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Allanna\University\2018 PhD\REVIEWS\Review 1 Rose Bengal\5 Data Extraction\"/>
    </mc:Choice>
  </mc:AlternateContent>
  <xr:revisionPtr revIDLastSave="0" documentId="13_ncr:1_{5E3C635F-D3BA-4842-BA0B-5717541E33D4}" xr6:coauthVersionLast="47" xr6:coauthVersionMax="47" xr10:uidLastSave="{00000000-0000-0000-0000-000000000000}"/>
  <bookViews>
    <workbookView xWindow="-108" yWindow="-108" windowWidth="23256" windowHeight="12576" tabRatio="593" activeTab="1" xr2:uid="{048E3D89-01AA-4C78-B68A-E284C4D7AA8A}"/>
  </bookViews>
  <sheets>
    <sheet name="Data Extraction" sheetId="1" r:id="rId1"/>
    <sheet name="Quality Assessment" sheetId="8" r:id="rId2"/>
    <sheet name="Data Dictionary" sheetId="2" r:id="rId3"/>
    <sheet name="Data validation" sheetId="7" r:id="rId4"/>
    <sheet name="Journal peer review"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15" i="8" l="1"/>
  <c r="L314" i="8"/>
  <c r="L313" i="8"/>
  <c r="L312" i="8"/>
  <c r="L311" i="8"/>
  <c r="L310" i="8"/>
  <c r="U498" i="1"/>
  <c r="V498" i="1" s="1"/>
  <c r="L309" i="8"/>
  <c r="U599" i="1"/>
  <c r="V599" i="1" s="1"/>
  <c r="U598" i="1"/>
  <c r="V598" i="1" s="1"/>
  <c r="U597" i="1"/>
  <c r="V597" i="1" s="1"/>
  <c r="U596" i="1"/>
  <c r="V596" i="1" s="1"/>
  <c r="U595" i="1"/>
  <c r="V595" i="1" s="1"/>
  <c r="V594" i="1"/>
  <c r="U594" i="1"/>
  <c r="U593" i="1"/>
  <c r="V593" i="1" s="1"/>
  <c r="U592" i="1"/>
  <c r="V592" i="1" s="1"/>
  <c r="U591" i="1"/>
  <c r="V591" i="1" s="1"/>
  <c r="U590" i="1"/>
  <c r="V590" i="1" s="1"/>
  <c r="U589" i="1"/>
  <c r="V589" i="1" s="1"/>
  <c r="U588" i="1"/>
  <c r="V588" i="1" s="1"/>
  <c r="U587" i="1"/>
  <c r="V587" i="1" s="1"/>
  <c r="U586" i="1"/>
  <c r="V586" i="1" s="1"/>
  <c r="U585" i="1"/>
  <c r="V585" i="1" s="1"/>
  <c r="U584" i="1"/>
  <c r="V584" i="1" s="1"/>
  <c r="V583" i="1"/>
  <c r="U583" i="1"/>
  <c r="V582" i="1"/>
  <c r="U582" i="1"/>
  <c r="U581" i="1"/>
  <c r="V581" i="1" s="1"/>
  <c r="U580" i="1"/>
  <c r="V580" i="1" s="1"/>
  <c r="U579" i="1"/>
  <c r="V579" i="1" s="1"/>
  <c r="V578" i="1"/>
  <c r="U578" i="1"/>
  <c r="U577" i="1"/>
  <c r="V577" i="1" s="1"/>
  <c r="U576" i="1"/>
  <c r="V576" i="1" s="1"/>
  <c r="U575" i="1"/>
  <c r="V575" i="1" s="1"/>
  <c r="U574" i="1"/>
  <c r="V574" i="1" s="1"/>
  <c r="U573" i="1"/>
  <c r="V573" i="1" s="1"/>
  <c r="U572" i="1"/>
  <c r="V572" i="1" s="1"/>
  <c r="V571" i="1"/>
  <c r="U571" i="1"/>
  <c r="U570" i="1"/>
  <c r="V570" i="1" s="1"/>
  <c r="U569" i="1"/>
  <c r="V569" i="1" s="1"/>
  <c r="U568" i="1"/>
  <c r="V568" i="1" s="1"/>
  <c r="U567" i="1"/>
  <c r="V567" i="1" s="1"/>
  <c r="V566" i="1"/>
  <c r="U566" i="1"/>
  <c r="U565" i="1"/>
  <c r="V565" i="1" s="1"/>
  <c r="U564" i="1"/>
  <c r="V564" i="1" s="1"/>
  <c r="U563" i="1"/>
  <c r="V563" i="1" s="1"/>
  <c r="V562" i="1"/>
  <c r="U562" i="1"/>
  <c r="U561" i="1"/>
  <c r="V561" i="1" s="1"/>
  <c r="U560" i="1"/>
  <c r="V560" i="1" s="1"/>
  <c r="U559" i="1"/>
  <c r="V559" i="1" s="1"/>
  <c r="U558" i="1"/>
  <c r="V558" i="1" s="1"/>
  <c r="U557" i="1"/>
  <c r="V557" i="1" s="1"/>
  <c r="U556" i="1"/>
  <c r="V556" i="1" s="1"/>
  <c r="V555" i="1"/>
  <c r="U555" i="1"/>
  <c r="U554" i="1"/>
  <c r="V554" i="1" s="1"/>
  <c r="U553" i="1"/>
  <c r="V553" i="1" s="1"/>
  <c r="U552" i="1"/>
  <c r="V552" i="1" s="1"/>
  <c r="V551" i="1"/>
  <c r="U551" i="1"/>
  <c r="V550" i="1"/>
  <c r="U550" i="1"/>
  <c r="U549" i="1"/>
  <c r="V549" i="1" s="1"/>
  <c r="U548" i="1"/>
  <c r="V548" i="1" s="1"/>
  <c r="U547" i="1"/>
  <c r="V547" i="1" s="1"/>
  <c r="V546" i="1"/>
  <c r="U546" i="1"/>
  <c r="U545" i="1"/>
  <c r="V545" i="1" s="1"/>
  <c r="U544" i="1"/>
  <c r="V544" i="1" s="1"/>
  <c r="U543" i="1"/>
  <c r="V543" i="1" s="1"/>
  <c r="U542" i="1"/>
  <c r="V542" i="1" s="1"/>
  <c r="U541" i="1"/>
  <c r="V541" i="1" s="1"/>
  <c r="U540" i="1"/>
  <c r="V540" i="1" s="1"/>
  <c r="V539" i="1"/>
  <c r="U539" i="1"/>
  <c r="U538" i="1"/>
  <c r="V538" i="1" s="1"/>
  <c r="U537" i="1"/>
  <c r="V537" i="1" s="1"/>
  <c r="U536" i="1"/>
  <c r="V536" i="1" s="1"/>
  <c r="U535" i="1"/>
  <c r="V535" i="1" s="1"/>
  <c r="V534" i="1"/>
  <c r="U534" i="1"/>
  <c r="U533" i="1"/>
  <c r="V533" i="1" s="1"/>
  <c r="U532" i="1"/>
  <c r="V532" i="1" s="1"/>
  <c r="U531" i="1"/>
  <c r="V531" i="1" s="1"/>
  <c r="U530" i="1"/>
  <c r="V530" i="1" s="1"/>
  <c r="U529" i="1"/>
  <c r="V529" i="1" s="1"/>
  <c r="U528" i="1"/>
  <c r="V528" i="1" s="1"/>
  <c r="U527" i="1"/>
  <c r="V527" i="1" s="1"/>
  <c r="U526" i="1"/>
  <c r="V526" i="1" s="1"/>
  <c r="U525" i="1"/>
  <c r="V525" i="1" s="1"/>
  <c r="U524" i="1"/>
  <c r="V524" i="1" s="1"/>
  <c r="V523" i="1"/>
  <c r="U523" i="1"/>
  <c r="U522" i="1"/>
  <c r="V522" i="1" s="1"/>
  <c r="U521" i="1"/>
  <c r="V521" i="1" s="1"/>
  <c r="U520" i="1"/>
  <c r="V520" i="1" s="1"/>
  <c r="U519" i="1"/>
  <c r="V519" i="1" s="1"/>
  <c r="V518" i="1"/>
  <c r="U518" i="1"/>
  <c r="U517" i="1"/>
  <c r="V517" i="1" s="1"/>
  <c r="U516" i="1"/>
  <c r="V516" i="1" s="1"/>
  <c r="U515" i="1"/>
  <c r="V515" i="1" s="1"/>
  <c r="U514" i="1"/>
  <c r="V514" i="1" s="1"/>
  <c r="U513" i="1"/>
  <c r="V513" i="1" s="1"/>
  <c r="U512" i="1"/>
  <c r="V512" i="1" s="1"/>
  <c r="U511" i="1"/>
  <c r="V511" i="1" s="1"/>
  <c r="U510" i="1"/>
  <c r="V510" i="1" s="1"/>
  <c r="U509" i="1"/>
  <c r="V509" i="1" s="1"/>
  <c r="U508" i="1"/>
  <c r="V508" i="1" s="1"/>
  <c r="V507" i="1"/>
  <c r="U507" i="1"/>
  <c r="U506" i="1"/>
  <c r="V506" i="1" s="1"/>
  <c r="U505" i="1"/>
  <c r="V505" i="1" s="1"/>
  <c r="U504" i="1"/>
  <c r="V504" i="1" s="1"/>
  <c r="U503" i="1"/>
  <c r="V503" i="1" s="1"/>
  <c r="U502" i="1"/>
  <c r="V502" i="1" s="1"/>
  <c r="U501" i="1"/>
  <c r="V501" i="1" s="1"/>
  <c r="U500" i="1"/>
  <c r="V500" i="1" s="1"/>
  <c r="L308" i="8"/>
  <c r="L307" i="8"/>
  <c r="U494" i="1"/>
  <c r="V494" i="1" s="1"/>
  <c r="L306" i="8"/>
  <c r="U499" i="1"/>
  <c r="V499" i="1" s="1"/>
  <c r="U497" i="1"/>
  <c r="V497" i="1" s="1"/>
  <c r="U496" i="1"/>
  <c r="V496" i="1" s="1"/>
  <c r="U495" i="1"/>
  <c r="L305" i="8"/>
  <c r="L304" i="8" l="1"/>
  <c r="L303" i="8"/>
  <c r="AR487" i="1"/>
  <c r="AQ487" i="1"/>
  <c r="L302" i="8"/>
  <c r="L301" i="8"/>
  <c r="U486" i="1"/>
  <c r="V486" i="1" s="1"/>
  <c r="L300" i="8"/>
  <c r="U484" i="1"/>
  <c r="V484" i="1" s="1"/>
  <c r="U482" i="1"/>
  <c r="V482" i="1" s="1"/>
  <c r="U480" i="1"/>
  <c r="V480" i="1" s="1"/>
  <c r="U483" i="1"/>
  <c r="V483" i="1" s="1"/>
  <c r="U481" i="1"/>
  <c r="V481" i="1" s="1"/>
  <c r="U479" i="1"/>
  <c r="V479" i="1" s="1"/>
  <c r="L299" i="8"/>
  <c r="L298" i="8"/>
  <c r="L297" i="8"/>
  <c r="U474" i="1"/>
  <c r="V474" i="1" s="1"/>
  <c r="U473" i="1"/>
  <c r="V473" i="1" s="1"/>
  <c r="L296" i="8"/>
  <c r="L295" i="8"/>
  <c r="L294" i="8"/>
  <c r="L293" i="8"/>
  <c r="L292" i="8"/>
  <c r="L291" i="8" l="1"/>
  <c r="L290" i="8" l="1"/>
  <c r="L289" i="8"/>
  <c r="L288" i="8"/>
  <c r="L287" i="8"/>
  <c r="L286" i="8"/>
  <c r="L285" i="8"/>
  <c r="L284" i="8"/>
  <c r="L283" i="8"/>
  <c r="L282" i="8"/>
  <c r="L281" i="8"/>
  <c r="L279" i="8"/>
  <c r="L280" i="8"/>
  <c r="L278" i="8"/>
  <c r="L277" i="8"/>
  <c r="L276" i="8"/>
  <c r="L275" i="8"/>
  <c r="L274" i="8"/>
  <c r="L273" i="8"/>
  <c r="U442" i="1"/>
  <c r="V442" i="1" s="1"/>
  <c r="U443" i="1"/>
  <c r="V443" i="1" s="1"/>
  <c r="U444" i="1"/>
  <c r="V444" i="1" s="1"/>
  <c r="U445" i="1"/>
  <c r="V445" i="1" s="1"/>
  <c r="U446" i="1"/>
  <c r="V446" i="1" s="1"/>
  <c r="U447" i="1"/>
  <c r="V447" i="1" s="1"/>
  <c r="U448" i="1"/>
  <c r="V448" i="1" s="1"/>
  <c r="U449" i="1"/>
  <c r="V449" i="1" s="1"/>
  <c r="U450" i="1"/>
  <c r="V450" i="1" s="1"/>
  <c r="U451" i="1"/>
  <c r="V451" i="1" s="1"/>
  <c r="U452" i="1"/>
  <c r="V452" i="1" s="1"/>
  <c r="U453" i="1"/>
  <c r="V453" i="1" s="1"/>
  <c r="U454" i="1"/>
  <c r="V454" i="1" s="1"/>
  <c r="U455" i="1"/>
  <c r="V455" i="1" s="1"/>
  <c r="U456" i="1"/>
  <c r="V456" i="1" s="1"/>
  <c r="U457" i="1"/>
  <c r="V457" i="1" s="1"/>
  <c r="U458" i="1"/>
  <c r="V458" i="1" s="1"/>
  <c r="U459" i="1"/>
  <c r="V459" i="1" s="1"/>
  <c r="U460" i="1"/>
  <c r="V460" i="1" s="1"/>
  <c r="U461" i="1"/>
  <c r="V461" i="1" s="1"/>
  <c r="U462" i="1"/>
  <c r="V462" i="1" s="1"/>
  <c r="U463" i="1"/>
  <c r="V463" i="1" s="1"/>
  <c r="U464" i="1"/>
  <c r="V464" i="1" s="1"/>
  <c r="U465" i="1"/>
  <c r="V465" i="1" s="1"/>
  <c r="U466" i="1"/>
  <c r="V466" i="1" s="1"/>
  <c r="U467" i="1"/>
  <c r="V467" i="1" s="1"/>
  <c r="U468" i="1"/>
  <c r="V468" i="1" s="1"/>
  <c r="U469" i="1"/>
  <c r="V469" i="1" s="1"/>
  <c r="U470" i="1"/>
  <c r="V470" i="1" s="1"/>
  <c r="U471" i="1"/>
  <c r="V471" i="1" s="1"/>
  <c r="U472" i="1"/>
  <c r="V472" i="1" s="1"/>
  <c r="U475" i="1"/>
  <c r="V475" i="1" s="1"/>
  <c r="U476" i="1"/>
  <c r="V476" i="1" s="1"/>
  <c r="U477" i="1"/>
  <c r="V477" i="1" s="1"/>
  <c r="U478" i="1"/>
  <c r="V478" i="1" s="1"/>
  <c r="U485" i="1"/>
  <c r="V485" i="1" s="1"/>
  <c r="U487" i="1"/>
  <c r="V487" i="1" s="1"/>
  <c r="U488" i="1"/>
  <c r="V488" i="1" s="1"/>
  <c r="U489" i="1"/>
  <c r="V489" i="1" s="1"/>
  <c r="U490" i="1"/>
  <c r="V490" i="1" s="1"/>
  <c r="U491" i="1"/>
  <c r="V491" i="1" s="1"/>
  <c r="U492" i="1"/>
  <c r="V492" i="1" s="1"/>
  <c r="U493" i="1"/>
  <c r="V493" i="1" s="1"/>
  <c r="L272" i="8"/>
  <c r="L271" i="8"/>
  <c r="L270" i="8"/>
  <c r="L269" i="8" l="1"/>
  <c r="U437" i="1"/>
  <c r="V437" i="1" s="1"/>
  <c r="L268" i="8"/>
  <c r="L267" i="8"/>
  <c r="L266" i="8"/>
  <c r="L265" i="8"/>
  <c r="L264" i="8"/>
  <c r="L263" i="8"/>
  <c r="L262" i="8"/>
  <c r="L261" i="8"/>
  <c r="L260" i="8"/>
  <c r="L259" i="8"/>
  <c r="L258" i="8"/>
  <c r="L257" i="8" l="1"/>
  <c r="L256" i="8"/>
  <c r="L255" i="8"/>
  <c r="U413" i="1"/>
  <c r="V413" i="1" s="1"/>
  <c r="L254" i="8"/>
  <c r="U410" i="1"/>
  <c r="V410" i="1" s="1"/>
  <c r="L253" i="8"/>
  <c r="U408" i="1"/>
  <c r="V408" i="1" s="1"/>
  <c r="L252" i="8"/>
  <c r="L251" i="8"/>
  <c r="L250" i="8"/>
  <c r="L249" i="8"/>
  <c r="L248" i="8"/>
  <c r="L247" i="8"/>
  <c r="L246" i="8"/>
  <c r="L245" i="8"/>
  <c r="L244" i="8"/>
  <c r="L243" i="8"/>
  <c r="U386" i="1"/>
  <c r="V386" i="1" s="1"/>
  <c r="L242" i="8"/>
  <c r="L241" i="8"/>
  <c r="L240" i="8"/>
  <c r="L239" i="8"/>
  <c r="L238" i="8"/>
  <c r="U378" i="1"/>
  <c r="V378" i="1" s="1"/>
  <c r="U377" i="1"/>
  <c r="V377" i="1" s="1"/>
  <c r="L237" i="8"/>
  <c r="L236" i="8"/>
  <c r="U374" i="1"/>
  <c r="V374" i="1" s="1"/>
  <c r="U373" i="1"/>
  <c r="V373" i="1" s="1"/>
  <c r="U372" i="1"/>
  <c r="V372" i="1" s="1"/>
  <c r="U371" i="1"/>
  <c r="V371" i="1" s="1"/>
  <c r="U370" i="1"/>
  <c r="V370" i="1" s="1"/>
  <c r="L235" i="8"/>
  <c r="L234" i="8"/>
  <c r="L233" i="8"/>
  <c r="L232" i="8"/>
  <c r="U365" i="1"/>
  <c r="V365" i="1" s="1"/>
  <c r="L231" i="8"/>
  <c r="U363" i="1"/>
  <c r="V363" i="1" s="1"/>
  <c r="L230" i="8"/>
  <c r="L229" i="8"/>
  <c r="L228" i="8"/>
  <c r="U399" i="1"/>
  <c r="V399" i="1" s="1"/>
  <c r="U400" i="1"/>
  <c r="V400" i="1" s="1"/>
  <c r="U401" i="1"/>
  <c r="V401" i="1" s="1"/>
  <c r="U402" i="1"/>
  <c r="V402" i="1" s="1"/>
  <c r="U403" i="1"/>
  <c r="V403" i="1" s="1"/>
  <c r="U404" i="1"/>
  <c r="V404" i="1" s="1"/>
  <c r="U405" i="1"/>
  <c r="V405" i="1" s="1"/>
  <c r="U406" i="1"/>
  <c r="V406" i="1" s="1"/>
  <c r="U407" i="1"/>
  <c r="V407" i="1" s="1"/>
  <c r="U409" i="1"/>
  <c r="V409" i="1" s="1"/>
  <c r="U411" i="1"/>
  <c r="V411" i="1" s="1"/>
  <c r="U412" i="1"/>
  <c r="V412" i="1" s="1"/>
  <c r="U414" i="1"/>
  <c r="V414" i="1" s="1"/>
  <c r="U415" i="1"/>
  <c r="V415" i="1" s="1"/>
  <c r="U416" i="1"/>
  <c r="V416" i="1" s="1"/>
  <c r="U417" i="1"/>
  <c r="V417" i="1" s="1"/>
  <c r="U418" i="1"/>
  <c r="V418" i="1" s="1"/>
  <c r="U419" i="1"/>
  <c r="V419" i="1" s="1"/>
  <c r="U420" i="1"/>
  <c r="V420" i="1" s="1"/>
  <c r="U421" i="1"/>
  <c r="V421" i="1" s="1"/>
  <c r="U422" i="1"/>
  <c r="V422" i="1" s="1"/>
  <c r="U423" i="1"/>
  <c r="V423" i="1" s="1"/>
  <c r="U424" i="1"/>
  <c r="V424" i="1" s="1"/>
  <c r="U425" i="1"/>
  <c r="V425" i="1" s="1"/>
  <c r="U426" i="1"/>
  <c r="V426" i="1" s="1"/>
  <c r="U427" i="1"/>
  <c r="V427" i="1" s="1"/>
  <c r="U428" i="1"/>
  <c r="V428" i="1" s="1"/>
  <c r="U429" i="1"/>
  <c r="V429" i="1" s="1"/>
  <c r="U430" i="1"/>
  <c r="V430" i="1" s="1"/>
  <c r="U431" i="1"/>
  <c r="V431" i="1" s="1"/>
  <c r="U432" i="1"/>
  <c r="V432" i="1" s="1"/>
  <c r="U433" i="1"/>
  <c r="V433" i="1" s="1"/>
  <c r="U434" i="1"/>
  <c r="V434" i="1" s="1"/>
  <c r="U435" i="1"/>
  <c r="V435" i="1" s="1"/>
  <c r="U436" i="1"/>
  <c r="V436" i="1" s="1"/>
  <c r="U438" i="1"/>
  <c r="V438" i="1" s="1"/>
  <c r="U439" i="1"/>
  <c r="V439" i="1" s="1"/>
  <c r="U440" i="1"/>
  <c r="V440" i="1" s="1"/>
  <c r="U441" i="1"/>
  <c r="V441" i="1" s="1"/>
  <c r="U361" i="1"/>
  <c r="V361" i="1" s="1"/>
  <c r="U362" i="1"/>
  <c r="V362" i="1" s="1"/>
  <c r="U364" i="1"/>
  <c r="V364" i="1" s="1"/>
  <c r="U366" i="1"/>
  <c r="V366" i="1" s="1"/>
  <c r="U367" i="1"/>
  <c r="V367" i="1" s="1"/>
  <c r="U368" i="1"/>
  <c r="V368" i="1" s="1"/>
  <c r="U369" i="1"/>
  <c r="V369" i="1" s="1"/>
  <c r="U375" i="1"/>
  <c r="V375" i="1" s="1"/>
  <c r="U376" i="1"/>
  <c r="V376" i="1" s="1"/>
  <c r="U379" i="1"/>
  <c r="V379" i="1" s="1"/>
  <c r="U380" i="1"/>
  <c r="V380" i="1" s="1"/>
  <c r="U381" i="1"/>
  <c r="V381" i="1" s="1"/>
  <c r="U382" i="1"/>
  <c r="V382" i="1" s="1"/>
  <c r="U383" i="1"/>
  <c r="V383" i="1" s="1"/>
  <c r="U384" i="1"/>
  <c r="V384" i="1" s="1"/>
  <c r="U385" i="1"/>
  <c r="V385" i="1" s="1"/>
  <c r="U387" i="1"/>
  <c r="V387" i="1" s="1"/>
  <c r="U388" i="1"/>
  <c r="V388" i="1" s="1"/>
  <c r="U389" i="1"/>
  <c r="V389" i="1" s="1"/>
  <c r="U390" i="1"/>
  <c r="V390" i="1" s="1"/>
  <c r="U391" i="1"/>
  <c r="V391" i="1" s="1"/>
  <c r="U392" i="1"/>
  <c r="V392" i="1" s="1"/>
  <c r="U393" i="1"/>
  <c r="V393" i="1" s="1"/>
  <c r="U394" i="1"/>
  <c r="V394" i="1" s="1"/>
  <c r="U395" i="1"/>
  <c r="V395" i="1" s="1"/>
  <c r="U396" i="1"/>
  <c r="V396" i="1" s="1"/>
  <c r="U397" i="1"/>
  <c r="V397" i="1" s="1"/>
  <c r="U398" i="1"/>
  <c r="V398" i="1" s="1"/>
  <c r="L227" i="8"/>
  <c r="L226" i="8"/>
  <c r="L225" i="8"/>
  <c r="L224" i="8"/>
  <c r="L223" i="8"/>
  <c r="L222" i="8"/>
  <c r="U352" i="1"/>
  <c r="V352" i="1" s="1"/>
  <c r="U351" i="1"/>
  <c r="V351" i="1" s="1"/>
  <c r="L221" i="8"/>
  <c r="L220" i="8"/>
  <c r="U348" i="1"/>
  <c r="V348" i="1" s="1"/>
  <c r="L219" i="8" l="1"/>
  <c r="L218" i="8"/>
  <c r="L217" i="8"/>
  <c r="L216" i="8"/>
  <c r="L215" i="8"/>
  <c r="L214" i="8"/>
  <c r="L213" i="8"/>
  <c r="L212" i="8"/>
  <c r="L211" i="8"/>
  <c r="U337" i="1"/>
  <c r="V337" i="1" s="1"/>
  <c r="L210" i="8" l="1"/>
  <c r="L209" i="8"/>
  <c r="L208" i="8"/>
  <c r="L207" i="8"/>
  <c r="L206" i="8"/>
  <c r="L205" i="8"/>
  <c r="U330" i="1"/>
  <c r="V330" i="1" s="1"/>
  <c r="L204" i="8"/>
  <c r="U328" i="1"/>
  <c r="V328" i="1" s="1"/>
  <c r="U327" i="1"/>
  <c r="V327" i="1" s="1"/>
  <c r="L203" i="8"/>
  <c r="L202" i="8"/>
  <c r="L201" i="8"/>
  <c r="L200" i="8"/>
  <c r="L199" i="8"/>
  <c r="L198" i="8"/>
  <c r="U320" i="1"/>
  <c r="V320" i="1" s="1"/>
  <c r="L197" i="8"/>
  <c r="L196" i="8"/>
  <c r="L195" i="8" l="1"/>
  <c r="U316" i="1"/>
  <c r="V316" i="1" s="1"/>
  <c r="U315" i="1"/>
  <c r="V315" i="1" s="1"/>
  <c r="L194" i="8"/>
  <c r="L193" i="8"/>
  <c r="L192" i="8"/>
  <c r="L191" i="8" l="1"/>
  <c r="U309" i="1"/>
  <c r="V309" i="1" s="1"/>
  <c r="L190" i="8" l="1"/>
  <c r="L189" i="8"/>
  <c r="L188" i="8"/>
  <c r="L187" i="8"/>
  <c r="L186" i="8"/>
  <c r="L185" i="8" l="1"/>
  <c r="L184" i="8"/>
  <c r="L183" i="8"/>
  <c r="L182" i="8"/>
  <c r="L181" i="8"/>
  <c r="L180" i="8"/>
  <c r="L179" i="8"/>
  <c r="L178" i="8"/>
  <c r="L177" i="8"/>
  <c r="L176" i="8"/>
  <c r="L175" i="8"/>
  <c r="L174" i="8"/>
  <c r="L173" i="8"/>
  <c r="L172" i="8"/>
  <c r="U275" i="1"/>
  <c r="V275" i="1" s="1"/>
  <c r="U274" i="1"/>
  <c r="V274" i="1" s="1"/>
  <c r="L171" i="8"/>
  <c r="U273" i="1"/>
  <c r="V273" i="1" s="1"/>
  <c r="L170" i="8"/>
  <c r="L169" i="8"/>
  <c r="L168" i="8"/>
  <c r="L167" i="8"/>
  <c r="L166" i="8"/>
  <c r="L165" i="8"/>
  <c r="L164" i="8" l="1"/>
  <c r="U263" i="1"/>
  <c r="V263" i="1" s="1"/>
  <c r="L163" i="8" l="1"/>
  <c r="L162" i="8"/>
  <c r="L161" i="8"/>
  <c r="L160" i="8"/>
  <c r="L156" i="8"/>
  <c r="U251" i="1"/>
  <c r="V251" i="1" s="1"/>
  <c r="U250" i="1"/>
  <c r="V250" i="1" s="1"/>
  <c r="L159" i="8"/>
  <c r="L158" i="8" l="1"/>
  <c r="L157" i="8"/>
  <c r="L155" i="8"/>
  <c r="L154" i="8"/>
  <c r="L153" i="8"/>
  <c r="L152" i="8"/>
  <c r="L151" i="8" l="1"/>
  <c r="L150" i="8"/>
  <c r="L149" i="8"/>
  <c r="L148" i="8"/>
  <c r="U232" i="1"/>
  <c r="V232" i="1" s="1"/>
  <c r="L147" i="8"/>
  <c r="L146" i="8"/>
  <c r="L145" i="8"/>
  <c r="L144" i="8"/>
  <c r="L143" i="8"/>
  <c r="L141" i="8"/>
  <c r="L142" i="8"/>
  <c r="L140" i="8" l="1"/>
  <c r="L139" i="8"/>
  <c r="L138" i="8" l="1"/>
  <c r="L137" i="8"/>
  <c r="L136" i="8"/>
  <c r="L135" i="8"/>
  <c r="L134" i="8" l="1"/>
  <c r="L133" i="8"/>
  <c r="L132" i="8"/>
  <c r="L131" i="8" l="1"/>
  <c r="L130" i="8" l="1"/>
  <c r="L129" i="8"/>
  <c r="L128" i="8"/>
  <c r="L127" i="8"/>
  <c r="L126" i="8"/>
  <c r="L125" i="8"/>
  <c r="L124" i="8"/>
  <c r="L122" i="8"/>
  <c r="L123" i="8"/>
  <c r="L121" i="8" l="1"/>
  <c r="L120" i="8"/>
  <c r="L119" i="8"/>
  <c r="L118" i="8"/>
  <c r="L117" i="8" l="1"/>
  <c r="L116" i="8" l="1"/>
  <c r="L115" i="8"/>
  <c r="L114" i="8"/>
  <c r="U184" i="1"/>
  <c r="V184" i="1" s="1"/>
  <c r="L113" i="8"/>
  <c r="L112" i="8"/>
  <c r="L111" i="8"/>
  <c r="L110" i="8"/>
  <c r="L109"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2" i="8"/>
  <c r="U176" i="1"/>
  <c r="V176" i="1" s="1"/>
  <c r="U165" i="1" l="1"/>
  <c r="V165" i="1" s="1"/>
  <c r="U158" i="1"/>
  <c r="V158" i="1" s="1"/>
  <c r="U159" i="1"/>
  <c r="V159" i="1" s="1"/>
  <c r="U160" i="1"/>
  <c r="V160" i="1" s="1"/>
  <c r="U161" i="1"/>
  <c r="V161" i="1" s="1"/>
  <c r="U162" i="1"/>
  <c r="V162" i="1" s="1"/>
  <c r="U163" i="1"/>
  <c r="V163" i="1" s="1"/>
  <c r="U164" i="1"/>
  <c r="V164" i="1" s="1"/>
  <c r="U166" i="1"/>
  <c r="V166" i="1" s="1"/>
  <c r="U167" i="1"/>
  <c r="V167" i="1" s="1"/>
  <c r="U168" i="1"/>
  <c r="V168" i="1" s="1"/>
  <c r="U169" i="1"/>
  <c r="V169" i="1" s="1"/>
  <c r="U170" i="1"/>
  <c r="V170" i="1" s="1"/>
  <c r="U171" i="1"/>
  <c r="V171" i="1" s="1"/>
  <c r="U172" i="1"/>
  <c r="V172" i="1" s="1"/>
  <c r="U173" i="1"/>
  <c r="V173" i="1" s="1"/>
  <c r="U174" i="1"/>
  <c r="V174" i="1" s="1"/>
  <c r="U175" i="1"/>
  <c r="V175" i="1" s="1"/>
  <c r="U177" i="1"/>
  <c r="V177" i="1" s="1"/>
  <c r="U178" i="1"/>
  <c r="V178" i="1" s="1"/>
  <c r="U179" i="1"/>
  <c r="V179" i="1" s="1"/>
  <c r="U180" i="1"/>
  <c r="V180" i="1" s="1"/>
  <c r="U181" i="1"/>
  <c r="V181" i="1" s="1"/>
  <c r="U182" i="1"/>
  <c r="V182" i="1" s="1"/>
  <c r="U183" i="1"/>
  <c r="V183" i="1" s="1"/>
  <c r="U185" i="1"/>
  <c r="V185" i="1" s="1"/>
  <c r="U186" i="1"/>
  <c r="V186" i="1" s="1"/>
  <c r="U187" i="1"/>
  <c r="V187" i="1" s="1"/>
  <c r="U188" i="1"/>
  <c r="V188" i="1" s="1"/>
  <c r="U189" i="1"/>
  <c r="V189" i="1" s="1"/>
  <c r="U190" i="1"/>
  <c r="V190" i="1" s="1"/>
  <c r="U191" i="1"/>
  <c r="V191" i="1" s="1"/>
  <c r="U192" i="1"/>
  <c r="V192" i="1" s="1"/>
  <c r="U193" i="1"/>
  <c r="V193" i="1" s="1"/>
  <c r="U194" i="1"/>
  <c r="V194" i="1" s="1"/>
  <c r="U195" i="1"/>
  <c r="V195" i="1" s="1"/>
  <c r="U196" i="1"/>
  <c r="V196" i="1" s="1"/>
  <c r="U197" i="1"/>
  <c r="V197" i="1" s="1"/>
  <c r="U198" i="1"/>
  <c r="V198" i="1" s="1"/>
  <c r="U199" i="1"/>
  <c r="V199" i="1" s="1"/>
  <c r="U200" i="1"/>
  <c r="V200" i="1" s="1"/>
  <c r="U201" i="1"/>
  <c r="V201" i="1" s="1"/>
  <c r="U202" i="1"/>
  <c r="V202" i="1" s="1"/>
  <c r="U203" i="1"/>
  <c r="V203" i="1" s="1"/>
  <c r="U204" i="1"/>
  <c r="V204" i="1" s="1"/>
  <c r="U205" i="1"/>
  <c r="V205" i="1" s="1"/>
  <c r="U206" i="1"/>
  <c r="V206" i="1" s="1"/>
  <c r="U207" i="1"/>
  <c r="V207" i="1" s="1"/>
  <c r="U208" i="1"/>
  <c r="V208" i="1" s="1"/>
  <c r="U209" i="1"/>
  <c r="V209" i="1" s="1"/>
  <c r="U210" i="1"/>
  <c r="V210" i="1" s="1"/>
  <c r="U211" i="1"/>
  <c r="V211" i="1" s="1"/>
  <c r="U212" i="1"/>
  <c r="V212" i="1" s="1"/>
  <c r="U213" i="1"/>
  <c r="V213" i="1" s="1"/>
  <c r="U214" i="1"/>
  <c r="V214" i="1" s="1"/>
  <c r="U215" i="1"/>
  <c r="V215" i="1" s="1"/>
  <c r="U216" i="1"/>
  <c r="V216" i="1" s="1"/>
  <c r="U217" i="1"/>
  <c r="U218" i="1"/>
  <c r="V218" i="1" s="1"/>
  <c r="U219" i="1"/>
  <c r="V219" i="1" s="1"/>
  <c r="U220" i="1"/>
  <c r="V220" i="1" s="1"/>
  <c r="U221" i="1"/>
  <c r="V221" i="1" s="1"/>
  <c r="U222" i="1"/>
  <c r="V222" i="1" s="1"/>
  <c r="U223" i="1"/>
  <c r="V223" i="1" s="1"/>
  <c r="U224" i="1"/>
  <c r="V224" i="1" s="1"/>
  <c r="U225" i="1"/>
  <c r="V225" i="1" s="1"/>
  <c r="U226" i="1"/>
  <c r="V226" i="1" s="1"/>
  <c r="U227" i="1"/>
  <c r="V227" i="1" s="1"/>
  <c r="U228" i="1"/>
  <c r="V228" i="1" s="1"/>
  <c r="U229" i="1"/>
  <c r="V229" i="1" s="1"/>
  <c r="U230" i="1"/>
  <c r="V230" i="1" s="1"/>
  <c r="U231" i="1"/>
  <c r="V231" i="1" s="1"/>
  <c r="U233" i="1"/>
  <c r="V233" i="1" s="1"/>
  <c r="U234" i="1"/>
  <c r="V234" i="1" s="1"/>
  <c r="U235" i="1"/>
  <c r="V235" i="1" s="1"/>
  <c r="U236" i="1"/>
  <c r="V236" i="1" s="1"/>
  <c r="U237" i="1"/>
  <c r="V237" i="1" s="1"/>
  <c r="U238" i="1"/>
  <c r="V238" i="1" s="1"/>
  <c r="U239" i="1"/>
  <c r="V239" i="1" s="1"/>
  <c r="U240" i="1"/>
  <c r="V240" i="1" s="1"/>
  <c r="U241" i="1"/>
  <c r="V241" i="1" s="1"/>
  <c r="U242" i="1"/>
  <c r="V242" i="1" s="1"/>
  <c r="U243" i="1"/>
  <c r="V243" i="1" s="1"/>
  <c r="U244" i="1"/>
  <c r="V244" i="1" s="1"/>
  <c r="U245" i="1"/>
  <c r="V245" i="1" s="1"/>
  <c r="U246" i="1"/>
  <c r="V246" i="1" s="1"/>
  <c r="U247" i="1"/>
  <c r="V247" i="1" s="1"/>
  <c r="U248" i="1"/>
  <c r="V248" i="1" s="1"/>
  <c r="U249" i="1"/>
  <c r="V249" i="1" s="1"/>
  <c r="U252" i="1"/>
  <c r="V252" i="1" s="1"/>
  <c r="U253" i="1"/>
  <c r="V253" i="1" s="1"/>
  <c r="U254" i="1"/>
  <c r="V254" i="1" s="1"/>
  <c r="U255" i="1"/>
  <c r="V255" i="1" s="1"/>
  <c r="U256" i="1"/>
  <c r="V256" i="1" s="1"/>
  <c r="U257" i="1"/>
  <c r="V257" i="1" s="1"/>
  <c r="U258" i="1"/>
  <c r="V258" i="1" s="1"/>
  <c r="U259" i="1"/>
  <c r="V259" i="1" s="1"/>
  <c r="U260" i="1"/>
  <c r="V260" i="1" s="1"/>
  <c r="U261" i="1"/>
  <c r="V261" i="1" s="1"/>
  <c r="U262" i="1"/>
  <c r="V262" i="1" s="1"/>
  <c r="U264" i="1"/>
  <c r="V264" i="1" s="1"/>
  <c r="U265" i="1"/>
  <c r="V265" i="1" s="1"/>
  <c r="U266" i="1"/>
  <c r="V266" i="1" s="1"/>
  <c r="U267" i="1"/>
  <c r="V267" i="1" s="1"/>
  <c r="U268" i="1"/>
  <c r="V268" i="1" s="1"/>
  <c r="U269" i="1"/>
  <c r="V269" i="1" s="1"/>
  <c r="U270" i="1"/>
  <c r="V270" i="1" s="1"/>
  <c r="U271" i="1"/>
  <c r="V271" i="1" s="1"/>
  <c r="U272" i="1"/>
  <c r="V272" i="1" s="1"/>
  <c r="U276" i="1"/>
  <c r="V276" i="1" s="1"/>
  <c r="U277" i="1"/>
  <c r="V277" i="1" s="1"/>
  <c r="U278" i="1"/>
  <c r="V278" i="1" s="1"/>
  <c r="U279" i="1"/>
  <c r="V279" i="1" s="1"/>
  <c r="U280" i="1"/>
  <c r="V280" i="1" s="1"/>
  <c r="U281" i="1"/>
  <c r="V281" i="1" s="1"/>
  <c r="U282" i="1"/>
  <c r="V282" i="1" s="1"/>
  <c r="U283" i="1"/>
  <c r="V283" i="1" s="1"/>
  <c r="U284" i="1"/>
  <c r="V284" i="1" s="1"/>
  <c r="U285" i="1"/>
  <c r="V285" i="1" s="1"/>
  <c r="U286" i="1"/>
  <c r="V286" i="1" s="1"/>
  <c r="U287" i="1"/>
  <c r="V287" i="1" s="1"/>
  <c r="U288" i="1"/>
  <c r="V288" i="1" s="1"/>
  <c r="U289" i="1"/>
  <c r="V289" i="1" s="1"/>
  <c r="U290" i="1"/>
  <c r="V290" i="1" s="1"/>
  <c r="U291" i="1"/>
  <c r="V291" i="1" s="1"/>
  <c r="U292" i="1"/>
  <c r="V292" i="1" s="1"/>
  <c r="U293" i="1"/>
  <c r="V293" i="1" s="1"/>
  <c r="U294" i="1"/>
  <c r="V294" i="1" s="1"/>
  <c r="U295" i="1"/>
  <c r="V295" i="1" s="1"/>
  <c r="U296" i="1"/>
  <c r="V296" i="1" s="1"/>
  <c r="U297" i="1"/>
  <c r="V297" i="1" s="1"/>
  <c r="U298" i="1"/>
  <c r="V298" i="1" s="1"/>
  <c r="U299" i="1"/>
  <c r="V299" i="1" s="1"/>
  <c r="U300" i="1"/>
  <c r="V300" i="1" s="1"/>
  <c r="U301" i="1"/>
  <c r="V301" i="1" s="1"/>
  <c r="U302" i="1"/>
  <c r="V302" i="1" s="1"/>
  <c r="U303" i="1"/>
  <c r="V303" i="1" s="1"/>
  <c r="U304" i="1"/>
  <c r="V304" i="1" s="1"/>
  <c r="U305" i="1"/>
  <c r="V305" i="1" s="1"/>
  <c r="U306" i="1"/>
  <c r="V306" i="1" s="1"/>
  <c r="U307" i="1"/>
  <c r="V307" i="1" s="1"/>
  <c r="U308" i="1"/>
  <c r="V308" i="1" s="1"/>
  <c r="U310" i="1"/>
  <c r="V310" i="1" s="1"/>
  <c r="U311" i="1"/>
  <c r="V311" i="1" s="1"/>
  <c r="U312" i="1"/>
  <c r="V312" i="1" s="1"/>
  <c r="U313" i="1"/>
  <c r="V313" i="1" s="1"/>
  <c r="U314" i="1"/>
  <c r="V314" i="1" s="1"/>
  <c r="U317" i="1"/>
  <c r="V317" i="1" s="1"/>
  <c r="U318" i="1"/>
  <c r="V318" i="1" s="1"/>
  <c r="U319" i="1"/>
  <c r="V319" i="1" s="1"/>
  <c r="U321" i="1"/>
  <c r="V321" i="1" s="1"/>
  <c r="U322" i="1"/>
  <c r="V322" i="1" s="1"/>
  <c r="U323" i="1"/>
  <c r="V323" i="1" s="1"/>
  <c r="U324" i="1"/>
  <c r="V324" i="1" s="1"/>
  <c r="U325" i="1"/>
  <c r="V325" i="1" s="1"/>
  <c r="U326" i="1"/>
  <c r="V326" i="1" s="1"/>
  <c r="U329" i="1"/>
  <c r="V329" i="1" s="1"/>
  <c r="U331" i="1"/>
  <c r="V331" i="1" s="1"/>
  <c r="U332" i="1"/>
  <c r="V332" i="1" s="1"/>
  <c r="U333" i="1"/>
  <c r="V333" i="1" s="1"/>
  <c r="U334" i="1"/>
  <c r="V334" i="1" s="1"/>
  <c r="U335" i="1"/>
  <c r="V335" i="1" s="1"/>
  <c r="U336" i="1"/>
  <c r="V336" i="1" s="1"/>
  <c r="U338" i="1"/>
  <c r="V338" i="1" s="1"/>
  <c r="U339" i="1"/>
  <c r="V339" i="1" s="1"/>
  <c r="U340" i="1"/>
  <c r="V340" i="1" s="1"/>
  <c r="U341" i="1"/>
  <c r="V341" i="1" s="1"/>
  <c r="U342" i="1"/>
  <c r="V342" i="1" s="1"/>
  <c r="U343" i="1"/>
  <c r="V343" i="1" s="1"/>
  <c r="U344" i="1"/>
  <c r="V344" i="1" s="1"/>
  <c r="U345" i="1"/>
  <c r="V345" i="1" s="1"/>
  <c r="U346" i="1"/>
  <c r="V346" i="1" s="1"/>
  <c r="U347" i="1"/>
  <c r="V347" i="1" s="1"/>
  <c r="U349" i="1"/>
  <c r="V349" i="1" s="1"/>
  <c r="U350" i="1"/>
  <c r="V350" i="1" s="1"/>
  <c r="U353" i="1"/>
  <c r="V353" i="1" s="1"/>
  <c r="U354" i="1"/>
  <c r="V354" i="1" s="1"/>
  <c r="U355" i="1"/>
  <c r="V355" i="1" s="1"/>
  <c r="U356" i="1"/>
  <c r="V356" i="1" s="1"/>
  <c r="U357" i="1"/>
  <c r="V357" i="1" s="1"/>
  <c r="U358" i="1"/>
  <c r="V358" i="1" s="1"/>
  <c r="U359" i="1"/>
  <c r="V359" i="1" s="1"/>
  <c r="U360" i="1"/>
  <c r="V360" i="1" s="1"/>
  <c r="U29" i="1" l="1"/>
  <c r="V29" i="1" s="1"/>
  <c r="U28" i="1"/>
  <c r="V28" i="1" s="1"/>
  <c r="U27" i="1"/>
  <c r="V27" i="1" s="1"/>
  <c r="U26" i="1"/>
  <c r="V26" i="1" s="1"/>
  <c r="U25" i="1"/>
  <c r="V25" i="1" s="1"/>
  <c r="U24" i="1"/>
  <c r="V24" i="1" s="1"/>
  <c r="U23" i="1"/>
  <c r="V23" i="1" s="1"/>
  <c r="U22" i="1"/>
  <c r="V22" i="1" s="1"/>
  <c r="U21" i="1"/>
  <c r="V21" i="1" s="1"/>
  <c r="U20" i="1"/>
  <c r="V20" i="1" s="1"/>
  <c r="U153" i="1" l="1"/>
  <c r="V153" i="1" s="1"/>
  <c r="AR147" i="1" l="1"/>
  <c r="AR146" i="1"/>
  <c r="AR145" i="1"/>
  <c r="AR144" i="1"/>
  <c r="U139" i="1" l="1"/>
  <c r="V139" i="1" s="1"/>
  <c r="U138" i="1"/>
  <c r="V138" i="1" s="1"/>
  <c r="U137" i="1"/>
  <c r="V137" i="1" s="1"/>
  <c r="U152" i="1"/>
  <c r="V152" i="1" s="1"/>
  <c r="U154" i="1"/>
  <c r="V154" i="1" s="1"/>
  <c r="U155" i="1"/>
  <c r="V155" i="1" s="1"/>
  <c r="U156" i="1"/>
  <c r="V156" i="1" s="1"/>
  <c r="U157" i="1"/>
  <c r="V157" i="1" s="1"/>
  <c r="U148" i="1"/>
  <c r="V148" i="1" s="1"/>
  <c r="U149" i="1"/>
  <c r="V149" i="1" s="1"/>
  <c r="U150" i="1"/>
  <c r="V150" i="1" s="1"/>
  <c r="U151" i="1"/>
  <c r="V151" i="1" s="1"/>
  <c r="U140" i="1"/>
  <c r="V140" i="1" s="1"/>
  <c r="U141" i="1"/>
  <c r="V141" i="1" s="1"/>
  <c r="U142" i="1"/>
  <c r="V142" i="1" s="1"/>
  <c r="U143" i="1"/>
  <c r="V143" i="1" s="1"/>
  <c r="U144" i="1"/>
  <c r="V144" i="1" s="1"/>
  <c r="U145" i="1"/>
  <c r="V145" i="1" s="1"/>
  <c r="U146" i="1"/>
  <c r="V146" i="1" s="1"/>
  <c r="U147" i="1"/>
  <c r="V147" i="1" s="1"/>
  <c r="U113" i="1" l="1"/>
  <c r="V113" i="1" s="1"/>
  <c r="U114" i="1"/>
  <c r="V114" i="1" s="1"/>
  <c r="U115" i="1"/>
  <c r="V115" i="1" s="1"/>
  <c r="U116" i="1"/>
  <c r="V116" i="1" s="1"/>
  <c r="U117" i="1"/>
  <c r="V117" i="1" s="1"/>
  <c r="U118" i="1"/>
  <c r="V118" i="1" s="1"/>
  <c r="U119" i="1"/>
  <c r="V119" i="1" s="1"/>
  <c r="U120" i="1"/>
  <c r="V120" i="1" s="1"/>
  <c r="U121" i="1"/>
  <c r="V121" i="1" s="1"/>
  <c r="U122" i="1"/>
  <c r="V122" i="1" s="1"/>
  <c r="U123" i="1"/>
  <c r="V123" i="1" s="1"/>
  <c r="U124" i="1"/>
  <c r="V124" i="1" s="1"/>
  <c r="U125" i="1"/>
  <c r="V125" i="1" s="1"/>
  <c r="U126" i="1"/>
  <c r="V126" i="1" s="1"/>
  <c r="U127" i="1"/>
  <c r="V127" i="1" s="1"/>
  <c r="U128" i="1"/>
  <c r="V128" i="1" s="1"/>
  <c r="U129" i="1"/>
  <c r="V129" i="1" s="1"/>
  <c r="U130" i="1"/>
  <c r="V130" i="1" s="1"/>
  <c r="U131" i="1"/>
  <c r="V131" i="1" s="1"/>
  <c r="U132" i="1"/>
  <c r="V132" i="1" s="1"/>
  <c r="U133" i="1"/>
  <c r="V133" i="1" s="1"/>
  <c r="U134" i="1"/>
  <c r="V134" i="1" s="1"/>
  <c r="U135" i="1"/>
  <c r="V135" i="1" s="1"/>
  <c r="U136" i="1"/>
  <c r="V136" i="1" s="1"/>
  <c r="U101" i="1" l="1"/>
  <c r="V101" i="1" s="1"/>
  <c r="U102" i="1"/>
  <c r="V102" i="1" s="1"/>
  <c r="U103" i="1"/>
  <c r="V103" i="1" s="1"/>
  <c r="U104" i="1"/>
  <c r="V104" i="1" s="1"/>
  <c r="U105" i="1"/>
  <c r="V105" i="1" s="1"/>
  <c r="U106" i="1"/>
  <c r="V106" i="1" s="1"/>
  <c r="U107" i="1"/>
  <c r="V107" i="1" s="1"/>
  <c r="U108" i="1"/>
  <c r="V108" i="1" s="1"/>
  <c r="U109" i="1"/>
  <c r="V109" i="1" s="1"/>
  <c r="U110" i="1"/>
  <c r="V110" i="1" s="1"/>
  <c r="U111" i="1"/>
  <c r="V111" i="1" s="1"/>
  <c r="U112" i="1"/>
  <c r="V112" i="1" s="1"/>
  <c r="U92" i="1" l="1"/>
  <c r="V92" i="1" s="1"/>
  <c r="U93" i="1"/>
  <c r="V93" i="1" s="1"/>
  <c r="U94" i="1"/>
  <c r="V94" i="1" s="1"/>
  <c r="U95" i="1"/>
  <c r="V95" i="1" s="1"/>
  <c r="U96" i="1"/>
  <c r="V96" i="1" s="1"/>
  <c r="U97" i="1"/>
  <c r="V97" i="1" s="1"/>
  <c r="U98" i="1"/>
  <c r="V98" i="1" s="1"/>
  <c r="U99" i="1"/>
  <c r="V99" i="1" s="1"/>
  <c r="U100" i="1"/>
  <c r="V100" i="1" s="1"/>
  <c r="U66" i="1" l="1"/>
  <c r="U69" i="1"/>
  <c r="V69" i="1" s="1"/>
  <c r="U70" i="1"/>
  <c r="V70" i="1" s="1"/>
  <c r="U71" i="1"/>
  <c r="V71" i="1" s="1"/>
  <c r="U72" i="1"/>
  <c r="V72" i="1" s="1"/>
  <c r="U73" i="1"/>
  <c r="V73" i="1" s="1"/>
  <c r="U74" i="1"/>
  <c r="V74" i="1" s="1"/>
  <c r="U75" i="1"/>
  <c r="V75" i="1" s="1"/>
  <c r="U76" i="1"/>
  <c r="V76" i="1" s="1"/>
  <c r="U77" i="1"/>
  <c r="V77" i="1" s="1"/>
  <c r="U78" i="1"/>
  <c r="V78" i="1" s="1"/>
  <c r="U79" i="1"/>
  <c r="V79" i="1" s="1"/>
  <c r="U80" i="1"/>
  <c r="V80" i="1" s="1"/>
  <c r="U81" i="1"/>
  <c r="V81" i="1" s="1"/>
  <c r="U82" i="1"/>
  <c r="V82" i="1" s="1"/>
  <c r="U83" i="1"/>
  <c r="V83" i="1" s="1"/>
  <c r="U84" i="1"/>
  <c r="V84" i="1" s="1"/>
  <c r="U85" i="1"/>
  <c r="V85" i="1" s="1"/>
  <c r="U86" i="1"/>
  <c r="V86" i="1" s="1"/>
  <c r="U87" i="1"/>
  <c r="V87" i="1" s="1"/>
  <c r="U88" i="1"/>
  <c r="V88" i="1" s="1"/>
  <c r="U89" i="1"/>
  <c r="V89" i="1" s="1"/>
  <c r="U90" i="1"/>
  <c r="V90" i="1" s="1"/>
  <c r="U91" i="1"/>
  <c r="V91" i="1" s="1"/>
  <c r="V66" i="1" l="1"/>
  <c r="U67" i="1"/>
  <c r="V67" i="1" s="1"/>
  <c r="U68" i="1"/>
  <c r="V68" i="1" s="1"/>
  <c r="U58" i="1" l="1"/>
  <c r="V58" i="1" s="1"/>
  <c r="U59" i="1"/>
  <c r="V59" i="1" s="1"/>
  <c r="U60" i="1"/>
  <c r="V60" i="1" s="1"/>
  <c r="U61" i="1"/>
  <c r="V61" i="1" s="1"/>
  <c r="U62" i="1"/>
  <c r="V62" i="1" s="1"/>
  <c r="U63" i="1"/>
  <c r="V63" i="1" s="1"/>
  <c r="U64" i="1"/>
  <c r="V64" i="1" s="1"/>
  <c r="U65" i="1"/>
  <c r="V65" i="1" s="1"/>
  <c r="U57" i="1"/>
  <c r="V57" i="1" s="1"/>
  <c r="U54" i="1" l="1"/>
  <c r="V54" i="1" s="1"/>
  <c r="U55" i="1"/>
  <c r="V55" i="1" s="1"/>
  <c r="U56" i="1"/>
  <c r="V56" i="1" s="1"/>
  <c r="U45" i="1" l="1"/>
  <c r="V45" i="1" s="1"/>
  <c r="U46" i="1"/>
  <c r="V46" i="1" s="1"/>
  <c r="U47" i="1"/>
  <c r="V47" i="1" s="1"/>
  <c r="U48" i="1"/>
  <c r="V48" i="1" s="1"/>
  <c r="U49" i="1"/>
  <c r="V49" i="1" s="1"/>
  <c r="U50" i="1"/>
  <c r="V50" i="1" s="1"/>
  <c r="U51" i="1"/>
  <c r="V51" i="1" s="1"/>
  <c r="U52" i="1"/>
  <c r="V52" i="1" s="1"/>
  <c r="U53" i="1"/>
  <c r="V53" i="1" s="1"/>
  <c r="U35" i="1" l="1"/>
  <c r="V35" i="1" s="1"/>
  <c r="U37" i="1"/>
  <c r="V37" i="1" s="1"/>
  <c r="U32" i="1"/>
  <c r="V32" i="1" s="1"/>
  <c r="U33" i="1"/>
  <c r="V33" i="1" s="1"/>
  <c r="U34" i="1"/>
  <c r="V34" i="1" s="1"/>
  <c r="U36" i="1"/>
  <c r="V36" i="1" s="1"/>
  <c r="U38" i="1"/>
  <c r="V38" i="1" s="1"/>
  <c r="U39" i="1"/>
  <c r="V39" i="1" s="1"/>
  <c r="U40" i="1"/>
  <c r="V40" i="1" s="1"/>
  <c r="U41" i="1"/>
  <c r="V41" i="1" s="1"/>
  <c r="U42" i="1"/>
  <c r="V42" i="1" s="1"/>
  <c r="U43" i="1"/>
  <c r="V43" i="1" s="1"/>
  <c r="U44" i="1"/>
  <c r="V44" i="1" s="1"/>
  <c r="U2" i="1"/>
  <c r="V2" i="1" s="1"/>
  <c r="U3" i="1"/>
  <c r="V3" i="1" s="1"/>
  <c r="U4" i="1"/>
  <c r="V4" i="1" s="1"/>
  <c r="U5" i="1"/>
  <c r="V5" i="1" s="1"/>
  <c r="U6" i="1"/>
  <c r="V6" i="1" s="1"/>
  <c r="U7" i="1"/>
  <c r="V7" i="1" s="1"/>
  <c r="U8" i="1"/>
  <c r="V8" i="1" s="1"/>
  <c r="U9" i="1"/>
  <c r="V9" i="1" s="1"/>
  <c r="U10" i="1"/>
  <c r="V10" i="1" s="1"/>
  <c r="U11" i="1"/>
  <c r="V11" i="1" s="1"/>
  <c r="U12" i="1"/>
  <c r="V12" i="1" s="1"/>
  <c r="U13" i="1"/>
  <c r="V13" i="1" s="1"/>
  <c r="U14" i="1"/>
  <c r="V14" i="1" s="1"/>
  <c r="U15" i="1"/>
  <c r="V15" i="1" s="1"/>
  <c r="U16" i="1"/>
  <c r="V16" i="1" s="1"/>
  <c r="U17" i="1"/>
  <c r="V17" i="1" s="1"/>
  <c r="U18" i="1"/>
  <c r="V18" i="1" s="1"/>
  <c r="U19" i="1"/>
  <c r="V19" i="1" s="1"/>
  <c r="U30" i="1"/>
  <c r="V30" i="1" s="1"/>
  <c r="U31" i="1"/>
  <c r="V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tc={0221636E-F259-45CE-B9D2-895E004F10E4}</author>
    <author>tc={D4EB9B93-E4BC-47C3-91D3-E5FF637B9C9C}</author>
    <author>tc={15E4BBEA-1544-48EE-A296-CF1706C0C825}</author>
    <author>tc={6A7DB26D-55AF-4A50-81E8-1D49425957E2}</author>
    <author>tc={34C7A5B5-C49A-430A-8264-B4C1CF1F1666}</author>
    <author>tc={06B4DB15-7347-4E3B-9A8C-4903DDCD3125}</author>
    <author>tc={1F2B61CA-B743-4DC4-A3A7-93313FABE633}</author>
    <author>tc={394D9535-8D61-4F30-908F-986DE0ABB78F}</author>
    <author>tc={8EA6B31C-6660-49E0-8848-16408B506CB7}</author>
    <author>tc={F97081FC-9880-4A90-BC2C-FAE069EDAE97}</author>
    <author>tc={83A9129D-4DAE-4077-9DD4-A8051BD75F27}</author>
    <author>tc={3A675BA7-34B9-4ED9-BBBD-9C6581192870}</author>
    <author>tc={8B3B5ACF-596B-49DB-89A5-E18948D93C46}</author>
    <author>tc={87E07F69-02C9-4A22-A882-FD0C8F7EBEAA}</author>
    <author>tc={01E27E84-1EAD-4307-A42F-BAF57E2C21C5}</author>
    <author>tc={E48F8273-43EB-453A-AFF8-FA1E2B551C98}</author>
    <author>tc={F24DEFEF-3CDA-45CE-8E7B-0A43A9E53E53}</author>
    <author>tc={8125A73B-CAFE-4D91-833F-3A3CAE036FF4}</author>
    <author>tc={C39AEC23-B2B8-46D3-9BE6-B5119668F8D0}</author>
    <author>tc={4E6A7567-3FDF-4880-AC46-56876EB4D823}</author>
    <author>tc={230FE1E9-7332-4706-B6C4-517565D25FB4}</author>
    <author>tc={B4C1DC2F-0296-42A9-9A4D-4483DA8D9194}</author>
    <author>tc={CA5EC38C-F1A6-490B-9166-86E98EE4CD00}</author>
    <author>tc={19AAA041-38FF-448F-A183-4FFF441F15B5}</author>
    <author>tc={BC9397C3-523A-48F2-9EFF-44163361E8C3}</author>
    <author>tc={FA4D8567-1B72-4808-A1FB-554B3EB26095}</author>
    <author>tc={16568572-2DE6-4B72-B8D2-6863D5BECF11}</author>
    <author>tc={E4167F38-6247-43E7-9060-44A4807248B2}</author>
    <author>tc={52C79456-7146-4424-9F81-C7DEF15221CC}</author>
    <author>tc={F0B3A1C7-D430-40E7-8738-C77E44DF9BE4}</author>
    <author>tc={8F3019BF-0D56-4321-BE24-2FA2B9719A6B}</author>
    <author>tc={C40B7228-437C-4106-8DCB-DC2C5BA9408C}</author>
    <author>tc={D432B540-6B35-4E86-BC85-411B84391C5E}</author>
    <author>tc={3FFF5ECB-B03B-4E3B-B505-6A7D25CA84A8}</author>
    <author>tc={6F94C4CE-6E20-476A-845C-7AEB765A8453}</author>
    <author>tc={9FABBB33-E821-46F8-B0AE-DE2BC88DAF38}</author>
    <author>tc={76B64EA5-548A-4FDA-8957-9BCF68518CB7}</author>
    <author>tc={0B67D0F6-9E60-4DD2-B72C-34FCB159CBC4}</author>
    <author>tc={D5DEDC48-2546-4092-9111-94D9F9313882}</author>
    <author>tc={7FA390BA-EBD0-4DE0-B8EA-283BF187B395}</author>
    <author>tc={A678E1DA-D77A-498E-9E22-65A976CAD9C5}</author>
    <author>tc={472B2A47-48E4-4F79-A66B-A927AF7EAE3A}</author>
    <author>tc={477DB810-1BBB-4038-A22B-48A0DD3766DC}</author>
    <author>tc={86864300-5BBA-45EC-B60F-C287B5DA0768}</author>
    <author>tc={E9D538D8-94A3-4043-8372-1BF4CFC013C9}</author>
    <author>tc={05329EDF-EA1A-4462-8C05-BAC41D651BC2}</author>
    <author>tc={4C347AC0-EE50-4061-A02F-80EC18B99FE3}</author>
    <author>tc={4ED11059-4C98-4A88-AEE1-B20AB9301213}</author>
    <author>tc={3DFC5193-CE33-4F26-967F-12E913FAA528}</author>
    <author>tc={38277E40-F1D4-42D0-AC23-9B7182A6FE89}</author>
    <author>tc={5E31F39F-524E-4036-9F33-E209791FED1A}</author>
    <author>tc={2BE9D6AC-9517-44A7-99AE-46109D3CD53F}</author>
    <author>tc={17325D29-9F45-4E07-98E4-15EEB0F25138}</author>
    <author>tc={A3AAF4A0-216B-47A9-AA38-FA26E4DDD5CB}</author>
    <author>tc={841EC0FB-3C2F-462B-8195-89BB86A37A5F}</author>
    <author>tc={0D66C29E-9283-4E87-A825-96A0DBB8DEC9}</author>
    <author>tc={A52802A6-5FE8-4D9A-B047-BBB403A5B51B}</author>
    <author>tc={92FE1EA2-768D-410D-B950-E9D3E3FF4707}</author>
    <author>tc={1781C747-FD68-4127-9D64-FBF1DCC6CFF9}</author>
    <author>tc={F8D94E3E-6B82-464E-8B8C-DD7022E59CB7}</author>
    <author>tc={E89FAF73-7E25-4C28-A3F7-2A17652E673C}</author>
    <author>tc={2DF36C95-533C-4BEA-ACF3-DF06E1E2370F}</author>
    <author>tc={917EFD3B-AD9F-47C4-B81B-B6E73D00C107}</author>
    <author>tc={79613054-DAFA-449D-993E-18122067F8C3}</author>
    <author>tc={B944FD0C-D159-4BCF-B9E6-533FA091A174}</author>
    <author>tc={CAFD37B7-CD31-4649-AACA-27FC6DEA91A6}</author>
    <author>tc={C9781B9E-55B0-4E9B-8834-F387597017BC}</author>
    <author>tc={2387D83E-A59D-45A8-BE0A-39E78D33E657}</author>
    <author>tc={697D0523-7E7F-4820-B63C-4CE3FC647D02}</author>
    <author>tc={1BBDC836-F8E9-464F-93F4-34C2545A3986}</author>
    <author>tc={5E381AB3-866E-4B19-94C6-DDE8805B8DCA}</author>
    <author>tc={412316BB-4E3F-4A3B-9389-FE0DD0782382}</author>
    <author>tc={1123318B-0665-46BC-B0AF-688924A7EF0C}</author>
    <author>tc={43C39D29-C429-474E-8758-99F4B2F238A9}</author>
    <author>tc={E4EA594F-8EED-4235-969E-C8C6FC6CFA48}</author>
    <author>tc={1DBD4451-CB00-47B9-8702-4427FA3A692C}</author>
    <author>tc={5CCC5178-7037-41B9-9843-D6CE83B5EB01}</author>
    <author>tc={7C93AED0-6123-43CA-A7BC-E86E5C3FD367}</author>
    <author>tc={1B8BF0DE-B8EF-455B-A77B-778EDE85900B}</author>
    <author>tc={96871D29-0630-46B5-AD35-18EDBF1D864B}</author>
    <author>tc={08F53915-FD86-4605-A15D-08A845283602}</author>
    <author>tc={9E610774-132E-4821-A476-A1521065C099}</author>
    <author>tc={51C78E88-CA9C-412A-B408-91A9D260ED3D}</author>
    <author>tc={00177F24-288D-4189-BE88-13211CC08FA4}</author>
    <author>tc={617A0BA4-3779-4FFB-A827-1F1FE7BEB3BD}</author>
    <author>tc={88D078E4-BCC8-4BF9-9C98-F9AA3F145820}</author>
    <author>tc={C2D7EA95-5D67-4AA6-9A52-70D0825D4D17}</author>
    <author>tc={2AB94DE2-4FC3-4192-9F58-E71AB54019B2}</author>
    <author>tc={C559D26C-06AE-45AD-A66F-E6027CF37CEE}</author>
    <author>tc={A334B4B4-C8D7-48CA-825B-A7FE6379A5A4}</author>
    <author>tc={7A944861-4642-49B6-B572-E90937DC20FE}</author>
    <author>tc={C4E20258-BE92-45BA-8886-C2E93F81B996}</author>
    <author>tc={A97C1A49-116D-45A7-8852-B052D9DDC89D}</author>
    <author>tc={3E7760A2-EAA0-4541-8A10-7F084C75B4E8}</author>
    <author>tc={49F448F3-BCC6-4F8E-BF38-3B13155403A2}</author>
    <author>tc={AC3F9766-977D-45EF-A64E-67A9B68C5812}</author>
    <author>tc={9881F283-8383-4085-B9C8-C2DE3D8E521D}</author>
    <author>tc={8062F634-39BF-4DDB-AF52-81513FAB8F49}</author>
    <author>tc={3E559375-6C3F-4EA9-883E-1D41046283BD}</author>
    <author>tc={6E2EB002-3DFE-4CE3-B10E-7140DC05592F}</author>
    <author>tc={C9EAAE92-2143-4E64-87E0-6319AECD80D1}</author>
    <author>tc={8F6EAA00-39CD-4417-8490-6D94916C31FD}</author>
    <author>tc={DB9AB666-F601-467C-A88F-5A985AD56F1F}</author>
    <author>tc={B7BDDD2E-18CC-447E-BC65-3BE0E8F8B538}</author>
    <author>tc={2E6E2F32-4DDA-46DB-AD4D-5E56798DE109}</author>
    <author>tc={FF26B106-9667-4C3A-AE2B-E218C16C8072}</author>
    <author>tc={0FA18931-6816-4552-BACB-BFBD5E61DC0D}</author>
    <author>tc={6CB7A95D-44C4-46F8-8DD0-DA6D82050A5A}</author>
    <author>tc={C6FCEDEB-6A40-449A-AF76-1B1295473D45}</author>
    <author>tc={A6F343E1-2F91-4A3F-AD34-50A09FE8B2ED}</author>
    <author>tc={C4CCB2F9-36BA-4B67-BE54-52F682F61E26}</author>
    <author>tc={06706059-D801-4762-B62F-D651BAB7B84C}</author>
    <author>tc={E1A3FF26-FF2B-4971-8F62-0EFA0BF630D6}</author>
    <author>tc={57BA6B7E-ACBB-4FA5-AB45-D6A7DA12EA6B}</author>
    <author>tc={FFB43928-1330-4A8D-A72E-6C4B42961898}</author>
    <author>tc={F98AA1E7-BB0E-4787-B649-DBCB82FB5F36}</author>
    <author>tc={825A139D-6CDF-4F43-850A-E548521535A6}</author>
    <author>tc={1F6995D6-4EA7-46E4-A2DD-0DC74413AAFB}</author>
    <author>tc={C576754C-0E03-4F65-98E8-B2E4AD334D66}</author>
    <author>tc={70DA4063-27C5-4181-B339-CF462690FEB3}</author>
    <author>tc={866AFBC7-961A-4919-A574-204060477675}</author>
    <author>tc={73792D33-C813-4CAC-9E08-55F6F2628E2E}</author>
    <author>tc={AA0C4A87-0A0B-498C-8362-3A4B70D8B578}</author>
    <author>tc={873021EE-73A9-44E8-8140-F774C48B38D8}</author>
    <author>tc={49C2913F-9C58-4341-B45F-E840F63A4612}</author>
    <author>tc={04D9540F-BDDA-4F71-B040-EE06266174EE}</author>
    <author>tc={5E24F3BE-D876-4486-9209-0F751F3DAD20}</author>
    <author>tc={F3BE2B3E-10E4-494F-9818-B2B50288F68D}</author>
    <author>tc={EC3BF34E-BCF7-4049-A4DE-861BCCC56789}</author>
    <author>tc={8556AE4C-6E69-49FA-A007-6980CD32B994}</author>
    <author>tc={2A77C108-9D38-42BD-B6E3-10BAC629C1FC}</author>
    <author>tc={5F908D1D-7B71-4784-8882-4DA71A73CBE1}</author>
    <author>tc={94F712CC-E3F6-42DA-81A4-D0EA62082606}</author>
    <author>tc={DA8E292E-568F-425F-AC6E-8FBDABC151D2}</author>
    <author>tc={65EF6470-3D88-4C17-A8DF-814E8771841B}</author>
    <author>tc={8AB14E84-348A-45F3-9A76-57F25C3E56A0}</author>
    <author>tc={72A06F98-C143-4094-9023-99D48140CCBB}</author>
    <author>tc={7E206479-8C43-4820-BC3B-807D40D8B1C0}</author>
    <author>tc={2DE281CD-42BD-4EB7-89F3-149F3740E1EA}</author>
    <author>tc={FC8A2A1C-A0F3-454B-92EA-ACC08FEC352F}</author>
    <author>tc={CE8F62BA-0579-4C3F-935E-4FCB4942FFD5}</author>
    <author>tc={C5225E46-1388-4CED-9A23-5DC4A19F42B7}</author>
    <author>tc={BA3E3EBE-D0A7-4E3B-86E8-F83FA61D53FF}</author>
    <author>tc={1D3F8F87-C48A-4CA1-BECA-D456812FEF76}</author>
    <author>tc={2D0946A7-1E55-41BF-8FF4-338BD9160B34}</author>
    <author>tc={A098117A-6DA5-4C5A-B38E-7B81F54B94C4}</author>
    <author>tc={B490977B-B2E9-4F8E-8BA6-9EAD48077650}</author>
    <author>tc={30ECCDF9-6126-4524-B12C-859422B77BB4}</author>
    <author>tc={76AD3D29-41B8-43D4-A0F7-23814400CDF8}</author>
    <author>tc={47A8DA8F-4637-4255-832F-CBDBB995B8C0}</author>
    <author>tc={BA9DBFA3-FBD6-4264-8015-F7BC61853544}</author>
    <author>tc={6D836607-BA5E-470B-9D71-47A0891AC70B}</author>
    <author>tc={A80DA33C-7284-4218-AD72-D5FBC55D5F89}</author>
    <author>tc={346E4DE5-54A3-43EA-B330-F99333610D5F}</author>
    <author>tc={171E86AB-65BE-4F7F-B1DC-E259FAD259EA}</author>
    <author>tc={6C150629-26F2-4F76-9700-1BFA16C59AC1}</author>
    <author>tc={C90C66F1-CC14-4920-A0D0-BF2FC4EB4CDB}</author>
    <author>tc={FA282D19-0381-40BD-913D-E6112104234F}</author>
    <author>tc={8405DC2E-CA38-4E0A-BA2A-0AB98D3A985D}</author>
    <author>tc={533B0B34-65C1-479A-B5F7-B10731174C50}</author>
    <author>tc={5EBCCAD3-3CBC-4D40-9E99-7C4C94375F10}</author>
    <author>tc={300331A6-8458-42FA-9491-82C7FB158422}</author>
    <author>tc={B1122340-7E49-44C1-8697-B978513105A5}</author>
    <author>tc={0886CA93-CC6E-4462-94B0-82E13C16EFD9}</author>
    <author>tc={9CE50ACB-C11C-4B84-B3CF-B2377350CFD1}</author>
    <author>tc={6D989FC0-9E48-4C19-9C7E-45447000310B}</author>
    <author>tc={380B0B26-C274-434C-B2B8-B75EB4CB4A27}</author>
    <author>tc={3B9DFA9F-4B05-482F-B61A-679AC25988CC}</author>
    <author>tc={646BBC28-7800-4217-A8B2-A0534A0C2139}</author>
    <author>tc={9216E940-FADB-4E1F-9AED-EC6C81C4F68E}</author>
    <author>tc={7B37A1F3-BDCE-47D4-9120-0F50E60B4A27}</author>
    <author>tc={25BBD15D-4B04-4321-8F8A-6B332A2CCA96}</author>
    <author>tc={1461ACF8-AC45-4BB2-98C1-B003CC8BDAA7}</author>
    <author>tc={EAB4971F-69A3-4855-952D-E0D47CF44EEB}</author>
    <author>tc={48B7D38D-694B-4001-A118-C919D405213C}</author>
    <author>tc={6A28CCF0-0304-47FA-A063-D4D06FD88F96}</author>
    <author>tc={F6274E53-DF4D-45F1-882D-32C8416F4DCF}</author>
    <author>tc={2EB9E610-994A-4683-9FD9-2D4A21B7B442}</author>
    <author>tc={6A2AE952-1C7B-46DE-9A78-0E820CB1A5E3}</author>
    <author>tc={B20184C9-3B70-4DA4-A62A-038C987F4FB2}</author>
    <author>tc={23A7AAF8-7E31-4BDF-BD65-A19756AD3907}</author>
    <author>tc={ED69B5EF-DB54-4162-8EE1-77FC999E9DF6}</author>
    <author>tc={C0FF3C61-36FD-4352-BA34-8AAB6CAB9891}</author>
    <author>tc={AD0BFE53-FA75-48A6-96E6-DE96B00702B9}</author>
    <author>tc={C7FB41E8-BAC6-444E-95AF-588F30CDF33D}</author>
    <author>tc={068F4533-B99D-4A14-8887-13016C19A803}</author>
    <author>tc={8F644F55-28EF-44F3-8D78-323A2B1E1525}</author>
    <author>tc={2D76CC41-75E1-4267-B3F1-7CD148FF38EC}</author>
    <author>tc={CE6F1952-5755-4397-A662-89CCF7B7A244}</author>
    <author>tc={F3805E48-2E8D-492B-B788-97941012071D}</author>
    <author>tc={4057F1A7-0A8C-4634-901D-AC334D6D1A7E}</author>
    <author>tc={12878892-2406-4CDF-AE7D-A3943EECCAAE}</author>
    <author>tc={6F497B1C-6EA4-45B9-A6B9-49FBE98D0AC3}</author>
    <author>tc={B589D293-CAA1-401F-AD26-CBCB1EFADB4C}</author>
    <author>tc={9E73980E-C4A0-4460-BD3D-FEEA90D54BC2}</author>
    <author>tc={4618A356-EBD4-44F2-B528-85D3A64905E3}</author>
    <author>tc={4B0BF01B-4389-4411-98FE-762BAF496603}</author>
    <author>tc={1CBEA8F0-D289-48B1-9492-6E8C5B78D03B}</author>
    <author>tc={78AA4A1A-1B57-4FA4-B261-DFFEB64EBC64}</author>
    <author>tc={63A3578B-CBEA-445B-ADB7-77F565DC6763}</author>
    <author>tc={A6A84E80-FE07-4E54-862C-BD3F2264BFF8}</author>
    <author>tc={F19A232F-8989-4F71-B979-9AF87CBEC2FE}</author>
    <author>tc={0942B7ED-02AC-47E3-A48E-8F5C66A6D8E8}</author>
    <author>tc={3B5218F2-18F9-4D9E-BE95-21AC00BCAB7F}</author>
    <author>tc={ED67AA30-6D1F-46C6-93EA-4674C04FEC17}</author>
    <author>tc={F1F57453-1B08-47F4-A1E3-AA78D51B7AEA}</author>
    <author>tc={FACF36AD-08B7-4801-B298-3FCBFE35315A}</author>
    <author>tc={A3EE17C4-2978-4888-AA5B-E700FEDA73E9}</author>
    <author>tc={5D4EFF0B-454E-4430-8295-EA544F3AEC8B}</author>
    <author>tc={FC3B4E0B-DAF7-44B4-B264-86D635615C70}</author>
    <author>tc={AD79677E-F20F-44AF-AFE5-11BEA9373AF8}</author>
    <author>tc={82723A71-1F31-4175-813B-6906D99AF627}</author>
    <author>tc={E3614DCA-BCA9-46B3-B53F-4BBE0C409E59}</author>
    <author>tc={1D65BE26-1D92-44D0-82F1-AF353020BE5A}</author>
    <author>tc={B7563C3B-65BC-4919-9D3F-4E5B917AA3F5}</author>
    <author>tc={17177E26-38E0-4607-9038-9BC9DBD524F7}</author>
    <author>tc={2C61157E-1DCD-436D-9BE5-C068B37CD026}</author>
    <author>tc={B002833A-87BF-4FD8-9FF4-5F03BCDC7BA4}</author>
    <author>tc={63E3E21A-5F15-4BE7-A5BF-71E07C890080}</author>
    <author>tc={76CE0D27-808B-46E7-8953-642AA50EE68F}</author>
    <author>tc={872DD389-DE0B-4193-9940-3084CB6EE440}</author>
    <author>tc={8E452A69-672D-486A-8AB6-4FB1458B7307}</author>
    <author>tc={B9649E24-9C3B-40E6-BB96-C6686C4921EB}</author>
    <author>tc={483FE7FB-2D45-46EC-81AB-AC73AF6D8722}</author>
    <author>tc={AF1A6767-DE3B-4272-BE10-CA469B346319}</author>
    <author>tc={FA13CCE0-86F0-4A40-8EC7-D4238F99127C}</author>
    <author>tc={C7C31185-53D7-4D48-971C-9405BFC63603}</author>
    <author>tc={C6379C7E-6AAB-4614-8FD3-675932AEF562}</author>
    <author>tc={6D87F506-647D-4FA7-B4AF-837072C7975F}</author>
    <author>tc={6866309B-F035-418F-AA36-95754518F563}</author>
    <author>tc={9E33C2C5-4B27-47D1-BC2D-DDCD9319D137}</author>
    <author>tc={D45FD5D7-9CFA-41A2-984C-0D7E032DF5AD}</author>
    <author>tc={39703214-7FF3-488A-A3FF-FF401F51B6D6}</author>
    <author>tc={97C3958B-6F44-4828-BD46-68633BE61B57}</author>
    <author>tc={40D37044-A11E-4CFF-A56B-690F572185FF}</author>
    <author>tc={E3EB1B8B-81F4-4084-A1B0-3494C15BE9D8}</author>
    <author>tc={62AB0AF2-8FFD-4912-A092-A7C9C4D422C2}</author>
    <author>tc={A3292818-B022-47D8-BF9B-45607988B7A1}</author>
    <author>tc={B2D1EDDA-3158-4DAC-BC56-93D836B42F5B}</author>
    <author>tc={785068C4-C7DA-4DBA-AFEC-2D8668087EB6}</author>
    <author>tc={56A1E1DF-01BD-4384-A549-0A608FE01ECF}</author>
    <author>tc={0F675E2D-6C52-41E0-90F7-573ACFADA7FC}</author>
    <author>tc={CE216F73-4C5D-4857-A70E-E98E32E8CC66}</author>
    <author>tc={01667859-0359-4279-BC6B-12325853E642}</author>
    <author>tc={71D6DB53-C375-4517-8595-E0590F393B0B}</author>
    <author>tc={01A19254-E805-4F85-83A4-DFEF6EF1BB2D}</author>
    <author>tc={9713EE26-FE73-4A85-965E-AA807272B4F0}</author>
    <author>tc={D08C576B-3619-493B-B372-E42CD086C035}</author>
    <author>tc={152A2157-33E6-46FE-8812-5E5E16F871F5}</author>
    <author>tc={EAEDB34C-6EFE-440C-8686-4F9339FA8DF8}</author>
    <author>tc={42ABBAEF-0522-4871-9AF4-5AC98AC6BA96}</author>
    <author>tc={13D93A8B-A95A-448E-9A67-C354319CA82F}</author>
    <author>tc={389EF074-4B1F-4E2A-9115-C0BC8D093A51}</author>
    <author>tc={7DD57245-6F4A-43CF-AE60-1EEFE3C0A38C}</author>
    <author>tc={8BE0B5AA-E222-4ED7-ADD0-31CF1047DA92}</author>
    <author>tc={B7E2EB11-669E-4236-83BA-AD5A33AD40BD}</author>
    <author>tc={DAD20EB2-7A4D-43A8-B536-7F5F0A141A45}</author>
    <author>tc={87E4DC70-D106-40AB-A89D-20B09CAD6124}</author>
    <author>tc={A0823A57-06E7-4B5A-9AC1-656CAD4AABEA}</author>
    <author>tc={E5FD9D72-6C8E-4F2F-869D-9886D8749C74}</author>
    <author>tc={4E39357D-12D0-461B-9019-DF7564800E4E}</author>
    <author>tc={F1CE3C80-26FF-4E3F-A943-30F4FE37FA07}</author>
    <author>tc={9D7EEA0F-1AFB-44C8-AFE8-123B65880CD2}</author>
    <author>tc={54E5410C-A3E1-44D3-9D5B-02D3B2EA5007}</author>
    <author>tc={E57BE9FD-0049-448F-8417-0E638E2A1CEA}</author>
    <author>tc={6E9795FD-7B90-4E65-8FBF-4BEE305AA963}</author>
    <author>tc={5AC365BB-DE7E-4012-80D3-1BA64B77AA46}</author>
    <author>tc={E61C3514-0634-4C5F-AB85-905F124539A1}</author>
    <author>tc={F2C6F42C-6C99-44B6-A9C1-14C0957359B3}</author>
    <author>tc={51E59282-B10D-4E62-858F-9C093309E33D}</author>
    <author>tc={6ECF3BA5-958F-45D9-B111-13603CA19A5B}</author>
    <author>tc={B1F0D79C-294F-4795-BFF2-4F22A970210D}</author>
    <author>tc={C062016D-11C8-41D8-B39F-37D89CD22DAC}</author>
    <author>tc={2E2EEE3E-21FB-4D4D-BB06-12641982D176}</author>
    <author>tc={714132B8-80DC-40A9-990F-0F5DB529BA07}</author>
    <author>tc={98C579F9-8600-4309-8019-96C1FBC08334}</author>
    <author>tc={A56BE651-0CC3-4BAB-ADB0-4BABFCB4EC4D}</author>
    <author>tc={BF075AA7-77D2-4F33-80F2-CE7DC0556CF9}</author>
    <author>tc={D6F9068A-7662-4AC3-921A-5DDCE22F61F1}</author>
    <author>tc={445DC937-8F6C-426C-B1AB-C14A7B32E91A}</author>
    <author>tc={A3EE018D-7433-4F41-A31D-9CFE933128A6}</author>
    <author>tc={A7A32619-6605-4F45-A093-9950FEF7D310}</author>
    <author>tc={F6C5436B-8852-45F0-8AE9-B822412FB0CA}</author>
    <author>tc={44B70AF9-323D-4017-8FCB-A5879AE54C8E}</author>
    <author>tc={934D5BC7-41B7-4CAF-991F-29038A2E724A}</author>
    <author>tc={D9BFA2D5-A63F-491F-9269-47717A6CE169}</author>
    <author>tc={4BCFD31E-8073-4763-980C-03BD77152DA4}</author>
    <author>tc={6E30FE88-EF1F-4B0C-965A-DC0FBCFFEF45}</author>
    <author>tc={DD87A400-A190-42A4-8928-8EE7F291CA9E}</author>
    <author>tc={990DC59D-6506-4818-90E6-C80ECC35D173}</author>
    <author>tc={1E1A50C4-7BBB-496D-BE24-5BE38A9DEC1F}</author>
    <author>tc={07564A88-624F-440F-A8F4-285A8DB3726B}</author>
    <author>tc={700AB6FD-0A68-4DEE-AB41-666CB558AAFF}</author>
    <author>tc={E152B5DE-B3E1-46C4-9EA9-CEAA87618650}</author>
    <author>tc={DE5E7512-0C1C-46D8-8463-E87C3E24840B}</author>
    <author>tc={66FC290C-7893-4C5F-8CC8-307410896DCA}</author>
    <author>tc={AE0AD210-0743-49D5-87A2-6273FD7EC4D1}</author>
    <author>tc={C3C6357A-51E1-4874-ACE8-0CEE28FD5EFB}</author>
    <author>tc={8E97D976-2D40-4330-A0B9-0F26E750BE12}</author>
    <author>tc={5190CD3C-AF26-4E12-9763-863C2AD2F531}</author>
    <author>tc={17B77995-987D-4B1D-873E-683CCE9FAFD4}</author>
    <author>tc={EE634EE9-8021-4399-A5C1-5A3A73E2CDC9}</author>
    <author>tc={7A5EBA3F-22B2-4733-8107-E2A9C482650D}</author>
    <author>tc={93172C01-7428-4B1C-9085-B53FE0376B0D}</author>
    <author>tc={8F573EC1-0C85-4D9C-A359-B038728812DF}</author>
    <author>tc={BCDCF53E-B614-4E66-BC64-7A1C82ECD128}</author>
    <author>tc={39DBDBE8-56D7-4C0F-8073-68955A63E7D1}</author>
    <author>tc={0FE9B3D9-9957-467D-B273-3C664E2B7076}</author>
    <author>tc={BB01C981-3949-49F9-9475-FF79B4C480C4}</author>
    <author>tc={FB3EB7EC-BECA-4810-B434-7731B413B407}</author>
    <author>tc={13386E30-BE66-4C42-A7EF-918AA2609144}</author>
    <author>tc={C4D5B934-C32F-4B4E-9E82-A4961AA91BA6}</author>
    <author>tc={0F334C50-3FAB-4F9E-8B59-208A1BFC8840}</author>
    <author>tc={328CBC47-FAC0-45E8-B300-52E968E87CC0}</author>
    <author>tc={BF88D19B-D26A-4BD8-8E5A-61E16425C7FE}</author>
    <author>tc={A369F33B-E8E2-4AFC-BD87-21F9F7F6822B}</author>
    <author>tc={C8AE66FD-074F-4853-AD3A-32BBD4FC8B9A}</author>
    <author>tc={6E49D690-03CD-4E46-BF78-A9C7AD20E508}</author>
    <author>tc={40A64175-CF75-4FC9-8750-9ADAB4F63D99}</author>
    <author>tc={81BE3998-5EFA-49B7-A506-E78D5F6865A2}</author>
    <author>tc={325AB0B5-FE92-4669-AD9B-BE9181211AF8}</author>
    <author>tc={2D0AAEE0-CC80-47A2-8EF4-813E47558FB8}</author>
    <author>tc={8E5B889D-456C-494E-AD27-F2A849570611}</author>
    <author>tc={D17CF9A6-E25E-4CB5-A6A8-203553A421E5}</author>
    <author>tc={CD73D1D7-64B7-42AB-9CAD-7A1C7294D5E1}</author>
    <author>tc={E54D2AFF-FA42-49B0-A02F-97B19C0F7A36}</author>
    <author>tc={244B6DCC-A386-4D07-BCC4-CCAC335AC880}</author>
    <author>tc={B5AFBA43-AF88-4ED1-BE03-8284D97FAE7A}</author>
    <author>tc={C49411C9-13B1-424E-8099-C2C2FFB29C50}</author>
    <author>tc={8B5B0EEE-0511-4CC4-82B7-D694B1DB5936}</author>
    <author>tc={5FD5A256-D5DB-4283-9C0D-9049B6D4734A}</author>
    <author>tc={F2D19526-E43D-4B13-B8A2-7D543C5577B9}</author>
    <author>tc={4532EB90-C440-4A11-9A35-36B874B74AD8}</author>
    <author>tc={8781B4F0-2966-4977-9E8F-3C4652D35E35}</author>
    <author>tc={7788FFB7-7EDD-47E5-BCBD-D691E3D5D0E8}</author>
    <author>tc={780CB6AC-5E2B-4F40-A893-107A81016FBD}</author>
    <author>tc={375147ED-D59C-480D-B3E8-F5615A5BB4E6}</author>
    <author>tc={9FB09647-EFD5-468B-B549-FD3C5A16537E}</author>
    <author>tc={3A4E11DF-FECD-4B5C-8DFD-B8EFAAE830C8}</author>
    <author>tc={B685BA53-FAC0-4F0D-B0F6-4C69AE719D00}</author>
    <author>tc={FB20FD6A-8F3D-4C41-B644-2FE401DFF302}</author>
    <author>tc={22123842-14DD-4D07-8294-7D96584EF7A9}</author>
    <author>tc={94BDD4A9-1332-4110-A46A-C772176292A5}</author>
    <author>tc={394F2F74-454C-47DA-99FA-28A724867124}</author>
    <author>tc={06F3C270-7141-4EC3-A3D8-D66441FA0194}</author>
    <author>tc={1820F249-9152-462F-B462-F22D660362F8}</author>
    <author>tc={D883FEA7-D262-46CF-AD7B-AFFA36EA4BAC}</author>
    <author>tc={880374FE-293B-46C8-A886-A7F2039FC0E7}</author>
    <author>tc={B652DED6-FE3D-42D8-A0A2-44CE300B5873}</author>
    <author>tc={A4D69C91-CBE5-47B4-908D-920A57AB597F}</author>
    <author>tc={B2BC7305-0745-4D10-93AA-9D3B07CB9959}</author>
    <author>tc={CBE56CE3-6E9D-4FC1-AFB5-8FD92F1FECF2}</author>
    <author>tc={3DFE06D0-F603-4A90-BC9C-B80ECC980956}</author>
    <author>tc={AA384286-C659-44C5-B4C9-A33B1EC285B3}</author>
    <author>tc={0A98A1AC-4BCA-400E-BA5E-060EA0E6B814}</author>
    <author>tc={99E5A523-5A4C-44FE-952A-B33C9405B372}</author>
    <author>tc={F076192B-3B7C-4C61-83DD-5C2925E69368}</author>
    <author>tc={7D1A4DBC-98E2-415A-BCE2-7118D0D7B3E4}</author>
    <author>tc={7811258E-F7CC-4C5A-B7CA-2F2F744A5397}</author>
    <author>tc={EA649D1B-8E9F-4A80-B98E-EAC26D45164D}</author>
    <author>tc={E7779955-5C16-436A-89FB-CCBACFEB1481}</author>
    <author>tc={D3A892CF-2ABD-4F6C-AD32-805862F60CD7}</author>
    <author>tc={1C934B7D-812F-4905-BA8D-3779D2B80FC8}</author>
    <author>tc={23EC84E4-B973-49DC-AABA-84F587A07B24}</author>
    <author>tc={BD25C2EC-ABBA-47EB-9696-B733C21193C3}</author>
    <author>tc={D9599680-C3E2-4C3C-9274-F314CF06ACA8}</author>
    <author>tc={10DB875E-B67B-441F-AE5F-97396A1940E6}</author>
    <author>tc={5447D174-7E4B-4592-A71B-9E214AF6F85E}</author>
    <author>tc={BE83DAE8-B930-4535-91B2-6DB40EF2C6B5}</author>
    <author>tc={48D3E6A9-F906-46DC-8B11-9678D2F89BDB}</author>
    <author>tc={B100AD64-EB2C-49CE-8236-1848E50F5A2C}</author>
    <author>tc={FCF66022-F00F-4788-B2A3-21C11F903FD4}</author>
    <author>tc={3F3A2E9D-AE61-48A6-8371-0DE2BCD6AB16}</author>
    <author>tc={6A8D6D56-DC71-4FFE-964B-E9BDF203CE41}</author>
    <author>tc={DEE96E30-616A-4DD7-8681-549897E831D5}</author>
    <author>tc={E69CE6C3-F094-494D-B4B7-DDE6621C52CE}</author>
    <author>tc={829D7D1D-E9E3-46B0-927F-02232D9B3B13}</author>
    <author>tc={BABDB42E-D39F-4F68-9FCE-A482774FBC5A}</author>
    <author>tc={2269FFEA-029D-4EFE-BEA1-6D3E693D7C49}</author>
    <author>tc={5FA81BAA-D355-4906-B920-E752F2BB0AA2}</author>
    <author>tc={61C4946A-0351-4627-A102-1A85007145D4}</author>
    <author>tc={4131E583-F6B9-442C-BD40-3F528B167197}</author>
    <author>tc={CAE71351-6C08-45EE-9F82-76871EACBB67}</author>
    <author>tc={D7369FD6-7F57-46C6-AD11-FA967617A599}</author>
    <author>tc={448A32DB-ECF9-420D-B9D4-282894E63795}</author>
    <author>tc={03E3810C-99FF-4612-9E5C-E12ADF22903B}</author>
    <author>tc={85CDAC08-8A1A-48D4-B6AB-F201C0816B33}</author>
    <author>tc={3DD070EF-C26D-4BB8-94E8-4644E30DF77F}</author>
    <author>tc={0F525479-1CBB-4719-ADCB-F2D18101C524}</author>
    <author>tc={945E5B33-811C-4C2B-AA42-AF6BA75BABBD}</author>
    <author>tc={09B77F97-3D30-406F-9622-B29ADEB79A95}</author>
    <author>tc={89D24A71-5647-478F-9E2A-E8AE9695D10F}</author>
    <author>tc={BC9CA26D-217F-4DC7-9C6C-95FE421311F8}</author>
    <author>tc={EDEF0193-C9BB-4348-A02A-1A4C93123378}</author>
    <author>tc={91ADEE17-CE3A-492D-9653-BB674A519262}</author>
    <author>tc={DA45F19A-F69B-4A49-B9CE-1CEADD066381}</author>
    <author>tc={53D17994-639A-4BF8-AE89-7148C1FCD6E2}</author>
    <author>tc={93505B33-A695-4689-A593-D2716C2A1924}</author>
    <author>tc={7DE1CD2C-6767-44C2-9AD1-D4D4FA664E17}</author>
    <author>tc={41A82923-AE9B-4572-A6C4-504205ED9D28}</author>
    <author>tc={6DE10CD7-972D-4723-83AC-2193C99F87FA}</author>
    <author>tc={E29E0BB5-396E-4B93-A493-5C90A1A9725F}</author>
    <author>tc={5FC41060-FBC3-4D1D-A3FA-5AAEAACA38C8}</author>
    <author>tc={17F8FBE1-2F47-4664-A0E3-4E6A6E4F16EF}</author>
    <author>tc={D88E1508-F9B4-4EC5-BCB5-7DE9F003AB41}</author>
    <author>tc={48F64FBC-863E-4BB7-AE04-F9DC829332D8}</author>
    <author>tc={1054E67F-CFD8-4F36-A1CB-FB3F2FCDD4B9}</author>
    <author>tc={2B141C7B-AA2E-4E83-B889-FA04774BB40F}</author>
    <author>tc={F6972641-0186-42A8-858F-97CD9795ABC1}</author>
    <author>tc={79E5524A-99BB-4D3B-8541-08D767621EAA}</author>
    <author>tc={84A8E37C-C29B-48EC-96F4-27F14EF53AB0}</author>
    <author>tc={F3725306-8319-4AA9-AC6F-CF520C3304A3}</author>
    <author>tc={398D9359-1335-46A5-B533-85AAE4BA9461}</author>
    <author>tc={200D4657-9B60-41FC-9168-CEF4ACDC21EE}</author>
    <author>tc={800FE622-8D4B-40F3-9689-722010451923}</author>
    <author>tc={6EA6BB3F-012E-4127-95A0-9602040069D6}</author>
    <author>tc={F3AE0537-5C32-4CFC-81B2-489C05AD4AE4}</author>
    <author>tc={61CE63A3-A4A8-4050-B739-09B0027563D0}</author>
    <author>tc={37F439E0-58EE-47E2-BD86-3F31DA7568D7}</author>
    <author>tc={FB796BF0-0FA5-4266-8F96-23E53C8A8283}</author>
    <author>tc={78E537AD-7557-4E5F-B4BD-D55BA70DAE9C}</author>
    <author>tc={BE458243-F456-442F-9D36-0248AA8E30E5}</author>
    <author>tc={549062D9-031C-49B6-A2A2-9BC8AAC35269}</author>
    <author>tc={8258BEF0-1674-4867-87AE-A3D0F8CC803B}</author>
    <author>tc={81E41223-32B4-4A80-BD68-872AD71A000E}</author>
    <author>tc={C36101B6-CB24-41BE-8C6E-11851037C5CE}</author>
    <author>tc={4CD49FA3-9BB9-4E2F-93E2-02EB8F208312}</author>
    <author>tc={06E778DF-BC17-4D26-8DCD-152E13A8F29B}</author>
    <author>tc={4ACF5FE0-7628-4526-84C7-AD87A86C5B4F}</author>
    <author>tc={B4725A6F-3904-439D-8B9E-3A9A80F640BB}</author>
    <author>tc={C57D7818-DE89-41B5-B08D-25393084B6AC}</author>
    <author>tc={F185819E-729A-4672-A7BD-AB0EFEC6601F}</author>
    <author>tc={A086B2D4-5338-4167-9E16-C5ED1E7EC89B}</author>
    <author>tc={7F15508A-391F-4070-BA8A-22B24EBC2836}</author>
    <author>tc={8E3781D3-3E76-44BC-8F79-BEF56515E5CF}</author>
    <author>tc={98DD7299-2D4A-4DDC-85E3-B8BB839B330A}</author>
    <author>tc={FEE510E5-366A-4F7B-A66C-D90FB5AB71FC}</author>
    <author>tc={46600B2A-A145-4A11-9DF0-47FDA9B8C8EE}</author>
    <author>tc={C9AAAC35-2C01-40EC-9BAF-4E1346103C77}</author>
    <author>tc={FDCF14E6-C8E9-4F65-8F02-F765F1AEE673}</author>
    <author>tc={2144F4E1-917F-46BC-94A1-4293F144973A}</author>
    <author>tc={A4DA15FC-7B6A-40D1-94AF-E7F608F9D7EF}</author>
    <author>tc={91EEB61E-3427-4CF9-AC8C-3DBB6C9EBDB4}</author>
    <author>tc={F8CF1418-CEAA-4EC6-BE64-9D8A260DC4D6}</author>
    <author>tc={16F9371C-7EA9-492E-9B84-446EC536047B}</author>
    <author>tc={0833ABED-C146-4E96-A276-204EBFC37F53}</author>
    <author>tc={E74FB5BA-A8C8-4464-B70E-66078E916B40}</author>
    <author>tc={CD2DF56F-22CB-4F53-AC7A-7F352EB53D62}</author>
    <author>tc={1EBC83A2-1568-413E-B359-E10B8C190375}</author>
    <author>tc={2842ACB4-0042-4E78-878A-5128EB5E8D78}</author>
    <author>tc={F7257648-6638-4FE6-AF9F-DD8C73CD38D1}</author>
    <author>tc={968B345D-67AD-4790-8F5C-065566B7FD7C}</author>
    <author>tc={E2B4D339-C6BE-4DA4-A395-22037F82753B}</author>
    <author>tc={6CD3A026-9A52-4292-8CB1-C6744B7A8FF2}</author>
    <author>tc={22BBC3A1-117B-4BEA-9912-EFC049F84A79}</author>
    <author>tc={D8923613-9F2E-4DDC-90A3-F12EE2290D24}</author>
    <author>tc={BCE9B9E0-1BD6-4DB5-9598-77D0E57C95D8}</author>
    <author>tc={825AC2DA-1C2F-476D-96BD-8FB25C678DEB}</author>
    <author>tc={598EB3E3-702E-4751-B161-A53BB004AB0A}</author>
    <author>tc={930D70C8-82D0-4FB4-AC69-98FF0EF28987}</author>
    <author>tc={FBAFC7CD-5B10-4826-BE65-642366C3547D}</author>
    <author>tc={2DB506D3-E2E5-4658-A560-81C1DDCBEE81}</author>
    <author>tc={617819B6-1004-48DF-8682-10352741B975}</author>
    <author>tc={AB7AE98B-4532-4123-927C-39ACE27AEC5A}</author>
    <author>tc={6A952A34-78D0-484D-B969-B4162272A697}</author>
    <author>tc={D9822415-4413-4A92-8216-FE93049D138F}</author>
    <author>tc={AFA5B98F-65BF-4A2A-81F9-501102B7E546}</author>
    <author>tc={9F703E87-E190-49F9-BB3D-761FB3641149}</author>
    <author>tc={89467F4E-F4BC-41D8-9CA2-683C17DD7233}</author>
    <author>tc={3E3B5B74-075E-4306-BAF2-07469392675D}</author>
    <author>tc={ECDB341D-F663-40E0-ACA3-C01A26F36CDC}</author>
    <author>tc={8A0C7D53-C8C3-41D6-9133-EB3D8C52BE7B}</author>
    <author>tc={C1D54DC5-09DF-4359-A9FA-374F45394B7F}</author>
    <author>tc={E9E480B6-0E44-40AB-9685-EB517379407E}</author>
    <author>tc={995395ED-F0C3-4EEA-9A5E-ED6FFA6DF734}</author>
    <author>tc={91C3BCA7-C461-4020-98CD-B091B12ACF0C}</author>
    <author>tc={C3208AF3-F39E-4513-84C3-EF2CE93D0DD1}</author>
    <author>tc={E6660DC4-5BBD-4627-97AD-7BC16B649119}</author>
    <author>tc={CF74B4EF-D1A5-4B50-8119-8EA34DA8EB00}</author>
    <author>tc={C60D996F-AEA3-4DCE-B1CD-279970933E70}</author>
    <author>tc={A7C89B6D-1464-4BA6-A70A-CE9279963443}</author>
    <author>tc={EFF14109-4BBD-41B5-A452-DEBE8162A402}</author>
    <author>tc={D55BD923-CF86-48AB-A24B-F8352E943961}</author>
    <author>tc={0D230999-8A1E-4F67-8603-D3FF24A7062D}</author>
    <author>tc={D328B7D0-762E-43AB-8841-B1C3C374A740}</author>
    <author>tc={97B00BC6-BB6C-4014-AD07-6400891486FB}</author>
    <author>tc={6A683F3E-7AEE-4C39-A1B3-C997B5D93735}</author>
    <author>tc={8CBB7EAE-E66C-47D0-BC51-71A67EA389C4}</author>
    <author>tc={7AD8BAC2-A965-477C-A1DC-C59DCEBCE7BE}</author>
    <author>tc={CC948B24-2E8A-4A20-B7D2-7C44ACBD5890}</author>
    <author>tc={00808155-02C0-41EC-8EE0-8EFAF77A8C16}</author>
    <author>tc={CE1ED7EF-72C5-4EAC-B91E-60A7575F4F77}</author>
    <author>tc={587A1561-30FA-414E-A993-7C3E63A00CC8}</author>
    <author>tc={EB8C6C51-B95A-496B-9942-1B564F229D71}</author>
    <author>tc={65153129-6AF1-450F-B182-2AAACD9BD1C6}</author>
    <author>tc={B3B2C89C-3EC4-43E7-A950-2A0632D084A1}</author>
    <author>tc={F3B5A9C5-6D6B-4C0A-AB7E-22285D2D7910}</author>
    <author>tc={779AFB0D-256E-4B11-A4EE-BC5D7F856918}</author>
    <author>tc={32A4D25C-103F-4560-8B15-E665CE22B2A1}</author>
    <author>tc={8FFA8BE7-25A5-4D90-9FE5-A83556806A48}</author>
    <author>tc={C5C8EC51-2E12-446F-8601-D74C21FF891B}</author>
    <author>tc={E5277BD3-1493-47ED-A747-860BC85D8199}</author>
    <author>tc={9A4E894C-71BD-4434-ACBB-60D669DFAB64}</author>
    <author>tc={C681F76E-9B09-45C8-ADBB-7056BEC8265F}</author>
    <author>tc={9270226E-8D22-45B7-AC81-6874E89332E8}</author>
    <author>tc={815F2C6E-4582-4696-A0D9-048995FBC8FA}</author>
    <author>tc={450B95D4-E7D1-44BB-8E93-5754FB1F8CB8}</author>
    <author>tc={20C17A1E-726F-4D66-A23F-F11223C37D43}</author>
    <author>tc={69DB3DEB-5FF6-4353-8CE8-7AF007838732}</author>
    <author>tc={9A16A071-D1E8-403F-8FDB-0B59A7903F4C}</author>
    <author>tc={E4DF90C6-C7F4-4867-9F1C-A2962DC96621}</author>
    <author>tc={92BC559C-2E16-4339-8626-63BDFBCA52BF}</author>
    <author>tc={A02B6E51-D9E9-469E-90E1-1803563F35F2}</author>
    <author>tc={DECE1A71-FBE4-4577-AFCB-A82223838965}</author>
    <author>tc={E2DC0A44-796F-4E5F-A897-F5A48EBE4F4A}</author>
    <author>tc={B5CA23E7-7B98-459F-9E1E-99F503964EA2}</author>
    <author>tc={E61F2975-C89B-49DA-BD74-714E8B053391}</author>
    <author>tc={125393EC-C5EF-4433-A5D7-168D1E25452E}</author>
    <author>tc={122733B4-99D5-4DDA-A4BF-D718C81B130D}</author>
    <author>tc={904BB1CA-1811-4962-89B6-CB21DFC4B6E0}</author>
    <author>tc={E8262356-0BC5-4D8A-A7F2-8E44A7A74175}</author>
    <author>tc={D2485FF5-A128-4D56-AAFB-941731235372}</author>
    <author>tc={8DB1738E-B71F-4689-A549-0FC1ACFCE137}</author>
    <author>tc={28B8131F-CB06-4EA2-A529-CD576C71405F}</author>
    <author>tc={D6E25D7F-DE1B-48A2-9AB3-B4C9B63ABF14}</author>
    <author>tc={D7776F78-603B-4771-997D-C3D6198D7CB7}</author>
    <author>tc={C43ED90C-1069-4534-B10D-FD0CCAF6114A}</author>
    <author>tc={62AAF054-285C-4CE0-BD42-7B9A5AE7E93E}</author>
    <author>tc={19683975-1CDB-4947-9EE8-69AE5680A204}</author>
    <author>tc={AE70E87B-0026-40D2-9CDB-38F90EFCE1AB}</author>
    <author>tc={B84A8AB0-2628-411C-B881-00AC9B2E96B0}</author>
    <author>tc={5489CBBC-69B1-406C-A17F-A6C29AB58E00}</author>
    <author>tc={0F784E6E-7E61-4046-B042-B35B9A367E21}</author>
    <author>tc={313B836C-8498-406F-B768-55D8DDC6AA7A}</author>
    <author>tc={D6F2D33A-8704-4395-A2C4-9DA516AAF4CC}</author>
    <author>tc={D4C90DA7-93D7-49FE-8086-B343F9F90535}</author>
    <author>tc={AA1A543F-A437-437D-BC91-1EDA8EF043E1}</author>
    <author>tc={DD8E3C94-1B64-4DEB-A4FC-9389D98C3714}</author>
    <author>tc={35C57AD1-5397-45F1-9B9E-A160B555C7F5}</author>
    <author>tc={05486917-D3AD-48E7-91DE-5F9DB5440E1B}</author>
    <author>tc={9A2B2F52-9562-4CED-8637-58171B6A2E75}</author>
    <author>tc={5D848E4E-1F0F-4FF5-B49A-500DBF5DA2DD}</author>
    <author>tc={B5806555-FB03-428B-BA04-CC392B779D95}</author>
    <author>tc={55A8A12F-A209-4575-B59E-059C029DBC75}</author>
    <author>tc={1271F391-E154-4D41-8FC1-72A759FDA165}</author>
    <author>tc={FC2093E9-8543-4817-9E4F-4C08090B2546}</author>
    <author>tc={A496DDEA-DC65-4A98-B846-EBEB79A27A99}</author>
    <author>tc={35AD9128-4290-4B72-A8F3-F2EAFC1C96B8}</author>
    <author>tc={9D4A678B-9893-41DC-9CD9-59DB1E412E6E}</author>
    <author>tc={1E82E3B5-ADD5-49C4-AE77-BB2FAD9B0206}</author>
    <author>tc={28C0F2A1-9D7C-4B77-8AA5-7B02C8016EE2}</author>
    <author>tc={39DC448A-1FBF-4CCF-BF7B-B1AF6F19C142}</author>
    <author>tc={42976F77-EA89-4C0F-8738-BD7BFD56606C}</author>
    <author>tc={2CCE9D0C-BF31-4129-95E6-01A755B81FFF}</author>
    <author>tc={C420C865-1D9F-41ED-AA90-004345E2E61A}</author>
    <author>tc={B1CB6E37-90B0-405D-9A5F-403B6E5524B2}</author>
    <author>tc={0DDEC603-76A7-4E5F-9EED-91E3D5B42139}</author>
    <author>tc={9D11B2A5-424A-4E67-8C78-F329C1801213}</author>
    <author>tc={5E2278A3-BC61-4E60-9D1A-CB85F2BC3456}</author>
    <author>tc={CF317D35-A847-40C6-91B1-16B3BE3A0CE0}</author>
    <author>tc={F9A7CCAF-FA8D-442B-8D24-E929B2F660CB}</author>
    <author>tc={798BEF62-E6C3-4D7F-A012-4183AE2EAE12}</author>
    <author>tc={0B3AE16A-0DB9-40AB-A9BA-E2AF7887FC8D}</author>
    <author>tc={BF6D6C3B-59D7-48EC-97DF-793231265CAF}</author>
    <author>tc={B08734D5-B3CC-449B-A9D8-430DCFF6EAA6}</author>
    <author>tc={F9DBC2DD-C147-47E5-9687-142800AC8D68}</author>
    <author>tc={29C4AA7E-6DAB-41A3-B358-C1DBD9AF359F}</author>
    <author>tc={BAAEBCA9-84D1-4BD4-8073-C828404DA697}</author>
    <author>tc={0292D6F8-DEA0-432C-B102-753A1B080E23}</author>
    <author>tc={4EBD21C8-8D90-4303-A86E-8535717E15BE}</author>
    <author>tc={C3538849-A7BF-4053-B354-567DDEC53DE3}</author>
    <author>tc={B9BA0964-456D-4B91-9433-1FF2B4E4EF7A}</author>
    <author>tc={F89C5687-EEC7-4512-A6D0-2C2380BEAA06}</author>
    <author>tc={6A209475-C5F9-4A72-B4C0-A407E35E9B29}</author>
    <author>tc={69D072B1-71F6-449A-B09C-5EED00CAEB87}</author>
    <author>tc={B45D3A93-C1A0-4198-A81E-77E03524C973}</author>
    <author>tc={2D663424-7AC8-438B-B2A6-DDDAD3171885}</author>
    <author>tc={DCC75C5B-397B-41CA-9650-0163FDC911C4}</author>
    <author>tc={CD8175BF-16AA-44AC-A276-84E4A87D1F7C}</author>
    <author>tc={C67C2A02-F617-4B5E-AA48-2FAAA09A6A3F}</author>
    <author>tc={3D01A7EF-8DCF-49DC-8271-7A79C83CCE44}</author>
    <author>tc={B8297008-BD18-4380-B53E-45DC8FB88FDE}</author>
    <author>tc={AEC19155-BBB3-4A02-8949-930E1311AC97}</author>
    <author>tc={831A1822-6677-4FD8-BC3A-4927CDD76895}</author>
    <author>tc={14A07E79-886B-45CA-B122-B14FE84E4F19}</author>
    <author>tc={C4B6DA67-621B-4E4B-B540-29F9F53CF479}</author>
    <author>tc={8CCB13DA-4580-4816-9F8E-184878DFF600}</author>
    <author>tc={18C3E3C3-E1C3-4B13-9630-C68579ED0765}</author>
    <author>tc={2016F4EB-1E51-4BC7-A114-D6E1FB2EA2AC}</author>
    <author>tc={73B71B6D-B0D1-4EB9-9A3F-28C4AC02792E}</author>
    <author>tc={7EBA1B07-2460-4629-94EC-BAE79FE7EC78}</author>
    <author>tc={73E2EE8F-E127-48D9-A620-37859E9232C5}</author>
    <author>tc={49AA9BFD-72C2-4E45-9462-F9D1F2C9E252}</author>
    <author>tc={9EDDCD4A-ECA9-4BDD-832F-745EE4F8DB21}</author>
    <author>tc={5C43CCE2-76CC-4C66-B6D2-A9D56A02D9B3}</author>
    <author>tc={84C7A9EA-C1ED-408E-B3BF-CAEC29711BBB}</author>
    <author>tc={D52BEBE9-CAEB-4982-B803-129CA62E03A6}</author>
    <author>tc={8C08F0D6-875D-4BFF-A303-31CB3AFC30A3}</author>
    <author>tc={686E8641-E351-4E5F-A1B7-18A2EAE57D26}</author>
    <author>tc={BC6C20CE-4093-435A-86BC-73023DB8B71A}</author>
    <author>tc={122C084F-218E-4A8C-92A6-2C23371968EF}</author>
    <author>tc={FBD7AA91-B233-4EC8-A8AA-41B5FFF103AA}</author>
    <author>tc={BE07A856-7B7B-4169-B9BD-C484F7E09589}</author>
    <author>tc={E1B541B9-056A-46F1-AD03-880D21122C24}</author>
    <author>tc={3A1B67F4-32DE-4D8A-A67E-16F505BFD150}</author>
    <author>tc={94E31D3E-40EE-4725-8CBE-7371A53DE52E}</author>
    <author>tc={FFB93898-F9FC-4C10-AA36-7FBB4FC361C8}</author>
    <author>tc={6FE038DB-BC59-4FC7-98F6-9B3B8377BDD7}</author>
    <author>tc={016FC1DE-E1B3-4BE5-BB0D-D76391FF31F1}</author>
    <author>tc={08E6578D-DB2C-4948-A1F7-6E6579F7699C}</author>
    <author>tc={A48BDC08-14CD-4E50-B6D9-ADFFF27B7731}</author>
    <author>tc={9BFA255D-3B2A-46A9-9222-3CFEF2011A06}</author>
    <author>tc={CCDC0A52-65C4-494F-AAF4-F0C53754812B}</author>
    <author>tc={DD537FE6-5AA7-4959-803B-C6F81C42D4A5}</author>
    <author>tc={AE9C5E60-0801-4F73-A519-A14AA9A9BC5F}</author>
    <author>tc={351CD35D-4A20-401F-8ED7-A036B440C1DF}</author>
    <author>tc={149DABEB-5D69-4560-916A-23976C1F6EA0}</author>
    <author>tc={D4DB1F81-C365-4A1B-A8CA-7D078BD105F4}</author>
    <author>tc={93CFB878-0D8C-4CAA-B309-A64955A00655}</author>
    <author>tc={B369A17C-0015-4274-8113-878B6C84D1A7}</author>
    <author>tc={8F3A24D6-C445-41A4-9349-D87EA844D005}</author>
    <author>tc={FE15A104-6BBB-42B9-A3B0-415C798B43FC}</author>
    <author>tc={2B8CD083-514C-401D-B946-4344D5F2BD7F}</author>
    <author>tc={6AA8363A-AF00-4383-918D-38712D5860F0}</author>
    <author>tc={DACF4170-7D30-48C4-851C-3EE90D11766D}</author>
    <author>tc={D5884F55-9DFC-4248-9893-6C22E151DEB7}</author>
    <author>tc={7C1D789B-5880-41C5-BD31-4E9D08F41DC4}</author>
    <author>tc={0C8E039E-9738-4250-9FCB-45C7AEC042A4}</author>
    <author>tc={ED54DBA3-33DF-4D3D-932F-32A9C3B27D16}</author>
    <author>tc={3FC79847-6D70-4918-BC83-216C1B6E1FB3}</author>
    <author>tc={FD94A3D7-D477-48E5-83C1-97B959B7490D}</author>
    <author>tc={43B9ED01-AD0C-48E0-85AF-548753A8A68E}</author>
    <author>tc={AFDDC2BB-C093-4372-88EA-1BE2C1F413F5}</author>
    <author>tc={C70F5749-CBBE-4AB5-9560-992E74E57BEB}</author>
    <author>tc={14225E5B-0A0E-449E-B2A1-27664F968E2F}</author>
    <author>tc={07A4AE7A-5CE2-40DC-9F49-BA4B11846DF1}</author>
    <author>tc={160CCE35-B5F7-4F3E-8D50-55E656D4D12F}</author>
    <author>tc={AAFB6870-F333-4FB2-B976-703C83408D92}</author>
    <author>tc={446FAE45-C35D-4245-816D-2C3C0CFF648B}</author>
    <author>tc={9557EF14-2443-400F-935D-AFBDDD26479F}</author>
    <author>tc={2887B229-B7CB-4F95-90BB-6DBF36273608}</author>
    <author>tc={D96128F4-7C6B-48FD-A575-F03A930E1B2F}</author>
    <author>tc={6175C145-4896-4E6D-9045-27B2D6CDAD70}</author>
    <author>tc={01838A00-B0D1-49C8-A861-D0C216C70857}</author>
    <author>tc={F9F7C215-796B-4D90-8286-6D3DA867C361}</author>
    <author>tc={30B3D31E-9595-42DD-BE50-C9439C269229}</author>
    <author>tc={50B713F4-FF78-4752-9DBA-AA46900C23FB}</author>
    <author>tc={6B556B16-789E-4E16-8A14-545578A64BA0}</author>
    <author>tc={F3E46200-6F0D-41CC-ABCD-DFEB508036DB}</author>
    <author>tc={47ED0D57-9B0A-43F0-8746-3BA8E14BD2C4}</author>
    <author>tc={10E88C46-FEF9-4E27-A532-948BF0537319}</author>
    <author>tc={7D4BE64D-47E6-49FC-82C5-B89EAF6ACB16}</author>
    <author>tc={654743A8-97C0-4DEF-824B-8D67A0C688BD}</author>
    <author>tc={22292E96-55B3-4DE8-92E7-1D6D514D11DD}</author>
    <author>tc={1700EBB0-DC62-4155-81D8-D5E256CF3FFC}</author>
    <author>tc={19B3023C-BA8D-4678-9A1F-BF070D4DDAFE}</author>
    <author>tc={573DB070-8825-4C20-9A57-92FF4D3C7777}</author>
    <author>tc={4CF6FA7E-93E2-4693-9CAF-254D1A074187}</author>
    <author>tc={E72052CF-A65D-4D44-BC79-DCBBAAED4C4D}</author>
    <author>tc={2C122702-4EED-4493-B50E-504D40B917FD}</author>
    <author>tc={0B8B9CD8-8F09-409C-BE2D-D1E1D8C1AED8}</author>
    <author>tc={883E07DD-8B61-4C9B-857B-8991276BDA92}</author>
    <author>tc={E8346964-5C33-46A5-B3B1-251C74B6013F}</author>
    <author>tc={316D52E1-0133-4DE6-9E43-A3F3085663CC}</author>
    <author>tc={2119965C-408D-4843-BDF4-57AD99F0D6E3}</author>
    <author>tc={C295294E-18E4-4D87-9206-9DAC65FA3B72}</author>
    <author>tc={A5CAB4E2-25A5-487F-956A-FD8A361D1088}</author>
    <author>tc={168590B7-843A-42B9-AB25-0690E0287CCF}</author>
    <author>tc={B5DCCD06-43DF-49A2-A4A2-8D7E7E730BA4}</author>
    <author>tc={9DFB1EE6-F448-428D-BDFA-ED57F47B9EF4}</author>
    <author>tc={B30FFAFA-8698-48D3-8A1C-BDE126D8CB1C}</author>
    <author>tc={03FF6B58-490A-4A8D-8BCD-447727B7D9F6}</author>
    <author>tc={3587BDF6-9824-42D3-BAAC-1939576B5F66}</author>
    <author>tc={633DE1A0-6714-4E3F-BB35-B8519C59ACD3}</author>
    <author>tc={3F1F61FC-13BA-4C6E-9469-A4D78BC7F12E}</author>
    <author>tc={C58DBC5C-EE6A-4866-88E3-3F23ECD93CEC}</author>
    <author>tc={7CB04DDE-ADAC-498A-93C1-89F6D9C62B4A}</author>
    <author>tc={A5B92110-9D88-4E3C-80B7-72D60B00434A}</author>
  </authors>
  <commentList>
    <comment ref="K8" authorId="0" shapeId="0" xr:uid="{0221636E-F259-45CE-B9D2-895E004F10E4}">
      <text>
        <t>[Threaded comment]
Your version of Excel allows you to read this threaded comment; however, any edits to it will get removed if the file is opened in a newer version of Excel. Learn more: https://go.microsoft.com/fwlink/?linkid=870924
Comment:
    90-100 days old</t>
      </text>
    </comment>
    <comment ref="M8" authorId="1" shapeId="0" xr:uid="{D4EB9B93-E4BC-47C3-91D3-E5FF637B9C9C}">
      <text>
        <t>[Threaded comment]
Your version of Excel allows you to read this threaded comment; however, any edits to it will get removed if the file is opened in a newer version of Excel. Learn more: https://go.microsoft.com/fwlink/?linkid=870924
Comment:
    90-100 days old</t>
      </text>
    </comment>
    <comment ref="AE8" authorId="2" shapeId="0" xr:uid="{15E4BBEA-1544-48EE-A296-CF1706C0C825}">
      <text>
        <t>[Threaded comment]
Your version of Excel allows you to read this threaded comment; however, any edits to it will get removed if the file is opened in a newer version of Excel. Learn more: https://go.microsoft.com/fwlink/?linkid=870924
Comment:
    light source
(150-W light bulb)</t>
      </text>
    </comment>
    <comment ref="AG8" authorId="3" shapeId="0" xr:uid="{6A7DB26D-55AF-4A50-81E8-1D49425957E2}">
      <text>
        <t>[Threaded comment]
Your version of Excel allows you to read this threaded comment; however, any edits to it will get removed if the file is opened in a newer version of Excel. Learn more: https://go.microsoft.com/fwlink/?linkid=870924
Comment:
    5 x 3 mm rectangle</t>
      </text>
    </comment>
    <comment ref="K9" authorId="4" shapeId="0" xr:uid="{34C7A5B5-C49A-430A-8264-B4C1CF1F1666}">
      <text>
        <t>[Threaded comment]
Your version of Excel allows you to read this threaded comment; however, any edits to it will get removed if the file is opened in a newer version of Excel. Learn more: https://go.microsoft.com/fwlink/?linkid=870924
Comment:
    90-100 days old</t>
      </text>
    </comment>
    <comment ref="M9" authorId="5" shapeId="0" xr:uid="{06B4DB15-7347-4E3B-9A8C-4903DDCD3125}">
      <text>
        <t>[Threaded comment]
Your version of Excel allows you to read this threaded comment; however, any edits to it will get removed if the file is opened in a newer version of Excel. Learn more: https://go.microsoft.com/fwlink/?linkid=870924
Comment:
    90-100 days old</t>
      </text>
    </comment>
    <comment ref="AE9" authorId="6" shapeId="0" xr:uid="{1F2B61CA-B743-4DC4-A3A7-93313FABE633}">
      <text>
        <t>[Threaded comment]
Your version of Excel allows you to read this threaded comment; however, any edits to it will get removed if the file is opened in a newer version of Excel. Learn more: https://go.microsoft.com/fwlink/?linkid=870924
Comment:
    light source
(150-W light bulb)</t>
      </text>
    </comment>
    <comment ref="AG9" authorId="7" shapeId="0" xr:uid="{394D9535-8D61-4F30-908F-986DE0ABB78F}">
      <text>
        <t>[Threaded comment]
Your version of Excel allows you to read this threaded comment; however, any edits to it will get removed if the file is opened in a newer version of Excel. Learn more: https://go.microsoft.com/fwlink/?linkid=870924
Comment:
    5 x 3 mm rectangle</t>
      </text>
    </comment>
    <comment ref="K10" authorId="8" shapeId="0" xr:uid="{8EA6B31C-6660-49E0-8848-16408B506CB7}">
      <text>
        <t>[Threaded comment]
Your version of Excel allows you to read this threaded comment; however, any edits to it will get removed if the file is opened in a newer version of Excel. Learn more: https://go.microsoft.com/fwlink/?linkid=870924
Comment:
    90-100 days old</t>
      </text>
    </comment>
    <comment ref="M10" authorId="9" shapeId="0" xr:uid="{F97081FC-9880-4A90-BC2C-FAE069EDAE97}">
      <text>
        <t>[Threaded comment]
Your version of Excel allows you to read this threaded comment; however, any edits to it will get removed if the file is opened in a newer version of Excel. Learn more: https://go.microsoft.com/fwlink/?linkid=870924
Comment:
    90-100 days old</t>
      </text>
    </comment>
    <comment ref="AE10" authorId="10" shapeId="0" xr:uid="{83A9129D-4DAE-4077-9DD4-A8051BD75F27}">
      <text>
        <t>[Threaded comment]
Your version of Excel allows you to read this threaded comment; however, any edits to it will get removed if the file is opened in a newer version of Excel. Learn more: https://go.microsoft.com/fwlink/?linkid=870924
Comment:
    light source
(150-W light bulb)</t>
      </text>
    </comment>
    <comment ref="AG10" authorId="11" shapeId="0" xr:uid="{3A675BA7-34B9-4ED9-BBBD-9C6581192870}">
      <text>
        <t>[Threaded comment]
Your version of Excel allows you to read this threaded comment; however, any edits to it will get removed if the file is opened in a newer version of Excel. Learn more: https://go.microsoft.com/fwlink/?linkid=870924
Comment:
    5 x 3 mm rectangle</t>
      </text>
    </comment>
    <comment ref="Y19" authorId="12" shapeId="0" xr:uid="{8B3B5ACF-596B-49DB-89A5-E18948D93C46}">
      <text>
        <t>[Threaded comment]
Your version of Excel allows you to read this threaded comment; however, any edits to it will get removed if the file is opened in a newer version of Excel. Learn more: https://go.microsoft.com/fwlink/?linkid=870924
Comment:
    3 mm concentric dialysis probe was implanted horizontally via a guide cannule into the right cortex. A 6 mm diameter plastic ring was placed directly over the right cortex, behind bregma and tangential to the bregmoidal and midline skull sutures.
The probe and plastic ring were secured to the skull with 2 screws and dental acrylic, leaving the skull inside the ring, free of acrylic. Immediately after RB injection a fibre optic was positioned directly over the centre of the plastic ring above the skull (distance from fibre to skull &lt;2.0 mm).</t>
      </text>
    </comment>
    <comment ref="AW19" authorId="13" shapeId="0" xr:uid="{87E07F69-02C9-4A22-A882-FD0C8F7EBEAA}">
      <text>
        <t>[Threaded comment]
Your version of Excel allows you to read this threaded comment; however, any edits to it will get removed if the file is opened in a newer version of Excel. Learn more: https://go.microsoft.com/fwlink/?linkid=870924
Comment:
    measured 9 brain sections through brain all 1mm thick, this result is the largest area, section 5.</t>
      </text>
    </comment>
    <comment ref="AB20" authorId="14" shapeId="0" xr:uid="{01E27E84-1EAD-4307-A42F-BAF57E2C21C5}">
      <text>
        <t>[Threaded comment]
Your version of Excel allows you to read this threaded comment; however, any edits to it will get removed if the file is opened in a newer version of Excel. Learn more: https://go.microsoft.com/fwlink/?linkid=870924
Comment:
    given at 0.2 ml/100g body weight</t>
      </text>
    </comment>
    <comment ref="AK20" authorId="15" shapeId="0" xr:uid="{E48F8273-43EB-453A-AFF8-FA1E2B551C98}">
      <text>
        <t>[Threaded comment]
Your version of Excel allows you to read this threaded comment; however, any edits to it will get removed if the file is opened in a newer version of Excel. Learn more: https://go.microsoft.com/fwlink/?linkid=870924
Comment:
    A monophasic constant current of 2-mA intensity with a 0.2-ms pulse width at a frequency of 3 Hz and a 5-sec stimulation
duration was used for each block, as shown in Figure 2A. These recording blocks were employed before PTI (baseline) and were repeated once every 30 min beginning at 15 min post-PTI and ending at 2 h post-PTI. As shown in Figure 2B, animals were grouped into 2 experimental groups with unilateral (contralateral) and bilateral PSS administration commenced immediately after PTI onset. The control group did not involve PSS intervention following PTI induction.</t>
      </text>
    </comment>
    <comment ref="AU20" authorId="16" shapeId="0" xr:uid="{F24DEFEF-3CDA-45CE-8E7B-0A43A9E53E53}">
      <text>
        <t>[Threaded comment]
Your version of Excel allows you to read this threaded comment; however, any edits to it will get removed if the file is opened in a newer version of Excel. Learn more: https://go.microsoft.com/fwlink/?linkid=870924
Comment:
    approximately</t>
      </text>
    </comment>
    <comment ref="AB21" authorId="17" shapeId="0" xr:uid="{8125A73B-CAFE-4D91-833F-3A3CAE036FF4}">
      <text>
        <t>[Threaded comment]
Your version of Excel allows you to read this threaded comment; however, any edits to it will get removed if the file is opened in a newer version of Excel. Learn more: https://go.microsoft.com/fwlink/?linkid=870924
Comment:
    given at 0.2 ml/100g body weight</t>
      </text>
    </comment>
    <comment ref="AB22" authorId="18" shapeId="0" xr:uid="{C39AEC23-B2B8-46D3-9BE6-B5119668F8D0}">
      <text>
        <t>[Threaded comment]
Your version of Excel allows you to read this threaded comment; however, any edits to it will get removed if the file is opened in a newer version of Excel. Learn more: https://go.microsoft.com/fwlink/?linkid=870924
Comment:
    2.5 ml/kg</t>
      </text>
    </comment>
    <comment ref="G24" authorId="19" shapeId="0" xr:uid="{4E6A7567-3FDF-4880-AC46-56876EB4D823}">
      <text>
        <t>[Threaded comment]
Your version of Excel allows you to read this threaded comment; however, any edits to it will get removed if the file is opened in a newer version of Excel. Learn more: https://go.microsoft.com/fwlink/?linkid=870924
Comment:
    albino</t>
      </text>
    </comment>
    <comment ref="K24" authorId="20" shapeId="0" xr:uid="{230FE1E9-7332-4706-B6C4-517565D25FB4}">
      <text>
        <t>[Threaded comment]
Your version of Excel allows you to read this threaded comment; however, any edits to it will get removed if the file is opened in a newer version of Excel. Learn more: https://go.microsoft.com/fwlink/?linkid=870924
Comment:
    4-6 months old</t>
      </text>
    </comment>
    <comment ref="M24" authorId="21" shapeId="0" xr:uid="{B4C1DC2F-0296-42A9-9A4D-4483DA8D9194}">
      <text>
        <t>[Threaded comment]
Your version of Excel allows you to read this threaded comment; however, any edits to it will get removed if the file is opened in a newer version of Excel. Learn more: https://go.microsoft.com/fwlink/?linkid=870924
Comment:
    4-6 months old</t>
      </text>
    </comment>
    <comment ref="AE24" authorId="22" shapeId="0" xr:uid="{CA5EC38C-F1A6-490B-9166-86E98EE4CD00}">
      <text>
        <t>[Threaded comment]
Your version of Excel allows you to read this threaded comment; however, any edits to it will get removed if the file is opened in a newer version of Excel. Learn more: https://go.microsoft.com/fwlink/?linkid=870924
Comment:
    just states "laser"</t>
      </text>
    </comment>
    <comment ref="G25" authorId="23" shapeId="0" xr:uid="{19AAA041-38FF-448F-A183-4FFF441F15B5}">
      <text>
        <t>[Threaded comment]
Your version of Excel allows you to read this threaded comment; however, any edits to it will get removed if the file is opened in a newer version of Excel. Learn more: https://go.microsoft.com/fwlink/?linkid=870924
Comment:
    albino</t>
      </text>
    </comment>
    <comment ref="K25" authorId="24" shapeId="0" xr:uid="{BC9397C3-523A-48F2-9EFF-44163361E8C3}">
      <text>
        <t>[Threaded comment]
Your version of Excel allows you to read this threaded comment; however, any edits to it will get removed if the file is opened in a newer version of Excel. Learn more: https://go.microsoft.com/fwlink/?linkid=870924
Comment:
    4-6 months old</t>
      </text>
    </comment>
    <comment ref="M25" authorId="25" shapeId="0" xr:uid="{FA4D8567-1B72-4808-A1FB-554B3EB26095}">
      <text>
        <t>[Threaded comment]
Your version of Excel allows you to read this threaded comment; however, any edits to it will get removed if the file is opened in a newer version of Excel. Learn more: https://go.microsoft.com/fwlink/?linkid=870924
Comment:
    4-6 months old</t>
      </text>
    </comment>
    <comment ref="AE25" authorId="26" shapeId="0" xr:uid="{16568572-2DE6-4B72-B8D2-6863D5BECF11}">
      <text>
        <t>[Threaded comment]
Your version of Excel allows you to read this threaded comment; however, any edits to it will get removed if the file is opened in a newer version of Excel. Learn more: https://go.microsoft.com/fwlink/?linkid=870924
Comment:
    just states "laser"</t>
      </text>
    </comment>
    <comment ref="G26" authorId="27" shapeId="0" xr:uid="{E4167F38-6247-43E7-9060-44A4807248B2}">
      <text>
        <t>[Threaded comment]
Your version of Excel allows you to read this threaded comment; however, any edits to it will get removed if the file is opened in a newer version of Excel. Learn more: https://go.microsoft.com/fwlink/?linkid=870924
Comment:
    albino</t>
      </text>
    </comment>
    <comment ref="K26" authorId="28" shapeId="0" xr:uid="{52C79456-7146-4424-9F81-C7DEF15221CC}">
      <text>
        <t>[Threaded comment]
Your version of Excel allows you to read this threaded comment; however, any edits to it will get removed if the file is opened in a newer version of Excel. Learn more: https://go.microsoft.com/fwlink/?linkid=870924
Comment:
    4-6 months old</t>
      </text>
    </comment>
    <comment ref="M26" authorId="29" shapeId="0" xr:uid="{F0B3A1C7-D430-40E7-8738-C77E44DF9BE4}">
      <text>
        <t>[Threaded comment]
Your version of Excel allows you to read this threaded comment; however, any edits to it will get removed if the file is opened in a newer version of Excel. Learn more: https://go.microsoft.com/fwlink/?linkid=870924
Comment:
    4-6 months old</t>
      </text>
    </comment>
    <comment ref="AE26" authorId="30" shapeId="0" xr:uid="{8F3019BF-0D56-4321-BE24-2FA2B9719A6B}">
      <text>
        <t>[Threaded comment]
Your version of Excel allows you to read this threaded comment; however, any edits to it will get removed if the file is opened in a newer version of Excel. Learn more: https://go.microsoft.com/fwlink/?linkid=870924
Comment:
    just states "laser"</t>
      </text>
    </comment>
    <comment ref="G27" authorId="31" shapeId="0" xr:uid="{C40B7228-437C-4106-8DCB-DC2C5BA9408C}">
      <text>
        <t>[Threaded comment]
Your version of Excel allows you to read this threaded comment; however, any edits to it will get removed if the file is opened in a newer version of Excel. Learn more: https://go.microsoft.com/fwlink/?linkid=870924
Comment:
    albino</t>
      </text>
    </comment>
    <comment ref="K27" authorId="32" shapeId="0" xr:uid="{D432B540-6B35-4E86-BC85-411B84391C5E}">
      <text>
        <t>[Threaded comment]
Your version of Excel allows you to read this threaded comment; however, any edits to it will get removed if the file is opened in a newer version of Excel. Learn more: https://go.microsoft.com/fwlink/?linkid=870924
Comment:
    4-6 months old</t>
      </text>
    </comment>
    <comment ref="M27" authorId="33" shapeId="0" xr:uid="{3FFF5ECB-B03B-4E3B-B505-6A7D25CA84A8}">
      <text>
        <t>[Threaded comment]
Your version of Excel allows you to read this threaded comment; however, any edits to it will get removed if the file is opened in a newer version of Excel. Learn more: https://go.microsoft.com/fwlink/?linkid=870924
Comment:
    4-6 months old</t>
      </text>
    </comment>
    <comment ref="AE27" authorId="34" shapeId="0" xr:uid="{6F94C4CE-6E20-476A-845C-7AEB765A8453}">
      <text>
        <t>[Threaded comment]
Your version of Excel allows you to read this threaded comment; however, any edits to it will get removed if the file is opened in a newer version of Excel. Learn more: https://go.microsoft.com/fwlink/?linkid=870924
Comment:
    just states "laser"</t>
      </text>
    </comment>
    <comment ref="AB28" authorId="35" shapeId="0" xr:uid="{9FABBB33-E821-46F8-B0AE-DE2BC88DAF38}">
      <text>
        <t>[Threaded comment]
Your version of Excel allows you to read this threaded comment; however, any edits to it will get removed if the file is opened in a newer version of Excel. Learn more: https://go.microsoft.com/fwlink/?linkid=870924
Comment:
    0.2mL given per animal</t>
      </text>
    </comment>
    <comment ref="AI30" authorId="36" shapeId="0" xr:uid="{76B64EA5-548A-4FDA-8957-9BCF68518CB7}">
      <text>
        <t>[Threaded comment]
Your version of Excel allows you to read this threaded comment; however, any edits to it will get removed if the file is opened in a newer version of Excel. Learn more: https://go.microsoft.com/fwlink/?linkid=870924
Comment:
    Was tested daily</t>
      </text>
    </comment>
    <comment ref="Y31" authorId="37" shapeId="0" xr:uid="{0B67D0F6-9E60-4DD2-B72C-34FCB159CBC4}">
      <text>
        <t>[Threaded comment]
Your version of Excel allows you to read this threaded comment; however, any edits to it will get removed if the file is opened in a newer version of Excel. Learn more: https://go.microsoft.com/fwlink/?linkid=870924
Comment:
    Rats were implanted with a 200 mm diameter probe (Hospal-Cuprophan Bellco) horizontally, across the fronto-parietal cerebral cortex. Previously, the probe was covered by an epossidic glue except for the target tract corresponding to the ischemic area. Ischemia was induced 24 h later in randomly selected rats under anesthesia.</t>
      </text>
    </comment>
    <comment ref="R35" authorId="38" shapeId="0" xr:uid="{D5DEDC48-2546-4092-9111-94D9F9313882}">
      <text>
        <t>[Threaded comment]
Your version of Excel allows you to read this threaded comment; however, any edits to it will get removed if the file is opened in a newer version of Excel. Learn more: https://go.microsoft.com/fwlink/?linkid=870924
Comment:
    report 5-7 animals used for infarct assessment and 3-7 for mNSS</t>
      </text>
    </comment>
    <comment ref="G36" authorId="39" shapeId="0" xr:uid="{7FA390BA-EBD0-4DE0-B8EA-283BF187B395}">
      <text>
        <t>[Threaded comment]
Your version of Excel allows you to read this threaded comment; however, any edits to it will get removed if the file is opened in a newer version of Excel. Learn more: https://go.microsoft.com/fwlink/?linkid=870924
Comment:
    C57BL/6J (diabetes)</t>
      </text>
    </comment>
    <comment ref="R36" authorId="40" shapeId="0" xr:uid="{A678E1DA-D77A-498E-9E22-65A976CAD9C5}">
      <text>
        <t>[Threaded comment]
Your version of Excel allows you to read this threaded comment; however, any edits to it will get removed if the file is opened in a newer version of Excel. Learn more: https://go.microsoft.com/fwlink/?linkid=870924
Comment:
    report 5-7 animals used for infarct assessment and 3-7 for mNSS</t>
      </text>
    </comment>
    <comment ref="T36" authorId="41" shapeId="0" xr:uid="{472B2A47-48E4-4F79-A66B-A927AF7EAE3A}">
      <text>
        <t>[Threaded comment]
Your version of Excel allows you to read this threaded comment; however, any edits to it will get removed if the file is opened in a newer version of Excel. Learn more: https://go.microsoft.com/fwlink/?linkid=870924
Comment:
    report 5-7 animals used for infarct assessment and 3-7 for mNSS</t>
      </text>
    </comment>
    <comment ref="G37" authorId="42" shapeId="0" xr:uid="{477DB810-1BBB-4038-A22B-48A0DD3766DC}">
      <text>
        <t>[Threaded comment]
Your version of Excel allows you to read this threaded comment; however, any edits to it will get removed if the file is opened in a newer version of Excel. Learn more: https://go.microsoft.com/fwlink/?linkid=870924
Comment:
    C57BL/6J (diabetes)</t>
      </text>
    </comment>
    <comment ref="R37" authorId="43" shapeId="0" xr:uid="{86864300-5BBA-45EC-B60F-C287B5DA0768}">
      <text>
        <t>[Threaded comment]
Your version of Excel allows you to read this threaded comment; however, any edits to it will get removed if the file is opened in a newer version of Excel. Learn more: https://go.microsoft.com/fwlink/?linkid=870924
Comment:
    report 5-7 animals used for infarct assessment and 3-7 for mNSS</t>
      </text>
    </comment>
    <comment ref="T37" authorId="44" shapeId="0" xr:uid="{E9D538D8-94A3-4043-8372-1BF4CFC013C9}">
      <text>
        <t>[Threaded comment]
Your version of Excel allows you to read this threaded comment; however, any edits to it will get removed if the file is opened in a newer version of Excel. Learn more: https://go.microsoft.com/fwlink/?linkid=870924
Comment:
    report 5-7 animals used for infarct assessment and 3-7 for mNSS</t>
      </text>
    </comment>
    <comment ref="AK38" authorId="45" shapeId="0" xr:uid="{05329EDF-EA1A-4462-8C05-BAC41D651BC2}">
      <text>
        <t>[Threaded comment]
Your version of Excel allows you to read this threaded comment; however, any edits to it will get removed if the file is opened in a newer version of Excel. Learn more: https://go.microsoft.com/fwlink/?linkid=870924
Comment:
    electrical current intensity was a maximum of 2mA and was given for 20-45 minutes a day.</t>
      </text>
    </comment>
    <comment ref="G39" authorId="46" shapeId="0" xr:uid="{4C347AC0-EE50-4061-A02F-80EC18B99FE3}">
      <text>
        <t>[Threaded comment]
Your version of Excel allows you to read this threaded comment; however, any edits to it will get removed if the file is opened in a newer version of Excel. Learn more: https://go.microsoft.com/fwlink/?linkid=870924
Comment:
    strain: B6.FVB-Tg(tetO-EGFP,-Tgfbr2)8Mcle/J</t>
      </text>
    </comment>
    <comment ref="R39" authorId="47" shapeId="0" xr:uid="{4ED11059-4C98-4A88-AEE1-B20AB9301213}">
      <text>
        <t>[Threaded comment]
Your version of Excel allows you to read this threaded comment; however, any edits to it will get removed if the file is opened in a newer version of Excel. Learn more: https://go.microsoft.com/fwlink/?linkid=870924
Comment:
    No n reported specifically, throughout paper reports 4-12 animals for various groups.</t>
      </text>
    </comment>
    <comment ref="Y39" authorId="48" shapeId="0" xr:uid="{3DFC5193-CE33-4F26-967F-12E913FAA528}">
      <text>
        <t>[Threaded comment]
Your version of Excel allows you to read this threaded comment; however, any edits to it will get removed if the file is opened in a newer version of Excel. Learn more: https://go.microsoft.com/fwlink/?linkid=870924
Comment:
    the skull was cleaned of connective tissue and lightly shaved using a sterile razor blade.</t>
      </text>
    </comment>
    <comment ref="AE39" authorId="49" shapeId="0" xr:uid="{38277E40-F1D4-42D0-AC23-9B7182A6FE89}">
      <text>
        <t>[Threaded comment]
Your version of Excel allows you to read this threaded comment; however, any edits to it will get removed if the file is opened in a newer version of Excel. Learn more: https://go.microsoft.com/fwlink/?linkid=870924
Comment:
    Dolan-Jenner MH-100
Metal Halide Fiber Optic Illuminator</t>
      </text>
    </comment>
    <comment ref="AH39" authorId="50" shapeId="0" xr:uid="{5E31F39F-524E-4036-9F33-E209791FED1A}">
      <text>
        <t>[Threaded comment]
Your version of Excel allows you to read this threaded comment; however, any edits to it will get removed if the file is opened in a newer version of Excel. Learn more: https://go.microsoft.com/fwlink/?linkid=870924
Comment:
    2 x 15 minutes to form two overlapping circular lesions in the right motor
cortex.</t>
      </text>
    </comment>
    <comment ref="R40" authorId="51" shapeId="0" xr:uid="{2BE9D6AC-9517-44A7-99AE-46109D3CD53F}">
      <text>
        <t>[Threaded comment]
Your version of Excel allows you to read this threaded comment; however, any edits to it will get removed if the file is opened in a newer version of Excel. Learn more: https://go.microsoft.com/fwlink/?linkid=870924
Comment:
    No n reported specifically, throughout paper reports 4-12 animals for various groups.</t>
      </text>
    </comment>
    <comment ref="Y40" authorId="52" shapeId="0" xr:uid="{17325D29-9F45-4E07-98E4-15EEB0F25138}">
      <text>
        <t>[Threaded comment]
Your version of Excel allows you to read this threaded comment; however, any edits to it will get removed if the file is opened in a newer version of Excel. Learn more: https://go.microsoft.com/fwlink/?linkid=870924
Comment:
    the skull was cleaned of connective tissue and lightly shaved using a sterile razor blade.</t>
      </text>
    </comment>
    <comment ref="AE40" authorId="53" shapeId="0" xr:uid="{A3AAF4A0-216B-47A9-AA38-FA26E4DDD5CB}">
      <text>
        <t>[Threaded comment]
Your version of Excel allows you to read this threaded comment; however, any edits to it will get removed if the file is opened in a newer version of Excel. Learn more: https://go.microsoft.com/fwlink/?linkid=870924
Comment:
    Dolan-Jenner MH-100
Metal Halide Fiber Optic Illuminator</t>
      </text>
    </comment>
    <comment ref="AH40" authorId="54" shapeId="0" xr:uid="{841EC0FB-3C2F-462B-8195-89BB86A37A5F}">
      <text>
        <t>[Threaded comment]
Your version of Excel allows you to read this threaded comment; however, any edits to it will get removed if the file is opened in a newer version of Excel. Learn more: https://go.microsoft.com/fwlink/?linkid=870924
Comment:
    2 x 15 minutes to form two overlapping circular lesions in the right motor
cortex.</t>
      </text>
    </comment>
    <comment ref="Y42" authorId="55" shapeId="0" xr:uid="{0D66C29E-9283-4E87-A825-96A0DBB8DEC9}">
      <text>
        <t>[Threaded comment]
Your version of Excel allows you to read this threaded comment; however, any edits to it will get removed if the file is opened in a newer version of Excel. Learn more: https://go.microsoft.com/fwlink/?linkid=870924
Comment:
    laser shone through skull but skull breach made for electrode: A small (∼3mm circular) craniotomy was made at the anterior border of the illumination area to expose the peri-infarct cortex. A 2×4mm rectangular stainless steel stimulating electrode (Oscor, Tampa, Florida, USA) was placed on the exposed dura of the anterior margin of the lesion</t>
      </text>
    </comment>
    <comment ref="AY42" authorId="56" shapeId="0" xr:uid="{A52802A6-5FE8-4D9A-B047-BBB403A5B51B}">
      <text>
        <t>[Threaded comment]
Your version of Excel allows you to read this threaded comment; however, any edits to it will get removed if the file is opened in a newer version of Excel. Learn more: https://go.microsoft.com/fwlink/?linkid=870924
Comment:
    Reported that no rat recieved more than 10 but did not report any actual scores.</t>
      </text>
    </comment>
    <comment ref="N43" authorId="57" shapeId="0" xr:uid="{92FE1EA2-768D-410D-B950-E9D3E3FF4707}">
      <text>
        <t>[Threaded comment]
Your version of Excel allows you to read this threaded comment; however, any edits to it will get removed if the file is opened in a newer version of Excel. Learn more: https://go.microsoft.com/fwlink/?linkid=870924
Comment:
    Actually states "(3540 g)" but since mice can't be 3kg I'm assuming they meant 35-40g</t>
      </text>
    </comment>
    <comment ref="AE43" authorId="58" shapeId="0" xr:uid="{1781C747-FD68-4127-9D64-FBF1DCC6CFF9}">
      <text>
        <t>[Threaded comment]
Your version of Excel allows you to read this threaded comment; however, any edits to it will get removed if the file is opened in a newer version of Excel. Learn more: https://go.microsoft.com/fwlink/?linkid=870924
Comment:
    Photochemical cortical thrombosis was induced with a low intensity white light (150 W) from the optic ®ber of the Fiber-lite Model 180 illuminator (Dolan-Jenner, Lawrence,
MA).</t>
      </text>
    </comment>
    <comment ref="Y44" authorId="59" shapeId="0" xr:uid="{F8D94E3E-6B82-464E-8B8C-DD7022E59CB7}">
      <text>
        <t>[Threaded comment]
Your version of Excel allows you to read this threaded comment; however, any edits to it will get removed if the file is opened in a newer version of Excel. Learn more: https://go.microsoft.com/fwlink/?linkid=870924
Comment:
    Most of these methods are from another paper: Chen F, Suzuki Y, Nagai N, et al. Visualization of stroke with clinical
MR imagers in rats: a feasibility study. Radiology 2004</t>
      </text>
    </comment>
    <comment ref="X45" authorId="60" shapeId="0" xr:uid="{E89FAF73-7E25-4C28-A3F7-2A17652E673C}">
      <text>
        <t>[Threaded comment]
Your version of Excel allows you to read this threaded comment; however, any edits to it will get removed if the file is opened in a newer version of Excel. Learn more: https://go.microsoft.com/fwlink/?linkid=870924
Comment:
    Halothane used for stroke induction, isoflurane used when in MRI machine</t>
      </text>
    </comment>
    <comment ref="Y45" authorId="61" shapeId="0" xr:uid="{2DF36C95-533C-4BEA-ACF3-DF06E1E2370F}">
      <text>
        <t>[Threaded comment]
Your version of Excel allows you to read this threaded comment; however, any edits to it will get removed if the file is opened in a newer version of Excel. Learn more: https://go.microsoft.com/fwlink/?linkid=870924
Comment:
    Most of these methods are from another paper: Chen F, Suzuki Y, Nagai N, et al. Visualization of stroke with clinical
MR imagers in rats: a feasibility study. Radiology 2004</t>
      </text>
    </comment>
    <comment ref="X46" authorId="62" shapeId="0" xr:uid="{917EFD3B-AD9F-47C4-B81B-B6E73D00C107}">
      <text>
        <t>[Threaded comment]
Your version of Excel allows you to read this threaded comment; however, any edits to it will get removed if the file is opened in a newer version of Excel. Learn more: https://go.microsoft.com/fwlink/?linkid=870924
Comment:
    Halothane used for stroke induction, isoflurane used when in MRI machine</t>
      </text>
    </comment>
    <comment ref="Y46" authorId="63" shapeId="0" xr:uid="{79613054-DAFA-449D-993E-18122067F8C3}">
      <text>
        <t>[Threaded comment]
Your version of Excel allows you to read this threaded comment; however, any edits to it will get removed if the file is opened in a newer version of Excel. Learn more: https://go.microsoft.com/fwlink/?linkid=870924
Comment:
    Most of these methods are from another paper: Chen F, Suzuki Y, Nagai N, et al. Visualization of stroke with clinical
MR imagers in rats: a feasibility study. Radiology 2004</t>
      </text>
    </comment>
    <comment ref="AH47" authorId="64" shapeId="0" xr:uid="{B944FD0C-D159-4BCF-B9E6-533FA091A174}">
      <text>
        <t>[Threaded comment]
Your version of Excel allows you to read this threaded comment; however, any edits to it will get removed if the file is opened in a newer version of Excel. Learn more: https://go.microsoft.com/fwlink/?linkid=870924
Comment:
    40 seconds</t>
      </text>
    </comment>
    <comment ref="AH48" authorId="65" shapeId="0" xr:uid="{CAFD37B7-CD31-4649-AACA-27FC6DEA91A6}">
      <text>
        <t>[Threaded comment]
Your version of Excel allows you to read this threaded comment; however, any edits to it will get removed if the file is opened in a newer version of Excel. Learn more: https://go.microsoft.com/fwlink/?linkid=870924
Comment:
    40 seconds</t>
      </text>
    </comment>
    <comment ref="G49" authorId="66" shapeId="0" xr:uid="{C9781B9E-55B0-4E9B-8834-F387597017BC}">
      <text>
        <t>[Threaded comment]
Your version of Excel allows you to read this threaded comment; however, any edits to it will get removed if the file is opened in a newer version of Excel. Learn more: https://go.microsoft.com/fwlink/?linkid=870924
Comment:
    CNβ heterozygotes on C57BL/6 background</t>
      </text>
    </comment>
    <comment ref="X53" authorId="67" shapeId="0" xr:uid="{2387D83E-A59D-45A8-BE0A-39E78D33E657}">
      <text>
        <t>[Threaded comment]
Your version of Excel allows you to read this threaded comment; however, any edits to it will get removed if the file is opened in a newer version of Excel. Learn more: https://go.microsoft.com/fwlink/?linkid=870924
Comment:
    brand name Rompun</t>
      </text>
    </comment>
    <comment ref="AI53" authorId="68" shapeId="0" xr:uid="{697D0523-7E7F-4820-B63C-4CE3FC647D02}">
      <text>
        <t>[Threaded comment]
Your version of Excel allows you to read this threaded comment; however, any edits to it will get removed if the file is opened in a newer version of Excel. Learn more: https://go.microsoft.com/fwlink/?linkid=870924
Comment:
    hBM-MSCs cells</t>
      </text>
    </comment>
    <comment ref="AW53" authorId="69" shapeId="0" xr:uid="{1BBDC836-F8E9-464F-93F4-34C2545A3986}">
      <text>
        <t>[Threaded comment]
Your version of Excel allows you to read this threaded comment; however, any edits to it will get removed if the file is opened in a newer version of Excel. Learn more: https://go.microsoft.com/fwlink/?linkid=870924
Comment:
    say % but don't say what it's a percent of</t>
      </text>
    </comment>
    <comment ref="AL55" authorId="70" shapeId="0" xr:uid="{5E381AB3-866E-4B19-94C6-DDE8805B8DCA}">
      <text>
        <t>[Threaded comment]
Your version of Excel allows you to read this threaded comment; however, any edits to it will get removed if the file is opened in a newer version of Excel. Learn more: https://go.microsoft.com/fwlink/?linkid=870924
Comment:
    Animals reached their
impaired forepaw through the slot and ate pellets (Bioserve
Inc, Beltsville, MD, USA). Three hundred pellets were placed
on the right side of the reclined plate, and animals used their
impaired forepaw to eat the pellets. Animals were in the
training box for 20 min or until they ate all of the pellets.</t>
      </text>
    </comment>
    <comment ref="AA57" authorId="71" shapeId="0" xr:uid="{412316BB-4E3F-4A3B-9389-FE0DD0782382}">
      <text>
        <t>[Threaded comment]
Your version of Excel allows you to read this threaded comment; however, any edits to it will get removed if the file is opened in a newer version of Excel. Learn more: https://go.microsoft.com/fwlink/?linkid=870924
Comment:
    0.1ml injected</t>
      </text>
    </comment>
    <comment ref="AA58" authorId="72" shapeId="0" xr:uid="{1123318B-0665-46BC-B0AF-688924A7EF0C}">
      <text>
        <t>[Threaded comment]
Your version of Excel allows you to read this threaded comment; however, any edits to it will get removed if the file is opened in a newer version of Excel. Learn more: https://go.microsoft.com/fwlink/?linkid=870924
Comment:
    0.1ml injected</t>
      </text>
    </comment>
    <comment ref="AA59" authorId="73" shapeId="0" xr:uid="{43C39D29-C429-474E-8758-99F4B2F238A9}">
      <text>
        <t>[Threaded comment]
Your version of Excel allows you to read this threaded comment; however, any edits to it will get removed if the file is opened in a newer version of Excel. Learn more: https://go.microsoft.com/fwlink/?linkid=870924
Comment:
    0.1ml injected</t>
      </text>
    </comment>
    <comment ref="G61" authorId="74" shapeId="0" xr:uid="{E4EA594F-8EED-4235-969E-C8C6FC6CFA48}">
      <text>
        <t>[Threaded comment]
Your version of Excel allows you to read this threaded comment; however, any edits to it will get removed if the file is opened in a newer version of Excel. Learn more: https://go.microsoft.com/fwlink/?linkid=870924
Comment:
    based on C57BL/6</t>
      </text>
    </comment>
    <comment ref="AA62" authorId="75" shapeId="0" xr:uid="{1DBD4451-CB00-47B9-8702-4427FA3A692C}">
      <text>
        <t>[Threaded comment]
Your version of Excel allows you to read this threaded comment; however, any edits to it will get removed if the file is opened in a newer version of Excel. Learn more: https://go.microsoft.com/fwlink/?linkid=870924
Comment:
    0.2ml administered</t>
      </text>
    </comment>
    <comment ref="R64" authorId="76" shapeId="0" xr:uid="{5CCC5178-7037-41B9-9843-D6CE83B5EB01}">
      <text>
        <t>[Threaded comment]
Your version of Excel allows you to read this threaded comment; however, any edits to it will get removed if the file is opened in a newer version of Excel. Learn more: https://go.microsoft.com/fwlink/?linkid=870924
Comment:
    10–15 mice/group</t>
      </text>
    </comment>
    <comment ref="T64" authorId="77" shapeId="0" xr:uid="{7C93AED0-6123-43CA-A7BC-E86E5C3FD367}">
      <text>
        <t>[Threaded comment]
Your version of Excel allows you to read this threaded comment; however, any edits to it will get removed if the file is opened in a newer version of Excel. Learn more: https://go.microsoft.com/fwlink/?linkid=870924
Comment:
    10–15 mice/group</t>
      </text>
    </comment>
    <comment ref="AK64" authorId="78" shapeId="0" xr:uid="{1B8BF0DE-B8EF-455B-A77B-778EDE85900B}">
      <text>
        <t>[Threaded comment]
Your version of Excel allows you to read this threaded comment; however, any edits to it will get removed if the file is opened in a newer version of Excel. Learn more: https://go.microsoft.com/fwlink/?linkid=870924
Comment:
    (10,000 units,
Sigma) was delivered by intravenous injection via the tail vein in
100 ml saline</t>
      </text>
    </comment>
    <comment ref="G65" authorId="79" shapeId="0" xr:uid="{96871D29-0630-46B5-AD35-18EDBF1D864B}">
      <text>
        <t>[Threaded comment]
Your version of Excel allows you to read this threaded comment; however, any edits to it will get removed if the file is opened in a newer version of Excel. Learn more: https://go.microsoft.com/fwlink/?linkid=870924
Comment:
    C57BL6 background</t>
      </text>
    </comment>
    <comment ref="R65" authorId="80" shapeId="0" xr:uid="{08F53915-FD86-4605-A15D-08A845283602}">
      <text>
        <t>[Threaded comment]
Your version of Excel allows you to read this threaded comment; however, any edits to it will get removed if the file is opened in a newer version of Excel. Learn more: https://go.microsoft.com/fwlink/?linkid=870924
Comment:
    10–15 mice/group</t>
      </text>
    </comment>
    <comment ref="T65" authorId="81" shapeId="0" xr:uid="{9E610774-132E-4821-A476-A1521065C099}">
      <text>
        <t>[Threaded comment]
Your version of Excel allows you to read this threaded comment; however, any edits to it will get removed if the file is opened in a newer version of Excel. Learn more: https://go.microsoft.com/fwlink/?linkid=870924
Comment:
    10–15 mice/group</t>
      </text>
    </comment>
    <comment ref="AK65" authorId="82" shapeId="0" xr:uid="{51C78E88-CA9C-412A-B408-91A9D260ED3D}">
      <text>
        <t>[Threaded comment]
Your version of Excel allows you to read this threaded comment; however, any edits to it will get removed if the file is opened in a newer version of Excel. Learn more: https://go.microsoft.com/fwlink/?linkid=870924
Comment:
    (10,000 units,
Sigma) was delivered by intravenous injection via the tail vein in
100 ml saline</t>
      </text>
    </comment>
    <comment ref="Y71" authorId="83" shapeId="0" xr:uid="{00177F24-288D-4189-BE88-13211CC08FA4}">
      <text>
        <t>[Threaded comment]
Your version of Excel allows you to read this threaded comment; however, any edits to it will get removed if the file is opened in a newer version of Excel. Learn more: https://go.microsoft.com/fwlink/?linkid=870924
Comment:
    Extra surgery: A tracheotomy was performed in preparation of mechanical
ventilation of animals inside the magnet’s tunnel.</t>
      </text>
    </comment>
    <comment ref="AA75" authorId="84" shapeId="0" xr:uid="{617A0BA4-3779-4FFB-A827-1F1FE7BEB3BD}">
      <text>
        <t>[Threaded comment]
Your version of Excel allows you to read this threaded comment; however, any edits to it will get removed if the file is opened in a newer version of Excel. Learn more: https://go.microsoft.com/fwlink/?linkid=870924
Comment:
    10 ml/kg</t>
      </text>
    </comment>
    <comment ref="K76" authorId="85" shapeId="0" xr:uid="{88D078E4-BCC8-4BF9-9C98-F9AA3F145820}">
      <text>
        <t>[Threaded comment]
Your version of Excel allows you to read this threaded comment; however, any edits to it will get removed if the file is opened in a newer version of Excel. Learn more: https://go.microsoft.com/fwlink/?linkid=870924
Comment:
    90-100 days old</t>
      </text>
    </comment>
    <comment ref="M76" authorId="86" shapeId="0" xr:uid="{C2D7EA95-5D67-4AA6-9A52-70D0825D4D17}">
      <text>
        <t>[Threaded comment]
Your version of Excel allows you to read this threaded comment; however, any edits to it will get removed if the file is opened in a newer version of Excel. Learn more: https://go.microsoft.com/fwlink/?linkid=870924
Comment:
    90-100 days old</t>
      </text>
    </comment>
    <comment ref="G77" authorId="87" shapeId="0" xr:uid="{2AB94DE2-4FC3-4192-9F58-E71AB54019B2}">
      <text>
        <t>[Threaded comment]
Your version of Excel allows you to read this threaded comment; however, any edits to it will get removed if the file is opened in a newer version of Excel. Learn more: https://go.microsoft.com/fwlink/?linkid=870924
Comment:
    May also be GCaMP6 or ChR2 mice, unclear in text which strain was used for infarct volume results</t>
      </text>
    </comment>
    <comment ref="K77" authorId="88" shapeId="0" xr:uid="{C559D26C-06AE-45AD-A66F-E6027CF37CEE}">
      <text>
        <t>[Threaded comment]
Your version of Excel allows you to read this threaded comment; however, any edits to it will get removed if the file is opened in a newer version of Excel. Learn more: https://go.microsoft.com/fwlink/?linkid=870924
Comment:
    4-5 months old</t>
      </text>
    </comment>
    <comment ref="M77" authorId="89" shapeId="0" xr:uid="{A334B4B4-C8D7-48CA-825B-A7FE6379A5A4}">
      <text>
        <t>[Threaded comment]
Your version of Excel allows you to read this threaded comment; however, any edits to it will get removed if the file is opened in a newer version of Excel. Learn more: https://go.microsoft.com/fwlink/?linkid=870924
Comment:
    4-5 months old</t>
      </text>
    </comment>
    <comment ref="H78" authorId="90" shapeId="0" xr:uid="{7A944861-4642-49B6-B572-E90937DC20FE}">
      <text>
        <t>[Threaded comment]
Your version of Excel allows you to read this threaded comment; however, any edits to it will get removed if the file is opened in a newer version of Excel. Learn more: https://go.microsoft.com/fwlink/?linkid=870924
Comment:
    4 female 9 male</t>
      </text>
    </comment>
    <comment ref="AA79" authorId="91" shapeId="0" xr:uid="{C4E20258-BE92-45BA-8886-C2E93F81B996}">
      <text>
        <t>[Threaded comment]
Your version of Excel allows you to read this threaded comment; however, any edits to it will get removed if the file is opened in a newer version of Excel. Learn more: https://go.microsoft.com/fwlink/?linkid=870924
Comment:
    0.15 ml per animal</t>
      </text>
    </comment>
    <comment ref="AA80" authorId="92" shapeId="0" xr:uid="{A97C1A49-116D-45A7-8852-B052D9DDC89D}">
      <text>
        <t>[Threaded comment]
Your version of Excel allows you to read this threaded comment; however, any edits to it will get removed if the file is opened in a newer version of Excel. Learn more: https://go.microsoft.com/fwlink/?linkid=870924
Comment:
    0.15 ml per animal</t>
      </text>
    </comment>
    <comment ref="L81" authorId="93" shapeId="0" xr:uid="{3E7760A2-EAA0-4541-8A10-7F084C75B4E8}">
      <text>
        <t>[Threaded comment]
Your version of Excel allows you to read this threaded comment; however, any edits to it will get removed if the file is opened in a newer version of Excel. Learn more: https://go.microsoft.com/fwlink/?linkid=870924
Comment:
    3 months</t>
      </text>
    </comment>
    <comment ref="L82" authorId="94" shapeId="0" xr:uid="{49F448F3-BCC6-4F8E-BF38-3B13155403A2}">
      <text>
        <t>[Threaded comment]
Your version of Excel allows you to read this threaded comment; however, any edits to it will get removed if the file is opened in a newer version of Excel. Learn more: https://go.microsoft.com/fwlink/?linkid=870924
Comment:
    6 months</t>
      </text>
    </comment>
    <comment ref="L83" authorId="95" shapeId="0" xr:uid="{AC3F9766-977D-45EF-A64E-67A9B68C5812}">
      <text>
        <t>[Threaded comment]
Your version of Excel allows you to read this threaded comment; however, any edits to it will get removed if the file is opened in a newer version of Excel. Learn more: https://go.microsoft.com/fwlink/?linkid=870924
Comment:
    12 months</t>
      </text>
    </comment>
    <comment ref="L84" authorId="96" shapeId="0" xr:uid="{9881F283-8383-4085-B9C8-C2DE3D8E521D}">
      <text>
        <t>[Threaded comment]
Your version of Excel allows you to read this threaded comment; however, any edits to it will get removed if the file is opened in a newer version of Excel. Learn more: https://go.microsoft.com/fwlink/?linkid=870924
Comment:
    18 months</t>
      </text>
    </comment>
    <comment ref="L85" authorId="97" shapeId="0" xr:uid="{8062F634-39BF-4DDB-AF52-81513FAB8F49}">
      <text>
        <t>[Threaded comment]
Your version of Excel allows you to read this threaded comment; however, any edits to it will get removed if the file is opened in a newer version of Excel. Learn more: https://go.microsoft.com/fwlink/?linkid=870924
Comment:
    24 months</t>
      </text>
    </comment>
    <comment ref="AA101" authorId="98" shapeId="0" xr:uid="{3E559375-6C3F-4EA9-883E-1D41046283BD}">
      <text>
        <t>[Threaded comment]
Your version of Excel allows you to read this threaded comment; however, any edits to it will get removed if the file is opened in a newer version of Excel. Learn more: https://go.microsoft.com/fwlink/?linkid=870924
Comment:
    0.1ml administered</t>
      </text>
    </comment>
    <comment ref="AA102" authorId="99" shapeId="0" xr:uid="{6E2EB002-3DFE-4CE3-B10E-7140DC05592F}">
      <text>
        <t>[Threaded comment]
Your version of Excel allows you to read this threaded comment; however, any edits to it will get removed if the file is opened in a newer version of Excel. Learn more: https://go.microsoft.com/fwlink/?linkid=870924
Comment:
    0.1ml administered</t>
      </text>
    </comment>
    <comment ref="AA103" authorId="100" shapeId="0" xr:uid="{C9EAAE92-2143-4E64-87E0-6319AECD80D1}">
      <text>
        <t>[Threaded comment]
Your version of Excel allows you to read this threaded comment; however, any edits to it will get removed if the file is opened in a newer version of Excel. Learn more: https://go.microsoft.com/fwlink/?linkid=870924
Comment:
    0.1ml administered</t>
      </text>
    </comment>
    <comment ref="AA104" authorId="101" shapeId="0" xr:uid="{8F6EAA00-39CD-4417-8490-6D94916C31FD}">
      <text>
        <t>[Threaded comment]
Your version of Excel allows you to read this threaded comment; however, any edits to it will get removed if the file is opened in a newer version of Excel. Learn more: https://go.microsoft.com/fwlink/?linkid=870924
Comment:
    0.1ml administered</t>
      </text>
    </comment>
    <comment ref="AA107" authorId="102" shapeId="0" xr:uid="{DB9AB666-F601-467C-A88F-5A985AD56F1F}">
      <text>
        <t>[Threaded comment]
Your version of Excel allows you to read this threaded comment; however, any edits to it will get removed if the file is opened in a newer version of Excel. Learn more: https://go.microsoft.com/fwlink/?linkid=870924
Comment:
    0.1ml administered</t>
      </text>
    </comment>
    <comment ref="R108" authorId="103" shapeId="0" xr:uid="{B7BDDD2E-18CC-447E-BC65-3BE0E8F8B538}">
      <text>
        <t>[Threaded comment]
Your version of Excel allows you to read this threaded comment; however, any edits to it will get removed if the file is opened in a newer version of Excel. Learn more: https://go.microsoft.com/fwlink/?linkid=870924
Comment:
    3-5 per group</t>
      </text>
    </comment>
    <comment ref="AA108" authorId="104" shapeId="0" xr:uid="{2E6E2F32-4DDA-46DB-AD4D-5E56798DE109}">
      <text>
        <t>[Threaded comment]
Your version of Excel allows you to read this threaded comment; however, any edits to it will get removed if the file is opened in a newer version of Excel. Learn more: https://go.microsoft.com/fwlink/?linkid=870924
Comment:
    0.1 mL injected</t>
      </text>
    </comment>
    <comment ref="Z109" authorId="105" shapeId="0" xr:uid="{FF26B106-9667-4C3A-AE2B-E218C16C8072}">
      <text>
        <t>[Threaded comment]
Your version of Excel allows you to read this threaded comment; however, any edits to it will get removed if the file is opened in a newer version of Excel. Learn more: https://go.microsoft.com/fwlink/?linkid=870924
Comment:
    Group FL1, coordinates -1mm from bregma, 4mm from midline</t>
      </text>
    </comment>
    <comment ref="AO109" authorId="106" shapeId="0" xr:uid="{0FA18931-6816-4552-BACB-BFBD5E61DC0D}">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0" authorId="107" shapeId="0" xr:uid="{6CB7A95D-44C4-46F8-8DD0-DA6D82050A5A}">
      <text>
        <t>[Threaded comment]
Your version of Excel allows you to read this threaded comment; however, any edits to it will get removed if the file is opened in a newer version of Excel. Learn more: https://go.microsoft.com/fwlink/?linkid=870924
Comment:
    Group FL2, coordinates 0mm from bregma, 3.5mm from midline</t>
      </text>
    </comment>
    <comment ref="AO110" authorId="108" shapeId="0" xr:uid="{C6FCEDEB-6A40-449A-AF76-1B1295473D45}">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1" authorId="109" shapeId="0" xr:uid="{A6F343E1-2F91-4A3F-AD34-50A09FE8B2ED}">
      <text>
        <t>[Threaded comment]
Your version of Excel allows you to read this threaded comment; however, any edits to it will get removed if the file is opened in a newer version of Excel. Learn more: https://go.microsoft.com/fwlink/?linkid=870924
Comment:
    Group FL3, coordinates 1mm from bregma, 3.5mm from midline</t>
      </text>
    </comment>
    <comment ref="AO111" authorId="110" shapeId="0" xr:uid="{C4CCB2F9-36BA-4B67-BE54-52F682F61E26}">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2" authorId="111" shapeId="0" xr:uid="{06706059-D801-4762-B62F-D651BAB7B84C}">
      <text>
        <t>[Threaded comment]
Your version of Excel allows you to read this threaded comment; however, any edits to it will get removed if the file is opened in a newer version of Excel. Learn more: https://go.microsoft.com/fwlink/?linkid=870924
Comment:
    Group FL4, coordinates 2mm from bregma, 3.5mm from midline</t>
      </text>
    </comment>
    <comment ref="AO112" authorId="112" shapeId="0" xr:uid="{E1A3FF26-FF2B-4971-8F62-0EFA0BF630D6}">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3" authorId="113" shapeId="0" xr:uid="{57BA6B7E-ACBB-4FA5-AB45-D6A7DA12EA6B}">
      <text>
        <t>[Threaded comment]
Your version of Excel allows you to read this threaded comment; however, any edits to it will get removed if the file is opened in a newer version of Excel. Learn more: https://go.microsoft.com/fwlink/?linkid=870924
Comment:
    Group FL5, coordinates 4mm from bregma, 2mm from midline</t>
      </text>
    </comment>
    <comment ref="AO113" authorId="114" shapeId="0" xr:uid="{FFB43928-1330-4A8D-A72E-6C4B42961898}">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4" authorId="115" shapeId="0" xr:uid="{F98AA1E7-BB0E-4787-B649-DBCB82FB5F36}">
      <text>
        <t>[Threaded comment]
Your version of Excel allows you to read this threaded comment; however, any edits to it will get removed if the file is opened in a newer version of Excel. Learn more: https://go.microsoft.com/fwlink/?linkid=870924
Comment:
    Group FL6, coordinates 4mm from bregma, 2mm from midline</t>
      </text>
    </comment>
    <comment ref="AO114" authorId="116" shapeId="0" xr:uid="{825A139D-6CDF-4F43-850A-E548521535A6}">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5" authorId="117" shapeId="0" xr:uid="{1F6995D6-4EA7-46E4-A2DD-0DC74413AAFB}">
      <text>
        <t>[Threaded comment]
Your version of Excel allows you to read this threaded comment; however, any edits to it will get removed if the file is opened in a newer version of Excel. Learn more: https://go.microsoft.com/fwlink/?linkid=870924
Comment:
    Group FL7, coordinates 2mm from bregma, 3.5mm from midline</t>
      </text>
    </comment>
    <comment ref="AO115" authorId="118" shapeId="0" xr:uid="{C576754C-0E03-4F65-98E8-B2E4AD334D66}">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6" authorId="119" shapeId="0" xr:uid="{70DA4063-27C5-4181-B339-CF462690FEB3}">
      <text>
        <t>[Threaded comment]
Your version of Excel allows you to read this threaded comment; however, any edits to it will get removed if the file is opened in a newer version of Excel. Learn more: https://go.microsoft.com/fwlink/?linkid=870924
Comment:
    Group HL, coordinates -1.8mm from bregma, 2.5mm from midline</t>
      </text>
    </comment>
    <comment ref="AO116" authorId="120" shapeId="0" xr:uid="{866AFBC7-961A-4919-A574-204060477675}">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7" authorId="121" shapeId="0" xr:uid="{73792D33-C813-4CAC-9E08-55F6F2628E2E}">
      <text>
        <t>[Threaded comment]
Your version of Excel allows you to read this threaded comment; however, any edits to it will get removed if the file is opened in a newer version of Excel. Learn more: https://go.microsoft.com/fwlink/?linkid=870924
Comment:
    Group MAG-FL, coordinates 2mm from bregma, 0.5mm from midline</t>
      </text>
    </comment>
    <comment ref="AO117" authorId="122" shapeId="0" xr:uid="{AA0C4A87-0A0B-498C-8362-3A4B70D8B578}">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8" authorId="123" shapeId="0" xr:uid="{873021EE-73A9-44E8-8140-F774C48B38D8}">
      <text>
        <t>[Threaded comment]
Your version of Excel allows you to read this threaded comment; however, any edits to it will get removed if the file is opened in a newer version of Excel. Learn more: https://go.microsoft.com/fwlink/?linkid=870924
Comment:
    Group MAG-HL, coordinates -1.8mm from bregma, 0.5mm from midline</t>
      </text>
    </comment>
    <comment ref="AO118" authorId="124" shapeId="0" xr:uid="{49C2913F-9C58-4341-B45F-E840F63A4612}">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9" authorId="125" shapeId="0" xr:uid="{04D9540F-BDDA-4F71-B040-EE06266174EE}">
      <text>
        <t>[Threaded comment]
Your version of Excel allows you to read this threaded comment; however, any edits to it will get removed if the file is opened in a newer version of Excel. Learn more: https://go.microsoft.com/fwlink/?linkid=870924
Comment:
    Group S1-D (coordinates from Dietrich reference), coordinates -1.8mm from bregma, 5mm from midline</t>
      </text>
    </comment>
    <comment ref="AO119" authorId="126" shapeId="0" xr:uid="{5E24F3BE-D876-4486-9209-0F751F3DAD20}">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20" authorId="127" shapeId="0" xr:uid="{F3BE2B3E-10E4-494F-9818-B2B50288F68D}">
      <text>
        <t>[Threaded comment]
Your version of Excel allows you to read this threaded comment; however, any edits to it will get removed if the file is opened in a newer version of Excel. Learn more: https://go.microsoft.com/fwlink/?linkid=870924
Comment:
    Group S1-CH (coordinates from Chapin and Lin reference), coordinates -2.5mm from bregma, 6mm from midline</t>
      </text>
    </comment>
    <comment ref="AO120" authorId="128" shapeId="0" xr:uid="{EC3BF34E-BCF7-4049-A4DE-861BCCC56789}">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21" authorId="129" shapeId="0" xr:uid="{8556AE4C-6E69-49FA-A007-6980CD32B994}">
      <text>
        <t>[Threaded comment]
Your version of Excel allows you to read this threaded comment; however, any edits to it will get removed if the file is opened in a newer version of Excel. Learn more: https://go.microsoft.com/fwlink/?linkid=870924
Comment:
    Visual group, coordinates -6.5mm from bregma, 3.5mm from midline</t>
      </text>
    </comment>
    <comment ref="AO121" authorId="130" shapeId="0" xr:uid="{2A77C108-9D38-42BD-B6E3-10BAC629C1FC}">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R123" authorId="131" shapeId="0" xr:uid="{5F908D1D-7B71-4784-8882-4DA71A73CBE1}">
      <text>
        <t>[Threaded comment]
Your version of Excel allows you to read this threaded comment; however, any edits to it will get removed if the file is opened in a newer version of Excel. Learn more: https://go.microsoft.com/fwlink/?linkid=870924
Comment:
    states 5-6 animals per group</t>
      </text>
    </comment>
    <comment ref="T123" authorId="132" shapeId="0" xr:uid="{94F712CC-E3F6-42DA-81A4-D0EA62082606}">
      <text>
        <t>[Threaded comment]
Your version of Excel allows you to read this threaded comment; however, any edits to it will get removed if the file is opened in a newer version of Excel. Learn more: https://go.microsoft.com/fwlink/?linkid=870924
Comment:
    states 5-6 animals per group</t>
      </text>
    </comment>
    <comment ref="AA124" authorId="133" shapeId="0" xr:uid="{DA8E292E-568F-425F-AC6E-8FBDABC151D2}">
      <text>
        <t>[Threaded comment]
Your version of Excel allows you to read this threaded comment; however, any edits to it will get removed if the file is opened in a newer version of Excel. Learn more: https://go.microsoft.com/fwlink/?linkid=870924
Comment:
    given at 10 ug/g animal weight</t>
      </text>
    </comment>
    <comment ref="AA127" authorId="134" shapeId="0" xr:uid="{65EF6470-3D88-4C17-A8DF-814E8771841B}">
      <text>
        <t>[Threaded comment]
Your version of Excel allows you to read this threaded comment; however, any edits to it will get removed if the file is opened in a newer version of Excel. Learn more: https://go.microsoft.com/fwlink/?linkid=870924
Comment:
    0.1ml dose</t>
      </text>
    </comment>
    <comment ref="AA128" authorId="135" shapeId="0" xr:uid="{8AB14E84-348A-45F3-9A76-57F25C3E56A0}">
      <text>
        <t>[Threaded comment]
Your version of Excel allows you to read this threaded comment; however, any edits to it will get removed if the file is opened in a newer version of Excel. Learn more: https://go.microsoft.com/fwlink/?linkid=870924
Comment:
    0.133 mL/kg body weight</t>
      </text>
    </comment>
    <comment ref="AI128" authorId="136" shapeId="0" xr:uid="{72A06F98-C143-4094-9023-99D48140CCBB}">
      <text>
        <t>[Threaded comment]
Your version of Excel allows you to read this threaded comment; however, any edits to it will get removed if the file is opened in a newer version of Excel. Learn more: https://go.microsoft.com/fwlink/?linkid=870924
Comment:
    To label dividing cells, each animal received a daily
bromodeoxyuridine (BrdU) injection (50 mg/kg per day intraperitoneally)
throughout the 10-day treatment period, 1 hour before the
respective citicoline or saline injection.</t>
      </text>
    </comment>
    <comment ref="AA129" authorId="137" shapeId="0" xr:uid="{7E206479-8C43-4820-BC3B-807D40D8B1C0}">
      <text>
        <t>[Threaded comment]
Your version of Excel allows you to read this threaded comment; however, any edits to it will get removed if the file is opened in a newer version of Excel. Learn more: https://go.microsoft.com/fwlink/?linkid=870924
Comment:
    0.3mL/kg body weight</t>
      </text>
    </comment>
    <comment ref="AK129" authorId="138" shapeId="0" xr:uid="{2DE281CD-42BD-4EB7-89F3-149F3740E1EA}">
      <text>
        <t>[Threaded comment]
Your version of Excel allows you to read this threaded comment; however, any edits to it will get removed if the file is opened in a newer version of Excel. Learn more: https://go.microsoft.com/fwlink/?linkid=870924
Comment:
    Described in text - ipsilateral limb immobilised</t>
      </text>
    </comment>
    <comment ref="AA130" authorId="139" shapeId="0" xr:uid="{FC8A2A1C-A0F3-454B-92EA-ACC08FEC352F}">
      <text>
        <t>[Threaded comment]
Your version of Excel allows you to read this threaded comment; however, any edits to it will get removed if the file is opened in a newer version of Excel. Learn more: https://go.microsoft.com/fwlink/?linkid=870924
Comment:
    0.3mL/kg body weight</t>
      </text>
    </comment>
    <comment ref="AA131" authorId="140" shapeId="0" xr:uid="{CE8F62BA-0579-4C3F-935E-4FCB4942FFD5}">
      <text>
        <t>[Threaded comment]
Your version of Excel allows you to read this threaded comment; however, any edits to it will get removed if the file is opened in a newer version of Excel. Learn more: https://go.microsoft.com/fwlink/?linkid=870924
Comment:
    0.133 mL/kg body weight</t>
      </text>
    </comment>
    <comment ref="AA132" authorId="141" shapeId="0" xr:uid="{C5225E46-1388-4CED-9A23-5DC4A19F42B7}">
      <text>
        <t>[Threaded comment]
Your version of Excel allows you to read this threaded comment; however, any edits to it will get removed if the file is opened in a newer version of Excel. Learn more: https://go.microsoft.com/fwlink/?linkid=870924
Comment:
    0.133 mL/kg body weight</t>
      </text>
    </comment>
    <comment ref="AA133" authorId="142" shapeId="0" xr:uid="{BA3E3EBE-D0A7-4E3B-86E8-F83FA61D53FF}">
      <text>
        <t>[Threaded comment]
Your version of Excel allows you to read this threaded comment; however, any edits to it will get removed if the file is opened in a newer version of Excel. Learn more: https://go.microsoft.com/fwlink/?linkid=870924
Comment:
    0.133 mL/kg body weight</t>
      </text>
    </comment>
    <comment ref="AK135" authorId="143" shapeId="0" xr:uid="{1D3F8F87-C48A-4CA1-BECA-D456812FEF76}">
      <text>
        <t>[Threaded comment]
Your version of Excel allows you to read this threaded comment; however, any edits to it will get removed if the file is opened in a newer version of Excel. Learn more: https://go.microsoft.com/fwlink/?linkid=870924
Comment:
    1 x 10^6 cells prepared in 100uL PBS</t>
      </text>
    </comment>
    <comment ref="AW137" authorId="144" shapeId="0" xr:uid="{2D0946A7-1E55-41BF-8FF4-338BD9160B34}">
      <text>
        <t>[Threaded comment]
Your version of Excel allows you to read this threaded comment; however, any edits to it will get removed if the file is opened in a newer version of Excel. Learn more: https://go.microsoft.com/fwlink/?linkid=870924
Comment:
    they use % but don't specify what it's a percentage of</t>
      </text>
    </comment>
    <comment ref="R139" authorId="145" shapeId="0" xr:uid="{A098117A-6DA5-4C5A-B38E-7B81F54B94C4}">
      <text>
        <t>[Threaded comment]
Your version of Excel allows you to read this threaded comment; however, any edits to it will get removed if the file is opened in a newer version of Excel. Learn more: https://go.microsoft.com/fwlink/?linkid=870924
Comment:
    says 10-11 per group</t>
      </text>
    </comment>
    <comment ref="T139" authorId="146" shapeId="0" xr:uid="{B490977B-B2E9-4F8E-8BA6-9EAD48077650}">
      <text>
        <t>[Threaded comment]
Your version of Excel allows you to read this threaded comment; however, any edits to it will get removed if the file is opened in a newer version of Excel. Learn more: https://go.microsoft.com/fwlink/?linkid=870924
Comment:
    says 10-11 per group</t>
      </text>
    </comment>
    <comment ref="R140" authorId="147" shapeId="0" xr:uid="{30ECCDF9-6126-4524-B12C-859422B77BB4}">
      <text>
        <t>[Threaded comment]
Your version of Excel allows you to read this threaded comment; however, any edits to it will get removed if the file is opened in a newer version of Excel. Learn more: https://go.microsoft.com/fwlink/?linkid=870924
Comment:
    4-5 per group</t>
      </text>
    </comment>
    <comment ref="R141" authorId="148" shapeId="0" xr:uid="{76AD3D29-41B8-43D4-A0F7-23814400CDF8}">
      <text>
        <t>[Threaded comment]
Your version of Excel allows you to read this threaded comment; however, any edits to it will get removed if the file is opened in a newer version of Excel. Learn more: https://go.microsoft.com/fwlink/?linkid=870924
Comment:
    4-5 per group</t>
      </text>
    </comment>
    <comment ref="AA143" authorId="149" shapeId="0" xr:uid="{47A8DA8F-4637-4255-832F-CBDBB995B8C0}">
      <text>
        <t>[Threaded comment]
Your version of Excel allows you to read this threaded comment; however, any edits to it will get removed if the file is opened in a newer version of Excel. Learn more: https://go.microsoft.com/fwlink/?linkid=870924
Comment:
    0.5ml administered</t>
      </text>
    </comment>
    <comment ref="AG143" authorId="150" shapeId="0" xr:uid="{BA9DBFA3-FBD6-4264-8015-F7BC61853544}">
      <text>
        <t>[Threaded comment]
Your version of Excel allows you to read this threaded comment; however, any edits to it will get removed if the file is opened in a newer version of Excel. Learn more: https://go.microsoft.com/fwlink/?linkid=870924
Comment:
    10x5mm rectangle</t>
      </text>
    </comment>
    <comment ref="AO143" authorId="151" shapeId="0" xr:uid="{6D836607-BA5E-470B-9D71-47A0891AC70B}">
      <text>
        <t>[Threaded comment]
Your version of Excel allows you to read this threaded comment; however, any edits to it will get removed if the file is opened in a newer version of Excel. Learn more: https://go.microsoft.com/fwlink/?linkid=870924
Comment:
    this is a guess/extracpolation from text, doesn't seem to be stated anywhere</t>
      </text>
    </comment>
    <comment ref="R144" authorId="152" shapeId="0" xr:uid="{A80DA33C-7284-4218-AD72-D5FBC55D5F89}">
      <text>
        <t>[Threaded comment]
Your version of Excel allows you to read this threaded comment; however, any edits to it will get removed if the file is opened in a newer version of Excel. Learn more: https://go.microsoft.com/fwlink/?linkid=870924
Comment:
    n=5-6 per group</t>
      </text>
    </comment>
    <comment ref="R145" authorId="153" shapeId="0" xr:uid="{346E4DE5-54A3-43EA-B330-F99333610D5F}">
      <text>
        <t>[Threaded comment]
Your version of Excel allows you to read this threaded comment; however, any edits to it will get removed if the file is opened in a newer version of Excel. Learn more: https://go.microsoft.com/fwlink/?linkid=870924
Comment:
    n=5-6 per group</t>
      </text>
    </comment>
    <comment ref="R146" authorId="154" shapeId="0" xr:uid="{171E86AB-65BE-4F7F-B1DC-E259FAD259EA}">
      <text>
        <t>[Threaded comment]
Your version of Excel allows you to read this threaded comment; however, any edits to it will get removed if the file is opened in a newer version of Excel. Learn more: https://go.microsoft.com/fwlink/?linkid=870924
Comment:
    n=5-6 per group</t>
      </text>
    </comment>
    <comment ref="R147" authorId="155" shapeId="0" xr:uid="{6C150629-26F2-4F76-9700-1BFA16C59AC1}">
      <text>
        <t>[Threaded comment]
Your version of Excel allows you to read this threaded comment; however, any edits to it will get removed if the file is opened in a newer version of Excel. Learn more: https://go.microsoft.com/fwlink/?linkid=870924
Comment:
    n=5-6 per group</t>
      </text>
    </comment>
    <comment ref="AW149" authorId="156" shapeId="0" xr:uid="{C90C66F1-CC14-4920-A0D0-BF2FC4EB4CDB}">
      <text>
        <t>[Threaded comment]
Your version of Excel allows you to read this threaded comment; however, any edits to it will get removed if the file is opened in a newer version of Excel. Learn more: https://go.microsoft.com/fwlink/?linkid=870924
Comment:
    state % but not what it's a % of</t>
      </text>
    </comment>
    <comment ref="R151" authorId="157" shapeId="0" xr:uid="{FA282D19-0381-40BD-913D-E6112104234F}">
      <text>
        <t>[Threaded comment]
Your version of Excel allows you to read this threaded comment; however, any edits to it will get removed if the file is opened in a newer version of Excel. Learn more: https://go.microsoft.com/fwlink/?linkid=870924
Comment:
    say n=7-8</t>
      </text>
    </comment>
    <comment ref="T151" authorId="158" shapeId="0" xr:uid="{8405DC2E-CA38-4E0A-BA2A-0AB98D3A985D}">
      <text>
        <t>[Threaded comment]
Your version of Excel allows you to read this threaded comment; however, any edits to it will get removed if the file is opened in a newer version of Excel. Learn more: https://go.microsoft.com/fwlink/?linkid=870924
Comment:
    say n=7-8</t>
      </text>
    </comment>
    <comment ref="AY151" authorId="159" shapeId="0" xr:uid="{533B0B34-65C1-479A-B5F7-B10731174C50}">
      <text>
        <t>[Threaded comment]
Your version of Excel allows you to read this threaded comment; however, any edits to it will get removed if the file is opened in a newer version of Excel. Learn more: https://go.microsoft.com/fwlink/?linkid=870924
Comment:
    21 point score from this ref: Nagasawa, H., and Kogure, K. (1989) Correlation between cerebral
blood flow and histologic changes in a new rat model of middle
cerebral artery occlusion. Stroke 20, 1037–1043</t>
      </text>
    </comment>
    <comment ref="AY152" authorId="160" shapeId="0" xr:uid="{5EBCCAD3-3CBC-4D40-9E99-7C4C94375F10}">
      <text>
        <t>[Threaded comment]
Your version of Excel allows you to read this threaded comment; however, any edits to it will get removed if the file is opened in a newer version of Excel. Learn more: https://go.microsoft.com/fwlink/?linkid=870924
Comment:
    a 21 point score based on this reference: A. Hunter, J. Hatcher, D. Virley, P. Nelson, E. Irving, S. Hadingham, A. Parsons,
Functional assessments in mice and rats after focal stroke, Neuropharmacology
39 (2000) 806e816.</t>
      </text>
    </comment>
    <comment ref="AY153" authorId="161" shapeId="0" xr:uid="{300331A6-8458-42FA-9491-82C7FB158422}">
      <text>
        <t>[Threaded comment]
Your version of Excel allows you to read this threaded comment; however, any edits to it will get removed if the file is opened in a newer version of Excel. Learn more: https://go.microsoft.com/fwlink/?linkid=870924
Comment:
    a 21 point score based on this reference: A. Hunter, J. Hatcher, D. Virley, P. Nelson, E. Irving, S. Hadingham, A. Parsons,
Functional assessments in mice and rats after focal stroke, Neuropharmacology
39 (2000) 806e816.</t>
      </text>
    </comment>
    <comment ref="AQ154" authorId="162" shapeId="0" xr:uid="{B1122340-7E49-44C1-8697-B978513105A5}">
      <text>
        <t>[Threaded comment]
Your version of Excel allows you to read this threaded comment; however, any edits to it will get removed if the file is opened in a newer version of Excel. Learn more: https://go.microsoft.com/fwlink/?linkid=870924
Comment:
    these are not errors, is a monkey brain so big measurements</t>
      </text>
    </comment>
    <comment ref="AY154" authorId="163" shapeId="0" xr:uid="{0886CA93-CC6E-4462-94B0-82E13C16EFD9}">
      <text>
        <t>[Threaded comment]
Your version of Excel allows you to read this threaded comment; however, any edits to it will get removed if the file is opened in a newer version of Excel. Learn more: https://go.microsoft.com/fwlink/?linkid=870924
Comment:
    don't name the score but give parameters in study, say it is based off Kito et al. (2001)</t>
      </text>
    </comment>
    <comment ref="AY155" authorId="164" shapeId="0" xr:uid="{9CE50ACB-C11C-4B84-B3CF-B2377350CFD1}">
      <text>
        <t>[Threaded comment]
Your version of Excel allows you to read this threaded comment; however, any edits to it will get removed if the file is opened in a newer version of Excel. Learn more: https://go.microsoft.com/fwlink/?linkid=870924
Comment:
    don't name the score but give parameters in study, say it is based off Kito et al. (2001)</t>
      </text>
    </comment>
    <comment ref="AY156" authorId="165" shapeId="0" xr:uid="{6D989FC0-9E48-4C19-9C7E-45447000310B}">
      <text>
        <t>[Threaded comment]
Your version of Excel allows you to read this threaded comment; however, any edits to it will get removed if the file is opened in a newer version of Excel. Learn more: https://go.microsoft.com/fwlink/?linkid=870924
Comment:
    don't name the score but give parameters in study, say it is based off Kito et al. (2001)</t>
      </text>
    </comment>
    <comment ref="AB157" authorId="166" shapeId="0" xr:uid="{380B0B26-C274-434C-B2B8-B75EB4CB4A27}">
      <text>
        <t>[Threaded comment]
Your version of Excel allows you to read this threaded comment; however, any edits to it will get removed if the file is opened in a newer version of Excel. Learn more: https://go.microsoft.com/fwlink/?linkid=870924
Comment:
    I'm worried this was a typo and was supposed to be mg/100g</t>
      </text>
    </comment>
    <comment ref="AE157" authorId="167" shapeId="0" xr:uid="{3B9DFA9F-4B05-482F-B61A-679AC25988CC}">
      <text>
        <t>[Threaded comment]
Your version of Excel allows you to read this threaded comment; however, any edits to it will get removed if the file is opened in a newer version of Excel. Learn more: https://go.microsoft.com/fwlink/?linkid=870924
Comment:
    Schott KL 1500</t>
      </text>
    </comment>
    <comment ref="AB158" authorId="168" shapeId="0" xr:uid="{646BBC28-7800-4217-A8B2-A0534A0C2139}">
      <text>
        <t>[Threaded comment]
Your version of Excel allows you to read this threaded comment; however, any edits to it will get removed if the file is opened in a newer version of Excel. Learn more: https://go.microsoft.com/fwlink/?linkid=870924
Comment:
    I'm worried this was a typo and was supposed to be mg/100g</t>
      </text>
    </comment>
    <comment ref="AE158" authorId="169" shapeId="0" xr:uid="{9216E940-FADB-4E1F-9AED-EC6C81C4F68E}">
      <text>
        <t>[Threaded comment]
Your version of Excel allows you to read this threaded comment; however, any edits to it will get removed if the file is opened in a newer version of Excel. Learn more: https://go.microsoft.com/fwlink/?linkid=870924
Comment:
    Schott KL 1500</t>
      </text>
    </comment>
    <comment ref="AA159" authorId="170" shapeId="0" xr:uid="{7B37A1F3-BDCE-47D4-9120-0F50E60B4A27}">
      <text>
        <t>[Threaded comment]
Your version of Excel allows you to read this threaded comment; however, any edits to it will get removed if the file is opened in a newer version of Excel. Learn more: https://go.microsoft.com/fwlink/?linkid=870924
Comment:
    3 x 0.1ml injections</t>
      </text>
    </comment>
    <comment ref="AA160" authorId="171" shapeId="0" xr:uid="{25BBD15D-4B04-4321-8F8A-6B332A2CCA96}">
      <text>
        <t>[Threaded comment]
Your version of Excel allows you to read this threaded comment; however, any edits to it will get removed if the file is opened in a newer version of Excel. Learn more: https://go.microsoft.com/fwlink/?linkid=870924
Comment:
    3 x 0.1ml injections</t>
      </text>
    </comment>
    <comment ref="AA161" authorId="172" shapeId="0" xr:uid="{1461ACF8-AC45-4BB2-98C1-B003CC8BDAA7}">
      <text>
        <t>[Threaded comment]
Your version of Excel allows you to read this threaded comment; however, any edits to it will get removed if the file is opened in a newer version of Excel. Learn more: https://go.microsoft.com/fwlink/?linkid=870924
Comment:
    1.33 ml/kg</t>
      </text>
    </comment>
    <comment ref="AK162" authorId="173" shapeId="0" xr:uid="{EAB4971F-69A3-4855-952D-E0D47CF44EEB}">
      <text>
        <t>[Threaded comment]
Your version of Excel allows you to read this threaded comment; however, any edits to it will get removed if the file is opened in a newer version of Excel. Learn more: https://go.microsoft.com/fwlink/?linkid=870924
Comment:
    a 50% dextrose solution</t>
      </text>
    </comment>
    <comment ref="AK163" authorId="174" shapeId="0" xr:uid="{48B7D38D-694B-4001-A118-C919D405213C}">
      <text>
        <t>[Threaded comment]
Your version of Excel allows you to read this threaded comment; however, any edits to it will get removed if the file is opened in a newer version of Excel. Learn more: https://go.microsoft.com/fwlink/?linkid=870924
Comment:
    an 18% mannitol solution</t>
      </text>
    </comment>
    <comment ref="AA166" authorId="175" shapeId="0" xr:uid="{6A28CCF0-0304-47FA-A063-D4D06FD88F96}">
      <text>
        <t>[Threaded comment]
Your version of Excel allows you to read this threaded comment; however, any edits to it will get removed if the file is opened in a newer version of Excel. Learn more: https://go.microsoft.com/fwlink/?linkid=870924
Comment:
    1ml total</t>
      </text>
    </comment>
    <comment ref="AC167" authorId="176" shapeId="0" xr:uid="{F6274E53-DF4D-45F1-882D-32C8416F4DCF}">
      <text>
        <t>[Threaded comment]
Your version of Excel allows you to read this threaded comment; however, any edits to it will get removed if the file is opened in a newer version of Excel. Learn more: https://go.microsoft.com/fwlink/?linkid=870924
Comment:
    regulated to provide 67% of maximal power, may need to edit this number</t>
      </text>
    </comment>
    <comment ref="AM167" authorId="177" shapeId="0" xr:uid="{2EB9E610-994A-4683-9FD9-2D4A21B7B442}">
      <text>
        <t>[Threaded comment]
Your version of Excel allows you to read this threaded comment; however, any edits to it will get removed if the file is opened in a newer version of Excel. Learn more: https://go.microsoft.com/fwlink/?linkid=870924
Comment:
    10 minutes before illumination</t>
      </text>
    </comment>
    <comment ref="Y169" authorId="178" shapeId="0" xr:uid="{6A2AE952-1C7B-46DE-9A78-0E820CB1A5E3}">
      <text>
        <t>[Threaded comment]
Your version of Excel allows you to read this threaded comment; however, any edits to it will get removed if the file is opened in a newer version of Excel. Learn more: https://go.microsoft.com/fwlink/?linkid=870924
Comment:
    used a glass coverslip for a cranial window but placed on top of intact skull and still did thrombotic induction under anaesthetic</t>
      </text>
    </comment>
    <comment ref="AE169" authorId="179" shapeId="0" xr:uid="{B20184C9-3B70-4DA4-A62A-038C987F4FB2}">
      <text>
        <t>[Threaded comment]
Your version of Excel allows you to read this threaded comment; however, any edits to it will get removed if the file is opened in a newer version of Excel. Learn more: https://go.microsoft.com/fwlink/?linkid=870924
Comment:
    3100 K light (Schott, KL 1500)</t>
      </text>
    </comment>
    <comment ref="AG169" authorId="180" shapeId="0" xr:uid="{23A7AAF8-7E31-4BDF-BD65-A19756AD3907}">
      <text>
        <t>[Threaded comment]
Your version of Excel allows you to read this threaded comment; however, any edits to it will get removed if the file is opened in a newer version of Excel. Learn more: https://go.microsoft.com/fwlink/?linkid=870924
Comment:
    4x2mm rectangular</t>
      </text>
    </comment>
    <comment ref="R170" authorId="181" shapeId="0" xr:uid="{ED69B5EF-DB54-4162-8EE1-77FC999E9DF6}">
      <text>
        <t>[Threaded comment]
Your version of Excel allows you to read this threaded comment; however, any edits to it will get removed if the file is opened in a newer version of Excel. Learn more: https://go.microsoft.com/fwlink/?linkid=870924
Comment:
    5-7 mice per group</t>
      </text>
    </comment>
    <comment ref="T170" authorId="182" shapeId="0" xr:uid="{C0FF3C61-36FD-4352-BA34-8AAB6CAB9891}">
      <text>
        <t>[Threaded comment]
Your version of Excel allows you to read this threaded comment; however, any edits to it will get removed if the file is opened in a newer version of Excel. Learn more: https://go.microsoft.com/fwlink/?linkid=870924
Comment:
    5-7 mice per group</t>
      </text>
    </comment>
    <comment ref="AY170" authorId="183" shapeId="0" xr:uid="{AD0BFE53-FA75-48A6-96E6-DE96B00702B9}">
      <text>
        <t>[Threaded comment]
Your version of Excel allows you to read this threaded comment; however, any edits to it will get removed if the file is opened in a newer version of Excel. Learn more: https://go.microsoft.com/fwlink/?linkid=870924
Comment:
    0, no observable deficits; 1, failure to extend the
forepaw fully; 2, circling; 3, falling to one side; 4, no spontaneous
movement; 5, death. In this study, 0.5 point was added to each score
when the motor dysfunction was severe for scores between 1 and 4.</t>
      </text>
    </comment>
    <comment ref="R171" authorId="184" shapeId="0" xr:uid="{C7FB41E8-BAC6-444E-95AF-588F30CDF33D}">
      <text>
        <t>[Threaded comment]
Your version of Excel allows you to read this threaded comment; however, any edits to it will get removed if the file is opened in a newer version of Excel. Learn more: https://go.microsoft.com/fwlink/?linkid=870924
Comment:
    this is a guess, full group had 14 and they split into moderate recovery and poor recovery so I halved their inital n</t>
      </text>
    </comment>
    <comment ref="Y171" authorId="185" shapeId="0" xr:uid="{068F4533-B99D-4A14-8887-13016C19A803}">
      <text>
        <t>[Threaded comment]
Your version of Excel allows you to read this threaded comment; however, any edits to it will get removed if the file is opened in a newer version of Excel. Learn more: https://go.microsoft.com/fwlink/?linkid=870924
Comment:
    capsular infarct, i.e. deep within brain delivered via long probe needle</t>
      </text>
    </comment>
    <comment ref="Z171" authorId="186" shapeId="0" xr:uid="{8F644F55-28EF-44F3-8D78-323A2B1E1525}">
      <text>
        <t>[Threaded comment]
Your version of Excel allows you to read this threaded comment; however, any edits to it will get removed if the file is opened in a newer version of Excel. Learn more: https://go.microsoft.com/fwlink/?linkid=870924
Comment:
    shows a picture, is deep within brain not on surface</t>
      </text>
    </comment>
    <comment ref="R172" authorId="187" shapeId="0" xr:uid="{2D76CC41-75E1-4267-B3F1-7CD148FF38EC}">
      <text>
        <t>[Threaded comment]
Your version of Excel allows you to read this threaded comment; however, any edits to it will get removed if the file is opened in a newer version of Excel. Learn more: https://go.microsoft.com/fwlink/?linkid=870924
Comment:
    6-7 per group</t>
      </text>
    </comment>
    <comment ref="AE172" authorId="188" shapeId="0" xr:uid="{CE6F1952-5755-4397-A662-89CCF7B7A244}">
      <text>
        <t>[Threaded comment]
Your version of Excel allows you to read this threaded comment; however, any edits to it will get removed if the file is opened in a newer version of Excel. Learn more: https://go.microsoft.com/fwlink/?linkid=870924
Comment:
    arc lamp of an epifluorescence microscope</t>
      </text>
    </comment>
    <comment ref="R173" authorId="189" shapeId="0" xr:uid="{F3805E48-2E8D-492B-B788-97941012071D}">
      <text>
        <t>[Threaded comment]
Your version of Excel allows you to read this threaded comment; however, any edits to it will get removed if the file is opened in a newer version of Excel. Learn more: https://go.microsoft.com/fwlink/?linkid=870924
Comment:
    6-7 per group</t>
      </text>
    </comment>
    <comment ref="AE173" authorId="190" shapeId="0" xr:uid="{4057F1A7-0A8C-4634-901D-AC334D6D1A7E}">
      <text>
        <t>[Threaded comment]
Your version of Excel allows you to read this threaded comment; however, any edits to it will get removed if the file is opened in a newer version of Excel. Learn more: https://go.microsoft.com/fwlink/?linkid=870924
Comment:
    arc lamp of an epifluorescence microscope</t>
      </text>
    </comment>
    <comment ref="AY176" authorId="191" shapeId="0" xr:uid="{12878892-2406-4CDF-AE7D-A3943EECCAAE}">
      <text>
        <t>[Threaded comment]
Your version of Excel allows you to read this threaded comment; however, any edits to it will get removed if the file is opened in a newer version of Excel. Learn more: https://go.microsoft.com/fwlink/?linkid=870924
Comment:
    based on score in Lee 2002 (Lee, E.J.,Chen,H.Y.,Wu,T.S.,Chen,T.Y.,Ayoub,I.A.,Maynard,
K.I., 2002.Acuteadministrationof Ginkgo biloba extract (EGb
761) affordsneuroprotectionagainstpermanentandtransient
focal cerebralischemiainSprague-Dawleyrats.J.Neurosci.
Res. 68,636–645.)</t>
      </text>
    </comment>
    <comment ref="AE177" authorId="192" shapeId="0" xr:uid="{6F497B1C-6EA4-45B9-A6B9-49FBE98D0AC3}">
      <text>
        <t>[Threaded comment]
Your version of Excel allows you to read this threaded comment; however, any edits to it will get removed if the file is opened in a newer version of Excel. Learn more: https://go.microsoft.com/fwlink/?linkid=870924
Comment:
    micromanipulator assisted light guide</t>
      </text>
    </comment>
    <comment ref="AE181" authorId="193" shapeId="0" xr:uid="{B589D293-CAA1-401F-AD26-CBCB1EFADB4C}">
      <text>
        <t>[Threaded comment]
Your version of Excel allows you to read this threaded comment; however, any edits to it will get removed if the file is opened in a newer version of Excel. Learn more: https://go.microsoft.com/fwlink/?linkid=870924
Comment:
    epifluorescent light</t>
      </text>
    </comment>
    <comment ref="AE182" authorId="194" shapeId="0" xr:uid="{9E73980E-C4A0-4460-BD3D-FEEA90D54BC2}">
      <text>
        <t>[Threaded comment]
Your version of Excel allows you to read this threaded comment; however, any edits to it will get removed if the file is opened in a newer version of Excel. Learn more: https://go.microsoft.com/fwlink/?linkid=870924
Comment:
    epifluorescent light</t>
      </text>
    </comment>
    <comment ref="AA183" authorId="195" shapeId="0" xr:uid="{4618A356-EBD4-44F2-B528-85D3A64905E3}">
      <text>
        <t>[Threaded comment]
Your version of Excel allows you to read this threaded comment; however, any edits to it will get removed if the file is opened in a newer version of Excel. Learn more: https://go.microsoft.com/fwlink/?linkid=870924
Comment:
    10 ul/g of body weight</t>
      </text>
    </comment>
    <comment ref="AA184" authorId="196" shapeId="0" xr:uid="{4B0BF01B-4389-4411-98FE-762BAF496603}">
      <text>
        <t>[Threaded comment]
Your version of Excel allows you to read this threaded comment; however, any edits to it will get removed if the file is opened in a newer version of Excel. Learn more: https://go.microsoft.com/fwlink/?linkid=870924
Comment:
    10 ul/g of body weight</t>
      </text>
    </comment>
    <comment ref="AA185" authorId="197" shapeId="0" xr:uid="{1CBEA8F0-D289-48B1-9492-6E8C5B78D03B}">
      <text>
        <t>[Threaded comment]
Your version of Excel allows you to read this threaded comment; however, any edits to it will get removed if the file is opened in a newer version of Excel. Learn more: https://go.microsoft.com/fwlink/?linkid=870924
Comment:
    2ml/kg</t>
      </text>
    </comment>
    <comment ref="AE185" authorId="198" shapeId="0" xr:uid="{78AA4A1A-1B57-4FA4-B261-DFFEB64EBC64}">
      <text>
        <t>[Threaded comment]
Your version of Excel allows you to read this threaded comment; however, any edits to it will get removed if the file is opened in a newer version of Excel. Learn more: https://go.microsoft.com/fwlink/?linkid=870924
Comment:
    CNI laser</t>
      </text>
    </comment>
    <comment ref="AA186" authorId="199" shapeId="0" xr:uid="{63A3578B-CBEA-445B-ADB7-77F565DC6763}">
      <text>
        <t>[Threaded comment]
Your version of Excel allows you to read this threaded comment; however, any edits to it will get removed if the file is opened in a newer version of Excel. Learn more: https://go.microsoft.com/fwlink/?linkid=870924
Comment:
    2ml/kg</t>
      </text>
    </comment>
    <comment ref="AA187" authorId="200" shapeId="0" xr:uid="{A6A84E80-FE07-4E54-862C-BD3F2264BFF8}">
      <text>
        <t>[Threaded comment]
Your version of Excel allows you to read this threaded comment; however, any edits to it will get removed if the file is opened in a newer version of Excel. Learn more: https://go.microsoft.com/fwlink/?linkid=870924
Comment:
    2ml/kg</t>
      </text>
    </comment>
    <comment ref="AO189" authorId="201" shapeId="0" xr:uid="{F19A232F-8989-4F71-B979-9AF87CBEC2FE}">
      <text>
        <t>[Threaded comment]
Your version of Excel allows you to read this threaded comment; however, any edits to it will get removed if the file is opened in a newer version of Excel. Learn more: https://go.microsoft.com/fwlink/?linkid=870924
Comment:
    40-45 days after infarction</t>
      </text>
    </comment>
    <comment ref="AA190" authorId="202" shapeId="0" xr:uid="{0942B7ED-02AC-47E3-A48E-8F5C66A6D8E8}">
      <text>
        <t>[Threaded comment]
Your version of Excel allows you to read this threaded comment; however, any edits to it will get removed if the file is opened in a newer version of Excel. Learn more: https://go.microsoft.com/fwlink/?linkid=870924
Comment:
    0.1ml</t>
      </text>
    </comment>
    <comment ref="R192" authorId="203" shapeId="0" xr:uid="{3B5218F2-18F9-4D9E-BE95-21AC00BCAB7F}">
      <text>
        <t>[Threaded comment]
Your version of Excel allows you to read this threaded comment; however, any edits to it will get removed if the file is opened in a newer version of Excel. Learn more: https://go.microsoft.com/fwlink/?linkid=870924
Comment:
    this is an extrapolation from "total of 36 adult Wistar rats weighing 250–300 gwere used in the behavior assessments and in the infarction area study after 7 days of infarction"</t>
      </text>
    </comment>
    <comment ref="T192" authorId="204" shapeId="0" xr:uid="{ED67AA30-6D1F-46C6-93EA-4674C04FEC17}">
      <text>
        <t>[Threaded comment]
Your version of Excel allows you to read this threaded comment; however, any edits to it will get removed if the file is opened in a newer version of Excel. Learn more: https://go.microsoft.com/fwlink/?linkid=870924
Comment:
    this is an extrapolation from "total of 36 adult Wistar rats weighing 250–300 gwere used in the behavior assessments and in the infarction area study after 7 days of infarction"</t>
      </text>
    </comment>
    <comment ref="AZ195" authorId="205" shapeId="0" xr:uid="{F1F57453-1B08-47F4-A1E3-AA78D51B7AEA}">
      <text>
        <t>[Threaded comment]
Your version of Excel allows you to read this threaded comment; however, any edits to it will get removed if the file is opened in a newer version of Excel. Learn more: https://go.microsoft.com/fwlink/?linkid=870924
Comment:
    calculated from graph that had raw data</t>
      </text>
    </comment>
    <comment ref="BA195" authorId="206" shapeId="0" xr:uid="{FACF36AD-08B7-4801-B298-3FCBFE35315A}">
      <text>
        <t>[Threaded comment]
Your version of Excel allows you to read this threaded comment; however, any edits to it will get removed if the file is opened in a newer version of Excel. Learn more: https://go.microsoft.com/fwlink/?linkid=870924
Comment:
    calculated from graph that had raw data</t>
      </text>
    </comment>
    <comment ref="BB195" authorId="207" shapeId="0" xr:uid="{A3EE17C4-2978-4888-AA5B-E700FEDA73E9}">
      <text>
        <t>[Threaded comment]
Your version of Excel allows you to read this threaded comment; however, any edits to it will get removed if the file is opened in a newer version of Excel. Learn more: https://go.microsoft.com/fwlink/?linkid=870924
Comment:
    calculated from graph that had raw data</t>
      </text>
    </comment>
    <comment ref="BC195" authorId="208" shapeId="0" xr:uid="{5D4EFF0B-454E-4430-8295-EA544F3AEC8B}">
      <text>
        <t>[Threaded comment]
Your version of Excel allows you to read this threaded comment; however, any edits to it will get removed if the file is opened in a newer version of Excel. Learn more: https://go.microsoft.com/fwlink/?linkid=870924
Comment:
    calculated from graph that had raw data</t>
      </text>
    </comment>
    <comment ref="AA197" authorId="209" shapeId="0" xr:uid="{FC3B4E0B-DAF7-44B4-B264-86D635615C70}">
      <text>
        <t>[Threaded comment]
Your version of Excel allows you to read this threaded comment; however, any edits to it will get removed if the file is opened in a newer version of Excel. Learn more: https://go.microsoft.com/fwlink/?linkid=870924
Comment:
    first injection 50 mg/kg, second injection later at half the dose.</t>
      </text>
    </comment>
    <comment ref="AH197" authorId="210" shapeId="0" xr:uid="{AD79677E-F20F-44AF-AFE5-11BEA9373AF8}">
      <text>
        <t>[Threaded comment]
Your version of Excel allows you to read this threaded comment; however, any edits to it will get removed if the file is opened in a newer version of Excel. Learn more: https://go.microsoft.com/fwlink/?linkid=870924
Comment:
    "After the first vein was occluded for 10–20 min from starting of illumination, half of the initial rose bengal dose was injected intravenously and the second vein was illuminated until occlusion"</t>
      </text>
    </comment>
    <comment ref="S203" authorId="211" shapeId="0" xr:uid="{82723A71-1F31-4175-813B-6906D99AF627}">
      <text>
        <t>[Threaded comment]
Your version of Excel allows you to read this threaded comment; however, any edits to it will get removed if the file is opened in a newer version of Excel. Learn more: https://go.microsoft.com/fwlink/?linkid=870924
Comment:
    it's unclear which of the many groups in this paper were grouped together to get the infarct volume for "ibuprofin treatment"</t>
      </text>
    </comment>
    <comment ref="AA203" authorId="212" shapeId="0" xr:uid="{E3614DCA-BCA9-46B3-B53F-4BBE0C409E59}">
      <text>
        <t>[Threaded comment]
Your version of Excel allows you to read this threaded comment; however, any edits to it will get removed if the file is opened in a newer version of Excel. Learn more: https://go.microsoft.com/fwlink/?linkid=870924
Comment:
    0.4mL</t>
      </text>
    </comment>
    <comment ref="Y204" authorId="213" shapeId="0" xr:uid="{1D65BE26-1D92-44D0-82F1-AF353020BE5A}">
      <text>
        <t>[Threaded comment]
Your version of Excel allows you to read this threaded comment; however, any edits to it will get removed if the file is opened in a newer version of Excel. Learn more: https://go.microsoft.com/fwlink/?linkid=870924
Comment:
    I think thinned, they state "The right temporalis muscle was detached from the bone crest and the crest removed"</t>
      </text>
    </comment>
    <comment ref="Y205" authorId="214" shapeId="0" xr:uid="{B7563C3B-65BC-4919-9D3F-4E5B917AA3F5}">
      <text>
        <t>[Threaded comment]
Your version of Excel allows you to read this threaded comment; however, any edits to it will get removed if the file is opened in a newer version of Excel. Learn more: https://go.microsoft.com/fwlink/?linkid=870924
Comment:
    alluded to this but don't ouright state</t>
      </text>
    </comment>
    <comment ref="Y206" authorId="215" shapeId="0" xr:uid="{17177E26-38E0-4607-9038-9BC9DBD524F7}">
      <text>
        <t>[Threaded comment]
Your version of Excel allows you to read this threaded comment; however, any edits to it will get removed if the file is opened in a newer version of Excel. Learn more: https://go.microsoft.com/fwlink/?linkid=870924
Comment:
    alluded to this but don't ouright state</t>
      </text>
    </comment>
    <comment ref="AA207" authorId="216" shapeId="0" xr:uid="{2C61157E-1DCD-436D-9BE5-C068B37CD026}">
      <text>
        <t>[Threaded comment]
Your version of Excel allows you to read this threaded comment; however, any edits to it will get removed if the file is opened in a newer version of Excel. Learn more: https://go.microsoft.com/fwlink/?linkid=870924
Comment:
    0.1 ml, 10mg/ml</t>
      </text>
    </comment>
    <comment ref="Y208" authorId="217" shapeId="0" xr:uid="{B002833A-87BF-4FD8-9FF4-5F03BCDC7BA4}">
      <text>
        <t>[Threaded comment]
Your version of Excel allows you to read this threaded comment; however, any edits to it will get removed if the file is opened in a newer version of Excel. Learn more: https://go.microsoft.com/fwlink/?linkid=870924
Comment:
    alluded to this but don't ouright state</t>
      </text>
    </comment>
    <comment ref="AM208" authorId="218" shapeId="0" xr:uid="{63E3E21A-5F15-4BE7-A5BF-71E07C890080}">
      <text>
        <t>[Threaded comment]
Your version of Excel allows you to read this threaded comment; however, any edits to it will get removed if the file is opened in a newer version of Excel. Learn more: https://go.microsoft.com/fwlink/?linkid=870924
Comment:
    10 minutes after illumination</t>
      </text>
    </comment>
    <comment ref="AA209" authorId="219" shapeId="0" xr:uid="{76CE0D27-808B-46E7-8953-642AA50EE68F}">
      <text>
        <t>[Threaded comment]
Your version of Excel allows you to read this threaded comment; however, any edits to it will get removed if the file is opened in a newer version of Excel. Learn more: https://go.microsoft.com/fwlink/?linkid=870924
Comment:
    not an error on my part, is what they stated in paper</t>
      </text>
    </comment>
    <comment ref="X210" authorId="220" shapeId="0" xr:uid="{872DD389-DE0B-4193-9940-3084CB6EE440}">
      <text>
        <t>[Threaded comment]
Your version of Excel allows you to read this threaded comment; however, any edits to it will get removed if the file is opened in a newer version of Excel. Learn more: https://go.microsoft.com/fwlink/?linkid=870924
Comment:
    Listed under brand name Rompun in paper</t>
      </text>
    </comment>
    <comment ref="X212" authorId="221" shapeId="0" xr:uid="{8E452A69-672D-486A-8AB6-4FB1458B7307}">
      <text>
        <t>[Threaded comment]
Your version of Excel allows you to read this threaded comment; however, any edits to it will get removed if the file is opened in a newer version of Excel. Learn more: https://go.microsoft.com/fwlink/?linkid=870924
Comment:
    also chloral hydrate to maintain anaesthetic</t>
      </text>
    </comment>
    <comment ref="Y214" authorId="222" shapeId="0" xr:uid="{B9649E24-9C3B-40E6-BB96-C6686C4921EB}">
      <text>
        <t>[Threaded comment]
Your version of Excel allows you to read this threaded comment; however, any edits to it will get removed if the file is opened in a newer version of Excel. Learn more: https://go.microsoft.com/fwlink/?linkid=870924
Comment:
    Extra surgery, removed eye? "The transorbital approach to the right middle cerebral artery was performed accord-ing to the method of Hudgins et al. _x000E_Hudgins and Garcia, 1970.. The orbital contents were dissected and excised. With the help of a Zeiss operating microscope, orbital craniotomy was performed using a dental drill to open a oval bony window"</t>
      </text>
    </comment>
    <comment ref="AK214" authorId="223" shapeId="0" xr:uid="{483FE7FB-2D45-46EC-81AB-AC73AF6D8722}">
      <text>
        <t>[Threaded comment]
Your version of Excel allows you to read this threaded comment; however, any edits to it will get removed if the file is opened in a newer version of Excel. Learn more: https://go.microsoft.com/fwlink/?linkid=870924
Comment:
    1 mg/kg YM337 followed by 6 ug/kg
/min infusion for 3 hours</t>
      </text>
    </comment>
    <comment ref="Y215" authorId="224" shapeId="0" xr:uid="{AF1A6767-DE3B-4272-BE10-CA469B346319}">
      <text>
        <t>[Threaded comment]
Your version of Excel allows you to read this threaded comment; however, any edits to it will get removed if the file is opened in a newer version of Excel. Learn more: https://go.microsoft.com/fwlink/?linkid=870924
Comment:
    Extra surgery, removed eye? "The transorbital approach to the right middle cerebral artery was performed accord-ing to the method of Hudgins et al. _x000E_Hudgins and Garcia, 1970.. The orbital contents were dissected and excised. With the help of a Zeiss operating microscope, orbital craniotomy was performed using a dental drill to open a oval bony window"</t>
      </text>
    </comment>
    <comment ref="AK215" authorId="225" shapeId="0" xr:uid="{FA13CCE0-86F0-4A40-8EC7-D4238F99127C}">
      <text>
        <t>[Threaded comment]
Your version of Excel allows you to read this threaded comment; however, any edits to it will get removed if the file is opened in a newer version of Excel. Learn more: https://go.microsoft.com/fwlink/?linkid=870924
Comment:
    10 mg/kg sodium ozagrel followed by 100 ug/kg/min infusion for 3 hours</t>
      </text>
    </comment>
    <comment ref="AA216" authorId="226" shapeId="0" xr:uid="{C7C31185-53D7-4D48-971C-9405BFC63603}">
      <text>
        <t>[Threaded comment]
Your version of Excel allows you to read this threaded comment; however, any edits to it will get removed if the file is opened in a newer version of Excel. Learn more: https://go.microsoft.com/fwlink/?linkid=870924
Comment:
    0.1ml</t>
      </text>
    </comment>
    <comment ref="AR216" authorId="227" shapeId="0" xr:uid="{C6379C7E-6AAB-4614-8FD3-675932AEF562}">
      <text>
        <t>[Threaded comment]
Your version of Excel allows you to read this threaded comment; however, any edits to it will get removed if the file is opened in a newer version of Excel. Learn more: https://go.microsoft.com/fwlink/?linkid=870924
Comment:
    typo n text labelled this as "6014", i guessed from graph it is actually 6.14</t>
      </text>
    </comment>
    <comment ref="Y217" authorId="228" shapeId="0" xr:uid="{6D87F506-647D-4FA7-B4AF-837072C7975F}">
      <text>
        <t>[Threaded comment]
Your version of Excel allows you to read this threaded comment; however, any edits to it will get removed if the file is opened in a newer version of Excel. Learn more: https://go.microsoft.com/fwlink/?linkid=870924
Comment:
    craniectomy was done for the treatment, an electrode on the brain</t>
      </text>
    </comment>
    <comment ref="AY217" authorId="229" shapeId="0" xr:uid="{6866309B-F035-418F-AA36-95754518F563}">
      <text>
        <t>[Threaded comment]
Your version of Excel allows you to read this threaded comment; however, any edits to it will get removed if the file is opened in a newer version of Excel. Learn more: https://go.microsoft.com/fwlink/?linkid=870924
Comment:
    assessed two types of neurological score: Schabitz scale and Menzies scale, menzies seems to be the 0-4 scale, picked this as a lot of studies so far have used it</t>
      </text>
    </comment>
    <comment ref="R218" authorId="230" shapeId="0" xr:uid="{9E33C2C5-4B27-47D1-BC2D-DDCD9319D137}">
      <text>
        <t>[Threaded comment]
Your version of Excel allows you to read this threaded comment; however, any edits to it will get removed if the file is opened in a newer version of Excel. Learn more: https://go.microsoft.com/fwlink/?linkid=870924
Comment:
    assumed this, 3 groups and 12 animals total</t>
      </text>
    </comment>
    <comment ref="X218" authorId="231" shapeId="0" xr:uid="{D45FD5D7-9CFA-41A2-984C-0D7E032DF5AD}">
      <text>
        <t>[Threaded comment]
Your version of Excel allows you to read this threaded comment; however, any edits to it will get removed if the file is opened in a newer version of Excel. Learn more: https://go.microsoft.com/fwlink/?linkid=870924
Comment:
    Listed under brand name Rompun in paper</t>
      </text>
    </comment>
    <comment ref="R219" authorId="232" shapeId="0" xr:uid="{39703214-7FF3-488A-A3FF-FF401F51B6D6}">
      <text>
        <t>[Threaded comment]
Your version of Excel allows you to read this threaded comment; however, any edits to it will get removed if the file is opened in a newer version of Excel. Learn more: https://go.microsoft.com/fwlink/?linkid=870924
Comment:
    8 animals, 6 for MRI, 2 for TTC</t>
      </text>
    </comment>
    <comment ref="X219" authorId="233" shapeId="0" xr:uid="{97C3958B-6F44-4828-BD46-68633BE61B57}">
      <text>
        <t>[Threaded comment]
Your version of Excel allows you to read this threaded comment; however, any edits to it will get removed if the file is opened in a newer version of Excel. Learn more: https://go.microsoft.com/fwlink/?linkid=870924
Comment:
    These two used for implantation of optic fibre for light, actual stroke induction done later under isoflurane</t>
      </text>
    </comment>
    <comment ref="X220" authorId="234" shapeId="0" xr:uid="{40D37044-A11E-4CFF-A56B-690F572185FF}">
      <text>
        <t>[Threaded comment]
Your version of Excel allows you to read this threaded comment; however, any edits to it will get removed if the file is opened in a newer version of Excel. Learn more: https://go.microsoft.com/fwlink/?linkid=870924
Comment:
    These two used for implantation of optic fibre for light, actual stroke induction done later under isoflurane</t>
      </text>
    </comment>
    <comment ref="X221" authorId="235" shapeId="0" xr:uid="{E3EB1B8B-81F4-4084-A1B0-3494C15BE9D8}">
      <text>
        <t>[Threaded comment]
Your version of Excel allows you to read this threaded comment; however, any edits to it will get removed if the file is opened in a newer version of Excel. Learn more: https://go.microsoft.com/fwlink/?linkid=870924
Comment:
    These two used for implantation of optic fibre for light, actual stroke induction done later under isoflurane</t>
      </text>
    </comment>
    <comment ref="X222" authorId="236" shapeId="0" xr:uid="{62AB0AF2-8FFD-4912-A092-A7C9C4D422C2}">
      <text>
        <t>[Threaded comment]
Your version of Excel allows you to read this threaded comment; however, any edits to it will get removed if the file is opened in a newer version of Excel. Learn more: https://go.microsoft.com/fwlink/?linkid=870924
Comment:
    These two used for implantation of optic fibre for light, actual stroke induction done later under isoflurane</t>
      </text>
    </comment>
    <comment ref="X223" authorId="237" shapeId="0" xr:uid="{A3292818-B022-47D8-BF9B-45607988B7A1}">
      <text>
        <t>[Threaded comment]
Your version of Excel allows you to read this threaded comment; however, any edits to it will get removed if the file is opened in a newer version of Excel. Learn more: https://go.microsoft.com/fwlink/?linkid=870924
Comment:
    These two used for implantation of optic fibre for light, actual stroke induction done later under isoflurane</t>
      </text>
    </comment>
    <comment ref="AA228" authorId="238" shapeId="0" xr:uid="{B2D1EDDA-3158-4DAC-BC56-93D836B42F5B}">
      <text>
        <t>[Threaded comment]
Your version of Excel allows you to read this threaded comment; however, any edits to it will get removed if the file is opened in a newer version of Excel. Learn more: https://go.microsoft.com/fwlink/?linkid=870924
Comment:
    0.4ml</t>
      </text>
    </comment>
    <comment ref="AA229" authorId="239" shapeId="0" xr:uid="{785068C4-C7DA-4DBA-AFEC-2D8668087EB6}">
      <text>
        <t>[Threaded comment]
Your version of Excel allows you to read this threaded comment; however, any edits to it will get removed if the file is opened in a newer version of Excel. Learn more: https://go.microsoft.com/fwlink/?linkid=870924
Comment:
    0.1ml</t>
      </text>
    </comment>
    <comment ref="AI229" authorId="240" shapeId="0" xr:uid="{56A1E1DF-01BD-4384-A549-0A608FE01ECF}">
      <text>
        <t>[Threaded comment]
Your version of Excel allows you to read this threaded comment; however, any edits to it will get removed if the file is opened in a newer version of Excel. Learn more: https://go.microsoft.com/fwlink/?linkid=870924
Comment:
    labelled cells with BrdU injections though</t>
      </text>
    </comment>
    <comment ref="G230" authorId="241" shapeId="0" xr:uid="{0F675E2D-6C52-41E0-90F7-573ACFADA7FC}">
      <text>
        <t>[Threaded comment]
Your version of Excel allows you to read this threaded comment; however, any edits to it will get removed if the file is opened in a newer version of Excel. Learn more: https://go.microsoft.com/fwlink/?linkid=870924
Comment:
    C57BL/6 background</t>
      </text>
    </comment>
    <comment ref="AA230" authorId="242" shapeId="0" xr:uid="{CE216F73-4C5D-4857-A70E-E98E32E8CC66}">
      <text>
        <t>[Threaded comment]
Your version of Excel allows you to read this threaded comment; however, any edits to it will get removed if the file is opened in a newer version of Excel. Learn more: https://go.microsoft.com/fwlink/?linkid=870924
Comment:
    0.1ml</t>
      </text>
    </comment>
    <comment ref="AI230" authorId="243" shapeId="0" xr:uid="{01667859-0359-4279-BC6B-12325853E642}">
      <text>
        <t>[Threaded comment]
Your version of Excel allows you to read this threaded comment; however, any edits to it will get removed if the file is opened in a newer version of Excel. Learn more: https://go.microsoft.com/fwlink/?linkid=870924
Comment:
    labelled cells with BrdU injections though</t>
      </text>
    </comment>
    <comment ref="AW231" authorId="244" shapeId="0" xr:uid="{71D6DB53-C375-4517-8595-E0590F393B0B}">
      <text>
        <t>[Threaded comment]
Your version of Excel allows you to read this threaded comment; however, any edits to it will get removed if the file is opened in a newer version of Excel. Learn more: https://go.microsoft.com/fwlink/?linkid=870924
Comment:
    this is a guess based off the TTC photos, they only specify %, not what it's a percentage of</t>
      </text>
    </comment>
    <comment ref="AW232" authorId="245" shapeId="0" xr:uid="{01A19254-E805-4F85-83A4-DFEF6EF1BB2D}">
      <text>
        <t>[Threaded comment]
Your version of Excel allows you to read this threaded comment; however, any edits to it will get removed if the file is opened in a newer version of Excel. Learn more: https://go.microsoft.com/fwlink/?linkid=870924
Comment:
    this is a guess based off the TTC photos, they only specify %, not what it's a percentage of</t>
      </text>
    </comment>
    <comment ref="AW233" authorId="246" shapeId="0" xr:uid="{9713EE26-FE73-4A85-965E-AA807272B4F0}">
      <text>
        <t>[Threaded comment]
Your version of Excel allows you to read this threaded comment; however, any edits to it will get removed if the file is opened in a newer version of Excel. Learn more: https://go.microsoft.com/fwlink/?linkid=870924
Comment:
    this is a guess based off the TTC photos, they only specify %, not what it's a percentage of</t>
      </text>
    </comment>
    <comment ref="AW234" authorId="247" shapeId="0" xr:uid="{D08C576B-3619-493B-B372-E42CD086C035}">
      <text>
        <t>[Threaded comment]
Your version of Excel allows you to read this threaded comment; however, any edits to it will get removed if the file is opened in a newer version of Excel. Learn more: https://go.microsoft.com/fwlink/?linkid=870924
Comment:
    this is a guess based off the TTC photos, they only specify %, not what it's a percentage of</t>
      </text>
    </comment>
    <comment ref="AW235" authorId="248" shapeId="0" xr:uid="{152A2157-33E6-46FE-8812-5E5E16F871F5}">
      <text>
        <t>[Threaded comment]
Your version of Excel allows you to read this threaded comment; however, any edits to it will get removed if the file is opened in a newer version of Excel. Learn more: https://go.microsoft.com/fwlink/?linkid=870924
Comment:
    this is a guess based off the TTC photos, they only specify %, not what it's a percentage of</t>
      </text>
    </comment>
    <comment ref="AF237" authorId="249" shapeId="0" xr:uid="{EAEDB34C-6EFE-440C-8686-4F9339FA8DF8}">
      <text>
        <t>[Threaded comment]
Your version of Excel allows you to read this threaded comment; however, any edits to it will get removed if the file is opened in a newer version of Excel. Learn more: https://go.microsoft.com/fwlink/?linkid=870924
Comment:
    520–620 nm</t>
      </text>
    </comment>
    <comment ref="AF238" authorId="250" shapeId="0" xr:uid="{42ABBAEF-0522-4871-9AF4-5AC98AC6BA96}">
      <text>
        <t>[Threaded comment]
Your version of Excel allows you to read this threaded comment; however, any edits to it will get removed if the file is opened in a newer version of Excel. Learn more: https://go.microsoft.com/fwlink/?linkid=870924
Comment:
    520–620 nm</t>
      </text>
    </comment>
    <comment ref="AF239" authorId="251" shapeId="0" xr:uid="{13D93A8B-A95A-448E-9A67-C354319CA82F}">
      <text>
        <t>[Threaded comment]
Your version of Excel allows you to read this threaded comment; however, any edits to it will get removed if the file is opened in a newer version of Excel. Learn more: https://go.microsoft.com/fwlink/?linkid=870924
Comment:
    520–620 nm</t>
      </text>
    </comment>
    <comment ref="AF240" authorId="252" shapeId="0" xr:uid="{389EF074-4B1F-4E2A-9115-C0BC8D093A51}">
      <text>
        <t>[Threaded comment]
Your version of Excel allows you to read this threaded comment; however, any edits to it will get removed if the file is opened in a newer version of Excel. Learn more: https://go.microsoft.com/fwlink/?linkid=870924
Comment:
    520–620 nm</t>
      </text>
    </comment>
    <comment ref="AF241" authorId="253" shapeId="0" xr:uid="{7DD57245-6F4A-43CF-AE60-1EEFE3C0A38C}">
      <text>
        <t>[Threaded comment]
Your version of Excel allows you to read this threaded comment; however, any edits to it will get removed if the file is opened in a newer version of Excel. Learn more: https://go.microsoft.com/fwlink/?linkid=870924
Comment:
    520–620 nm</t>
      </text>
    </comment>
    <comment ref="AM241" authorId="254" shapeId="0" xr:uid="{8BE0B5AA-E222-4ED7-ADD0-31CF1047DA92}">
      <text>
        <t>[Threaded comment]
Your version of Excel allows you to read this threaded comment; however, any edits to it will get removed if the file is opened in a newer version of Excel. Learn more: https://go.microsoft.com/fwlink/?linkid=870924
Comment:
    10 minutes before illumination</t>
      </text>
    </comment>
    <comment ref="AF242" authorId="255" shapeId="0" xr:uid="{B7E2EB11-669E-4236-83BA-AD5A33AD40BD}">
      <text>
        <t>[Threaded comment]
Your version of Excel allows you to read this threaded comment; however, any edits to it will get removed if the file is opened in a newer version of Excel. Learn more: https://go.microsoft.com/fwlink/?linkid=870924
Comment:
    520–620 nm</t>
      </text>
    </comment>
    <comment ref="AM242" authorId="256" shapeId="0" xr:uid="{DAD20EB2-7A4D-43A8-B536-7F5F0A141A45}">
      <text>
        <t>[Threaded comment]
Your version of Excel allows you to read this threaded comment; however, any edits to it will get removed if the file is opened in a newer version of Excel. Learn more: https://go.microsoft.com/fwlink/?linkid=870924
Comment:
    10 minutes before illumination</t>
      </text>
    </comment>
    <comment ref="AF243" authorId="257" shapeId="0" xr:uid="{87E4DC70-D106-40AB-A89D-20B09CAD6124}">
      <text>
        <t>[Threaded comment]
Your version of Excel allows you to read this threaded comment; however, any edits to it will get removed if the file is opened in a newer version of Excel. Learn more: https://go.microsoft.com/fwlink/?linkid=870924
Comment:
    520–620 nm</t>
      </text>
    </comment>
    <comment ref="AM243" authorId="258" shapeId="0" xr:uid="{A0823A57-06E7-4B5A-9AC1-656CAD4AABEA}">
      <text>
        <t>[Threaded comment]
Your version of Excel allows you to read this threaded comment; however, any edits to it will get removed if the file is opened in a newer version of Excel. Learn more: https://go.microsoft.com/fwlink/?linkid=870924
Comment:
    10 minutes before illumination</t>
      </text>
    </comment>
    <comment ref="Y244" authorId="259" shapeId="0" xr:uid="{E5FD9D72-6C8E-4F2F-869D-9886D8749C74}">
      <text>
        <t>[Threaded comment]
Your version of Excel allows you to read this threaded comment; however, any edits to it will get removed if the file is opened in a newer version of Excel. Learn more: https://go.microsoft.com/fwlink/?linkid=870924
Comment:
    eyeball removed too</t>
      </text>
    </comment>
    <comment ref="AF244" authorId="260" shapeId="0" xr:uid="{4E39357D-12D0-461B-9019-DF7564800E4E}">
      <text>
        <t>[Threaded comment]
Your version of Excel allows you to read this threaded comment; however, any edits to it will get removed if the file is opened in a newer version of Excel. Learn more: https://go.microsoft.com/fwlink/?linkid=870924
Comment:
    520–620 nm</t>
      </text>
    </comment>
    <comment ref="AK244" authorId="261" shapeId="0" xr:uid="{F1CE3C80-26FF-4E3F-A943-30F4FE37FA07}">
      <text>
        <t>[Threaded comment]
Your version of Excel allows you to read this threaded comment; however, any edits to it will get removed if the file is opened in a newer version of Excel. Learn more: https://go.microsoft.com/fwlink/?linkid=870924
Comment:
    0.6 mg/kg bolus followed by 0.5 mg/kg/h for 24 hours</t>
      </text>
    </comment>
    <comment ref="Y245" authorId="262" shapeId="0" xr:uid="{9D7EEA0F-1AFB-44C8-AFE8-123B65880CD2}">
      <text>
        <t>[Threaded comment]
Your version of Excel allows you to read this threaded comment; however, any edits to it will get removed if the file is opened in a newer version of Excel. Learn more: https://go.microsoft.com/fwlink/?linkid=870924
Comment:
    eyeball removed too</t>
      </text>
    </comment>
    <comment ref="AF245" authorId="263" shapeId="0" xr:uid="{54E5410C-A3E1-44D3-9D5B-02D3B2EA5007}">
      <text>
        <t>[Threaded comment]
Your version of Excel allows you to read this threaded comment; however, any edits to it will get removed if the file is opened in a newer version of Excel. Learn more: https://go.microsoft.com/fwlink/?linkid=870924
Comment:
    520–620 nm</t>
      </text>
    </comment>
    <comment ref="AK245" authorId="264" shapeId="0" xr:uid="{E57BE9FD-0049-448F-8417-0E638E2A1CEA}">
      <text>
        <t>[Threaded comment]
Your version of Excel allows you to read this threaded comment; however, any edits to it will get removed if the file is opened in a newer version of Excel. Learn more: https://go.microsoft.com/fwlink/?linkid=870924
Comment:
    20mg/kg bolus followed by infusion of vehicle</t>
      </text>
    </comment>
    <comment ref="Y246" authorId="265" shapeId="0" xr:uid="{6E9795FD-7B90-4E65-8FBF-4BEE305AA963}">
      <text>
        <t>[Threaded comment]
Your version of Excel allows you to read this threaded comment; however, any edits to it will get removed if the file is opened in a newer version of Excel. Learn more: https://go.microsoft.com/fwlink/?linkid=870924
Comment:
    eyeball removed too</t>
      </text>
    </comment>
    <comment ref="AF246" authorId="266" shapeId="0" xr:uid="{5AC365BB-DE7E-4012-80D3-1BA64B77AA46}">
      <text>
        <t>[Threaded comment]
Your version of Excel allows you to read this threaded comment; however, any edits to it will get removed if the file is opened in a newer version of Excel. Learn more: https://go.microsoft.com/fwlink/?linkid=870924
Comment:
    520–620 nm</t>
      </text>
    </comment>
    <comment ref="AK246" authorId="267" shapeId="0" xr:uid="{E61C3514-0634-4C5F-AB85-905F124539A1}">
      <text>
        <t>[Threaded comment]
Your version of Excel allows you to read this threaded comment; however, any edits to it will get removed if the file is opened in a newer version of Excel. Learn more: https://go.microsoft.com/fwlink/?linkid=870924
Comment:
    1 mg/kg, then at 2 mg/kg/h for 24 hours</t>
      </text>
    </comment>
    <comment ref="AA247" authorId="268" shapeId="0" xr:uid="{F2C6F42C-6C99-44B6-A9C1-14C0957359B3}">
      <text>
        <t>[Threaded comment]
Your version of Excel allows you to read this threaded comment; however, any edits to it will get removed if the file is opened in a newer version of Excel. Learn more: https://go.microsoft.com/fwlink/?linkid=870924
Comment:
    1.3 mg/0.1kg</t>
      </text>
    </comment>
    <comment ref="AI247" authorId="269" shapeId="0" xr:uid="{51E59282-B10D-4E62-858F-9C093309E33D}">
      <text>
        <t>[Threaded comment]
Your version of Excel allows you to read this threaded comment; however, any edits to it will get removed if the file is opened in a newer version of Excel. Learn more: https://go.microsoft.com/fwlink/?linkid=870924
Comment:
    also received BrdU injections for cell staining</t>
      </text>
    </comment>
    <comment ref="AA248" authorId="270" shapeId="0" xr:uid="{6ECF3BA5-958F-45D9-B111-13603CA19A5B}">
      <text>
        <t>[Threaded comment]
Your version of Excel allows you to read this threaded comment; however, any edits to it will get removed if the file is opened in a newer version of Excel. Learn more: https://go.microsoft.com/fwlink/?linkid=870924
Comment:
    1.3 mg/0.1kg</t>
      </text>
    </comment>
    <comment ref="AI248" authorId="271" shapeId="0" xr:uid="{B1F0D79C-294F-4795-BFF2-4F22A970210D}">
      <text>
        <t>[Threaded comment]
Your version of Excel allows you to read this threaded comment; however, any edits to it will get removed if the file is opened in a newer version of Excel. Learn more: https://go.microsoft.com/fwlink/?linkid=870924
Comment:
    kept in a standard cage and received one daily session of skilled reaching training of the impaired forelimb in a Plexiglas reaching box. Also received BrdU injections for cell staining</t>
      </text>
    </comment>
    <comment ref="Y249" authorId="272" shapeId="0" xr:uid="{C062016D-11C8-41D8-B39F-37D89CD22DAC}">
      <text>
        <t>[Threaded comment]
Your version of Excel allows you to read this threaded comment; however, any edits to it will get removed if the file is opened in a newer version of Excel. Learn more: https://go.microsoft.com/fwlink/?linkid=870924
Comment:
    stroke induction done through skull, post stroke a burr hole drilled in skull to insert osmotic minipump into lesion area for drug delivery</t>
      </text>
    </comment>
    <comment ref="AA249" authorId="273" shapeId="0" xr:uid="{2E2EEE3E-21FB-4D4D-BB06-12641982D176}">
      <text>
        <t>[Threaded comment]
Your version of Excel allows you to read this threaded comment; however, any edits to it will get removed if the file is opened in a newer version of Excel. Learn more: https://go.microsoft.com/fwlink/?linkid=870924
Comment:
    1.3 mg/100mg body weight (might be typo, they might mean 100g?)</t>
      </text>
    </comment>
    <comment ref="AG249" authorId="274" shapeId="0" xr:uid="{714132B8-80DC-40A9-990F-0F5DB529BA07}">
      <text>
        <t>[Threaded comment]
Your version of Excel allows you to read this threaded comment; however, any edits to it will get removed if the file is opened in a newer version of Excel. Learn more: https://go.microsoft.com/fwlink/?linkid=870924
Comment:
    3 x 4 mm diameter</t>
      </text>
    </comment>
    <comment ref="AK249" authorId="275" shapeId="0" xr:uid="{98C579F9-8600-4309-8019-96C1FBC08334}">
      <text>
        <t>[Threaded comment]
Your version of Excel allows you to read this threaded comment; however, any edits to it will get removed if the file is opened in a newer version of Excel. Learn more: https://go.microsoft.com/fwlink/?linkid=870924
Comment:
    minipump released at rate of 12uL/day for 2 weeks, corresponding to a daily dose of 12 ng BDNF (0.5 ng/hour)</t>
      </text>
    </comment>
    <comment ref="I250" authorId="276" shapeId="0" xr:uid="{A56BE651-0CC3-4BAB-ADB0-4BABFCB4EC4D}">
      <text>
        <t>[Threaded comment]
Your version of Excel allows you to read this threaded comment; however, any edits to it will get removed if the file is opened in a newer version of Excel. Learn more: https://go.microsoft.com/fwlink/?linkid=870924
Comment:
    only some aged, paper did not report them seperately</t>
      </text>
    </comment>
    <comment ref="K250" authorId="277" shapeId="0" xr:uid="{BF075AA7-77D2-4F33-80F2-CE7DC0556CF9}">
      <text>
        <t>[Threaded comment]
Your version of Excel allows you to read this threaded comment; however, any edits to it will get removed if the file is opened in a newer version of Excel. Learn more: https://go.microsoft.com/fwlink/?linkid=870924
Comment:
    2 months</t>
      </text>
    </comment>
    <comment ref="M250" authorId="278" shapeId="0" xr:uid="{D6F9068A-7662-4AC3-921A-5DDCE22F61F1}">
      <text>
        <t>[Threaded comment]
Your version of Excel allows you to read this threaded comment; however, any edits to it will get removed if the file is opened in a newer version of Excel. Learn more: https://go.microsoft.com/fwlink/?linkid=870924
Comment:
    30 months</t>
      </text>
    </comment>
    <comment ref="AF250" authorId="279" shapeId="0" xr:uid="{445DC937-8F6C-426C-B1AB-C14A7B32E91A}">
      <text>
        <t>[Threaded comment]
Your version of Excel allows you to read this threaded comment; however, any edits to it will get removed if the file is opened in a newer version of Excel. Learn more: https://go.microsoft.com/fwlink/?linkid=870924
Comment:
    400 - 1200 nm</t>
      </text>
    </comment>
    <comment ref="I251" authorId="280" shapeId="0" xr:uid="{A3EE018D-7433-4F41-A31D-9CFE933128A6}">
      <text>
        <t>[Threaded comment]
Your version of Excel allows you to read this threaded comment; however, any edits to it will get removed if the file is opened in a newer version of Excel. Learn more: https://go.microsoft.com/fwlink/?linkid=870924
Comment:
    only some aged, paper did not report them seperately</t>
      </text>
    </comment>
    <comment ref="K251" authorId="281" shapeId="0" xr:uid="{A7A32619-6605-4F45-A093-9950FEF7D310}">
      <text>
        <t>[Threaded comment]
Your version of Excel allows you to read this threaded comment; however, any edits to it will get removed if the file is opened in a newer version of Excel. Learn more: https://go.microsoft.com/fwlink/?linkid=870924
Comment:
    3 months</t>
      </text>
    </comment>
    <comment ref="M251" authorId="282" shapeId="0" xr:uid="{F6C5436B-8852-45F0-8AE9-B822412FB0CA}">
      <text>
        <t>[Threaded comment]
Your version of Excel allows you to read this threaded comment; however, any edits to it will get removed if the file is opened in a newer version of Excel. Learn more: https://go.microsoft.com/fwlink/?linkid=870924
Comment:
    24 months</t>
      </text>
    </comment>
    <comment ref="AF251" authorId="283" shapeId="0" xr:uid="{44B70AF9-323D-4017-8FCB-A5879AE54C8E}">
      <text>
        <t>[Threaded comment]
Your version of Excel allows you to read this threaded comment; however, any edits to it will get removed if the file is opened in a newer version of Excel. Learn more: https://go.microsoft.com/fwlink/?linkid=870924
Comment:
    400 - 1200 nm</t>
      </text>
    </comment>
    <comment ref="L253" authorId="284" shapeId="0" xr:uid="{934D5BC7-41B7-4CAF-991F-29038A2E724A}">
      <text>
        <t>[Threaded comment]
Your version of Excel allows you to read this threaded comment; however, any edits to it will get removed if the file is opened in a newer version of Excel. Learn more: https://go.microsoft.com/fwlink/?linkid=870924
Comment:
    4 months</t>
      </text>
    </comment>
    <comment ref="L254" authorId="285" shapeId="0" xr:uid="{D9BFA2D5-A63F-491F-9269-47717A6CE169}">
      <text>
        <t>[Threaded comment]
Your version of Excel allows you to read this threaded comment; however, any edits to it will get removed if the file is opened in a newer version of Excel. Learn more: https://go.microsoft.com/fwlink/?linkid=870924
Comment:
    20 months</t>
      </text>
    </comment>
    <comment ref="L255" authorId="286" shapeId="0" xr:uid="{4BCFD31E-8073-4763-980C-03BD77152DA4}">
      <text>
        <t>[Threaded comment]
Your version of Excel allows you to read this threaded comment; however, any edits to it will get removed if the file is opened in a newer version of Excel. Learn more: https://go.microsoft.com/fwlink/?linkid=870924
Comment:
    27 months</t>
      </text>
    </comment>
    <comment ref="R258" authorId="287" shapeId="0" xr:uid="{6E30FE88-EF1F-4B0C-965A-DC0FBCFFEF45}">
      <text>
        <t>[Threaded comment]
Your version of Excel allows you to read this threaded comment; however, any edits to it will get removed if the file is opened in a newer version of Excel. Learn more: https://go.microsoft.com/fwlink/?linkid=870924
Comment:
    this is a guess, two groups and 14 brains had histology done</t>
      </text>
    </comment>
    <comment ref="AC259" authorId="288" shapeId="0" xr:uid="{DD87A400-A190-42A4-8928-8EE7F291CA9E}">
      <text>
        <t>[Threaded comment]
Your version of Excel allows you to read this threaded comment; however, any edits to it will get removed if the file is opened in a newer version of Excel. Learn more: https://go.microsoft.com/fwlink/?linkid=870924
Comment:
    Irradiation intensity was fixed at 0.33 mW/cm2/nm.</t>
      </text>
    </comment>
    <comment ref="R260" authorId="289" shapeId="0" xr:uid="{990DC59D-6506-4818-90E6-C80ECC35D173}">
      <text>
        <t>[Threaded comment]
Your version of Excel allows you to read this threaded comment; however, any edits to it will get removed if the file is opened in a newer version of Excel. Learn more: https://go.microsoft.com/fwlink/?linkid=870924
Comment:
    this is a guess, two groups and 14 brains had histology done</t>
      </text>
    </comment>
    <comment ref="AA261" authorId="290" shapeId="0" xr:uid="{1E1A50C4-7BBB-496D-BE24-5BE38A9DEC1F}">
      <text>
        <t>[Threaded comment]
Your version of Excel allows you to read this threaded comment; however, any edits to it will get removed if the file is opened in a newer version of Excel. Learn more: https://go.microsoft.com/fwlink/?linkid=870924
Comment:
    10 mg/ml solution</t>
      </text>
    </comment>
    <comment ref="AK261" authorId="291" shapeId="0" xr:uid="{07564A88-624F-440F-A8F4-285A8DB3726B}">
      <text>
        <t>[Threaded comment]
Your version of Excel allows you to read this threaded comment; however, any edits to it will get removed if the file is opened in a newer version of Excel. Learn more: https://go.microsoft.com/fwlink/?linkid=870924
Comment:
    2 Hz for 20 min once a day preconditioning for three days prior to the ischemic event</t>
      </text>
    </comment>
    <comment ref="Y262" authorId="292" shapeId="0" xr:uid="{700AB6FD-0A68-4DEE-AB41-666CB558AAFF}">
      <text>
        <t>[Threaded comment]
Your version of Excel allows you to read this threaded comment; however, any edits to it will get removed if the file is opened in a newer version of Excel. Learn more: https://go.microsoft.com/fwlink/?linkid=870924
Comment:
    irradiated through intact skull, craniotomy done directly after to implant electrode</t>
      </text>
    </comment>
    <comment ref="AK262" authorId="293" shapeId="0" xr:uid="{E152B5DE-B3E1-46C4-9EA9-CEAA87618650}">
      <text>
        <t>[Threaded comment]
Your version of Excel allows you to read this threaded comment; however, any edits to it will get removed if the file is opened in a newer version of Excel. Learn more: https://go.microsoft.com/fwlink/?linkid=870924
Comment:
    frequency of 50Hz and a 194-us pulse duration. The Day-ECS group received continuous cortical
stimulation throughout the inactive period from 9 a.m. to 9 p.m. for 14 days starting on day 4 after stroke onset. The Night-ECS group received continuous cortical stimulation throughout the active period from 9 p.m. to 9 a.m. for 14 days starting on day 4 after stroke onset.</t>
      </text>
    </comment>
    <comment ref="AA263" authorId="294" shapeId="0" xr:uid="{DE5E7512-0C1C-46D8-8463-E87C3E24840B}">
      <text>
        <t>[Threaded comment]
Your version of Excel allows you to read this threaded comment; however, any edits to it will get removed if the file is opened in a newer version of Excel. Learn more: https://go.microsoft.com/fwlink/?linkid=870924
Comment:
    0.1ml</t>
      </text>
    </comment>
    <comment ref="AK263" authorId="295" shapeId="0" xr:uid="{66FC290C-7893-4C5F-8CC8-307410896DCA}">
      <text>
        <t>[Threaded comment]
Your version of Excel allows you to read this threaded comment; however, any edits to it will get removed if the file is opened in a newer version of Excel. Learn more: https://go.microsoft.com/fwlink/?linkid=870924
Comment:
    Extracts were orally administered to mice once per day for 4 days, as well as 1 h prior to focal cerebral ischemic injury</t>
      </text>
    </comment>
    <comment ref="AA264" authorId="296" shapeId="0" xr:uid="{AE0AD210-0743-49D5-87A2-6273FD7EC4D1}">
      <text>
        <t>[Threaded comment]
Your version of Excel allows you to read this threaded comment; however, any edits to it will get removed if the file is opened in a newer version of Excel. Learn more: https://go.microsoft.com/fwlink/?linkid=870924
Comment:
    0.1ml</t>
      </text>
    </comment>
    <comment ref="AK264" authorId="297" shapeId="0" xr:uid="{C3C6357A-51E1-4874-ACE8-0CEE28FD5EFB}">
      <text>
        <t>[Threaded comment]
Your version of Excel allows you to read this threaded comment; however, any edits to it will get removed if the file is opened in a newer version of Excel. Learn more: https://go.microsoft.com/fwlink/?linkid=870924
Comment:
    Extracts were orally administered to mice once per day for 4 days, as well as 1 h prior to focal cerebral ischemic injury</t>
      </text>
    </comment>
    <comment ref="X265" authorId="298" shapeId="0" xr:uid="{8E97D976-2D40-4330-A0B9-0F26E750BE12}">
      <text>
        <t>[Threaded comment]
Your version of Excel allows you to read this threaded comment; however, any edits to it will get removed if the file is opened in a newer version of Excel. Learn more: https://go.microsoft.com/fwlink/?linkid=870924
Comment:
    also used chloral hydrate</t>
      </text>
    </comment>
    <comment ref="K266" authorId="299" shapeId="0" xr:uid="{5190CD3C-AF26-4E12-9763-863C2AD2F531}">
      <text>
        <t>[Threaded comment]
Your version of Excel allows you to read this threaded comment; however, any edits to it will get removed if the file is opened in a newer version of Excel. Learn more: https://go.microsoft.com/fwlink/?linkid=870924
Comment:
    5 months</t>
      </text>
    </comment>
    <comment ref="M266" authorId="300" shapeId="0" xr:uid="{17B77995-987D-4B1D-873E-683CCE9FAFD4}">
      <text>
        <t>[Threaded comment]
Your version of Excel allows you to read this threaded comment; however, any edits to it will get removed if the file is opened in a newer version of Excel. Learn more: https://go.microsoft.com/fwlink/?linkid=870924
Comment:
    8 months</t>
      </text>
    </comment>
    <comment ref="AA267" authorId="301" shapeId="0" xr:uid="{EE634EE9-8021-4399-A5C1-5A3A73E2CDC9}">
      <text>
        <t>[Threaded comment]
Your version of Excel allows you to read this threaded comment; however, any edits to it will get removed if the file is opened in a newer version of Excel. Learn more: https://go.microsoft.com/fwlink/?linkid=870924
Comment:
    0.4mL administered</t>
      </text>
    </comment>
    <comment ref="AA268" authorId="302" shapeId="0" xr:uid="{7A5EBA3F-22B2-4733-8107-E2A9C482650D}">
      <text>
        <t>[Threaded comment]
Your version of Excel allows you to read this threaded comment; however, any edits to it will get removed if the file is opened in a newer version of Excel. Learn more: https://go.microsoft.com/fwlink/?linkid=870924
Comment:
    0.2mL administered</t>
      </text>
    </comment>
    <comment ref="AW268" authorId="303" shapeId="0" xr:uid="{93172C01-7428-4B1C-9085-B53FE0376B0D}">
      <text>
        <t>[Threaded comment]
Your version of Excel allows you to read this threaded comment; however, any edits to it will get removed if the file is opened in a newer version of Excel. Learn more: https://go.microsoft.com/fwlink/?linkid=870924
Comment:
    guessed as doesn't directly state</t>
      </text>
    </comment>
    <comment ref="AA269" authorId="304" shapeId="0" xr:uid="{8F573EC1-0C85-4D9C-A359-B038728812DF}">
      <text>
        <t>[Threaded comment]
Your version of Excel allows you to read this threaded comment; however, any edits to it will get removed if the file is opened in a newer version of Excel. Learn more: https://go.microsoft.com/fwlink/?linkid=870924
Comment:
    0.2mL administered</t>
      </text>
    </comment>
    <comment ref="AW269" authorId="305" shapeId="0" xr:uid="{BCDCF53E-B614-4E66-BC64-7A1C82ECD128}">
      <text>
        <t>[Threaded comment]
Your version of Excel allows you to read this threaded comment; however, any edits to it will get removed if the file is opened in a newer version of Excel. Learn more: https://go.microsoft.com/fwlink/?linkid=870924
Comment:
    guessed as doesn't directly state</t>
      </text>
    </comment>
    <comment ref="AA270" authorId="306" shapeId="0" xr:uid="{39DBDBE8-56D7-4C0F-8073-68955A63E7D1}">
      <text>
        <t>[Threaded comment]
Your version of Excel allows you to read this threaded comment; however, any edits to it will get removed if the file is opened in a newer version of Excel. Learn more: https://go.microsoft.com/fwlink/?linkid=870924
Comment:
    0.2mL administered</t>
      </text>
    </comment>
    <comment ref="AW270" authorId="307" shapeId="0" xr:uid="{0FE9B3D9-9957-467D-B273-3C664E2B7076}">
      <text>
        <t>[Threaded comment]
Your version of Excel allows you to read this threaded comment; however, any edits to it will get removed if the file is opened in a newer version of Excel. Learn more: https://go.microsoft.com/fwlink/?linkid=870924
Comment:
    guessed as doesn't directly state</t>
      </text>
    </comment>
    <comment ref="AA271" authorId="308" shapeId="0" xr:uid="{BB01C981-3949-49F9-9475-FF79B4C480C4}">
      <text>
        <t>[Threaded comment]
Your version of Excel allows you to read this threaded comment; however, any edits to it will get removed if the file is opened in a newer version of Excel. Learn more: https://go.microsoft.com/fwlink/?linkid=870924
Comment:
    0.4mL administered</t>
      </text>
    </comment>
    <comment ref="Y272" authorId="309" shapeId="0" xr:uid="{FB3EB7EC-BECA-4810-B434-7731B413B407}">
      <text>
        <t>[Threaded comment]
Your version of Excel allows you to read this threaded comment; however, any edits to it will get removed if the file is opened in a newer version of Excel. Learn more: https://go.microsoft.com/fwlink/?linkid=870924
Comment:
    didn't state outright but seemed to match this group</t>
      </text>
    </comment>
    <comment ref="Y273" authorId="310" shapeId="0" xr:uid="{13386E30-BE66-4C42-A7EF-918AA2609144}">
      <text>
        <t>[Threaded comment]
Your version of Excel allows you to read this threaded comment; however, any edits to it will get removed if the file is opened in a newer version of Excel. Learn more: https://go.microsoft.com/fwlink/?linkid=870924
Comment:
    didn't state outright but seemed to match this group</t>
      </text>
    </comment>
    <comment ref="AA274" authorId="311" shapeId="0" xr:uid="{C4D5B934-C32F-4B4E-9E82-A4961AA91BA6}">
      <text>
        <t>[Threaded comment]
Your version of Excel allows you to read this threaded comment; however, any edits to it will get removed if the file is opened in a newer version of Excel. Learn more: https://go.microsoft.com/fwlink/?linkid=870924
Comment:
    10% solution</t>
      </text>
    </comment>
    <comment ref="AY274" authorId="312" shapeId="0" xr:uid="{0F334C50-3FAB-4F9E-8B59-208A1BFC8840}">
      <text>
        <t>[Threaded comment]
Your version of Excel allows you to read this threaded comment; however, any edits to it will get removed if the file is opened in a newer version of Excel. Learn more: https://go.microsoft.com/fwlink/?linkid=870924
Comment:
    custom behaviour score based on multiple tests, max score of 35 = good</t>
      </text>
    </comment>
    <comment ref="AA275" authorId="313" shapeId="0" xr:uid="{328CBC47-FAC0-45E8-B300-52E968E87CC0}">
      <text>
        <t>[Threaded comment]
Your version of Excel allows you to read this threaded comment; however, any edits to it will get removed if the file is opened in a newer version of Excel. Learn more: https://go.microsoft.com/fwlink/?linkid=870924
Comment:
    10% solution</t>
      </text>
    </comment>
    <comment ref="AG275" authorId="314" shapeId="0" xr:uid="{BF88D19B-D26A-4BD8-8E5A-61E16425C7FE}">
      <text>
        <t>[Threaded comment]
Your version of Excel allows you to read this threaded comment; however, any edits to it will get removed if the file is opened in a newer version of Excel. Learn more: https://go.microsoft.com/fwlink/?linkid=870924
Comment:
    rectangular, 3.5x6mm</t>
      </text>
    </comment>
    <comment ref="AY275" authorId="315" shapeId="0" xr:uid="{A369F33B-E8E2-4AFC-BD87-21F9F7F6822B}">
      <text>
        <t>[Threaded comment]
Your version of Excel allows you to read this threaded comment; however, any edits to it will get removed if the file is opened in a newer version of Excel. Learn more: https://go.microsoft.com/fwlink/?linkid=870924
Comment:
    custom behaviour score based on multiple tests, max score of 35 = good</t>
      </text>
    </comment>
    <comment ref="AA276" authorId="316" shapeId="0" xr:uid="{C8AE66FD-074F-4853-AD3A-32BBD4FC8B9A}">
      <text>
        <t>[Threaded comment]
Your version of Excel allows you to read this threaded comment; however, any edits to it will get removed if the file is opened in a newer version of Excel. Learn more: https://go.microsoft.com/fwlink/?linkid=870924
Comment:
    10% solution</t>
      </text>
    </comment>
    <comment ref="AG276" authorId="317" shapeId="0" xr:uid="{6E49D690-03CD-4E46-BF78-A9C7AD20E508}">
      <text>
        <t>[Threaded comment]
Your version of Excel allows you to read this threaded comment; however, any edits to it will get removed if the file is opened in a newer version of Excel. Learn more: https://go.microsoft.com/fwlink/?linkid=870924
Comment:
    rectangular, 4x7mm</t>
      </text>
    </comment>
    <comment ref="AY276" authorId="318" shapeId="0" xr:uid="{40A64175-CF75-4FC9-8750-9ADAB4F63D99}">
      <text>
        <t>[Threaded comment]
Your version of Excel allows you to read this threaded comment; however, any edits to it will get removed if the file is opened in a newer version of Excel. Learn more: https://go.microsoft.com/fwlink/?linkid=870924
Comment:
    custom behaviour score based on multiple tests, max score of 35 = good</t>
      </text>
    </comment>
    <comment ref="L277" authorId="319" shapeId="0" xr:uid="{81BE3998-5EFA-49B7-A506-E78D5F6865A2}">
      <text>
        <t>[Threaded comment]
Your version of Excel allows you to read this threaded comment; however, any edits to it will get removed if the file is opened in a newer version of Excel. Learn more: https://go.microsoft.com/fwlink/?linkid=870924
Comment:
    3 months</t>
      </text>
    </comment>
    <comment ref="Y277" authorId="320" shapeId="0" xr:uid="{325AB0B5-FE92-4669-AD9B-BE9181211AF8}">
      <text>
        <t>[Threaded comment]
Your version of Excel allows you to read this threaded comment; however, any edits to it will get removed if the file is opened in a newer version of Excel. Learn more: https://go.microsoft.com/fwlink/?linkid=870924
Comment:
    3 holes made for electrode placement, an extra one made for KCL injections for eliciting spreading depression. 5th hole made for light</t>
      </text>
    </comment>
    <comment ref="AA277" authorId="321" shapeId="0" xr:uid="{2D0AAEE0-CC80-47A2-8EF4-813E47558FB8}">
      <text>
        <t>[Threaded comment]
Your version of Excel allows you to read this threaded comment; however, any edits to it will get removed if the file is opened in a newer version of Excel. Learn more: https://go.microsoft.com/fwlink/?linkid=870924
Comment:
    listed as 10-15mg/kg, or 1.5% solution with a total injected volume of 0.2-0.3mL</t>
      </text>
    </comment>
    <comment ref="AC277" authorId="322" shapeId="0" xr:uid="{8E5B889D-456C-494E-AD27-F2A849570611}">
      <text>
        <t>[Threaded comment]
Your version of Excel allows you to read this threaded comment; however, any edits to it will get removed if the file is opened in a newer version of Excel. Learn more: https://go.microsoft.com/fwlink/?linkid=870924
Comment:
    also listed as 10mW/mm^2</t>
      </text>
    </comment>
    <comment ref="AF277" authorId="323" shapeId="0" xr:uid="{D17CF9A6-E25E-4CB5-A6A8-203553A421E5}">
      <text>
        <t>[Threaded comment]
Your version of Excel allows you to read this threaded comment; however, any edits to it will get removed if the file is opened in a newer version of Excel. Learn more: https://go.microsoft.com/fwlink/?linkid=870924
Comment:
    520-570 range</t>
      </text>
    </comment>
    <comment ref="AH277" authorId="324" shapeId="0" xr:uid="{CD73D1D7-64B7-42AB-9CAD-7A1C7294D5E1}">
      <text>
        <t>[Threaded comment]
Your version of Excel allows you to read this threaded comment; however, any edits to it will get removed if the file is opened in a newer version of Excel. Learn more: https://go.microsoft.com/fwlink/?linkid=870924
Comment:
    light switched off after 5-15 mins when generation of several spreading depression waves were followed by visual confirmation of occlusion</t>
      </text>
    </comment>
    <comment ref="L278" authorId="325" shapeId="0" xr:uid="{E54D2AFF-FA42-49B0-A02F-97B19C0F7A36}">
      <text>
        <t>[Threaded comment]
Your version of Excel allows you to read this threaded comment; however, any edits to it will get removed if the file is opened in a newer version of Excel. Learn more: https://go.microsoft.com/fwlink/?linkid=870924
Comment:
    3 months</t>
      </text>
    </comment>
    <comment ref="Y278" authorId="326" shapeId="0" xr:uid="{244B6DCC-A386-4D07-BCC4-CCAC335AC880}">
      <text>
        <t>[Threaded comment]
Your version of Excel allows you to read this threaded comment; however, any edits to it will get removed if the file is opened in a newer version of Excel. Learn more: https://go.microsoft.com/fwlink/?linkid=870924
Comment:
    3 holes made for electrode placement, an extra one made for KCL injections for eliciting spreading depression. 5th hole made for light</t>
      </text>
    </comment>
    <comment ref="AA278" authorId="327" shapeId="0" xr:uid="{B5AFBA43-AF88-4ED1-BE03-8284D97FAE7A}">
      <text>
        <t>[Threaded comment]
Your version of Excel allows you to read this threaded comment; however, any edits to it will get removed if the file is opened in a newer version of Excel. Learn more: https://go.microsoft.com/fwlink/?linkid=870924
Comment:
    listed as 10-15mg/kg, or 1.5% solution with a total injected volume of 0.2-0.3mL</t>
      </text>
    </comment>
    <comment ref="AC278" authorId="328" shapeId="0" xr:uid="{C49411C9-13B1-424E-8099-C2C2FFB29C50}">
      <text>
        <t>[Threaded comment]
Your version of Excel allows you to read this threaded comment; however, any edits to it will get removed if the file is opened in a newer version of Excel. Learn more: https://go.microsoft.com/fwlink/?linkid=870924
Comment:
    also listed as 10mW/mm^2</t>
      </text>
    </comment>
    <comment ref="AF278" authorId="329" shapeId="0" xr:uid="{8B5B0EEE-0511-4CC4-82B7-D694B1DB5936}">
      <text>
        <t>[Threaded comment]
Your version of Excel allows you to read this threaded comment; however, any edits to it will get removed if the file is opened in a newer version of Excel. Learn more: https://go.microsoft.com/fwlink/?linkid=870924
Comment:
    520-570 range</t>
      </text>
    </comment>
    <comment ref="AH278" authorId="330" shapeId="0" xr:uid="{5FD5A256-D5DB-4283-9C0D-9049B6D4734A}">
      <text>
        <t>[Threaded comment]
Your version of Excel allows you to read this threaded comment; however, any edits to it will get removed if the file is opened in a newer version of Excel. Learn more: https://go.microsoft.com/fwlink/?linkid=870924
Comment:
    light switched off after 5-15 mins when generation of several spreading depression waves were followed by visual confirmation of occlusion</t>
      </text>
    </comment>
    <comment ref="L279" authorId="331" shapeId="0" xr:uid="{F2D19526-E43D-4B13-B8A2-7D543C5577B9}">
      <text>
        <t>[Threaded comment]
Your version of Excel allows you to read this threaded comment; however, any edits to it will get removed if the file is opened in a newer version of Excel. Learn more: https://go.microsoft.com/fwlink/?linkid=870924
Comment:
    60 days and older</t>
      </text>
    </comment>
    <comment ref="AA279" authorId="332" shapeId="0" xr:uid="{4532EB90-C440-4A11-9A35-36B874B74AD8}">
      <text>
        <t>[Threaded comment]
Your version of Excel allows you to read this threaded comment; however, any edits to it will get removed if the file is opened in a newer version of Excel. Learn more: https://go.microsoft.com/fwlink/?linkid=870924
Comment:
    listed as 20 mg/2 ml/kg, I think this means 20mg/kg or 2ml/kg?</t>
      </text>
    </comment>
    <comment ref="AG279" authorId="333" shapeId="0" xr:uid="{8781B4F0-2966-4977-9E8F-3C4652D35E35}">
      <text>
        <t>[Threaded comment]
Your version of Excel allows you to read this threaded comment; however, any edits to it will get removed if the file is opened in a newer version of Excel. Learn more: https://go.microsoft.com/fwlink/?linkid=870924
Comment:
    &lt;1mm^2 area, not sure of diameter, guessed ~1mm</t>
      </text>
    </comment>
    <comment ref="L280" authorId="334" shapeId="0" xr:uid="{7788FFB7-7EDD-47E5-BCBD-D691E3D5D0E8}">
      <text>
        <t>[Threaded comment]
Your version of Excel allows you to read this threaded comment; however, any edits to it will get removed if the file is opened in a newer version of Excel. Learn more: https://go.microsoft.com/fwlink/?linkid=870924
Comment:
    60 days and older</t>
      </text>
    </comment>
    <comment ref="AA280" authorId="335" shapeId="0" xr:uid="{780CB6AC-5E2B-4F40-A893-107A81016FBD}">
      <text>
        <t>[Threaded comment]
Your version of Excel allows you to read this threaded comment; however, any edits to it will get removed if the file is opened in a newer version of Excel. Learn more: https://go.microsoft.com/fwlink/?linkid=870924
Comment:
    listed as 20 mg/2 ml/kg, I think this means 20mg/kg or 2ml/kg?</t>
      </text>
    </comment>
    <comment ref="AG280" authorId="336" shapeId="0" xr:uid="{375147ED-D59C-480D-B3E8-F5615A5BB4E6}">
      <text>
        <t>[Threaded comment]
Your version of Excel allows you to read this threaded comment; however, any edits to it will get removed if the file is opened in a newer version of Excel. Learn more: https://go.microsoft.com/fwlink/?linkid=870924
Comment:
    &lt;1mm^2 area, not sure of diameter, guessed ~1mm</t>
      </text>
    </comment>
    <comment ref="Y281" authorId="337" shapeId="0" xr:uid="{9FB09647-EFD5-468B-B549-FD3C5A16537E}">
      <text>
        <t>[Threaded comment]
Your version of Excel allows you to read this threaded comment; however, any edits to it will get removed if the file is opened in a newer version of Excel. Learn more: https://go.microsoft.com/fwlink/?linkid=870924
Comment:
    didn't state outright but seemed to match this group</t>
      </text>
    </comment>
    <comment ref="AA281" authorId="338" shapeId="0" xr:uid="{3A4E11DF-FECD-4B5C-8DFD-B8EFAAE830C8}">
      <text>
        <t>[Threaded comment]
Your version of Excel allows you to read this threaded comment; however, any edits to it will get removed if the file is opened in a newer version of Excel. Learn more: https://go.microsoft.com/fwlink/?linkid=870924
Comment:
    0.1ml x 3 injections</t>
      </text>
    </comment>
    <comment ref="AQ281" authorId="339" shapeId="0" xr:uid="{B685BA53-FAC0-4F0D-B0F6-4C69AE719D00}">
      <text>
        <t>[Threaded comment]
Your version of Excel allows you to read this threaded comment; however, any edits to it will get removed if the file is opened in a newer version of Excel. Learn more: https://go.microsoft.com/fwlink/?linkid=870924
Comment:
    flag as suspicious, it matches the other study from this author (2006) exactly right down to n of animals</t>
      </text>
    </comment>
    <comment ref="Y282" authorId="340" shapeId="0" xr:uid="{FB20FD6A-8F3D-4C41-B644-2FE401DFF302}">
      <text>
        <t>[Threaded comment]
Your version of Excel allows you to read this threaded comment; however, any edits to it will get removed if the file is opened in a newer version of Excel. Learn more: https://go.microsoft.com/fwlink/?linkid=870924
Comment:
    didn't state outright but seemed to match this group</t>
      </text>
    </comment>
    <comment ref="AA282" authorId="341" shapeId="0" xr:uid="{22123842-14DD-4D07-8294-7D96584EF7A9}">
      <text>
        <t>[Threaded comment]
Your version of Excel allows you to read this threaded comment; however, any edits to it will get removed if the file is opened in a newer version of Excel. Learn more: https://go.microsoft.com/fwlink/?linkid=870924
Comment:
    200ul</t>
      </text>
    </comment>
    <comment ref="AQ282" authorId="342" shapeId="0" xr:uid="{94BDD4A9-1332-4110-A46A-C772176292A5}">
      <text>
        <t>[Threaded comment]
Your version of Excel allows you to read this threaded comment; however, any edits to it will get removed if the file is opened in a newer version of Excel. Learn more: https://go.microsoft.com/fwlink/?linkid=870924
Comment:
    flag as suspicious, it matches the other study from this author (2015) exactly, right down to n of animals</t>
      </text>
    </comment>
    <comment ref="AA286" authorId="343" shapeId="0" xr:uid="{394F2F74-454C-47DA-99FA-28A724867124}">
      <text>
        <t>[Threaded comment]
Your version of Excel allows you to read this threaded comment; however, any edits to it will get removed if the file is opened in a newer version of Excel. Learn more: https://go.microsoft.com/fwlink/?linkid=870924
Comment:
    1ml/kg</t>
      </text>
    </comment>
    <comment ref="AF286" authorId="344" shapeId="0" xr:uid="{06F3C270-7141-4EC3-A3D8-D66441FA0194}">
      <text>
        <t>[Threaded comment]
Your version of Excel allows you to read this threaded comment; however, any edits to it will get removed if the file is opened in a newer version of Excel. Learn more: https://go.microsoft.com/fwlink/?linkid=870924
Comment:
    520-550nm</t>
      </text>
    </comment>
    <comment ref="AO286" authorId="345" shapeId="0" xr:uid="{1820F249-9152-462F-B462-F22D660362F8}">
      <text>
        <t>[Threaded comment]
Your version of Excel allows you to read this threaded comment; however, any edits to it will get removed if the file is opened in a newer version of Excel. Learn more: https://go.microsoft.com/fwlink/?linkid=870924
Comment:
    I've extrapolated this, doesn't outright state</t>
      </text>
    </comment>
    <comment ref="AA287" authorId="346" shapeId="0" xr:uid="{D883FEA7-D262-46CF-AD7B-AFFA36EA4BAC}">
      <text>
        <t>[Threaded comment]
Your version of Excel allows you to read this threaded comment; however, any edits to it will get removed if the file is opened in a newer version of Excel. Learn more: https://go.microsoft.com/fwlink/?linkid=870924
Comment:
    1ml/kg</t>
      </text>
    </comment>
    <comment ref="AF287" authorId="347" shapeId="0" xr:uid="{880374FE-293B-46C8-A886-A7F2039FC0E7}">
      <text>
        <t>[Threaded comment]
Your version of Excel allows you to read this threaded comment; however, any edits to it will get removed if the file is opened in a newer version of Excel. Learn more: https://go.microsoft.com/fwlink/?linkid=870924
Comment:
    520-550nm</t>
      </text>
    </comment>
    <comment ref="AO287" authorId="348" shapeId="0" xr:uid="{B652DED6-FE3D-42D8-A0A2-44CE300B5873}">
      <text>
        <t>[Threaded comment]
Your version of Excel allows you to read this threaded comment; however, any edits to it will get removed if the file is opened in a newer version of Excel. Learn more: https://go.microsoft.com/fwlink/?linkid=870924
Comment:
    I've extrapolated this, doesn't outright state</t>
      </text>
    </comment>
    <comment ref="AA288" authorId="349" shapeId="0" xr:uid="{A4D69C91-CBE5-47B4-908D-920A57AB597F}">
      <text>
        <t>[Threaded comment]
Your version of Excel allows you to read this threaded comment; however, any edits to it will get removed if the file is opened in a newer version of Excel. Learn more: https://go.microsoft.com/fwlink/?linkid=870924
Comment:
    1ml/kg</t>
      </text>
    </comment>
    <comment ref="AF288" authorId="350" shapeId="0" xr:uid="{B2BC7305-0745-4D10-93AA-9D3B07CB9959}">
      <text>
        <t>[Threaded comment]
Your version of Excel allows you to read this threaded comment; however, any edits to it will get removed if the file is opened in a newer version of Excel. Learn more: https://go.microsoft.com/fwlink/?linkid=870924
Comment:
    520-550nm</t>
      </text>
    </comment>
    <comment ref="AO288" authorId="351" shapeId="0" xr:uid="{CBE56CE3-6E9D-4FC1-AFB5-8FD92F1FECF2}">
      <text>
        <t>[Threaded comment]
Your version of Excel allows you to read this threaded comment; however, any edits to it will get removed if the file is opened in a newer version of Excel. Learn more: https://go.microsoft.com/fwlink/?linkid=870924
Comment:
    I've extrapolated this, doesn't outright state</t>
      </text>
    </comment>
    <comment ref="AA289" authorId="352" shapeId="0" xr:uid="{3DFE06D0-F603-4A90-BC9C-B80ECC980956}">
      <text>
        <t>[Threaded comment]
Your version of Excel allows you to read this threaded comment; however, any edits to it will get removed if the file is opened in a newer version of Excel. Learn more: https://go.microsoft.com/fwlink/?linkid=870924
Comment:
    1ml/kg</t>
      </text>
    </comment>
    <comment ref="AF289" authorId="353" shapeId="0" xr:uid="{AA384286-C659-44C5-B4C9-A33B1EC285B3}">
      <text>
        <t>[Threaded comment]
Your version of Excel allows you to read this threaded comment; however, any edits to it will get removed if the file is opened in a newer version of Excel. Learn more: https://go.microsoft.com/fwlink/?linkid=870924
Comment:
    520-550nm</t>
      </text>
    </comment>
    <comment ref="AA290" authorId="354" shapeId="0" xr:uid="{0A98A1AC-4BCA-400E-BA5E-060EA0E6B814}">
      <text>
        <t>[Threaded comment]
Your version of Excel allows you to read this threaded comment; however, any edits to it will get removed if the file is opened in a newer version of Excel. Learn more: https://go.microsoft.com/fwlink/?linkid=870924
Comment:
    1ml/kg</t>
      </text>
    </comment>
    <comment ref="AF290" authorId="355" shapeId="0" xr:uid="{99E5A523-5A4C-44FE-952A-B33C9405B372}">
      <text>
        <t>[Threaded comment]
Your version of Excel allows you to read this threaded comment; however, any edits to it will get removed if the file is opened in a newer version of Excel. Learn more: https://go.microsoft.com/fwlink/?linkid=870924
Comment:
    520-550nm</t>
      </text>
    </comment>
    <comment ref="X292" authorId="356" shapeId="0" xr:uid="{F076192B-3B7C-4C61-83DD-5C2925E69368}">
      <text>
        <t>[Threaded comment]
Your version of Excel allows you to read this threaded comment; however, any edits to it will get removed if the file is opened in a newer version of Excel. Learn more: https://go.microsoft.com/fwlink/?linkid=870924
Comment:
    also used isoflurane</t>
      </text>
    </comment>
    <comment ref="X293" authorId="357" shapeId="0" xr:uid="{7D1A4DBC-98E2-415A-BCE2-7118D0D7B3E4}">
      <text>
        <t>[Threaded comment]
Your version of Excel allows you to read this threaded comment; however, any edits to it will get removed if the file is opened in a newer version of Excel. Learn more: https://go.microsoft.com/fwlink/?linkid=870924
Comment:
    also used isoflurane</t>
      </text>
    </comment>
    <comment ref="AA294" authorId="358" shapeId="0" xr:uid="{7811258E-F7CC-4C5A-B7CA-2F2F744A5397}">
      <text>
        <t>[Threaded comment]
Your version of Excel allows you to read this threaded comment; however, any edits to it will get removed if the file is opened in a newer version of Excel. Learn more: https://go.microsoft.com/fwlink/?linkid=870924
Comment:
    0.2mL</t>
      </text>
    </comment>
    <comment ref="AA296" authorId="359" shapeId="0" xr:uid="{EA649D1B-8E9F-4A80-B98E-EAC26D45164D}">
      <text>
        <t>[Threaded comment]
Your version of Excel allows you to read this threaded comment; however, any edits to it will get removed if the file is opened in a newer version of Excel. Learn more: https://go.microsoft.com/fwlink/?linkid=870924
Comment:
    200uL</t>
      </text>
    </comment>
    <comment ref="AA297" authorId="360" shapeId="0" xr:uid="{E7779955-5C16-436A-89FB-CCBACFEB1481}">
      <text>
        <t>[Threaded comment]
Your version of Excel allows you to read this threaded comment; however, any edits to it will get removed if the file is opened in a newer version of Excel. Learn more: https://go.microsoft.com/fwlink/?linkid=870924
Comment:
    0.1 ml</t>
      </text>
    </comment>
    <comment ref="AK297" authorId="361" shapeId="0" xr:uid="{D3A892CF-2ABD-4F6C-AD32-805862F60CD7}">
      <text>
        <t>[Threaded comment]
Your version of Excel allows you to read this threaded comment; however, any edits to it will get removed if the file is opened in a newer version of Excel. Learn more: https://go.microsoft.com/fwlink/?linkid=870924
Comment:
    610 nmb(orange color), power intensity 1.7 mW/cm2, energy density 2.0 J/cm2 and the spot size 4-mm diameter</t>
      </text>
    </comment>
    <comment ref="AA298" authorId="362" shapeId="0" xr:uid="{1C934B7D-812F-4905-BA8D-3779D2B80FC8}">
      <text>
        <t>[Threaded comment]
Your version of Excel allows you to read this threaded comment; however, any edits to it will get removed if the file is opened in a newer version of Excel. Learn more: https://go.microsoft.com/fwlink/?linkid=870924
Comment:
    0.1 ml</t>
      </text>
    </comment>
    <comment ref="AA300" authorId="363" shapeId="0" xr:uid="{23EC84E4-B973-49DC-AABA-84F587A07B24}">
      <text>
        <t>[Threaded comment]
Your version of Excel allows you to read this threaded comment; however, any edits to it will get removed if the file is opened in a newer version of Excel. Learn more: https://go.microsoft.com/fwlink/?linkid=870924
Comment:
    0.1 ml</t>
      </text>
    </comment>
    <comment ref="AA301" authorId="364" shapeId="0" xr:uid="{BD25C2EC-ABBA-47EB-9696-B733C21193C3}">
      <text>
        <t>[Threaded comment]
Your version of Excel allows you to read this threaded comment; however, any edits to it will get removed if the file is opened in a newer version of Excel. Learn more: https://go.microsoft.com/fwlink/?linkid=870924
Comment:
    0.1 ml</t>
      </text>
    </comment>
    <comment ref="AA302" authorId="365" shapeId="0" xr:uid="{D9599680-C3E2-4C3C-9274-F314CF06ACA8}">
      <text>
        <t>[Threaded comment]
Your version of Excel allows you to read this threaded comment; however, any edits to it will get removed if the file is opened in a newer version of Excel. Learn more: https://go.microsoft.com/fwlink/?linkid=870924
Comment:
    0.1 ml</t>
      </text>
    </comment>
    <comment ref="R304" authorId="366" shapeId="0" xr:uid="{10DB875E-B67B-441F-AE5F-97396A1940E6}">
      <text>
        <t>[Threaded comment]
Your version of Excel allows you to read this threaded comment; however, any edits to it will get removed if the file is opened in a newer version of Excel. Learn more: https://go.microsoft.com/fwlink/?linkid=870924
Comment:
    4-5 per group</t>
      </text>
    </comment>
    <comment ref="R305" authorId="367" shapeId="0" xr:uid="{5447D174-7E4B-4592-A71B-9E214AF6F85E}">
      <text>
        <t>[Threaded comment]
Your version of Excel allows you to read this threaded comment; however, any edits to it will get removed if the file is opened in a newer version of Excel. Learn more: https://go.microsoft.com/fwlink/?linkid=870924
Comment:
    4-5 per group</t>
      </text>
    </comment>
    <comment ref="R306" authorId="368" shapeId="0" xr:uid="{BE83DAE8-B930-4535-91B2-6DB40EF2C6B5}">
      <text>
        <t>[Threaded comment]
Your version of Excel allows you to read this threaded comment; however, any edits to it will get removed if the file is opened in a newer version of Excel. Learn more: https://go.microsoft.com/fwlink/?linkid=870924
Comment:
    4-5 per group</t>
      </text>
    </comment>
    <comment ref="R307" authorId="369" shapeId="0" xr:uid="{48D3E6A9-F906-46DC-8B11-9678D2F89BDB}">
      <text>
        <t>[Threaded comment]
Your version of Excel allows you to read this threaded comment; however, any edits to it will get removed if the file is opened in a newer version of Excel. Learn more: https://go.microsoft.com/fwlink/?linkid=870924
Comment:
    4-5 per group</t>
      </text>
    </comment>
    <comment ref="K308" authorId="370" shapeId="0" xr:uid="{B100AD64-EB2C-49CE-8236-1848E50F5A2C}">
      <text>
        <t>[Threaded comment]
Your version of Excel allows you to read this threaded comment; however, any edits to it will get removed if the file is opened in a newer version of Excel. Learn more: https://go.microsoft.com/fwlink/?linkid=870924
Comment:
    3 months</t>
      </text>
    </comment>
    <comment ref="M308" authorId="371" shapeId="0" xr:uid="{FCF66022-F00F-4788-B2A3-21C11F903FD4}">
      <text>
        <t>[Threaded comment]
Your version of Excel allows you to read this threaded comment; however, any edits to it will get removed if the file is opened in a newer version of Excel. Learn more: https://go.microsoft.com/fwlink/?linkid=870924
Comment:
    4 months</t>
      </text>
    </comment>
    <comment ref="AA308" authorId="372" shapeId="0" xr:uid="{3F3A2E9D-AE61-48A6-8371-0DE2BCD6AB16}">
      <text>
        <t>[Threaded comment]
Your version of Excel allows you to read this threaded comment; however, any edits to it will get removed if the file is opened in a newer version of Excel. Learn more: https://go.microsoft.com/fwlink/?linkid=870924
Comment:
    0.1ml</t>
      </text>
    </comment>
    <comment ref="K309" authorId="373" shapeId="0" xr:uid="{6A8D6D56-DC71-4FFE-964B-E9BDF203CE41}">
      <text>
        <t>[Threaded comment]
Your version of Excel allows you to read this threaded comment; however, any edits to it will get removed if the file is opened in a newer version of Excel. Learn more: https://go.microsoft.com/fwlink/?linkid=870924
Comment:
    3 months</t>
      </text>
    </comment>
    <comment ref="M309" authorId="374" shapeId="0" xr:uid="{DEE96E30-616A-4DD7-8681-549897E831D5}">
      <text>
        <t>[Threaded comment]
Your version of Excel allows you to read this threaded comment; however, any edits to it will get removed if the file is opened in a newer version of Excel. Learn more: https://go.microsoft.com/fwlink/?linkid=870924
Comment:
    4 months</t>
      </text>
    </comment>
    <comment ref="AA309" authorId="375" shapeId="0" xr:uid="{E69CE6C3-F094-494D-B4B7-DDE6621C52CE}">
      <text>
        <t>[Threaded comment]
Your version of Excel allows you to read this threaded comment; however, any edits to it will get removed if the file is opened in a newer version of Excel. Learn more: https://go.microsoft.com/fwlink/?linkid=870924
Comment:
    0.1ml</t>
      </text>
    </comment>
    <comment ref="AA310" authorId="376" shapeId="0" xr:uid="{829D7D1D-E9E3-46B0-927F-02232D9B3B13}">
      <text>
        <t>[Threaded comment]
Your version of Excel allows you to read this threaded comment; however, any edits to it will get removed if the file is opened in a newer version of Excel. Learn more: https://go.microsoft.com/fwlink/?linkid=870924
Comment:
    1.33ml/kg</t>
      </text>
    </comment>
    <comment ref="AO310" authorId="377" shapeId="0" xr:uid="{BABDB42E-D39F-4F68-9FCE-A482774FBC5A}">
      <text>
        <t>[Threaded comment]
Your version of Excel allows you to read this threaded comment; however, any edits to it will get removed if the file is opened in a newer version of Excel. Learn more: https://go.microsoft.com/fwlink/?linkid=870924
Comment:
    "14-21 days" took 21</t>
      </text>
    </comment>
    <comment ref="W311" authorId="378" shapeId="0" xr:uid="{2269FFEA-029D-4EFE-BEA1-6D3E693D7C49}">
      <text>
        <t>[Threaded comment]
Your version of Excel allows you to read this threaded comment; however, any edits to it will get removed if the file is opened in a newer version of Excel. Learn more: https://go.microsoft.com/fwlink/?linkid=870924
Comment:
    had chloral hydrate 24 hours earlier for skull thinning</t>
      </text>
    </comment>
    <comment ref="Y311" authorId="379" shapeId="0" xr:uid="{5FA81BAA-D355-4906-B920-E752F2BB0AA2}">
      <text>
        <t>[Threaded comment]
Your version of Excel allows you to read this threaded comment; however, any edits to it will get removed if the file is opened in a newer version of Excel. Learn more: https://go.microsoft.com/fwlink/?linkid=870924
Comment:
    skull thinning occurred 24 hours earlier</t>
      </text>
    </comment>
    <comment ref="R312" authorId="380" shapeId="0" xr:uid="{61C4946A-0351-4627-A102-1A85007145D4}">
      <text>
        <t>[Threaded comment]
Your version of Excel allows you to read this threaded comment; however, any edits to it will get removed if the file is opened in a newer version of Excel. Learn more: https://go.microsoft.com/fwlink/?linkid=870924
Comment:
    n=10-12 per group</t>
      </text>
    </comment>
    <comment ref="AF312" authorId="381" shapeId="0" xr:uid="{4131E583-F6B9-442C-BD40-3F528B167197}">
      <text>
        <t>[Threaded comment]
Your version of Excel allows you to read this threaded comment; however, any edits to it will get removed if the file is opened in a newer version of Excel. Learn more: https://go.microsoft.com/fwlink/?linkid=870924
Comment:
    540-580</t>
      </text>
    </comment>
    <comment ref="R313" authorId="382" shapeId="0" xr:uid="{CAE71351-6C08-45EE-9F82-76871EACBB67}">
      <text>
        <t>[Threaded comment]
Your version of Excel allows you to read this threaded comment; however, any edits to it will get removed if the file is opened in a newer version of Excel. Learn more: https://go.microsoft.com/fwlink/?linkid=870924
Comment:
    n=10-12 per group</t>
      </text>
    </comment>
    <comment ref="AF313" authorId="383" shapeId="0" xr:uid="{D7369FD6-7F57-46C6-AD11-FA967617A599}">
      <text>
        <t>[Threaded comment]
Your version of Excel allows you to read this threaded comment; however, any edits to it will get removed if the file is opened in a newer version of Excel. Learn more: https://go.microsoft.com/fwlink/?linkid=870924
Comment:
    540-580</t>
      </text>
    </comment>
    <comment ref="AF314" authorId="384" shapeId="0" xr:uid="{448A32DB-ECF9-420D-B9D4-282894E63795}">
      <text>
        <t>[Threaded comment]
Your version of Excel allows you to read this threaded comment; however, any edits to it will get removed if the file is opened in a newer version of Excel. Learn more: https://go.microsoft.com/fwlink/?linkid=870924
Comment:
    540-580</t>
      </text>
    </comment>
    <comment ref="AF315" authorId="385" shapeId="0" xr:uid="{03E3810C-99FF-4612-9E5C-E12ADF22903B}">
      <text>
        <t>[Threaded comment]
Your version of Excel allows you to read this threaded comment; however, any edits to it will get removed if the file is opened in a newer version of Excel. Learn more: https://go.microsoft.com/fwlink/?linkid=870924
Comment:
    540-580</t>
      </text>
    </comment>
    <comment ref="AF316" authorId="386" shapeId="0" xr:uid="{85CDAC08-8A1A-48D4-B6AB-F201C0816B33}">
      <text>
        <t>[Threaded comment]
Your version of Excel allows you to read this threaded comment; however, any edits to it will get removed if the file is opened in a newer version of Excel. Learn more: https://go.microsoft.com/fwlink/?linkid=870924
Comment:
    540-580</t>
      </text>
    </comment>
    <comment ref="L317" authorId="387" shapeId="0" xr:uid="{3DD070EF-C26D-4BB8-94E8-4644E30DF77F}">
      <text>
        <t>[Threaded comment]
Your version of Excel allows you to read this threaded comment; however, any edits to it will get removed if the file is opened in a newer version of Excel. Learn more: https://go.microsoft.com/fwlink/?linkid=870924
Comment:
    2 months</t>
      </text>
    </comment>
    <comment ref="AF317" authorId="388" shapeId="0" xr:uid="{0F525479-1CBB-4719-ADCB-F2D18101C524}">
      <text>
        <t>[Threaded comment]
Your version of Excel allows you to read this threaded comment; however, any edits to it will get removed if the file is opened in a newer version of Excel. Learn more: https://go.microsoft.com/fwlink/?linkid=870924
Comment:
    540-580</t>
      </text>
    </comment>
    <comment ref="K318" authorId="389" shapeId="0" xr:uid="{945E5B33-811C-4C2B-AA42-AF6BA75BABBD}">
      <text>
        <t>[Threaded comment]
Your version of Excel allows you to read this threaded comment; however, any edits to it will get removed if the file is opened in a newer version of Excel. Learn more: https://go.microsoft.com/fwlink/?linkid=870924
Comment:
    4 years</t>
      </text>
    </comment>
    <comment ref="M318" authorId="390" shapeId="0" xr:uid="{09B77F97-3D30-406F-9622-B29ADEB79A95}">
      <text>
        <t>[Threaded comment]
Your version of Excel allows you to read this threaded comment; however, any edits to it will get removed if the file is opened in a newer version of Excel. Learn more: https://go.microsoft.com/fwlink/?linkid=870924
Comment:
    6 years</t>
      </text>
    </comment>
    <comment ref="N318" authorId="391" shapeId="0" xr:uid="{89D24A71-5647-478F-9E2A-E8AE9695D10F}">
      <text>
        <t>[Threaded comment]
Your version of Excel allows you to read this threaded comment; however, any edits to it will get removed if the file is opened in a newer version of Excel. Learn more: https://go.microsoft.com/fwlink/?linkid=870924
Comment:
    3.8kg</t>
      </text>
    </comment>
    <comment ref="P318" authorId="392" shapeId="0" xr:uid="{BC9CA26D-217F-4DC7-9C6C-95FE421311F8}">
      <text>
        <t>[Threaded comment]
Your version of Excel allows you to read this threaded comment; however, any edits to it will get removed if the file is opened in a newer version of Excel. Learn more: https://go.microsoft.com/fwlink/?linkid=870924
Comment:
    4 kg</t>
      </text>
    </comment>
    <comment ref="Y318" authorId="393" shapeId="0" xr:uid="{EDEF0193-C9BB-4348-A02A-1A4C93123378}">
      <text>
        <t>[Threaded comment]
Your version of Excel allows you to read this threaded comment; however, any edits to it will get removed if the file is opened in a newer version of Excel. Learn more: https://go.microsoft.com/fwlink/?linkid=870924
Comment:
    not stated but I've extrapolated</t>
      </text>
    </comment>
    <comment ref="AA319" authorId="394" shapeId="0" xr:uid="{91ADEE17-CE3A-492D-9653-BB674A519262}">
      <text>
        <t>[Threaded comment]
Your version of Excel allows you to read this threaded comment; however, any edits to it will get removed if the file is opened in a newer version of Excel. Learn more: https://go.microsoft.com/fwlink/?linkid=870924
Comment:
    1% solution</t>
      </text>
    </comment>
    <comment ref="AA320" authorId="395" shapeId="0" xr:uid="{DA45F19A-F69B-4A49-B9CE-1CEADD066381}">
      <text>
        <t>[Threaded comment]
Your version of Excel allows you to read this threaded comment; however, any edits to it will get removed if the file is opened in a newer version of Excel. Learn more: https://go.microsoft.com/fwlink/?linkid=870924
Comment:
    1% solution</t>
      </text>
    </comment>
    <comment ref="AA323" authorId="396" shapeId="0" xr:uid="{53D17994-639A-4BF8-AE89-7148C1FCD6E2}">
      <text>
        <t>[Threaded comment]
Your version of Excel allows you to read this threaded comment; however, any edits to it will get removed if the file is opened in a newer version of Excel. Learn more: https://go.microsoft.com/fwlink/?linkid=870924
Comment:
    0.2ml/100g</t>
      </text>
    </comment>
    <comment ref="AE323" authorId="397" shapeId="0" xr:uid="{93505B33-A695-4689-A593-D2716C2A1924}">
      <text>
        <t>[Threaded comment]
Your version of Excel allows you to read this threaded comment; however, any edits to it will get removed if the file is opened in a newer version of Excel. Learn more: https://go.microsoft.com/fwlink/?linkid=870924
Comment:
    CW (continuous wave) laser light</t>
      </text>
    </comment>
    <comment ref="AI323" authorId="398" shapeId="0" xr:uid="{7DE1CD2C-6767-44C2-9AD1-D4D4FA664E17}">
      <text>
        <t>[Threaded comment]
Your version of Excel allows you to read this threaded comment; however, any edits to it will get removed if the file is opened in a newer version of Excel. Learn more: https://go.microsoft.com/fwlink/?linkid=870924
Comment:
    bilateral forepaw stimulation</t>
      </text>
    </comment>
    <comment ref="AK323" authorId="399" shapeId="0" xr:uid="{41A82923-AE9B-4572-A6C4-504205ED9D28}">
      <text>
        <t>[Threaded comment]
Your version of Excel allows you to read this threaded comment; however, any edits to it will get removed if the file is opened in a newer version of Excel. Learn more: https://go.microsoft.com/fwlink/?linkid=870924
Comment:
    A monophasic constant current of 2- or 4-mA intensity with a 0.2-ms pulse width at a frequency of 3 Hz and 1-min stimulation duration</t>
      </text>
    </comment>
    <comment ref="AA324" authorId="400" shapeId="0" xr:uid="{6DE10CD7-972D-4723-83AC-2193C99F87FA}">
      <text>
        <t>[Threaded comment]
Your version of Excel allows you to read this threaded comment; however, any edits to it will get removed if the file is opened in a newer version of Excel. Learn more: https://go.microsoft.com/fwlink/?linkid=870924
Comment:
    0.2ml/100g</t>
      </text>
    </comment>
    <comment ref="K325" authorId="401" shapeId="0" xr:uid="{E29E0BB5-396E-4B93-A493-5C90A1A9725F}">
      <text>
        <t>[Threaded comment]
Your version of Excel allows you to read this threaded comment; however, any edits to it will get removed if the file is opened in a newer version of Excel. Learn more: https://go.microsoft.com/fwlink/?linkid=870924
Comment:
    2 months</t>
      </text>
    </comment>
    <comment ref="M325" authorId="402" shapeId="0" xr:uid="{5FC41060-FBC3-4D1D-A3FA-5AAEAACA38C8}">
      <text>
        <t>[Threaded comment]
Your version of Excel allows you to read this threaded comment; however, any edits to it will get removed if the file is opened in a newer version of Excel. Learn more: https://go.microsoft.com/fwlink/?linkid=870924
Comment:
    4 months</t>
      </text>
    </comment>
    <comment ref="AA325" authorId="403" shapeId="0" xr:uid="{17F8FBE1-2F47-4664-A0E3-4E6A6E4F16EF}">
      <text>
        <t>[Threaded comment]
Your version of Excel allows you to read this threaded comment; however, any edits to it will get removed if the file is opened in a newer version of Excel. Learn more: https://go.microsoft.com/fwlink/?linkid=870924
Comment:
    0.2ml</t>
      </text>
    </comment>
    <comment ref="K326" authorId="404" shapeId="0" xr:uid="{D88E1508-F9B4-4EC5-BCB5-7DE9F003AB41}">
      <text>
        <t>[Threaded comment]
Your version of Excel allows you to read this threaded comment; however, any edits to it will get removed if the file is opened in a newer version of Excel. Learn more: https://go.microsoft.com/fwlink/?linkid=870924
Comment:
    2 months</t>
      </text>
    </comment>
    <comment ref="M326" authorId="405" shapeId="0" xr:uid="{48F64FBC-863E-4BB7-AE04-F9DC829332D8}">
      <text>
        <t>[Threaded comment]
Your version of Excel allows you to read this threaded comment; however, any edits to it will get removed if the file is opened in a newer version of Excel. Learn more: https://go.microsoft.com/fwlink/?linkid=870924
Comment:
    4 months</t>
      </text>
    </comment>
    <comment ref="AA326" authorId="406" shapeId="0" xr:uid="{1054E67F-CFD8-4F36-A1CB-FB3F2FCDD4B9}">
      <text>
        <t>[Threaded comment]
Your version of Excel allows you to read this threaded comment; however, any edits to it will get removed if the file is opened in a newer version of Excel. Learn more: https://go.microsoft.com/fwlink/?linkid=870924
Comment:
    0.2ml</t>
      </text>
    </comment>
    <comment ref="K327" authorId="407" shapeId="0" xr:uid="{2B141C7B-AA2E-4E83-B889-FA04774BB40F}">
      <text>
        <t>[Threaded comment]
Your version of Excel allows you to read this threaded comment; however, any edits to it will get removed if the file is opened in a newer version of Excel. Learn more: https://go.microsoft.com/fwlink/?linkid=870924
Comment:
    2 months</t>
      </text>
    </comment>
    <comment ref="M327" authorId="408" shapeId="0" xr:uid="{F6972641-0186-42A8-858F-97CD9795ABC1}">
      <text>
        <t>[Threaded comment]
Your version of Excel allows you to read this threaded comment; however, any edits to it will get removed if the file is opened in a newer version of Excel. Learn more: https://go.microsoft.com/fwlink/?linkid=870924
Comment:
    4 months</t>
      </text>
    </comment>
    <comment ref="AA327" authorId="409" shapeId="0" xr:uid="{79E5524A-99BB-4D3B-8541-08D767621EAA}">
      <text>
        <t>[Threaded comment]
Your version of Excel allows you to read this threaded comment; however, any edits to it will get removed if the file is opened in a newer version of Excel. Learn more: https://go.microsoft.com/fwlink/?linkid=870924
Comment:
    0.2ml</t>
      </text>
    </comment>
    <comment ref="K328" authorId="410" shapeId="0" xr:uid="{84A8E37C-C29B-48EC-96F4-27F14EF53AB0}">
      <text>
        <t>[Threaded comment]
Your version of Excel allows you to read this threaded comment; however, any edits to it will get removed if the file is opened in a newer version of Excel. Learn more: https://go.microsoft.com/fwlink/?linkid=870924
Comment:
    2 months</t>
      </text>
    </comment>
    <comment ref="M328" authorId="411" shapeId="0" xr:uid="{F3725306-8319-4AA9-AC6F-CF520C3304A3}">
      <text>
        <t>[Threaded comment]
Your version of Excel allows you to read this threaded comment; however, any edits to it will get removed if the file is opened in a newer version of Excel. Learn more: https://go.microsoft.com/fwlink/?linkid=870924
Comment:
    4 months</t>
      </text>
    </comment>
    <comment ref="AA328" authorId="412" shapeId="0" xr:uid="{398D9359-1335-46A5-B533-85AAE4BA9461}">
      <text>
        <t>[Threaded comment]
Your version of Excel allows you to read this threaded comment; however, any edits to it will get removed if the file is opened in a newer version of Excel. Learn more: https://go.microsoft.com/fwlink/?linkid=870924
Comment:
    0.2ml</t>
      </text>
    </comment>
    <comment ref="L329" authorId="413" shapeId="0" xr:uid="{200D4657-9B60-41FC-9168-CEF4ACDC21EE}">
      <text>
        <t>[Threaded comment]
Your version of Excel allows you to read this threaded comment; however, any edits to it will get removed if the file is opened in a newer version of Excel. Learn more: https://go.microsoft.com/fwlink/?linkid=870924
Comment:
    3 months</t>
      </text>
    </comment>
    <comment ref="AA329" authorId="414" shapeId="0" xr:uid="{800FE622-8D4B-40F3-9689-722010451923}">
      <text>
        <t>[Threaded comment]
Your version of Excel allows you to read this threaded comment; however, any edits to it will get removed if the file is opened in a newer version of Excel. Learn more: https://go.microsoft.com/fwlink/?linkid=870924
Comment:
    1.3 mg/0.1 kg</t>
      </text>
    </comment>
    <comment ref="L330" authorId="415" shapeId="0" xr:uid="{6EA6BB3F-012E-4127-95A0-9602040069D6}">
      <text>
        <t>[Threaded comment]
Your version of Excel allows you to read this threaded comment; however, any edits to it will get removed if the file is opened in a newer version of Excel. Learn more: https://go.microsoft.com/fwlink/?linkid=870924
Comment:
    3 months</t>
      </text>
    </comment>
    <comment ref="AA330" authorId="416" shapeId="0" xr:uid="{F3AE0537-5C32-4CFC-81B2-489C05AD4AE4}">
      <text>
        <t>[Threaded comment]
Your version of Excel allows you to read this threaded comment; however, any edits to it will get removed if the file is opened in a newer version of Excel. Learn more: https://go.microsoft.com/fwlink/?linkid=870924
Comment:
    1.3 mg/0.1 kg</t>
      </text>
    </comment>
    <comment ref="R331" authorId="417" shapeId="0" xr:uid="{61CE63A3-A4A8-4050-B739-09B0027563D0}">
      <text>
        <t>[Threaded comment]
Your version of Excel allows you to read this threaded comment; however, any edits to it will get removed if the file is opened in a newer version of Excel. Learn more: https://go.microsoft.com/fwlink/?linkid=870924
Comment:
    between 6 and 9</t>
      </text>
    </comment>
    <comment ref="AA331" authorId="418" shapeId="0" xr:uid="{37F439E0-58EE-47E2-BD86-3F31DA7568D7}">
      <text>
        <t>[Threaded comment]
Your version of Excel allows you to read this threaded comment; however, any edits to it will get removed if the file is opened in a newer version of Excel. Learn more: https://go.microsoft.com/fwlink/?linkid=870924
Comment:
    100uL</t>
      </text>
    </comment>
    <comment ref="AX331" authorId="419" shapeId="0" xr:uid="{FB796BF0-0FA5-4266-8F96-23E53C8A8283}">
      <text>
        <t>[Threaded comment]
Your version of Excel allows you to read this threaded comment; however, any edits to it will get removed if the file is opened in a newer version of Excel. Learn more: https://go.microsoft.com/fwlink/?linkid=870924
Comment:
    doesn't state, extrapolated from other data in the paper</t>
      </text>
    </comment>
    <comment ref="L332" authorId="420" shapeId="0" xr:uid="{78E537AD-7557-4E5F-B4BD-D55BA70DAE9C}">
      <text>
        <t>[Threaded comment]
Your version of Excel allows you to read this threaded comment; however, any edits to it will get removed if the file is opened in a newer version of Excel. Learn more: https://go.microsoft.com/fwlink/?linkid=870924
Comment:
    1 year</t>
      </text>
    </comment>
    <comment ref="AA332" authorId="421" shapeId="0" xr:uid="{BE458243-F456-442F-9D36-0248AA8E30E5}">
      <text>
        <t>[Threaded comment]
Your version of Excel allows you to read this threaded comment; however, any edits to it will get removed if the file is opened in a newer version of Excel. Learn more: https://go.microsoft.com/fwlink/?linkid=870924
Comment:
    100uL</t>
      </text>
    </comment>
    <comment ref="Y333" authorId="422" shapeId="0" xr:uid="{549062D9-031C-49B6-A2A2-9BC8AAC35269}">
      <text>
        <t>[Threaded comment]
Your version of Excel allows you to read this threaded comment; however, any edits to it will get removed if the file is opened in a newer version of Excel. Learn more: https://go.microsoft.com/fwlink/?linkid=870924
Comment:
    stainless steel cannula passed through skull after photothrombosis so skull breached</t>
      </text>
    </comment>
    <comment ref="K334" authorId="423" shapeId="0" xr:uid="{8258BEF0-1674-4867-87AE-A3D0F8CC803B}">
      <text>
        <t>[Threaded comment]
Your version of Excel allows you to read this threaded comment; however, any edits to it will get removed if the file is opened in a newer version of Excel. Learn more: https://go.microsoft.com/fwlink/?linkid=870924
Comment:
    3 months</t>
      </text>
    </comment>
    <comment ref="M334" authorId="424" shapeId="0" xr:uid="{81E41223-32B4-4A80-BD68-872AD71A000E}">
      <text>
        <t>[Threaded comment]
Your version of Excel allows you to read this threaded comment; however, any edits to it will get removed if the file is opened in a newer version of Excel. Learn more: https://go.microsoft.com/fwlink/?linkid=870924
Comment:
    7 months</t>
      </text>
    </comment>
    <comment ref="X334" authorId="425" shapeId="0" xr:uid="{C36101B6-CB24-41BE-8C6E-11851037C5CE}">
      <text>
        <t>[Threaded comment]
Your version of Excel allows you to read this threaded comment; however, any edits to it will get removed if the file is opened in a newer version of Excel. Learn more: https://go.microsoft.com/fwlink/?linkid=870924
Comment:
    Also used Midazolam for this surgery, used ketamine+xylazine for microcortical stimulation</t>
      </text>
    </comment>
    <comment ref="AG334" authorId="426" shapeId="0" xr:uid="{4CD49FA3-9BB9-4E2F-93E2-02EB8F208312}">
      <text>
        <t>[Threaded comment]
Your version of Excel allows you to read this threaded comment; however, any edits to it will get removed if the file is opened in a newer version of Excel. Learn more: https://go.microsoft.com/fwlink/?linkid=870924
Comment:
    rectangular 10x5mm</t>
      </text>
    </comment>
    <comment ref="AK334" authorId="427" shapeId="0" xr:uid="{06E778DF-BC17-4D26-8DCD-152E13A8F29B}">
      <text>
        <t>[Threaded comment]
Your version of Excel allows you to read this threaded comment; however, any edits to it will get removed if the file is opened in a newer version of Excel. Learn more: https://go.microsoft.com/fwlink/?linkid=870924
Comment:
    3mg/ml</t>
      </text>
    </comment>
    <comment ref="G335" authorId="428" shapeId="0" xr:uid="{4ACF5FE0-7628-4526-84C7-AD87A86C5B4F}">
      <text>
        <t>[Threaded comment]
Your version of Excel allows you to read this threaded comment; however, any edits to it will get removed if the file is opened in a newer version of Excel. Learn more: https://go.microsoft.com/fwlink/?linkid=870924
Comment:
    specific pathogen-free</t>
      </text>
    </comment>
    <comment ref="K336" authorId="429" shapeId="0" xr:uid="{B4725A6F-3904-439D-8B9E-3A9A80F640BB}">
      <text>
        <t>[Threaded comment]
Your version of Excel allows you to read this threaded comment; however, any edits to it will get removed if the file is opened in a newer version of Excel. Learn more: https://go.microsoft.com/fwlink/?linkid=870924
Comment:
    4 months</t>
      </text>
    </comment>
    <comment ref="M336" authorId="430" shapeId="0" xr:uid="{C57D7818-DE89-41B5-B08D-25393084B6AC}">
      <text>
        <t>[Threaded comment]
Your version of Excel allows you to read this threaded comment; however, any edits to it will get removed if the file is opened in a newer version of Excel. Learn more: https://go.microsoft.com/fwlink/?linkid=870924
Comment:
    5 months</t>
      </text>
    </comment>
    <comment ref="K337" authorId="431" shapeId="0" xr:uid="{F185819E-729A-4672-A7BD-AB0EFEC6601F}">
      <text>
        <t>[Threaded comment]
Your version of Excel allows you to read this threaded comment; however, any edits to it will get removed if the file is opened in a newer version of Excel. Learn more: https://go.microsoft.com/fwlink/?linkid=870924
Comment:
    4 months</t>
      </text>
    </comment>
    <comment ref="M337" authorId="432" shapeId="0" xr:uid="{A086B2D4-5338-4167-9E16-C5ED1E7EC89B}">
      <text>
        <t>[Threaded comment]
Your version of Excel allows you to read this threaded comment; however, any edits to it will get removed if the file is opened in a newer version of Excel. Learn more: https://go.microsoft.com/fwlink/?linkid=870924
Comment:
    5 months</t>
      </text>
    </comment>
    <comment ref="X338" authorId="433" shapeId="0" xr:uid="{7F15508A-391F-4070-BA8A-22B24EBC2836}">
      <text>
        <t>[Threaded comment]
Your version of Excel allows you to read this threaded comment; however, any edits to it will get removed if the file is opened in a newer version of Excel. Learn more: https://go.microsoft.com/fwlink/?linkid=870924
Comment:
    used isoflurane for initial anaesthesia</t>
      </text>
    </comment>
    <comment ref="AA338" authorId="434" shapeId="0" xr:uid="{8E3781D3-3E76-44BC-8F79-BEF56515E5CF}">
      <text>
        <t>[Threaded comment]
Your version of Excel allows you to read this threaded comment; however, any edits to it will get removed if the file is opened in a newer version of Excel. Learn more: https://go.microsoft.com/fwlink/?linkid=870924
Comment:
    2ml/kg</t>
      </text>
    </comment>
    <comment ref="R340" authorId="435" shapeId="0" xr:uid="{98DD7299-2D4A-4DDC-85E3-B8BB839B330A}">
      <text>
        <t>[Threaded comment]
Your version of Excel allows you to read this threaded comment; however, any edits to it will get removed if the file is opened in a newer version of Excel. Learn more: https://go.microsoft.com/fwlink/?linkid=870924
Comment:
    extrapolated</t>
      </text>
    </comment>
    <comment ref="T340" authorId="436" shapeId="0" xr:uid="{FEE510E5-366A-4F7B-A66C-D90FB5AB71FC}">
      <text>
        <t>[Threaded comment]
Your version of Excel allows you to read this threaded comment; however, any edits to it will get removed if the file is opened in a newer version of Excel. Learn more: https://go.microsoft.com/fwlink/?linkid=870924
Comment:
    extrapolated</t>
      </text>
    </comment>
    <comment ref="AA341" authorId="437" shapeId="0" xr:uid="{46600B2A-A145-4A11-9DF0-47FDA9B8C8EE}">
      <text>
        <t>[Threaded comment]
Your version of Excel allows you to read this threaded comment; however, any edits to it will get removed if the file is opened in a newer version of Excel. Learn more: https://go.microsoft.com/fwlink/?linkid=870924
Comment:
    0.2ml/100g</t>
      </text>
    </comment>
    <comment ref="AI341" authorId="438" shapeId="0" xr:uid="{C9AAAC35-2C01-40EC-9BAF-4E1346103C77}">
      <text>
        <t>[Threaded comment]
Your version of Excel allows you to read this threaded comment; however, any edits to it will get removed if the file is opened in a newer version of Excel. Learn more: https://go.microsoft.com/fwlink/?linkid=870924
Comment:
    specifically Cerebellar Transcranial Direct Current Stimulation (ctDCS)</t>
      </text>
    </comment>
    <comment ref="AA342" authorId="439" shapeId="0" xr:uid="{FDCF14E6-C8E9-4F65-8F02-F765F1AEE673}">
      <text>
        <t>[Threaded comment]
Your version of Excel allows you to read this threaded comment; however, any edits to it will get removed if the file is opened in a newer version of Excel. Learn more: https://go.microsoft.com/fwlink/?linkid=870924
Comment:
    0.2ml/100g</t>
      </text>
    </comment>
    <comment ref="AA343" authorId="440" shapeId="0" xr:uid="{2144F4E1-917F-46BC-94A1-4293F144973A}">
      <text>
        <t>[Threaded comment]
Your version of Excel allows you to read this threaded comment; however, any edits to it will get removed if the file is opened in a newer version of Excel. Learn more: https://go.microsoft.com/fwlink/?linkid=870924
Comment:
    0.133ml/kg</t>
      </text>
    </comment>
    <comment ref="AK343" authorId="441" shapeId="0" xr:uid="{A4DA15FC-7B6A-40D1-94AF-E7F608F9D7EF}">
      <text>
        <t>[Threaded comment]
Your version of Excel allows you to read this threaded comment; however, any edits to it will get removed if the file is opened in a newer version of Excel. Learn more: https://go.microsoft.com/fwlink/?linkid=870924
Comment:
    100uM</t>
      </text>
    </comment>
    <comment ref="AA344" authorId="442" shapeId="0" xr:uid="{91EEB61E-3427-4CF9-AC8C-3DBB6C9EBDB4}">
      <text>
        <t>[Threaded comment]
Your version of Excel allows you to read this threaded comment; however, any edits to it will get removed if the file is opened in a newer version of Excel. Learn more: https://go.microsoft.com/fwlink/?linkid=870924
Comment:
    100uL</t>
      </text>
    </comment>
    <comment ref="AA345" authorId="443" shapeId="0" xr:uid="{F8CF1418-CEAA-4EC6-BE64-9D8A260DC4D6}">
      <text>
        <t>[Threaded comment]
Your version of Excel allows you to read this threaded comment; however, any edits to it will get removed if the file is opened in a newer version of Excel. Learn more: https://go.microsoft.com/fwlink/?linkid=870924
Comment:
    100uL</t>
      </text>
    </comment>
    <comment ref="R346" authorId="444" shapeId="0" xr:uid="{16F9371C-7EA9-492E-9B84-446EC536047B}">
      <text>
        <t>[Threaded comment]
Your version of Excel allows you to read this threaded comment; however, any edits to it will get removed if the file is opened in a newer version of Excel. Learn more: https://go.microsoft.com/fwlink/?linkid=870924
Comment:
    5-9 per group</t>
      </text>
    </comment>
    <comment ref="AA346" authorId="445" shapeId="0" xr:uid="{0833ABED-C146-4E96-A276-204EBFC37F53}">
      <text>
        <t>[Threaded comment]
Your version of Excel allows you to read this threaded comment; however, any edits to it will get removed if the file is opened in a newer version of Excel. Learn more: https://go.microsoft.com/fwlink/?linkid=870924
Comment:
    1% rose b</t>
      </text>
    </comment>
    <comment ref="AA349" authorId="446" shapeId="0" xr:uid="{E74FB5BA-A8C8-4464-B70E-66078E916B40}">
      <text>
        <t>[Threaded comment]
Your version of Excel allows you to read this threaded comment; however, any edits to it will get removed if the file is opened in a newer version of Excel. Learn more: https://go.microsoft.com/fwlink/?linkid=870924
Comment:
    200uL</t>
      </text>
    </comment>
    <comment ref="AH350" authorId="447" shapeId="0" xr:uid="{CD2DF56F-22CB-4F53-AC7A-7F352EB53D62}">
      <text>
        <t>[Threaded comment]
Your version of Excel allows you to read this threaded comment; however, any edits to it will get removed if the file is opened in a newer version of Excel. Learn more: https://go.microsoft.com/fwlink/?linkid=870924
Comment:
    waited 20 mins after rb injection before turning on laser</t>
      </text>
    </comment>
    <comment ref="AH351" authorId="448" shapeId="0" xr:uid="{1EBC83A2-1568-413E-B359-E10B8C190375}">
      <text>
        <t>[Threaded comment]
Your version of Excel allows you to read this threaded comment; however, any edits to it will get removed if the file is opened in a newer version of Excel. Learn more: https://go.microsoft.com/fwlink/?linkid=870924
Comment:
    waited 20 mins after rb injection before turning on laser</t>
      </text>
    </comment>
    <comment ref="R352" authorId="449" shapeId="0" xr:uid="{2842ACB4-0042-4E78-878A-5128EB5E8D78}">
      <text>
        <t>[Threaded comment]
Your version of Excel allows you to read this threaded comment; however, any edits to it will get removed if the file is opened in a newer version of Excel. Learn more: https://go.microsoft.com/fwlink/?linkid=870924
Comment:
    shows 13 in graph but states 12 in figure legend, chose 12 to be cautious</t>
      </text>
    </comment>
    <comment ref="AH352" authorId="450" shapeId="0" xr:uid="{F7257648-6638-4FE6-AF9F-DD8C73CD38D1}">
      <text>
        <t>[Threaded comment]
Your version of Excel allows you to read this threaded comment; however, any edits to it will get removed if the file is opened in a newer version of Excel. Learn more: https://go.microsoft.com/fwlink/?linkid=870924
Comment:
    waited 20 mins after rb injection before turning on laser</t>
      </text>
    </comment>
    <comment ref="W354" authorId="451" shapeId="0" xr:uid="{968B345D-67AD-4790-8F5C-065566B7FD7C}">
      <text>
        <t>[Threaded comment]
Your version of Excel allows you to read this threaded comment; however, any edits to it will get removed if the file is opened in a newer version of Excel. Learn more: https://go.microsoft.com/fwlink/?linkid=870924
Comment:
    isoflurane used 24 hours earlier for cranial window prep</t>
      </text>
    </comment>
    <comment ref="Y354" authorId="452" shapeId="0" xr:uid="{E2B4D339-C6BE-4DA4-A395-22037F82753B}">
      <text>
        <t>[Threaded comment]
Your version of Excel allows you to read this threaded comment; however, any edits to it will get removed if the file is opened in a newer version of Excel. Learn more: https://go.microsoft.com/fwlink/?linkid=870924
Comment:
    cranial window installed 24 hours earlier</t>
      </text>
    </comment>
    <comment ref="W355" authorId="453" shapeId="0" xr:uid="{6CD3A026-9A52-4292-8CB1-C6744B7A8FF2}">
      <text>
        <t>[Threaded comment]
Your version of Excel allows you to read this threaded comment; however, any edits to it will get removed if the file is opened in a newer version of Excel. Learn more: https://go.microsoft.com/fwlink/?linkid=870924
Comment:
    isoflurane used 24 hours earlier for cranial window prep</t>
      </text>
    </comment>
    <comment ref="Y355" authorId="454" shapeId="0" xr:uid="{22BBC3A1-117B-4BEA-9912-EFC049F84A79}">
      <text>
        <t>[Threaded comment]
Your version of Excel allows you to read this threaded comment; however, any edits to it will get removed if the file is opened in a newer version of Excel. Learn more: https://go.microsoft.com/fwlink/?linkid=870924
Comment:
    cranial window installed 24 hours earlier, cranial window seems to be thinned skull, not fully removed</t>
      </text>
    </comment>
    <comment ref="W356" authorId="455" shapeId="0" xr:uid="{D8923613-9F2E-4DDC-90A3-F12EE2290D24}">
      <text>
        <t>[Threaded comment]
Your version of Excel allows you to read this threaded comment; however, any edits to it will get removed if the file is opened in a newer version of Excel. Learn more: https://go.microsoft.com/fwlink/?linkid=870924
Comment:
    isoflurane used 24 hours earlier for cranial window prep</t>
      </text>
    </comment>
    <comment ref="Y356" authorId="456" shapeId="0" xr:uid="{BCE9B9E0-1BD6-4DB5-9598-77D0E57C95D8}">
      <text>
        <t>[Threaded comment]
Your version of Excel allows you to read this threaded comment; however, any edits to it will get removed if the file is opened in a newer version of Excel. Learn more: https://go.microsoft.com/fwlink/?linkid=870924
Comment:
    cranial window installed 24 hours earlier, cranial window seems to be thinned skull, not fully removed</t>
      </text>
    </comment>
    <comment ref="AH357" authorId="457" shapeId="0" xr:uid="{825AC2DA-1C2F-476D-96BD-8FB25C678DEB}">
      <text>
        <t>[Threaded comment]
Your version of Excel allows you to read this threaded comment; however, any edits to it will get removed if the file is opened in a newer version of Excel. Learn more: https://go.microsoft.com/fwlink/?linkid=870924
Comment:
    10-12 mins</t>
      </text>
    </comment>
    <comment ref="AK358" authorId="458" shapeId="0" xr:uid="{598EB3E3-702E-4751-B161-A53BB004AB0A}">
      <text>
        <t>[Threaded comment]
Your version of Excel allows you to read this threaded comment; however, any edits to it will get removed if the file is opened in a newer version of Excel. Learn more: https://go.microsoft.com/fwlink/?linkid=870924
Comment:
    "10x104-10x105 viable cells/μL"</t>
      </text>
    </comment>
    <comment ref="AA360" authorId="459" shapeId="0" xr:uid="{930D70C8-82D0-4FB4-AC69-98FF0EF28987}">
      <text>
        <t>[Threaded comment]
Your version of Excel allows you to read this threaded comment; however, any edits to it will get removed if the file is opened in a newer version of Excel. Learn more: https://go.microsoft.com/fwlink/?linkid=870924
Comment:
    0.5mL</t>
      </text>
    </comment>
    <comment ref="AG360" authorId="460" shapeId="0" xr:uid="{FBAFC7CD-5B10-4826-BE65-642366C3547D}">
      <text>
        <t>[Threaded comment]
Your version of Excel allows you to read this threaded comment; however, any edits to it will get removed if the file is opened in a newer version of Excel. Learn more: https://go.microsoft.com/fwlink/?linkid=870924
Comment:
    "on an area of 8 to 4.5 mm" possibly rectangular</t>
      </text>
    </comment>
    <comment ref="AA361" authorId="461" shapeId="0" xr:uid="{2DB506D3-E2E5-4658-A560-81C1DDCBEE81}">
      <text>
        <t>[Threaded comment]
Your version of Excel allows you to read this threaded comment; however, any edits to it will get removed if the file is opened in a newer version of Excel. Learn more: https://go.microsoft.com/fwlink/?linkid=870924
Comment:
    0.5mL</t>
      </text>
    </comment>
    <comment ref="AG361" authorId="462" shapeId="0" xr:uid="{617819B6-1004-48DF-8682-10352741B975}">
      <text>
        <t>[Threaded comment]
Your version of Excel allows you to read this threaded comment; however, any edits to it will get removed if the file is opened in a newer version of Excel. Learn more: https://go.microsoft.com/fwlink/?linkid=870924
Comment:
    "on an area of 8 to 4.5 mm" possibly rectangular</t>
      </text>
    </comment>
    <comment ref="R364" authorId="463" shapeId="0" xr:uid="{AB7AE98B-4532-4123-927C-39ACE27AEC5A}">
      <text>
        <t>[Threaded comment]
Your version of Excel allows you to read this threaded comment; however, any edits to it will get removed if the file is opened in a newer version of Excel. Learn more: https://go.microsoft.com/fwlink/?linkid=870924
Comment:
    14-15 animals</t>
      </text>
    </comment>
    <comment ref="T364" authorId="464" shapeId="0" xr:uid="{6A952A34-78D0-484D-B969-B4162272A697}">
      <text>
        <t>[Threaded comment]
Your version of Excel allows you to read this threaded comment; however, any edits to it will get removed if the file is opened in a newer version of Excel. Learn more: https://go.microsoft.com/fwlink/?linkid=870924
Comment:
    14-15 animals</t>
      </text>
    </comment>
    <comment ref="R365" authorId="465" shapeId="0" xr:uid="{D9822415-4413-4A92-8216-FE93049D138F}">
      <text>
        <t>[Threaded comment]
Your version of Excel allows you to read this threaded comment; however, any edits to it will get removed if the file is opened in a newer version of Excel. Learn more: https://go.microsoft.com/fwlink/?linkid=870924
Comment:
    14-15 animals</t>
      </text>
    </comment>
    <comment ref="T365" authorId="466" shapeId="0" xr:uid="{AFA5B98F-65BF-4A2A-81F9-501102B7E546}">
      <text>
        <t>[Threaded comment]
Your version of Excel allows you to read this threaded comment; however, any edits to it will get removed if the file is opened in a newer version of Excel. Learn more: https://go.microsoft.com/fwlink/?linkid=870924
Comment:
    14-15 animals</t>
      </text>
    </comment>
    <comment ref="K366" authorId="467" shapeId="0" xr:uid="{9F703E87-E190-49F9-BB3D-761FB3641149}">
      <text>
        <t>[Threaded comment]
Your version of Excel allows you to read this threaded comment; however, any edits to it will get removed if the file is opened in a newer version of Excel. Learn more: https://go.microsoft.com/fwlink/?linkid=870924
Comment:
    3 years</t>
      </text>
    </comment>
    <comment ref="M366" authorId="468" shapeId="0" xr:uid="{89467F4E-F4BC-41D8-9CA2-683C17DD7233}">
      <text>
        <t>[Threaded comment]
Your version of Excel allows you to read this threaded comment; however, any edits to it will get removed if the file is opened in a newer version of Excel. Learn more: https://go.microsoft.com/fwlink/?linkid=870924
Comment:
    5 years</t>
      </text>
    </comment>
    <comment ref="N366" authorId="469" shapeId="0" xr:uid="{3E3B5B74-075E-4306-BAF2-07469392675D}">
      <text>
        <t>[Threaded comment]
Your version of Excel allows you to read this threaded comment; however, any edits to it will get removed if the file is opened in a newer version of Excel. Learn more: https://go.microsoft.com/fwlink/?linkid=870924
Comment:
    3.7kg</t>
      </text>
    </comment>
    <comment ref="P366" authorId="470" shapeId="0" xr:uid="{ECDB341D-F663-40E0-ACA3-C01A26F36CDC}">
      <text>
        <t>[Threaded comment]
Your version of Excel allows you to read this threaded comment; however, any edits to it will get removed if the file is opened in a newer version of Excel. Learn more: https://go.microsoft.com/fwlink/?linkid=870924
Comment:
    6.5kg</t>
      </text>
    </comment>
    <comment ref="R366" authorId="471" shapeId="0" xr:uid="{8A0C7D53-C8C3-41D6-9133-EB3D8C52BE7B}">
      <text>
        <t>[Threaded comment]
Your version of Excel allows you to read this threaded comment; however, any edits to it will get removed if the file is opened in a newer version of Excel. Learn more: https://go.microsoft.com/fwlink/?linkid=870924
Comment:
    4-6 per group</t>
      </text>
    </comment>
    <comment ref="X366" authorId="472" shapeId="0" xr:uid="{C1D54DC5-09DF-4359-A9FA-374F45394B7F}">
      <text>
        <t>[Threaded comment]
Your version of Excel allows you to read this threaded comment; however, any edits to it will get removed if the file is opened in a newer version of Excel. Learn more: https://go.microsoft.com/fwlink/?linkid=870924
Comment:
    +Nitrous Oxide N2O</t>
      </text>
    </comment>
    <comment ref="Y366" authorId="473" shapeId="0" xr:uid="{E9E480B6-0E44-40AB-9685-EB517379407E}">
      <text>
        <t>[Threaded comment]
Your version of Excel allows you to read this threaded comment; however, any edits to it will get removed if the file is opened in a newer version of Excel. Learn more: https://go.microsoft.com/fwlink/?linkid=870924
Comment:
    seem to have also removed an eye</t>
      </text>
    </comment>
    <comment ref="R369" authorId="474" shapeId="0" xr:uid="{995395ED-F0C3-4EEA-9A5E-ED6FFA6DF734}">
      <text>
        <t>[Threaded comment]
Your version of Excel allows you to read this threaded comment; however, any edits to it will get removed if the file is opened in a newer version of Excel. Learn more: https://go.microsoft.com/fwlink/?linkid=870924
Comment:
    n=5-16</t>
      </text>
    </comment>
    <comment ref="T369" authorId="475" shapeId="0" xr:uid="{91C3BCA7-C461-4020-98CD-B091B12ACF0C}">
      <text>
        <t>[Threaded comment]
Your version of Excel allows you to read this threaded comment; however, any edits to it will get removed if the file is opened in a newer version of Excel. Learn more: https://go.microsoft.com/fwlink/?linkid=870924
Comment:
    n=5-16</t>
      </text>
    </comment>
    <comment ref="R370" authorId="476" shapeId="0" xr:uid="{C3208AF3-F39E-4513-84C3-EF2CE93D0DD1}">
      <text>
        <t>[Threaded comment]
Your version of Excel allows you to read this threaded comment; however, any edits to it will get removed if the file is opened in a newer version of Excel. Learn more: https://go.microsoft.com/fwlink/?linkid=870924
Comment:
    n=5-16</t>
      </text>
    </comment>
    <comment ref="T370" authorId="477" shapeId="0" xr:uid="{E6660DC4-5BBD-4627-97AD-7BC16B649119}">
      <text>
        <t>[Threaded comment]
Your version of Excel allows you to read this threaded comment; however, any edits to it will get removed if the file is opened in a newer version of Excel. Learn more: https://go.microsoft.com/fwlink/?linkid=870924
Comment:
    n=5-16</t>
      </text>
    </comment>
    <comment ref="R371" authorId="478" shapeId="0" xr:uid="{CF74B4EF-D1A5-4B50-8119-8EA34DA8EB00}">
      <text>
        <t>[Threaded comment]
Your version of Excel allows you to read this threaded comment; however, any edits to it will get removed if the file is opened in a newer version of Excel. Learn more: https://go.microsoft.com/fwlink/?linkid=870924
Comment:
    n=5-16</t>
      </text>
    </comment>
    <comment ref="T371" authorId="479" shapeId="0" xr:uid="{C60D996F-AEA3-4DCE-B1CD-279970933E70}">
      <text>
        <t>[Threaded comment]
Your version of Excel allows you to read this threaded comment; however, any edits to it will get removed if the file is opened in a newer version of Excel. Learn more: https://go.microsoft.com/fwlink/?linkid=870924
Comment:
    n=5-16</t>
      </text>
    </comment>
    <comment ref="R372" authorId="480" shapeId="0" xr:uid="{A7C89B6D-1464-4BA6-A70A-CE9279963443}">
      <text>
        <t>[Threaded comment]
Your version of Excel allows you to read this threaded comment; however, any edits to it will get removed if the file is opened in a newer version of Excel. Learn more: https://go.microsoft.com/fwlink/?linkid=870924
Comment:
    n=5-16</t>
      </text>
    </comment>
    <comment ref="T372" authorId="481" shapeId="0" xr:uid="{EFF14109-4BBD-41B5-A452-DEBE8162A402}">
      <text>
        <t>[Threaded comment]
Your version of Excel allows you to read this threaded comment; however, any edits to it will get removed if the file is opened in a newer version of Excel. Learn more: https://go.microsoft.com/fwlink/?linkid=870924
Comment:
    n=5-16</t>
      </text>
    </comment>
    <comment ref="R373" authorId="482" shapeId="0" xr:uid="{D55BD923-CF86-48AB-A24B-F8352E943961}">
      <text>
        <t>[Threaded comment]
Your version of Excel allows you to read this threaded comment; however, any edits to it will get removed if the file is opened in a newer version of Excel. Learn more: https://go.microsoft.com/fwlink/?linkid=870924
Comment:
    n=5-16</t>
      </text>
    </comment>
    <comment ref="T373" authorId="483" shapeId="0" xr:uid="{0D230999-8A1E-4F67-8603-D3FF24A7062D}">
      <text>
        <t>[Threaded comment]
Your version of Excel allows you to read this threaded comment; however, any edits to it will get removed if the file is opened in a newer version of Excel. Learn more: https://go.microsoft.com/fwlink/?linkid=870924
Comment:
    n=5-16</t>
      </text>
    </comment>
    <comment ref="R374" authorId="484" shapeId="0" xr:uid="{D328B7D0-762E-43AB-8841-B1C3C374A740}">
      <text>
        <t>[Threaded comment]
Your version of Excel allows you to read this threaded comment; however, any edits to it will get removed if the file is opened in a newer version of Excel. Learn more: https://go.microsoft.com/fwlink/?linkid=870924
Comment:
    n=5-16</t>
      </text>
    </comment>
    <comment ref="T374" authorId="485" shapeId="0" xr:uid="{97B00BC6-BB6C-4014-AD07-6400891486FB}">
      <text>
        <t>[Threaded comment]
Your version of Excel allows you to read this threaded comment; however, any edits to it will get removed if the file is opened in a newer version of Excel. Learn more: https://go.microsoft.com/fwlink/?linkid=870924
Comment:
    n=5-16</t>
      </text>
    </comment>
    <comment ref="L376" authorId="486" shapeId="0" xr:uid="{6A683F3E-7AEE-4C39-A1B3-C997B5D93735}">
      <text>
        <t>[Threaded comment]
Your version of Excel allows you to read this threaded comment; however, any edits to it will get removed if the file is opened in a newer version of Excel. Learn more: https://go.microsoft.com/fwlink/?linkid=870924
Comment:
    postnatal day 7</t>
      </text>
    </comment>
    <comment ref="AA376" authorId="487" shapeId="0" xr:uid="{8CBB7EAE-E66C-47D0-BC51-71A67EA389C4}">
      <text>
        <t>[Threaded comment]
Your version of Excel allows you to read this threaded comment; however, any edits to it will get removed if the file is opened in a newer version of Excel. Learn more: https://go.microsoft.com/fwlink/?linkid=870924
Comment:
    when calculating mg later, note the animals weights are low due to being pups</t>
      </text>
    </comment>
    <comment ref="AG376" authorId="488" shapeId="0" xr:uid="{7AD8BAC2-A965-477C-A1DC-C59DCEBCE7BE}">
      <text>
        <t>[Threaded comment]
Your version of Excel allows you to read this threaded comment; however, any edits to it will get removed if the file is opened in a newer version of Excel. Learn more: https://go.microsoft.com/fwlink/?linkid=870924
Comment:
    rectangular, 1.7 x 2.4 mm</t>
      </text>
    </comment>
    <comment ref="AH376" authorId="489" shapeId="0" xr:uid="{CC948B24-2E8A-4A20-B7D2-7C44ACBD5890}">
      <text>
        <t>[Threaded comment]
Your version of Excel allows you to read this threaded comment; however, any edits to it will get removed if the file is opened in a newer version of Excel. Learn more: https://go.microsoft.com/fwlink/?linkid=870924
Comment:
    45 seconds</t>
      </text>
    </comment>
    <comment ref="L377" authorId="490" shapeId="0" xr:uid="{00808155-02C0-41EC-8EE0-8EFAF77A8C16}">
      <text>
        <t>[Threaded comment]
Your version of Excel allows you to read this threaded comment; however, any edits to it will get removed if the file is opened in a newer version of Excel. Learn more: https://go.microsoft.com/fwlink/?linkid=870924
Comment:
    postnatal day 7</t>
      </text>
    </comment>
    <comment ref="AA377" authorId="491" shapeId="0" xr:uid="{CE1ED7EF-72C5-4EAC-B91E-60A7575F4F77}">
      <text>
        <t>[Threaded comment]
Your version of Excel allows you to read this threaded comment; however, any edits to it will get removed if the file is opened in a newer version of Excel. Learn more: https://go.microsoft.com/fwlink/?linkid=870924
Comment:
    when calculating mg later, note the animals weights are low due to being pups</t>
      </text>
    </comment>
    <comment ref="AG377" authorId="492" shapeId="0" xr:uid="{587A1561-30FA-414E-A993-7C3E63A00CC8}">
      <text>
        <t>[Threaded comment]
Your version of Excel allows you to read this threaded comment; however, any edits to it will get removed if the file is opened in a newer version of Excel. Learn more: https://go.microsoft.com/fwlink/?linkid=870924
Comment:
    rectangular, 1.7 x 2.4 mm</t>
      </text>
    </comment>
    <comment ref="L378" authorId="493" shapeId="0" xr:uid="{EB8C6C51-B95A-496B-9942-1B564F229D71}">
      <text>
        <t>[Threaded comment]
Your version of Excel allows you to read this threaded comment; however, any edits to it will get removed if the file is opened in a newer version of Excel. Learn more: https://go.microsoft.com/fwlink/?linkid=870924
Comment:
    postnatal day 7</t>
      </text>
    </comment>
    <comment ref="AA378" authorId="494" shapeId="0" xr:uid="{65153129-6AF1-450F-B182-2AAACD9BD1C6}">
      <text>
        <t>[Threaded comment]
Your version of Excel allows you to read this threaded comment; however, any edits to it will get removed if the file is opened in a newer version of Excel. Learn more: https://go.microsoft.com/fwlink/?linkid=870924
Comment:
    when calculating mg later, note the animals weights are low due to being pups</t>
      </text>
    </comment>
    <comment ref="AG378" authorId="495" shapeId="0" xr:uid="{B3B2C89C-3EC4-43E7-A950-2A0632D084A1}">
      <text>
        <t>[Threaded comment]
Your version of Excel allows you to read this threaded comment; however, any edits to it will get removed if the file is opened in a newer version of Excel. Learn more: https://go.microsoft.com/fwlink/?linkid=870924
Comment:
    rectangular, 1.7 x 2.4 mm</t>
      </text>
    </comment>
    <comment ref="AH378" authorId="496" shapeId="0" xr:uid="{F3B5A9C5-6D6B-4C0A-AB7E-22285D2D7910}">
      <text>
        <t>[Threaded comment]
Your version of Excel allows you to read this threaded comment; however, any edits to it will get removed if the file is opened in a newer version of Excel. Learn more: https://go.microsoft.com/fwlink/?linkid=870924
Comment:
    80 seconds</t>
      </text>
    </comment>
    <comment ref="L379" authorId="497" shapeId="0" xr:uid="{779AFB0D-256E-4B11-A4EE-BC5D7F856918}">
      <text>
        <t>[Threaded comment]
Your version of Excel allows you to read this threaded comment; however, any edits to it will get removed if the file is opened in a newer version of Excel. Learn more: https://go.microsoft.com/fwlink/?linkid=870924
Comment:
    120 days</t>
      </text>
    </comment>
    <comment ref="AC380" authorId="498" shapeId="0" xr:uid="{32A4D25C-103F-4560-8B15-E665CE22B2A1}">
      <text>
        <t>[Threaded comment]
Your version of Excel allows you to read this threaded comment; however, any edits to it will get removed if the file is opened in a newer version of Excel. Learn more: https://go.microsoft.com/fwlink/?linkid=870924
Comment:
    150 W</t>
      </text>
    </comment>
    <comment ref="AR380" authorId="499" shapeId="0" xr:uid="{8FFA8BE7-25A5-4D90-9FE5-A83556806A48}">
      <text>
        <t>[Threaded comment]
Your version of Excel allows you to read this threaded comment; however, any edits to it will get removed if the file is opened in a newer version of Excel. Learn more: https://go.microsoft.com/fwlink/?linkid=870924
Comment:
    SEM = 0.62</t>
      </text>
    </comment>
    <comment ref="AT380" authorId="500" shapeId="0" xr:uid="{C5C8EC51-2E12-446F-8601-D74C21FF891B}">
      <text>
        <t>[Threaded comment]
Your version of Excel allows you to read this threaded comment; however, any edits to it will get removed if the file is opened in a newer version of Excel. Learn more: https://go.microsoft.com/fwlink/?linkid=870924
Comment:
    SEM = 0.29</t>
      </text>
    </comment>
    <comment ref="AC381" authorId="501" shapeId="0" xr:uid="{E5277BD3-1493-47ED-A747-860BC85D8199}">
      <text>
        <t>[Threaded comment]
Your version of Excel allows you to read this threaded comment; however, any edits to it will get removed if the file is opened in a newer version of Excel. Learn more: https://go.microsoft.com/fwlink/?linkid=870924
Comment:
    150 W</t>
      </text>
    </comment>
    <comment ref="AR381" authorId="502" shapeId="0" xr:uid="{9A4E894C-71BD-4434-ACBB-60D669DFAB64}">
      <text>
        <t>[Threaded comment]
Your version of Excel allows you to read this threaded comment; however, any edits to it will get removed if the file is opened in a newer version of Excel. Learn more: https://go.microsoft.com/fwlink/?linkid=870924
Comment:
    SEM = 0.62</t>
      </text>
    </comment>
    <comment ref="AT381" authorId="503" shapeId="0" xr:uid="{C681F76E-9B09-45C8-ADBB-7056BEC8265F}">
      <text>
        <t>[Threaded comment]
Your version of Excel allows you to read this threaded comment; however, any edits to it will get removed if the file is opened in a newer version of Excel. Learn more: https://go.microsoft.com/fwlink/?linkid=870924
Comment:
    SEM = 0.31</t>
      </text>
    </comment>
    <comment ref="AY382" authorId="504" shapeId="0" xr:uid="{9270226E-8D22-45B7-AC81-6874E89332E8}">
      <text>
        <t>[Threaded comment]
Your version of Excel allows you to read this threaded comment; however, any edits to it will get removed if the file is opened in a newer version of Excel. Learn more: https://go.microsoft.com/fwlink/?linkid=870924
Comment:
    an 8 point scale, only reported medians and percentiles, not means and errors</t>
      </text>
    </comment>
    <comment ref="AY383" authorId="505" shapeId="0" xr:uid="{815F2C6E-4582-4696-A0D9-048995FBC8FA}">
      <text>
        <t>[Threaded comment]
Your version of Excel allows you to read this threaded comment; however, any edits to it will get removed if the file is opened in a newer version of Excel. Learn more: https://go.microsoft.com/fwlink/?linkid=870924
Comment:
    an 8 point scale, only reported medians and percentiles, not means and errors</t>
      </text>
    </comment>
    <comment ref="AG385" authorId="506" shapeId="0" xr:uid="{450B95D4-E7D1-44BB-8E93-5754FB1F8CB8}">
      <text>
        <t>[Threaded comment]
Your version of Excel allows you to read this threaded comment; however, any edits to it will get removed if the file is opened in a newer version of Excel. Learn more: https://go.microsoft.com/fwlink/?linkid=870924
Comment:
    skull hole 5mm though</t>
      </text>
    </comment>
    <comment ref="AG386" authorId="507" shapeId="0" xr:uid="{20C17A1E-726F-4D66-A23F-F11223C37D43}">
      <text>
        <t>[Threaded comment]
Your version of Excel allows you to read this threaded comment; however, any edits to it will get removed if the file is opened in a newer version of Excel. Learn more: https://go.microsoft.com/fwlink/?linkid=870924
Comment:
    skull hole 5mm though</t>
      </text>
    </comment>
    <comment ref="AM387" authorId="508" shapeId="0" xr:uid="{69DB3DEB-5FF6-4353-8CE8-7AF007838732}">
      <text>
        <t>[Threaded comment]
Your version of Excel allows you to read this threaded comment; however, any edits to it will get removed if the file is opened in a newer version of Excel. Learn more: https://go.microsoft.com/fwlink/?linkid=870924
Comment:
    20 minutes post-stroke</t>
      </text>
    </comment>
    <comment ref="AA390" authorId="509" shapeId="0" xr:uid="{9A16A071-D1E8-403F-8FDB-0B59A7903F4C}">
      <text>
        <t>[Threaded comment]
Your version of Excel allows you to read this threaded comment; however, any edits to it will get removed if the file is opened in a newer version of Excel. Learn more: https://go.microsoft.com/fwlink/?linkid=870924
Comment:
    no concentration specified</t>
      </text>
    </comment>
    <comment ref="AA391" authorId="510" shapeId="0" xr:uid="{E4DF90C6-C7F4-4867-9F1C-A2962DC96621}">
      <text>
        <t>[Threaded comment]
Your version of Excel allows you to read this threaded comment; however, any edits to it will get removed if the file is opened in a newer version of Excel. Learn more: https://go.microsoft.com/fwlink/?linkid=870924
Comment:
    no concentration specified</t>
      </text>
    </comment>
    <comment ref="AW392" authorId="511" shapeId="0" xr:uid="{92BC559C-2E16-4339-8626-63BDFBCA52BF}">
      <text>
        <t>[Threaded comment]
Your version of Excel allows you to read this threaded comment; however, any edits to it will get removed if the file is opened in a newer version of Excel. Learn more: https://go.microsoft.com/fwlink/?linkid=870924
Comment:
    guessed</t>
      </text>
    </comment>
    <comment ref="K393" authorId="512" shapeId="0" xr:uid="{A02B6E51-D9E9-469E-90E1-1803563F35F2}">
      <text>
        <t>[Threaded comment]
Your version of Excel allows you to read this threaded comment; however, any edits to it will get removed if the file is opened in a newer version of Excel. Learn more: https://go.microsoft.com/fwlink/?linkid=870924
Comment:
    90 days</t>
      </text>
    </comment>
    <comment ref="M393" authorId="513" shapeId="0" xr:uid="{DECE1A71-FBE4-4577-AFCB-A82223838965}">
      <text>
        <t>[Threaded comment]
Your version of Excel allows you to read this threaded comment; however, any edits to it will get removed if the file is opened in a newer version of Excel. Learn more: https://go.microsoft.com/fwlink/?linkid=870924
Comment:
    100 days</t>
      </text>
    </comment>
    <comment ref="AC393" authorId="514" shapeId="0" xr:uid="{E2DC0A44-796F-4E5F-A897-F5A48EBE4F4A}">
      <text>
        <t>[Threaded comment]
Your version of Excel allows you to read this threaded comment; however, any edits to it will get removed if the file is opened in a newer version of Excel. Learn more: https://go.microsoft.com/fwlink/?linkid=870924
Comment:
    78 000 lx</t>
      </text>
    </comment>
    <comment ref="AG393" authorId="515" shapeId="0" xr:uid="{B5CA23E7-7B98-459F-9E1E-99F503964EA2}">
      <text>
        <t>[Threaded comment]
Your version of Excel allows you to read this threaded comment; however, any edits to it will get removed if the file is opened in a newer version of Excel. Learn more: https://go.microsoft.com/fwlink/?linkid=870924
Comment:
    rectangular, 5x3mm</t>
      </text>
    </comment>
    <comment ref="AO393" authorId="516" shapeId="0" xr:uid="{E61F2975-C89B-49DA-BD74-714E8B053391}">
      <text>
        <t>[Threaded comment]
Your version of Excel allows you to read this threaded comment; however, any edits to it will get removed if the file is opened in a newer version of Excel. Learn more: https://go.microsoft.com/fwlink/?linkid=870924
Comment:
    extrapolated, not stated in text</t>
      </text>
    </comment>
    <comment ref="Y394" authorId="517" shapeId="0" xr:uid="{125393EC-C5EF-4433-A5D7-168D1E25452E}">
      <text>
        <t>[Threaded comment]
Your version of Excel allows you to read this threaded comment; however, any edits to it will get removed if the file is opened in a newer version of Excel. Learn more: https://go.microsoft.com/fwlink/?linkid=870924
Comment:
    skull intact for stroke induction, immediate craniotomy then performed to implant electrode</t>
      </text>
    </comment>
    <comment ref="Y395" authorId="518" shapeId="0" xr:uid="{122733B4-99D5-4DDA-A4BF-D718C81B130D}">
      <text>
        <t>[Threaded comment]
Your version of Excel allows you to read this threaded comment; however, any edits to it will get removed if the file is opened in a newer version of Excel. Learn more: https://go.microsoft.com/fwlink/?linkid=870924
Comment:
    skull intact for stroke induction, immediate craniotomy then performed to implant electrode</t>
      </text>
    </comment>
    <comment ref="R396" authorId="519" shapeId="0" xr:uid="{904BB1CA-1811-4962-89B6-CB21DFC4B6E0}">
      <text>
        <t>[Threaded comment]
Your version of Excel allows you to read this threaded comment; however, any edits to it will get removed if the file is opened in a newer version of Excel. Learn more: https://go.microsoft.com/fwlink/?linkid=870924
Comment:
    10-15 animals</t>
      </text>
    </comment>
    <comment ref="T396" authorId="520" shapeId="0" xr:uid="{E8262356-0BC5-4D8A-A7F2-8E44A7A74175}">
      <text>
        <t>[Threaded comment]
Your version of Excel allows you to read this threaded comment; however, any edits to it will get removed if the file is opened in a newer version of Excel. Learn more: https://go.microsoft.com/fwlink/?linkid=870924
Comment:
    10-15 animals</t>
      </text>
    </comment>
    <comment ref="AM396" authorId="521" shapeId="0" xr:uid="{D2485FF5-A128-4D56-AAFB-941731235372}">
      <text>
        <t>[Threaded comment]
Your version of Excel allows you to read this threaded comment; however, any edits to it will get removed if the file is opened in a newer version of Excel. Learn more: https://go.microsoft.com/fwlink/?linkid=870924
Comment:
    5 mins</t>
      </text>
    </comment>
    <comment ref="AW396" authorId="522" shapeId="0" xr:uid="{8DB1738E-B71F-4689-A549-0FC1ACFCE137}">
      <text>
        <t>[Threaded comment]
Your version of Excel allows you to read this threaded comment; however, any edits to it will get removed if the file is opened in a newer version of Excel. Learn more: https://go.microsoft.com/fwlink/?linkid=870924
Comment:
    likely Direct rLV % whole brain as other paper from author uses this</t>
      </text>
    </comment>
    <comment ref="AY396" authorId="523" shapeId="0" xr:uid="{28B8131F-CB06-4EA2-A529-CD576C71405F}">
      <text>
        <t>[Threaded comment]
Your version of Excel allows you to read this threaded comment; however, any edits to it will get removed if the file is opened in a newer version of Excel. Learn more: https://go.microsoft.com/fwlink/?linkid=870924
Comment:
    slightly modified</t>
      </text>
    </comment>
    <comment ref="R397" authorId="524" shapeId="0" xr:uid="{D6E25D7F-DE1B-48A2-9AB3-B4C9B63ABF14}">
      <text>
        <t>[Threaded comment]
Your version of Excel allows you to read this threaded comment; however, any edits to it will get removed if the file is opened in a newer version of Excel. Learn more: https://go.microsoft.com/fwlink/?linkid=870924
Comment:
    10-15 animals</t>
      </text>
    </comment>
    <comment ref="T397" authorId="525" shapeId="0" xr:uid="{D7776F78-603B-4771-997D-C3D6198D7CB7}">
      <text>
        <t>[Threaded comment]
Your version of Excel allows you to read this threaded comment; however, any edits to it will get removed if the file is opened in a newer version of Excel. Learn more: https://go.microsoft.com/fwlink/?linkid=870924
Comment:
    10-15 animals</t>
      </text>
    </comment>
    <comment ref="AM397" authorId="526" shapeId="0" xr:uid="{C43ED90C-1069-4534-B10D-FD0CCAF6114A}">
      <text>
        <t>[Threaded comment]
Your version of Excel allows you to read this threaded comment; however, any edits to it will get removed if the file is opened in a newer version of Excel. Learn more: https://go.microsoft.com/fwlink/?linkid=870924
Comment:
    5 mins</t>
      </text>
    </comment>
    <comment ref="AW397" authorId="527" shapeId="0" xr:uid="{62AAF054-285C-4CE0-BD42-7B9A5AE7E93E}">
      <text>
        <t>[Threaded comment]
Your version of Excel allows you to read this threaded comment; however, any edits to it will get removed if the file is opened in a newer version of Excel. Learn more: https://go.microsoft.com/fwlink/?linkid=870924
Comment:
    likely Direct rLV % whole brain as other paper from author uses this</t>
      </text>
    </comment>
    <comment ref="AY397" authorId="528" shapeId="0" xr:uid="{19683975-1CDB-4947-9EE8-69AE5680A204}">
      <text>
        <t>[Threaded comment]
Your version of Excel allows you to read this threaded comment; however, any edits to it will get removed if the file is opened in a newer version of Excel. Learn more: https://go.microsoft.com/fwlink/?linkid=870924
Comment:
    slightly modified</t>
      </text>
    </comment>
    <comment ref="R398" authorId="529" shapeId="0" xr:uid="{AE70E87B-0026-40D2-9CDB-38F90EFCE1AB}">
      <text>
        <t>[Threaded comment]
Your version of Excel allows you to read this threaded comment; however, any edits to it will get removed if the file is opened in a newer version of Excel. Learn more: https://go.microsoft.com/fwlink/?linkid=870924
Comment:
    10-15 animals</t>
      </text>
    </comment>
    <comment ref="T398" authorId="530" shapeId="0" xr:uid="{B84A8AB0-2628-411C-B881-00AC9B2E96B0}">
      <text>
        <t>[Threaded comment]
Your version of Excel allows you to read this threaded comment; however, any edits to it will get removed if the file is opened in a newer version of Excel. Learn more: https://go.microsoft.com/fwlink/?linkid=870924
Comment:
    10-15 animals</t>
      </text>
    </comment>
    <comment ref="AM398" authorId="531" shapeId="0" xr:uid="{5489CBBC-69B1-406C-A17F-A6C29AB58E00}">
      <text>
        <t>[Threaded comment]
Your version of Excel allows you to read this threaded comment; however, any edits to it will get removed if the file is opened in a newer version of Excel. Learn more: https://go.microsoft.com/fwlink/?linkid=870924
Comment:
    5 mins</t>
      </text>
    </comment>
    <comment ref="AW398" authorId="532" shapeId="0" xr:uid="{0F784E6E-7E61-4046-B042-B35B9A367E21}">
      <text>
        <t>[Threaded comment]
Your version of Excel allows you to read this threaded comment; however, any edits to it will get removed if the file is opened in a newer version of Excel. Learn more: https://go.microsoft.com/fwlink/?linkid=870924
Comment:
    likely Direct rLV % whole brain as other paper from author uses this</t>
      </text>
    </comment>
    <comment ref="AY398" authorId="533" shapeId="0" xr:uid="{313B836C-8498-406F-B768-55D8DDC6AA7A}">
      <text>
        <t>[Threaded comment]
Your version of Excel allows you to read this threaded comment; however, any edits to it will get removed if the file is opened in a newer version of Excel. Learn more: https://go.microsoft.com/fwlink/?linkid=870924
Comment:
    slightly modified</t>
      </text>
    </comment>
    <comment ref="R399" authorId="534" shapeId="0" xr:uid="{D6F2D33A-8704-4395-A2C4-9DA516AAF4CC}">
      <text>
        <t>[Threaded comment]
Your version of Excel allows you to read this threaded comment; however, any edits to it will get removed if the file is opened in a newer version of Excel. Learn more: https://go.microsoft.com/fwlink/?linkid=870924
Comment:
    10-12 animals</t>
      </text>
    </comment>
    <comment ref="T399" authorId="535" shapeId="0" xr:uid="{D4C90DA7-93D7-49FE-8086-B343F9F90535}">
      <text>
        <t>[Threaded comment]
Your version of Excel allows you to read this threaded comment; however, any edits to it will get removed if the file is opened in a newer version of Excel. Learn more: https://go.microsoft.com/fwlink/?linkid=870924
Comment:
    10-12 animals</t>
      </text>
    </comment>
    <comment ref="AY399" authorId="536" shapeId="0" xr:uid="{AA1A543F-A437-437D-BC91-1EDA8EF043E1}">
      <text>
        <t>[Threaded comment]
Your version of Excel allows you to read this threaded comment; however, any edits to it will get removed if the file is opened in a newer version of Excel. Learn more: https://go.microsoft.com/fwlink/?linkid=870924
Comment:
    slightly modified</t>
      </text>
    </comment>
    <comment ref="R400" authorId="537" shapeId="0" xr:uid="{DD8E3C94-1B64-4DEB-A4FC-9389D98C3714}">
      <text>
        <t>[Threaded comment]
Your version of Excel allows you to read this threaded comment; however, any edits to it will get removed if the file is opened in a newer version of Excel. Learn more: https://go.microsoft.com/fwlink/?linkid=870924
Comment:
    10-12 animals</t>
      </text>
    </comment>
    <comment ref="T400" authorId="538" shapeId="0" xr:uid="{35C57AD1-5397-45F1-9B9E-A160B555C7F5}">
      <text>
        <t>[Threaded comment]
Your version of Excel allows you to read this threaded comment; however, any edits to it will get removed if the file is opened in a newer version of Excel. Learn more: https://go.microsoft.com/fwlink/?linkid=870924
Comment:
    10-12 animals</t>
      </text>
    </comment>
    <comment ref="AY400" authorId="539" shapeId="0" xr:uid="{05486917-D3AD-48E7-91DE-5F9DB5440E1B}">
      <text>
        <t>[Threaded comment]
Your version of Excel allows you to read this threaded comment; however, any edits to it will get removed if the file is opened in a newer version of Excel. Learn more: https://go.microsoft.com/fwlink/?linkid=870924
Comment:
    slightly modified</t>
      </text>
    </comment>
    <comment ref="R401" authorId="540" shapeId="0" xr:uid="{9A2B2F52-9562-4CED-8637-58171B6A2E75}">
      <text>
        <t>[Threaded comment]
Your version of Excel allows you to read this threaded comment; however, any edits to it will get removed if the file is opened in a newer version of Excel. Learn more: https://go.microsoft.com/fwlink/?linkid=870924
Comment:
    10-12 animals</t>
      </text>
    </comment>
    <comment ref="T401" authorId="541" shapeId="0" xr:uid="{5D848E4E-1F0F-4FF5-B49A-500DBF5DA2DD}">
      <text>
        <t>[Threaded comment]
Your version of Excel allows you to read this threaded comment; however, any edits to it will get removed if the file is opened in a newer version of Excel. Learn more: https://go.microsoft.com/fwlink/?linkid=870924
Comment:
    10-12 animals</t>
      </text>
    </comment>
    <comment ref="AY401" authorId="542" shapeId="0" xr:uid="{B5806555-FB03-428B-BA04-CC392B779D95}">
      <text>
        <t>[Threaded comment]
Your version of Excel allows you to read this threaded comment; however, any edits to it will get removed if the file is opened in a newer version of Excel. Learn more: https://go.microsoft.com/fwlink/?linkid=870924
Comment:
    slightly modified</t>
      </text>
    </comment>
    <comment ref="R402" authorId="543" shapeId="0" xr:uid="{55A8A12F-A209-4575-B59E-059C029DBC75}">
      <text>
        <t>[Threaded comment]
Your version of Excel allows you to read this threaded comment; however, any edits to it will get removed if the file is opened in a newer version of Excel. Learn more: https://go.microsoft.com/fwlink/?linkid=870924
Comment:
    10-12 animals</t>
      </text>
    </comment>
    <comment ref="T402" authorId="544" shapeId="0" xr:uid="{1271F391-E154-4D41-8FC1-72A759FDA165}">
      <text>
        <t>[Threaded comment]
Your version of Excel allows you to read this threaded comment; however, any edits to it will get removed if the file is opened in a newer version of Excel. Learn more: https://go.microsoft.com/fwlink/?linkid=870924
Comment:
    10-12 animals</t>
      </text>
    </comment>
    <comment ref="AY402" authorId="545" shapeId="0" xr:uid="{FC2093E9-8543-4817-9E4F-4C08090B2546}">
      <text>
        <t>[Threaded comment]
Your version of Excel allows you to read this threaded comment; however, any edits to it will get removed if the file is opened in a newer version of Excel. Learn more: https://go.microsoft.com/fwlink/?linkid=870924
Comment:
    slightly modified</t>
      </text>
    </comment>
    <comment ref="R403" authorId="546" shapeId="0" xr:uid="{A496DDEA-DC65-4A98-B846-EBEB79A27A99}">
      <text>
        <t>[Threaded comment]
Your version of Excel allows you to read this threaded comment; however, any edits to it will get removed if the file is opened in a newer version of Excel. Learn more: https://go.microsoft.com/fwlink/?linkid=870924
Comment:
    10-12 animals</t>
      </text>
    </comment>
    <comment ref="T403" authorId="547" shapeId="0" xr:uid="{35AD9128-4290-4B72-A8F3-F2EAFC1C96B8}">
      <text>
        <t>[Threaded comment]
Your version of Excel allows you to read this threaded comment; however, any edits to it will get removed if the file is opened in a newer version of Excel. Learn more: https://go.microsoft.com/fwlink/?linkid=870924
Comment:
    10-12 animals</t>
      </text>
    </comment>
    <comment ref="AY403" authorId="548" shapeId="0" xr:uid="{9D4A678B-9893-41DC-9CD9-59DB1E412E6E}">
      <text>
        <t>[Threaded comment]
Your version of Excel allows you to read this threaded comment; however, any edits to it will get removed if the file is opened in a newer version of Excel. Learn more: https://go.microsoft.com/fwlink/?linkid=870924
Comment:
    slightly modified</t>
      </text>
    </comment>
    <comment ref="R404" authorId="549" shapeId="0" xr:uid="{1E82E3B5-ADD5-49C4-AE77-BB2FAD9B0206}">
      <text>
        <t>[Threaded comment]
Your version of Excel allows you to read this threaded comment; however, any edits to it will get removed if the file is opened in a newer version of Excel. Learn more: https://go.microsoft.com/fwlink/?linkid=870924
Comment:
    10-12 animals</t>
      </text>
    </comment>
    <comment ref="T404" authorId="550" shapeId="0" xr:uid="{28C0F2A1-9D7C-4B77-8AA5-7B02C8016EE2}">
      <text>
        <t>[Threaded comment]
Your version of Excel allows you to read this threaded comment; however, any edits to it will get removed if the file is opened in a newer version of Excel. Learn more: https://go.microsoft.com/fwlink/?linkid=870924
Comment:
    10-12 animals</t>
      </text>
    </comment>
    <comment ref="AY404" authorId="551" shapeId="0" xr:uid="{39DC448A-1FBF-4CCF-BF7B-B1AF6F19C142}">
      <text>
        <t>[Threaded comment]
Your version of Excel allows you to read this threaded comment; however, any edits to it will get removed if the file is opened in a newer version of Excel. Learn more: https://go.microsoft.com/fwlink/?linkid=870924
Comment:
    slightly modified</t>
      </text>
    </comment>
    <comment ref="R405" authorId="552" shapeId="0" xr:uid="{42976F77-EA89-4C0F-8738-BD7BFD56606C}">
      <text>
        <t>[Threaded comment]
Your version of Excel allows you to read this threaded comment; however, any edits to it will get removed if the file is opened in a newer version of Excel. Learn more: https://go.microsoft.com/fwlink/?linkid=870924
Comment:
    9-11 animals</t>
      </text>
    </comment>
    <comment ref="T405" authorId="553" shapeId="0" xr:uid="{2CCE9D0C-BF31-4129-95E6-01A755B81FFF}">
      <text>
        <t>[Threaded comment]
Your version of Excel allows you to read this threaded comment; however, any edits to it will get removed if the file is opened in a newer version of Excel. Learn more: https://go.microsoft.com/fwlink/?linkid=870924
Comment:
    9-11 animals</t>
      </text>
    </comment>
    <comment ref="AY405" authorId="554" shapeId="0" xr:uid="{C420C865-1D9F-41ED-AA90-004345E2E61A}">
      <text>
        <t>[Threaded comment]
Your version of Excel allows you to read this threaded comment; however, any edits to it will get removed if the file is opened in a newer version of Excel. Learn more: https://go.microsoft.com/fwlink/?linkid=870924
Comment:
    slightly modified</t>
      </text>
    </comment>
    <comment ref="R406" authorId="555" shapeId="0" xr:uid="{B1CB6E37-90B0-405D-9A5F-403B6E5524B2}">
      <text>
        <t>[Threaded comment]
Your version of Excel allows you to read this threaded comment; however, any edits to it will get removed if the file is opened in a newer version of Excel. Learn more: https://go.microsoft.com/fwlink/?linkid=870924
Comment:
    9-11 animals</t>
      </text>
    </comment>
    <comment ref="T406" authorId="556" shapeId="0" xr:uid="{0DDEC603-76A7-4E5F-9EED-91E3D5B42139}">
      <text>
        <t>[Threaded comment]
Your version of Excel allows you to read this threaded comment; however, any edits to it will get removed if the file is opened in a newer version of Excel. Learn more: https://go.microsoft.com/fwlink/?linkid=870924
Comment:
    9-11 animals</t>
      </text>
    </comment>
    <comment ref="AY406" authorId="557" shapeId="0" xr:uid="{9D11B2A5-424A-4E67-8C78-F329C1801213}">
      <text>
        <t>[Threaded comment]
Your version of Excel allows you to read this threaded comment; however, any edits to it will get removed if the file is opened in a newer version of Excel. Learn more: https://go.microsoft.com/fwlink/?linkid=870924
Comment:
    slightly modified</t>
      </text>
    </comment>
    <comment ref="AA407" authorId="558" shapeId="0" xr:uid="{5E2278A3-BC61-4E60-9D1A-CB85F2BC3456}">
      <text>
        <t>[Threaded comment]
Your version of Excel allows you to read this threaded comment; however, any edits to it will get removed if the file is opened in a newer version of Excel. Learn more: https://go.microsoft.com/fwlink/?linkid=870924
Comment:
    0.3ml/kg</t>
      </text>
    </comment>
    <comment ref="AE407" authorId="559" shapeId="0" xr:uid="{CF317D35-A847-40C6-91B1-16B3BE3A0CE0}">
      <text>
        <t>[Threaded comment]
Your version of Excel allows you to read this threaded comment; however, any edits to it will get removed if the file is opened in a newer version of Excel. Learn more: https://go.microsoft.com/fwlink/?linkid=870924
Comment:
    "white light"</t>
      </text>
    </comment>
    <comment ref="AA408" authorId="560" shapeId="0" xr:uid="{F9A7CCAF-FA8D-442B-8D24-E929B2F660CB}">
      <text>
        <t>[Threaded comment]
Your version of Excel allows you to read this threaded comment; however, any edits to it will get removed if the file is opened in a newer version of Excel. Learn more: https://go.microsoft.com/fwlink/?linkid=870924
Comment:
    0.3ml/kg</t>
      </text>
    </comment>
    <comment ref="AE408" authorId="561" shapeId="0" xr:uid="{798BEF62-E6C3-4D7F-A012-4183AE2EAE12}">
      <text>
        <t>[Threaded comment]
Your version of Excel allows you to read this threaded comment; however, any edits to it will get removed if the file is opened in a newer version of Excel. Learn more: https://go.microsoft.com/fwlink/?linkid=870924
Comment:
    "white light"</t>
      </text>
    </comment>
    <comment ref="R411" authorId="562" shapeId="0" xr:uid="{0B3AE16A-0DB9-40AB-A9BA-E2AF7887FC8D}">
      <text>
        <t>[Threaded comment]
Your version of Excel allows you to read this threaded comment; however, any edits to it will get removed if the file is opened in a newer version of Excel. Learn more: https://go.microsoft.com/fwlink/?linkid=870924
Comment:
    4-6 animals</t>
      </text>
    </comment>
    <comment ref="R412" authorId="563" shapeId="0" xr:uid="{BF6D6C3B-59D7-48EC-97DF-793231265CAF}">
      <text>
        <t>[Threaded comment]
Your version of Excel allows you to read this threaded comment; however, any edits to it will get removed if the file is opened in a newer version of Excel. Learn more: https://go.microsoft.com/fwlink/?linkid=870924
Comment:
    4-6 animals</t>
      </text>
    </comment>
    <comment ref="R413" authorId="564" shapeId="0" xr:uid="{B08734D5-B3CC-449B-A9D8-430DCFF6EAA6}">
      <text>
        <t>[Threaded comment]
Your version of Excel allows you to read this threaded comment; however, any edits to it will get removed if the file is opened in a newer version of Excel. Learn more: https://go.microsoft.com/fwlink/?linkid=870924
Comment:
    4-6 animals</t>
      </text>
    </comment>
    <comment ref="R414" authorId="565" shapeId="0" xr:uid="{F9DBC2DD-C147-47E5-9687-142800AC8D68}">
      <text>
        <t>[Threaded comment]
Your version of Excel allows you to read this threaded comment; however, any edits to it will get removed if the file is opened in a newer version of Excel. Learn more: https://go.microsoft.com/fwlink/?linkid=870924
Comment:
    4-7 animals</t>
      </text>
    </comment>
    <comment ref="T414" authorId="566" shapeId="0" xr:uid="{29C4AA7E-6DAB-41A3-B358-C1DBD9AF359F}">
      <text>
        <t>[Threaded comment]
Your version of Excel allows you to read this threaded comment; however, any edits to it will get removed if the file is opened in a newer version of Excel. Learn more: https://go.microsoft.com/fwlink/?linkid=870924
Comment:
    4-7 animals</t>
      </text>
    </comment>
    <comment ref="G418" authorId="567" shapeId="0" xr:uid="{BAAEBCA9-84D1-4BD4-8073-C828404DA697}">
      <text>
        <t>[Threaded comment]
Your version of Excel allows you to read this threaded comment; however, any edits to it will get removed if the file is opened in a newer version of Excel. Learn more: https://go.microsoft.com/fwlink/?linkid=870924
Comment:
    75% C57Bl/6 and 25% SV129</t>
      </text>
    </comment>
    <comment ref="G420" authorId="568" shapeId="0" xr:uid="{0292D6F8-DEA0-432C-B102-753A1B080E23}">
      <text>
        <t>[Threaded comment]
Your version of Excel allows you to read this threaded comment; however, any edits to it will get removed if the file is opened in a newer version of Excel. Learn more: https://go.microsoft.com/fwlink/?linkid=870924
Comment:
    75% C57Bl/6 and 25% SV129</t>
      </text>
    </comment>
    <comment ref="G422" authorId="569" shapeId="0" xr:uid="{4EBD21C8-8D90-4303-A86E-8535717E15BE}">
      <text>
        <t>[Threaded comment]
Your version of Excel allows you to read this threaded comment; however, any edits to it will get removed if the file is opened in a newer version of Excel. Learn more: https://go.microsoft.com/fwlink/?linkid=870924
Comment:
    75% C57Bl/6 and 25% SV129</t>
      </text>
    </comment>
    <comment ref="K425" authorId="570" shapeId="0" xr:uid="{C3538849-A7BF-4053-B354-567DDEC53DE3}">
      <text>
        <t>[Threaded comment]
Your version of Excel allows you to read this threaded comment; however, any edits to it will get removed if the file is opened in a newer version of Excel. Learn more: https://go.microsoft.com/fwlink/?linkid=870924
Comment:
    3 months</t>
      </text>
    </comment>
    <comment ref="M425" authorId="571" shapeId="0" xr:uid="{B9BA0964-456D-4B91-9433-1FF2B4E4EF7A}">
      <text>
        <t>[Threaded comment]
Your version of Excel allows you to read this threaded comment; however, any edits to it will get removed if the file is opened in a newer version of Excel. Learn more: https://go.microsoft.com/fwlink/?linkid=870924
Comment:
    4 months</t>
      </text>
    </comment>
    <comment ref="L426" authorId="572" shapeId="0" xr:uid="{F89C5687-EEC7-4512-A6D0-2C2380BEAA06}">
      <text>
        <t>[Threaded comment]
Your version of Excel allows you to read this threaded comment; however, any edits to it will get removed if the file is opened in a newer version of Excel. Learn more: https://go.microsoft.com/fwlink/?linkid=870924
Comment:
    18 months</t>
      </text>
    </comment>
    <comment ref="AC427" authorId="573" shapeId="0" xr:uid="{6A209475-C5F9-4A72-B4C0-A407E35E9B29}">
      <text>
        <t>[Threaded comment]
Your version of Excel allows you to read this threaded comment; however, any edits to it will get removed if the file is opened in a newer version of Excel. Learn more: https://go.microsoft.com/fwlink/?linkid=870924
Comment:
    6500–7500 lx</t>
      </text>
    </comment>
    <comment ref="AH427" authorId="574" shapeId="0" xr:uid="{69D072B1-71F6-449A-B09C-5EED00CAEB87}">
      <text>
        <t>[Threaded comment]
Your version of Excel allows you to read this threaded comment; however, any edits to it will get removed if the file is opened in a newer version of Excel. Learn more: https://go.microsoft.com/fwlink/?linkid=870924
Comment:
    10-15 mins each for 2 veins</t>
      </text>
    </comment>
    <comment ref="AC428" authorId="575" shapeId="0" xr:uid="{B45D3A93-C1A0-4198-A81E-77E03524C973}">
      <text>
        <t>[Threaded comment]
Your version of Excel allows you to read this threaded comment; however, any edits to it will get removed if the file is opened in a newer version of Excel. Learn more: https://go.microsoft.com/fwlink/?linkid=870924
Comment:
    6500–7500 lx</t>
      </text>
    </comment>
    <comment ref="AH428" authorId="576" shapeId="0" xr:uid="{2D663424-7AC8-438B-B2A6-DDDAD3171885}">
      <text>
        <t>[Threaded comment]
Your version of Excel allows you to read this threaded comment; however, any edits to it will get removed if the file is opened in a newer version of Excel. Learn more: https://go.microsoft.com/fwlink/?linkid=870924
Comment:
    10-15 mins each for 2 veins</t>
      </text>
    </comment>
    <comment ref="AH430" authorId="577" shapeId="0" xr:uid="{DCC75C5B-397B-41CA-9650-0163FDC911C4}">
      <text>
        <t>[Threaded comment]
Your version of Excel allows you to read this threaded comment; however, any edits to it will get removed if the file is opened in a newer version of Excel. Learn more: https://go.microsoft.com/fwlink/?linkid=870924
Comment:
    two veins at 10 minutes each</t>
      </text>
    </comment>
    <comment ref="AX431" authorId="578" shapeId="0" xr:uid="{CD8175BF-16AA-44AC-A276-84E4A87D1F7C}">
      <text>
        <t>[Threaded comment]
Your version of Excel allows you to read this threaded comment; however, any edits to it will get removed if the file is opened in a newer version of Excel. Learn more: https://go.microsoft.com/fwlink/?linkid=870924
Comment:
    author's other study in same year used SD though</t>
      </text>
    </comment>
    <comment ref="AA432" authorId="579" shapeId="0" xr:uid="{C67C2A02-F617-4B5E-AA48-2FAAA09A6A3F}">
      <text>
        <t>[Threaded comment]
Your version of Excel allows you to read this threaded comment; however, any edits to it will get removed if the file is opened in a newer version of Excel. Learn more: https://go.microsoft.com/fwlink/?linkid=870924
Comment:
    0.67ml/kg</t>
      </text>
    </comment>
    <comment ref="AC432" authorId="580" shapeId="0" xr:uid="{3D01A7EF-8DCF-49DC-8271-7A79C83CCE44}">
      <text>
        <t>[Threaded comment]
Your version of Excel allows you to read this threaded comment; however, any edits to it will get removed if the file is opened in a newer version of Excel. Learn more: https://go.microsoft.com/fwlink/?linkid=870924
Comment:
    0.8 mW</t>
      </text>
    </comment>
    <comment ref="AG432" authorId="581" shapeId="0" xr:uid="{B8297008-BD18-4380-B53E-45DC8FB88FDE}">
      <text>
        <t>[Threaded comment]
Your version of Excel allows you to read this threaded comment; however, any edits to it will get removed if the file is opened in a newer version of Excel. Learn more: https://go.microsoft.com/fwlink/?linkid=870924
Comment:
    rectangular 200um x 40 um (0.2 x 0.04 mm)</t>
      </text>
    </comment>
    <comment ref="AH432" authorId="582" shapeId="0" xr:uid="{AEC19155-BBB3-4A02-8949-930E1311AC97}">
      <text>
        <t>[Threaded comment]
Your version of Excel allows you to read this threaded comment; however, any edits to it will get removed if the file is opened in a newer version of Excel. Learn more: https://go.microsoft.com/fwlink/?linkid=870924
Comment:
    irradiated two MCA spots for 10 mins each</t>
      </text>
    </comment>
    <comment ref="AK432" authorId="583" shapeId="0" xr:uid="{831A1822-6677-4FD8-BC3A-4927CDD76895}">
      <text>
        <t>[Threaded comment]
Your version of Excel allows you to read this threaded comment; however, any edits to it will get removed if the file is opened in a newer version of Excel. Learn more: https://go.microsoft.com/fwlink/?linkid=870924
Comment:
    20uMole</t>
      </text>
    </comment>
    <comment ref="AA434" authorId="584" shapeId="0" xr:uid="{14A07E79-886B-45CA-B122-B14FE84E4F19}">
      <text>
        <t>[Threaded comment]
Your version of Excel allows you to read this threaded comment; however, any edits to it will get removed if the file is opened in a newer version of Excel. Learn more: https://go.microsoft.com/fwlink/?linkid=870924
Comment:
    0.2ml/100g</t>
      </text>
    </comment>
    <comment ref="AA441" authorId="585" shapeId="0" xr:uid="{C4B6DA67-621B-4E4B-B540-29F9F53CF479}">
      <text>
        <t>[Threaded comment]
Your version of Excel allows you to read this threaded comment; however, any edits to it will get removed if the file is opened in a newer version of Excel. Learn more: https://go.microsoft.com/fwlink/?linkid=870924
Comment:
    0.2mL</t>
      </text>
    </comment>
    <comment ref="AK441" authorId="586" shapeId="0" xr:uid="{8CCB13DA-4580-4816-9F8E-184878DFF600}">
      <text>
        <t>[Threaded comment]
Your version of Excel allows you to read this threaded comment; however, any edits to it will get removed if the file is opened in a newer version of Excel. Learn more: https://go.microsoft.com/fwlink/?linkid=870924
Comment:
    mice were placed in 50mL conical tubes with ventilation holes for 2 h, 3 h, 4 h, 5 h or 6 h per day for five days per week randomly, an average of 20 h per week for six weeks in their home cage</t>
      </text>
    </comment>
    <comment ref="AG442" authorId="587" shapeId="0" xr:uid="{18C3E3C3-E1C3-4B13-9630-C68579ED0765}">
      <text>
        <t>[Threaded comment]
Your version of Excel allows you to read this threaded comment; however, any edits to it will get removed if the file is opened in a newer version of Excel. Learn more: https://go.microsoft.com/fwlink/?linkid=870924
Comment:
    did on both hemispheres</t>
      </text>
    </comment>
    <comment ref="AC443" authorId="588" shapeId="0" xr:uid="{2016F4EB-1E51-4BC7-A114-D6E1FB2EA2AC}">
      <text>
        <t>[Threaded comment]
Your version of Excel allows you to read this threaded comment; however, any edits to it will get removed if the file is opened in a newer version of Excel. Learn more: https://go.microsoft.com/fwlink/?linkid=870924
Comment:
    6500-7500</t>
      </text>
    </comment>
    <comment ref="AC444" authorId="589" shapeId="0" xr:uid="{73B71B6D-B0D1-4EB9-9A3F-28C4AC02792E}">
      <text>
        <t>[Threaded comment]
Your version of Excel allows you to read this threaded comment; however, any edits to it will get removed if the file is opened in a newer version of Excel. Learn more: https://go.microsoft.com/fwlink/?linkid=870924
Comment:
    6500-7500</t>
      </text>
    </comment>
    <comment ref="AC445" authorId="590" shapeId="0" xr:uid="{7EBA1B07-2460-4629-94EC-BAE79FE7EC78}">
      <text>
        <t>[Threaded comment]
Your version of Excel allows you to read this threaded comment; however, any edits to it will get removed if the file is opened in a newer version of Excel. Learn more: https://go.microsoft.com/fwlink/?linkid=870924
Comment:
    6500-7500lux, 50W</t>
      </text>
    </comment>
    <comment ref="AI446" authorId="591" shapeId="0" xr:uid="{73E2EE8F-E127-48D9-A620-37859E9232C5}">
      <text>
        <t>[Threaded comment]
Your version of Excel allows you to read this threaded comment; however, any edits to it will get removed if the file is opened in a newer version of Excel. Learn more: https://go.microsoft.com/fwlink/?linkid=870924
Comment:
    forelimb</t>
      </text>
    </comment>
    <comment ref="AR446" authorId="592" shapeId="0" xr:uid="{49AA9BFD-72C2-4E45-9462-F9D1F2C9E252}">
      <text>
        <t>[Threaded comment]
Your version of Excel allows you to read this threaded comment; however, any edits to it will get removed if the file is opened in a newer version of Excel. Learn more: https://go.microsoft.com/fwlink/?linkid=870924
Comment:
    had a typo in study, text said error of 72.71 mm3, used graph to get this value instead. It seems they accidentally added a 7 in front of 2.71</t>
      </text>
    </comment>
    <comment ref="Z447" authorId="593" shapeId="0" xr:uid="{9EDDCD4A-ECA9-4BDD-832F-745EE4F8DB21}">
      <text>
        <t>[Threaded comment]
Your version of Excel allows you to read this threaded comment; however, any edits to it will get removed if the file is opened in a newer version of Excel. Learn more: https://go.microsoft.com/fwlink/?linkid=870924
Comment:
    primary motor cortex, secondary
motor cortex, and primary somatosensory cortex
(hindlimb and forelimb)</t>
      </text>
    </comment>
    <comment ref="AA447" authorId="594" shapeId="0" xr:uid="{5C43CCE2-76CC-4C66-B6D2-A9D56A02D9B3}">
      <text>
        <t>[Threaded comment]
Your version of Excel allows you to read this threaded comment; however, any edits to it will get removed if the file is opened in a newer version of Excel. Learn more: https://go.microsoft.com/fwlink/?linkid=870924
Comment:
    0.1mL</t>
      </text>
    </comment>
    <comment ref="AN447" authorId="595" shapeId="0" xr:uid="{84C7A9EA-C1ED-408E-B3BF-CAEC29711BBB}">
      <text>
        <t>[Threaded comment]
Your version of Excel allows you to read this threaded comment; however, any edits to it will get removed if the file is opened in a newer version of Excel. Learn more: https://go.microsoft.com/fwlink/?linkid=870924
Comment:
    "Melatonin and MLA treatments
were given i.p after ischemia." doesn't state when</t>
      </text>
    </comment>
    <comment ref="G448" authorId="596" shapeId="0" xr:uid="{D52BEBE9-CAEB-4982-B803-129CA62E03A6}">
      <text>
        <t>[Threaded comment]
Your version of Excel allows you to read this threaded comment; however, any edits to it will get removed if the file is opened in a newer version of Excel. Learn more: https://go.microsoft.com/fwlink/?linkid=870924
Comment:
    used Nrf2-/- and Hmox1^LoxP mice based on C57Bl/6 but did not specify which mouse strain was used for infarct mesurment so have considered them as their base strain</t>
      </text>
    </comment>
    <comment ref="Z448" authorId="597" shapeId="0" xr:uid="{8C08F0D6-875D-4BFF-A303-31CB3AFC30A3}">
      <text>
        <t>[Threaded comment]
Your version of Excel allows you to read this threaded comment; however, any edits to it will get removed if the file is opened in a newer version of Excel. Learn more: https://go.microsoft.com/fwlink/?linkid=870924
Comment:
    primary motor cortex, secondary
motor cortex, and primary somatosensory cortex
(hindlimb and forelimb)</t>
      </text>
    </comment>
    <comment ref="AA448" authorId="598" shapeId="0" xr:uid="{686E8641-E351-4E5F-A1B7-18A2EAE57D26}">
      <text>
        <t>[Threaded comment]
Your version of Excel allows you to read this threaded comment; however, any edits to it will get removed if the file is opened in a newer version of Excel. Learn more: https://go.microsoft.com/fwlink/?linkid=870924
Comment:
    0.1mL</t>
      </text>
    </comment>
    <comment ref="G449" authorId="599" shapeId="0" xr:uid="{BC6C20CE-4093-435A-86BC-73023DB8B71A}">
      <text>
        <t>[Threaded comment]
Your version of Excel allows you to read this threaded comment; however, any edits to it will get removed if the file is opened in a newer version of Excel. Learn more: https://go.microsoft.com/fwlink/?linkid=870924
Comment:
    used Nrf2-/- and Hmox1^LoxP mice based on C57Bl/6 but did not specify which mouse strain was used for infarct mesurment so have considered them as their base strain</t>
      </text>
    </comment>
    <comment ref="Z449" authorId="600" shapeId="0" xr:uid="{122C084F-218E-4A8C-92A6-2C23371968EF}">
      <text>
        <t>[Threaded comment]
Your version of Excel allows you to read this threaded comment; however, any edits to it will get removed if the file is opened in a newer version of Excel. Learn more: https://go.microsoft.com/fwlink/?linkid=870924
Comment:
    primary motor cortex, secondary
motor cortex, and primary somatosensory cortex
(hindlimb and forelimb)</t>
      </text>
    </comment>
    <comment ref="AA449" authorId="601" shapeId="0" xr:uid="{FBD7AA91-B233-4EC8-A8AA-41B5FFF103AA}">
      <text>
        <t>[Threaded comment]
Your version of Excel allows you to read this threaded comment; however, any edits to it will get removed if the file is opened in a newer version of Excel. Learn more: https://go.microsoft.com/fwlink/?linkid=870924
Comment:
    0.1mL</t>
      </text>
    </comment>
    <comment ref="AA450" authorId="602" shapeId="0" xr:uid="{BE07A856-7B7B-4169-B9BD-C484F7E09589}">
      <text>
        <t>[Threaded comment]
Your version of Excel allows you to read this threaded comment; however, any edits to it will get removed if the file is opened in a newer version of Excel. Learn more: https://go.microsoft.com/fwlink/?linkid=870924
Comment:
    0.1ml</t>
      </text>
    </comment>
    <comment ref="AA451" authorId="603" shapeId="0" xr:uid="{E1B541B9-056A-46F1-AD03-880D21122C24}">
      <text>
        <t>[Threaded comment]
Your version of Excel allows you to read this threaded comment; however, any edits to it will get removed if the file is opened in a newer version of Excel. Learn more: https://go.microsoft.com/fwlink/?linkid=870924
Comment:
    0.1ml</t>
      </text>
    </comment>
    <comment ref="AA452" authorId="604" shapeId="0" xr:uid="{3A1B67F4-32DE-4D8A-A67E-16F505BFD150}">
      <text>
        <t>[Threaded comment]
Your version of Excel allows you to read this threaded comment; however, any edits to it will get removed if the file is opened in a newer version of Excel. Learn more: https://go.microsoft.com/fwlink/?linkid=870924
Comment:
    0.1ml</t>
      </text>
    </comment>
    <comment ref="AA453" authorId="605" shapeId="0" xr:uid="{94E31D3E-40EE-4725-8CBE-7371A53DE52E}">
      <text>
        <t>[Threaded comment]
Your version of Excel allows you to read this threaded comment; however, any edits to it will get removed if the file is opened in a newer version of Excel. Learn more: https://go.microsoft.com/fwlink/?linkid=870924
Comment:
    0.1ml</t>
      </text>
    </comment>
    <comment ref="AA454" authorId="606" shapeId="0" xr:uid="{FFB93898-F9FC-4C10-AA36-7FBB4FC361C8}">
      <text>
        <t>[Threaded comment]
Your version of Excel allows you to read this threaded comment; however, any edits to it will get removed if the file is opened in a newer version of Excel. Learn more: https://go.microsoft.com/fwlink/?linkid=870924
Comment:
    0.1ml</t>
      </text>
    </comment>
    <comment ref="K455" authorId="607" shapeId="0" xr:uid="{6FE038DB-BC59-4FC7-98F6-9B3B8377BDD7}">
      <text>
        <t>[Threaded comment]
Your version of Excel allows you to read this threaded comment; however, any edits to it will get removed if the file is opened in a newer version of Excel. Learn more: https://go.microsoft.com/fwlink/?linkid=870924
Comment:
    2 months</t>
      </text>
    </comment>
    <comment ref="M455" authorId="608" shapeId="0" xr:uid="{016FC1DE-E1B3-4BE5-BB0D-D76391FF31F1}">
      <text>
        <t>[Threaded comment]
Your version of Excel allows you to read this threaded comment; however, any edits to it will get removed if the file is opened in a newer version of Excel. Learn more: https://go.microsoft.com/fwlink/?linkid=870924
Comment:
    3 months</t>
      </text>
    </comment>
    <comment ref="AA455" authorId="609" shapeId="0" xr:uid="{08E6578D-DB2C-4948-A1F7-6E6579F7699C}">
      <text>
        <t>[Threaded comment]
Your version of Excel allows you to read this threaded comment; however, any edits to it will get removed if the file is opened in a newer version of Excel. Learn more: https://go.microsoft.com/fwlink/?linkid=870924
Comment:
    0.2mL</t>
      </text>
    </comment>
    <comment ref="K456" authorId="610" shapeId="0" xr:uid="{A48BDC08-14CD-4E50-B6D9-ADFFF27B7731}">
      <text>
        <t>[Threaded comment]
Your version of Excel allows you to read this threaded comment; however, any edits to it will get removed if the file is opened in a newer version of Excel. Learn more: https://go.microsoft.com/fwlink/?linkid=870924
Comment:
    22 months</t>
      </text>
    </comment>
    <comment ref="M456" authorId="611" shapeId="0" xr:uid="{9BFA255D-3B2A-46A9-9222-3CFEF2011A06}">
      <text>
        <t>[Threaded comment]
Your version of Excel allows you to read this threaded comment; however, any edits to it will get removed if the file is opened in a newer version of Excel. Learn more: https://go.microsoft.com/fwlink/?linkid=870924
Comment:
    24 months</t>
      </text>
    </comment>
    <comment ref="AA456" authorId="612" shapeId="0" xr:uid="{CCDC0A52-65C4-494F-AAF4-F0C53754812B}">
      <text>
        <t>[Threaded comment]
Your version of Excel allows you to read this threaded comment; however, any edits to it will get removed if the file is opened in a newer version of Excel. Learn more: https://go.microsoft.com/fwlink/?linkid=870924
Comment:
    0.2mL</t>
      </text>
    </comment>
    <comment ref="AG457" authorId="613" shapeId="0" xr:uid="{DD537FE6-5AA7-4959-803B-C6F81C42D4A5}">
      <text>
        <t>[Threaded comment]
Your version of Excel allows you to read this threaded comment; however, any edits to it will get removed if the file is opened in a newer version of Excel. Learn more: https://go.microsoft.com/fwlink/?linkid=870924
Comment:
    craniotomy was 2-3mm diameter though</t>
      </text>
    </comment>
    <comment ref="AY457" authorId="614" shapeId="0" xr:uid="{AE9C5E60-0801-4F73-A519-A14AA9A9BC5F}">
      <text>
        <t>[Threaded comment]
Your version of Excel allows you to read this threaded comment; however, any edits to it will get removed if the file is opened in a newer version of Excel. Learn more: https://go.microsoft.com/fwlink/?linkid=870924
Comment:
    may be a different 5 point scale, from Hata et al. 1998 "A reproducible model of middle cerebral artery occlusion in mice: hemodynamic, biochemical, and magnetic resonance imaging"
quoted scale as "A
score of 1 was given if the animal demonstrated normal spontaneous
movement; a score of 2 was given if the animal was circling clockwise
when viewed from above while receiving a mildly noxious stimuli (tail
pinch); a score of 3 was given if the animal was observed to spin clockwise
on a longitudinal axis including the tail; a score of 4 was given if the
animal fell down on the contralateral side; and a score of 5 was given if the
animal was crouched on all four paws unresponsive to noxious stimuli."</t>
      </text>
    </comment>
    <comment ref="AG458" authorId="615" shapeId="0" xr:uid="{351CD35D-4A20-401F-8ED7-A036B440C1DF}">
      <text>
        <t>[Threaded comment]
Your version of Excel allows you to read this threaded comment; however, any edits to it will get removed if the file is opened in a newer version of Excel. Learn more: https://go.microsoft.com/fwlink/?linkid=870924
Comment:
    craniotomy was 2-3mm diameter though</t>
      </text>
    </comment>
    <comment ref="AY458" authorId="616" shapeId="0" xr:uid="{149DABEB-5D69-4560-916A-23976C1F6EA0}">
      <text>
        <t>[Threaded comment]
Your version of Excel allows you to read this threaded comment; however, any edits to it will get removed if the file is opened in a newer version of Excel. Learn more: https://go.microsoft.com/fwlink/?linkid=870924
Comment:
    may be a different 5 point scale, from Hata et al. 1998 "A reproducible model of middle cerebral artery occlusion in mice: hemodynamic, biochemical, and magnetic resonance imaging"
quoted scale as "A
score of 1 was given if the animal demonstrated normal spontaneous
movement; a score of 2 was given if the animal was circling clockwise
when viewed from above while receiving a mildly noxious stimuli (tail
pinch); a score of 3 was given if the animal was observed to spin clockwise
on a longitudinal axis including the tail; a score of 4 was given if the
animal fell down on the contralateral side; and a score of 5 was given if the
animal was crouched on all four paws unresponsive to noxious stimuli."</t>
      </text>
    </comment>
    <comment ref="AA459" authorId="617" shapeId="0" xr:uid="{D4DB1F81-C365-4A1B-A8CA-7D078BD105F4}">
      <text>
        <t>[Threaded comment]
Your version of Excel allows you to read this threaded comment; however, any edits to it will get removed if the file is opened in a newer version of Excel. Learn more: https://go.microsoft.com/fwlink/?linkid=870924
Comment:
    100uL</t>
      </text>
    </comment>
    <comment ref="AO459" authorId="618" shapeId="0" xr:uid="{93CFB878-0D8C-4CAA-B309-A64955A00655}">
      <text>
        <t>[Threaded comment]
Your version of Excel allows you to read this threaded comment; however, any edits to it will get removed if the file is opened in a newer version of Excel. Learn more: https://go.microsoft.com/fwlink/?linkid=870924
Comment:
    extrapolated, didn't clearly state</t>
      </text>
    </comment>
    <comment ref="R460" authorId="619" shapeId="0" xr:uid="{B369A17C-0015-4274-8113-878B6C84D1A7}">
      <text>
        <t>[Threaded comment]
Your version of Excel allows you to read this threaded comment; however, any edits to it will get removed if the file is opened in a newer version of Excel. Learn more: https://go.microsoft.com/fwlink/?linkid=870924
Comment:
    n = 8-13</t>
      </text>
    </comment>
    <comment ref="T460" authorId="620" shapeId="0" xr:uid="{8F3A24D6-C445-41A4-9349-D87EA844D005}">
      <text>
        <t>[Threaded comment]
Your version of Excel allows you to read this threaded comment; however, any edits to it will get removed if the file is opened in a newer version of Excel. Learn more: https://go.microsoft.com/fwlink/?linkid=870924
Comment:
    n = 8-13</t>
      </text>
    </comment>
    <comment ref="AA460" authorId="621" shapeId="0" xr:uid="{FE15A104-6BBB-42B9-A3B0-415C798B43FC}">
      <text>
        <t>[Threaded comment]
Your version of Excel allows you to read this threaded comment; however, any edits to it will get removed if the file is opened in a newer version of Excel. Learn more: https://go.microsoft.com/fwlink/?linkid=870924
Comment:
    100uL</t>
      </text>
    </comment>
    <comment ref="Y461" authorId="622" shapeId="0" xr:uid="{2B8CD083-514C-401D-B946-4344D5F2BD7F}">
      <text>
        <t>[Threaded comment]
Your version of Excel allows you to read this threaded comment; however, any edits to it will get removed if the file is opened in a newer version of Excel. Learn more: https://go.microsoft.com/fwlink/?linkid=870924
Comment:
    extrapolated this</t>
      </text>
    </comment>
    <comment ref="Y462" authorId="623" shapeId="0" xr:uid="{6AA8363A-AF00-4383-918D-38712D5860F0}">
      <text>
        <t>[Threaded comment]
Your version of Excel allows you to read this threaded comment; however, any edits to it will get removed if the file is opened in a newer version of Excel. Learn more: https://go.microsoft.com/fwlink/?linkid=870924
Comment:
    zygomatic arch snipped</t>
      </text>
    </comment>
    <comment ref="AY462" authorId="624" shapeId="0" xr:uid="{DACF4170-7D30-48C4-851C-3EE90D11766D}">
      <text>
        <t>[Threaded comment]
Your version of Excel allows you to read this threaded comment; however, any edits to it will get removed if the file is opened in a newer version of Excel. Learn more: https://go.microsoft.com/fwlink/?linkid=870924
Comment:
    0-4 scale as follows: 0, no deficits; 1, failure to fully stretch the contralateral body and forelimb; 2, circling to the contralateral side; 3, tumbling to the affected side; 4, hardly walking and no automatic action.</t>
      </text>
    </comment>
    <comment ref="AH463" authorId="625" shapeId="0" xr:uid="{D5884F55-9DFC-4248-9893-6C22E151DEB7}">
      <text>
        <t>[Threaded comment]
Your version of Excel allows you to read this threaded comment; however, any edits to it will get removed if the file is opened in a newer version of Excel. Learn more: https://go.microsoft.com/fwlink/?linkid=870924
Comment:
    90 seconds</t>
      </text>
    </comment>
    <comment ref="AK464" authorId="626" shapeId="0" xr:uid="{7C1D789B-5880-41C5-BD31-4E9D08F41DC4}">
      <text>
        <t>[Threaded comment]
Your version of Excel allows you to read this threaded comment; however, any edits to it will get removed if the file is opened in a newer version of Excel. Learn more: https://go.microsoft.com/fwlink/?linkid=870924
Comment:
    7 days</t>
      </text>
    </comment>
    <comment ref="K465" authorId="627" shapeId="0" xr:uid="{0C8E039E-9738-4250-9FCB-45C7AEC042A4}">
      <text>
        <t>[Threaded comment]
Your version of Excel allows you to read this threaded comment; however, any edits to it will get removed if the file is opened in a newer version of Excel. Learn more: https://go.microsoft.com/fwlink/?linkid=870924
Comment:
    2 months</t>
      </text>
    </comment>
    <comment ref="M465" authorId="628" shapeId="0" xr:uid="{ED54DBA3-33DF-4D3D-932F-32A9C3B27D16}">
      <text>
        <t>[Threaded comment]
Your version of Excel allows you to read this threaded comment; however, any edits to it will get removed if the file is opened in a newer version of Excel. Learn more: https://go.microsoft.com/fwlink/?linkid=870924
Comment:
    4 months</t>
      </text>
    </comment>
    <comment ref="AA465" authorId="629" shapeId="0" xr:uid="{3FC79847-6D70-4918-BC83-216C1B6E1FB3}">
      <text>
        <t>[Threaded comment]
Your version of Excel allows you to read this threaded comment; however, any edits to it will get removed if the file is opened in a newer version of Excel. Learn more: https://go.microsoft.com/fwlink/?linkid=870924
Comment:
    0.25mL</t>
      </text>
    </comment>
    <comment ref="AA466" authorId="630" shapeId="0" xr:uid="{FD94A3D7-D477-48E5-83C1-97B959B7490D}">
      <text>
        <t>[Threaded comment]
Your version of Excel allows you to read this threaded comment; however, any edits to it will get removed if the file is opened in a newer version of Excel. Learn more: https://go.microsoft.com/fwlink/?linkid=870924
Comment:
    no other details given</t>
      </text>
    </comment>
    <comment ref="AG466" authorId="631" shapeId="0" xr:uid="{43B9ED01-AD0C-48E0-85AF-548753A8A68E}">
      <text>
        <t>[Threaded comment]
Your version of Excel allows you to read this threaded comment; however, any edits to it will get removed if the file is opened in a newer version of Excel. Learn more: https://go.microsoft.com/fwlink/?linkid=870924
Comment:
    4x2mm</t>
      </text>
    </comment>
    <comment ref="AA467" authorId="632" shapeId="0" xr:uid="{AFDDC2BB-C093-4372-88EA-1BE2C1F413F5}">
      <text>
        <t>[Threaded comment]
Your version of Excel allows you to read this threaded comment; however, any edits to it will get removed if the file is opened in a newer version of Excel. Learn more: https://go.microsoft.com/fwlink/?linkid=870924
Comment:
    no other details given</t>
      </text>
    </comment>
    <comment ref="AG467" authorId="633" shapeId="0" xr:uid="{C70F5749-CBBE-4AB5-9560-992E74E57BEB}">
      <text>
        <t>[Threaded comment]
Your version of Excel allows you to read this threaded comment; however, any edits to it will get removed if the file is opened in a newer version of Excel. Learn more: https://go.microsoft.com/fwlink/?linkid=870924
Comment:
    4x2mm</t>
      </text>
    </comment>
    <comment ref="AA468" authorId="634" shapeId="0" xr:uid="{14225E5B-0A0E-449E-B2A1-27664F968E2F}">
      <text>
        <t>[Threaded comment]
Your version of Excel allows you to read this threaded comment; however, any edits to it will get removed if the file is opened in a newer version of Excel. Learn more: https://go.microsoft.com/fwlink/?linkid=870924
Comment:
    no other details given</t>
      </text>
    </comment>
    <comment ref="AG468" authorId="635" shapeId="0" xr:uid="{07A4AE7A-5CE2-40DC-9F49-BA4B11846DF1}">
      <text>
        <t>[Threaded comment]
Your version of Excel allows you to read this threaded comment; however, any edits to it will get removed if the file is opened in a newer version of Excel. Learn more: https://go.microsoft.com/fwlink/?linkid=870924
Comment:
    8x4mm</t>
      </text>
    </comment>
    <comment ref="AY468" authorId="636" shapeId="0" xr:uid="{160CCE35-B5F7-4F3E-8D50-55E656D4D12F}">
      <text>
        <t>[Threaded comment]
Your version of Excel allows you to read this threaded comment; however, any edits to it will get removed if the file is opened in a newer version of Excel. Learn more: https://go.microsoft.com/fwlink/?linkid=870924
Comment:
    for both foe and hind paw so score doubled (summed both scores)</t>
      </text>
    </comment>
    <comment ref="AA470" authorId="637" shapeId="0" xr:uid="{AAFB6870-F333-4FB2-B976-703C83408D92}">
      <text>
        <t>[Threaded comment]
Your version of Excel allows you to read this threaded comment; however, any edits to it will get removed if the file is opened in a newer version of Excel. Learn more: https://go.microsoft.com/fwlink/?linkid=870924
Comment:
    0.1mL</t>
      </text>
    </comment>
    <comment ref="AA471" authorId="638" shapeId="0" xr:uid="{446FAE45-C35D-4245-816D-2C3C0CFF648B}">
      <text>
        <t>[Threaded comment]
Your version of Excel allows you to read this threaded comment; however, any edits to it will get removed if the file is opened in a newer version of Excel. Learn more: https://go.microsoft.com/fwlink/?linkid=870924
Comment:
    1ml/kg</t>
      </text>
    </comment>
    <comment ref="AO471" authorId="639" shapeId="0" xr:uid="{9557EF14-2443-400F-935D-AFBDDD26479F}">
      <text>
        <t>[Threaded comment]
Your version of Excel allows you to read this threaded comment; however, any edits to it will get removed if the file is opened in a newer version of Excel. Learn more: https://go.microsoft.com/fwlink/?linkid=870924
Comment:
    not stated, extrapolated</t>
      </text>
    </comment>
    <comment ref="G472" authorId="640" shapeId="0" xr:uid="{2887B229-B7CB-4F95-90BB-6DBF36273608}">
      <text>
        <t>[Threaded comment]
Your version of Excel allows you to read this threaded comment; however, any edits to it will get removed if the file is opened in a newer version of Excel. Learn more: https://go.microsoft.com/fwlink/?linkid=870924
Comment:
    outbred rats</t>
      </text>
    </comment>
    <comment ref="AH472" authorId="641" shapeId="0" xr:uid="{D96128F4-7C6B-48FD-A575-F03A930E1B2F}">
      <text>
        <t>[Threaded comment]
Your version of Excel allows you to read this threaded comment; however, any edits to it will get removed if the file is opened in a newer version of Excel. Learn more: https://go.microsoft.com/fwlink/?linkid=870924
Comment:
    2x15 mins</t>
      </text>
    </comment>
    <comment ref="G473" authorId="642" shapeId="0" xr:uid="{6175C145-4896-4E6D-9045-27B2D6CDAD70}">
      <text>
        <t>[Threaded comment]
Your version of Excel allows you to read this threaded comment; however, any edits to it will get removed if the file is opened in a newer version of Excel. Learn more: https://go.microsoft.com/fwlink/?linkid=870924
Comment:
    outbred rats</t>
      </text>
    </comment>
    <comment ref="AH473" authorId="643" shapeId="0" xr:uid="{01838A00-B0D1-49C8-A861-D0C216C70857}">
      <text>
        <t>[Threaded comment]
Your version of Excel allows you to read this threaded comment; however, any edits to it will get removed if the file is opened in a newer version of Excel. Learn more: https://go.microsoft.com/fwlink/?linkid=870924
Comment:
    2x15 mins</t>
      </text>
    </comment>
    <comment ref="G474" authorId="644" shapeId="0" xr:uid="{F9F7C215-796B-4D90-8286-6D3DA867C361}">
      <text>
        <t>[Threaded comment]
Your version of Excel allows you to read this threaded comment; however, any edits to it will get removed if the file is opened in a newer version of Excel. Learn more: https://go.microsoft.com/fwlink/?linkid=870924
Comment:
    outbred rats</t>
      </text>
    </comment>
    <comment ref="AH474" authorId="645" shapeId="0" xr:uid="{30B3D31E-9595-42DD-BE50-C9439C269229}">
      <text>
        <t>[Threaded comment]
Your version of Excel allows you to read this threaded comment; however, any edits to it will get removed if the file is opened in a newer version of Excel. Learn more: https://go.microsoft.com/fwlink/?linkid=870924
Comment:
    2x15 mins</t>
      </text>
    </comment>
    <comment ref="K475" authorId="646" shapeId="0" xr:uid="{50B713F4-FF78-4752-9DBA-AA46900C23FB}">
      <text>
        <t>[Threaded comment]
Your version of Excel allows you to read this threaded comment; however, any edits to it will get removed if the file is opened in a newer version of Excel. Learn more: https://go.microsoft.com/fwlink/?linkid=870924
Comment:
    5 months</t>
      </text>
    </comment>
    <comment ref="M475" authorId="647" shapeId="0" xr:uid="{6B556B16-789E-4E16-8A14-545578A64BA0}">
      <text>
        <t>[Threaded comment]
Your version of Excel allows you to read this threaded comment; however, any edits to it will get removed if the file is opened in a newer version of Excel. Learn more: https://go.microsoft.com/fwlink/?linkid=870924
Comment:
    7 months</t>
      </text>
    </comment>
    <comment ref="AG475" authorId="648" shapeId="0" xr:uid="{F3E46200-6F0D-41CC-ABCD-DFEB508036DB}">
      <text>
        <t>[Threaded comment]
Your version of Excel allows you to read this threaded comment; however, any edits to it will get removed if the file is opened in a newer version of Excel. Learn more: https://go.microsoft.com/fwlink/?linkid=870924
Comment:
    bone hole 3mm though</t>
      </text>
    </comment>
    <comment ref="Y477" authorId="649" shapeId="0" xr:uid="{47ED0D57-9B0A-43F0-8746-3BA8E14BD2C4}">
      <text>
        <t>[Threaded comment]
Your version of Excel allows you to read this threaded comment; however, any edits to it will get removed if the file is opened in a newer version of Excel. Learn more: https://go.microsoft.com/fwlink/?linkid=870924
Comment:
    extrapolated as they mentioned dura mater</t>
      </text>
    </comment>
    <comment ref="Y485" authorId="650" shapeId="0" xr:uid="{10E88C46-FEF9-4E27-A532-948BF0537319}">
      <text>
        <t>[Threaded comment]
Your version of Excel allows you to read this threaded comment; however, any edits to it will get removed if the file is opened in a newer version of Excel. Learn more: https://go.microsoft.com/fwlink/?linkid=870924
Comment:
    extrapolated as they mentioned dura mater</t>
      </text>
    </comment>
    <comment ref="Y486" authorId="651" shapeId="0" xr:uid="{7D4BE64D-47E6-49FC-82C5-B89EAF6ACB16}">
      <text>
        <t>[Threaded comment]
Your version of Excel allows you to read this threaded comment; however, any edits to it will get removed if the file is opened in a newer version of Excel. Learn more: https://go.microsoft.com/fwlink/?linkid=870924
Comment:
    extrapolated as they mentioned dura mater</t>
      </text>
    </comment>
    <comment ref="G487" authorId="652" shapeId="0" xr:uid="{654743A8-97C0-4DEF-824B-8D67A0C688BD}">
      <text>
        <t>[Threaded comment]
Your version of Excel allows you to read this threaded comment; however, any edits to it will get removed if the file is opened in a newer version of Excel. Learn more: https://go.microsoft.com/fwlink/?linkid=870924
Comment:
    List as FiecherCDF rats from Charles River Wiga, Sulzfeld, Germany, can't find anywhere on the internet</t>
      </text>
    </comment>
    <comment ref="X487" authorId="653" shapeId="0" xr:uid="{22292E96-55B3-4DE8-92E7-1D6D514D11DD}">
      <text>
        <t>[Threaded comment]
Your version of Excel allows you to read this threaded comment; however, any edits to it will get removed if the file is opened in a newer version of Excel. Learn more: https://go.microsoft.com/fwlink/?linkid=870924
Comment:
    also isoflurane for initial anaesthetic</t>
      </text>
    </comment>
    <comment ref="AA489" authorId="654" shapeId="0" xr:uid="{1700EBB0-DC62-4155-81D8-D5E256CF3FFC}">
      <text>
        <t>[Threaded comment]
Your version of Excel allows you to read this threaded comment; however, any edits to it will get removed if the file is opened in a newer version of Excel. Learn more: https://go.microsoft.com/fwlink/?linkid=870924
Comment:
    0.133 ml/100g</t>
      </text>
    </comment>
    <comment ref="AA490" authorId="655" shapeId="0" xr:uid="{19B3023C-BA8D-4678-9A1F-BF070D4DDAFE}">
      <text>
        <t>[Threaded comment]
Your version of Excel allows you to read this threaded comment; however, any edits to it will get removed if the file is opened in a newer version of Excel. Learn more: https://go.microsoft.com/fwlink/?linkid=870924
Comment:
    0.1mL</t>
      </text>
    </comment>
    <comment ref="AM490" authorId="656" shapeId="0" xr:uid="{573DB070-8825-4C20-9A57-92FF4D3C7777}">
      <text>
        <t>[Threaded comment]
Your version of Excel allows you to read this threaded comment; however, any edits to it will get removed if the file is opened in a newer version of Excel. Learn more: https://go.microsoft.com/fwlink/?linkid=870924
Comment:
    not reported but was immediately after waking from stroke</t>
      </text>
    </comment>
    <comment ref="AA491" authorId="657" shapeId="0" xr:uid="{4CF6FA7E-93E2-4693-9CAF-254D1A074187}">
      <text>
        <t>[Threaded comment]
Your version of Excel allows you to read this threaded comment; however, any edits to it will get removed if the file is opened in a newer version of Excel. Learn more: https://go.microsoft.com/fwlink/?linkid=870924
Comment:
    0.1mL</t>
      </text>
    </comment>
    <comment ref="AM491" authorId="658" shapeId="0" xr:uid="{E72052CF-A65D-4D44-BC79-DCBBAAED4C4D}">
      <text>
        <t>[Threaded comment]
Your version of Excel allows you to read this threaded comment; however, any edits to it will get removed if the file is opened in a newer version of Excel. Learn more: https://go.microsoft.com/fwlink/?linkid=870924
Comment:
    not reported but was immediately after waking from stroke</t>
      </text>
    </comment>
    <comment ref="K492" authorId="659" shapeId="0" xr:uid="{2C122702-4EED-4493-B50E-504D40B917FD}">
      <text>
        <t>[Threaded comment]
Your version of Excel allows you to read this threaded comment; however, any edits to it will get removed if the file is opened in a newer version of Excel. Learn more: https://go.microsoft.com/fwlink/?linkid=870924
Comment:
    2 years</t>
      </text>
    </comment>
    <comment ref="M492" authorId="660" shapeId="0" xr:uid="{0B8B9CD8-8F09-409C-BE2D-D1E1D8C1AED8}">
      <text>
        <t>[Threaded comment]
Your version of Excel allows you to read this threaded comment; however, any edits to it will get removed if the file is opened in a newer version of Excel. Learn more: https://go.microsoft.com/fwlink/?linkid=870924
Comment:
    3 years</t>
      </text>
    </comment>
    <comment ref="Y493" authorId="661" shapeId="0" xr:uid="{883E07DD-8B61-4C9B-857B-8991276BDA92}">
      <text>
        <t>[Threaded comment]
Your version of Excel allows you to read this threaded comment; however, any edits to it will get removed if the file is opened in a newer version of Excel. Learn more: https://go.microsoft.com/fwlink/?linkid=870924
Comment:
    inferred, not stated</t>
      </text>
    </comment>
    <comment ref="AA493" authorId="662" shapeId="0" xr:uid="{E8346964-5C33-46A5-B3B1-251C74B6013F}">
      <text>
        <t>[Threaded comment]
Your version of Excel allows you to read this threaded comment; however, any edits to it will get removed if the file is opened in a newer version of Excel. Learn more: https://go.microsoft.com/fwlink/?linkid=870924
Comment:
    0.133 ml/kg</t>
      </text>
    </comment>
    <comment ref="AY493" authorId="663" shapeId="0" xr:uid="{316D52E1-0133-4DE6-9E43-A3F3085663CC}">
      <text>
        <t>[Threaded comment]
Your version of Excel allows you to read this threaded comment; however, any edits to it will get removed if the file is opened in a newer version of Excel. Learn more: https://go.microsoft.com/fwlink/?linkid=870924
Comment:
    unspecified score our of 10, higher score means worse injury, seems to look similar to some other scores, may be based on them - edit, a later paper references this one as NSS but as it's 10 points not 16 I've classed is at modified NSS</t>
      </text>
    </comment>
    <comment ref="Y494" authorId="664" shapeId="0" xr:uid="{2119965C-408D-4843-BDF4-57AD99F0D6E3}">
      <text>
        <t>[Threaded comment]
Your version of Excel allows you to read this threaded comment; however, any edits to it will get removed if the file is opened in a newer version of Excel. Learn more: https://go.microsoft.com/fwlink/?linkid=870924
Comment:
    inferred, not stated</t>
      </text>
    </comment>
    <comment ref="AA494" authorId="665" shapeId="0" xr:uid="{C295294E-18E4-4D87-9206-9DAC65FA3B72}">
      <text>
        <t>[Threaded comment]
Your version of Excel allows you to read this threaded comment; however, any edits to it will get removed if the file is opened in a newer version of Excel. Learn more: https://go.microsoft.com/fwlink/?linkid=870924
Comment:
    0.133 ml/kg</t>
      </text>
    </comment>
    <comment ref="AY494" authorId="666" shapeId="0" xr:uid="{A5CAB4E2-25A5-487F-956A-FD8A361D1088}">
      <text>
        <t>[Threaded comment]
Your version of Excel allows you to read this threaded comment; however, any edits to it will get removed if the file is opened in a newer version of Excel. Learn more: https://go.microsoft.com/fwlink/?linkid=870924
Comment:
    unspecified score our of 10, higher score means worse injury, seems to look similar to some other scores, may be based on them - edit, a later paper references this one as NSS but as it's 10 points not 16 I've classed is at modified NSS</t>
      </text>
    </comment>
    <comment ref="Y495" authorId="667" shapeId="0" xr:uid="{168590B7-843A-42B9-AB25-0690E0287CCF}">
      <text>
        <t>[Threaded comment]
Your version of Excel allows you to read this threaded comment; however, any edits to it will get removed if the file is opened in a newer version of Excel. Learn more: https://go.microsoft.com/fwlink/?linkid=870924
Comment:
    inferred, not stated</t>
      </text>
    </comment>
    <comment ref="AA496" authorId="668" shapeId="0" xr:uid="{B5DCCD06-43DF-49A2-A4A2-8D7E7E730BA4}">
      <text>
        <t>[Threaded comment]
Your version of Excel allows you to read this threaded comment; however, any edits to it will get removed if the file is opened in a newer version of Excel. Learn more: https://go.microsoft.com/fwlink/?linkid=870924
Comment:
    0.15ml</t>
      </text>
    </comment>
    <comment ref="AA497" authorId="669" shapeId="0" xr:uid="{9DFB1EE6-F448-428D-BDFA-ED57F47B9EF4}">
      <text>
        <t>[Threaded comment]
Your version of Excel allows you to read this threaded comment; however, any edits to it will get removed if the file is opened in a newer version of Excel. Learn more: https://go.microsoft.com/fwlink/?linkid=870924
Comment:
    0.1ml</t>
      </text>
    </comment>
    <comment ref="AA498" authorId="670" shapeId="0" xr:uid="{B30FFAFA-8698-48D3-8A1C-BDE126D8CB1C}">
      <text>
        <t>[Threaded comment]
Your version of Excel allows you to read this threaded comment; however, any edits to it will get removed if the file is opened in a newer version of Excel. Learn more: https://go.microsoft.com/fwlink/?linkid=870924
Comment:
    0.1ml</t>
      </text>
    </comment>
    <comment ref="L499" authorId="671" shapeId="0" xr:uid="{03FF6B58-490A-4A8D-8BCD-447727B7D9F6}">
      <text>
        <t>[Threaded comment]
Your version of Excel allows you to read this threaded comment; however, any edits to it will get removed if the file is opened in a newer version of Excel. Learn more: https://go.microsoft.com/fwlink/?linkid=870924
Comment:
    25 days</t>
      </text>
    </comment>
    <comment ref="AM499" authorId="672" shapeId="0" xr:uid="{3587BDF6-9824-42D3-BAAC-1939576B5F66}">
      <text>
        <t>[Threaded comment]
Your version of Excel allows you to read this threaded comment; however, any edits to it will get removed if the file is opened in a newer version of Excel. Learn more: https://go.microsoft.com/fwlink/?linkid=870924
Comment:
    started 67 days before stroke and ran for 30 days before reverting to normal food for 37 days</t>
      </text>
    </comment>
    <comment ref="AA500" authorId="673" shapeId="0" xr:uid="{633DE1A0-6714-4E3F-BB35-B8519C59ACD3}">
      <text>
        <t>[Threaded comment]
Your version of Excel allows you to read this threaded comment; however, any edits to it will get removed if the file is opened in a newer version of Excel. Learn more: https://go.microsoft.com/fwlink/?linkid=870924
Comment:
    0.133 ml/kg</t>
      </text>
    </comment>
    <comment ref="AA501" authorId="674" shapeId="0" xr:uid="{3F1F61FC-13BA-4C6E-9469-A4D78BC7F12E}">
      <text>
        <t>[Threaded comment]
Your version of Excel allows you to read this threaded comment; however, any edits to it will get removed if the file is opened in a newer version of Excel. Learn more: https://go.microsoft.com/fwlink/?linkid=870924
Comment:
    0.1ml</t>
      </text>
    </comment>
    <comment ref="AA502" authorId="675" shapeId="0" xr:uid="{C58DBC5C-EE6A-4866-88E3-3F23ECD93CEC}">
      <text>
        <t>[Threaded comment]
Your version of Excel allows you to read this threaded comment; however, any edits to it will get removed if the file is opened in a newer version of Excel. Learn more: https://go.microsoft.com/fwlink/?linkid=870924
Comment:
    10mg/ml</t>
      </text>
    </comment>
    <comment ref="AK502" authorId="676" shapeId="0" xr:uid="{7CB04DDE-ADAC-498A-93C1-89F6D9C62B4A}">
      <text>
        <t>[Threaded comment]
Your version of Excel allows you to read this threaded comment; however, any edits to it will get removed if the file is opened in a newer version of Excel. Learn more: https://go.microsoft.com/fwlink/?linkid=870924
Comment:
    1uL</t>
      </text>
    </comment>
    <comment ref="AA503" authorId="677" shapeId="0" xr:uid="{A5B92110-9D88-4E3C-80B7-72D60B00434A}">
      <text>
        <t>[Threaded comment]
Your version of Excel allows you to read this threaded comment; however, any edits to it will get removed if the file is opened in a newer version of Excel. Learn more: https://go.microsoft.com/fwlink/?linkid=870924
Comment:
    10mg/ml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tc={0B92A9FC-F819-46E1-ABFE-58B714E6194D}</author>
    <author>tc={790AF76C-F3A0-4AC8-9D94-F793A9F9E4CE}</author>
    <author>tc={F103C7BB-06AC-4CC3-ADFB-0271080459D2}</author>
    <author>tc={7A228381-F827-4F97-A97F-4D281DB49DBF}</author>
    <author>tc={3175AB26-ED7F-416A-B951-EED5B17B18FE}</author>
    <author>tc={6DB72859-0AB8-4FE8-B2D8-1F9A31783D82}</author>
    <author>tc={C8CB3796-C828-414E-B6FF-1108B78B2046}</author>
    <author>tc={4A49A79E-C20D-40EC-AD10-7A6121EFB4C2}</author>
    <author>tc={F5BDCDA2-596A-4094-833D-F383CDC80C08}</author>
    <author>tc={F285AAC4-580F-4BFD-AAB1-443CC06D2750}</author>
    <author>tc={56B52FE1-FFAD-4BAF-91B8-8AFDBDA8901D}</author>
    <author>tc={0A02455D-D7D1-4064-B926-E52032FA4D23}</author>
    <author>tc={574B0453-CC96-4D5B-BEDC-DA2A156EFB9D}</author>
    <author>tc={8FBBB30D-7F35-480D-80E9-FE31876A3E77}</author>
    <author>tc={37675899-B758-4A8F-A519-6ED6CBBF5281}</author>
    <author>tc={5D6279A6-74CE-4B35-AAD0-88E770DAA580}</author>
    <author>tc={B8CC4C6A-48FC-4D80-A883-3F76302DE986}</author>
    <author>tc={B04A9C72-DD7B-4E09-8817-CCB1C098C626}</author>
    <author>tc={ECCD249D-6345-432F-9B06-899A460B9FC5}</author>
    <author>tc={CB3E8A99-68F5-4475-B01D-F696F2195551}</author>
    <author>tc={ECF18F88-C0D7-4263-B613-5A13EB54B0EF}</author>
    <author>tc={F2B036D9-F9F2-4544-B06F-A5E0B6EDABF3}</author>
    <author>tc={F2E12C3E-F906-4684-8721-07C2F96D2DE7}</author>
    <author>tc={65BA3CD8-8044-4132-9F99-188DAF0DD96A}</author>
    <author>tc={C10F9429-3D5E-4AAA-880F-643507F486A6}</author>
    <author>tc={5F6248E5-9636-4015-9243-1BE2F8BD1BB3}</author>
    <author>tc={4BB0CC6F-31F7-43B7-A238-F5C8C9314045}</author>
    <author>tc={EB40C1D4-E612-46D8-804A-42B14AC37900}</author>
    <author>tc={AAAA2841-707E-4084-BDA9-FE16D068B576}</author>
    <author>tc={9EB9F5D2-98FF-447C-8DE0-85E031D1BC12}</author>
    <author>tc={FD056F7E-FC97-479E-B85B-1A2D98D028AA}</author>
    <author>tc={C789DF86-D406-4A24-9474-FB93669520B6}</author>
    <author>tc={BD46D879-6D1B-411E-BC2F-74A6AF319B86}</author>
    <author>tc={E16729E9-0110-4383-89A6-E1E2D86D5A95}</author>
    <author>tc={686B9568-88C9-4914-B097-1399D33C0251}</author>
    <author>tc={BF4ACF26-A5BF-4A40-B6F8-E5BD34B0B0C1}</author>
    <author>tc={09EE857F-4025-46B8-9D1A-226B432E3736}</author>
    <author>tc={04228021-4FC8-4CBA-9523-BA6B89707F9F}</author>
    <author>tc={C4C94054-B458-43B0-97DB-7D7377384730}</author>
    <author>tc={27756567-9D72-4392-9EA1-D936090C86AC}</author>
    <author>tc={DE8EF820-96E0-4584-B8B6-B1B062E60A34}</author>
    <author>tc={F590E4C9-18E3-456F-BC01-164F4909C8F2}</author>
    <author>tc={C2F2B3B3-464E-487D-BC2A-BDE3A1C49DB9}</author>
    <author>tc={52BE760F-419F-416F-8A1F-70C51947754E}</author>
    <author>tc={A511ED4C-D8D9-496C-B301-231274405423}</author>
    <author>tc={E862F45C-79C0-4A63-A26F-B3862D79160A}</author>
    <author>tc={F678B4A3-E549-4DB0-A428-2306929BB098}</author>
    <author>tc={88918DB0-2079-4845-89E0-210DFDE8C10C}</author>
    <author>tc={00ED033E-1E96-42CD-9448-7BA6F56464E4}</author>
    <author>tc={3C020973-28C1-48D3-8B9D-03AFF9407B4B}</author>
    <author>tc={580070A7-E49B-4B62-9883-279C635774AC}</author>
    <author>tc={8A4D5115-AC91-4478-ADC0-52A5FDEB50C6}</author>
    <author>tc={C4CC469F-4F91-42B4-A7A8-D787B3D8A6BE}</author>
    <author>tc={ED364204-CED3-4051-8978-E16BD2EE81DB}</author>
    <author>tc={06284394-2CF1-48CC-AAA7-8112BCD43CE9}</author>
    <author>tc={5D00F755-49C1-42F1-A847-256364D7A8EF}</author>
    <author>tc={175ABBA1-E25E-4CDF-833A-6074A75659BA}</author>
    <author>tc={CE441080-B8F0-44DF-9CC5-030CF00D4386}</author>
    <author>tc={DCF416A4-2BCB-465D-9949-557C065D2006}</author>
    <author>tc={9FAA5CE2-EA57-4921-954E-7B8252BAF22A}</author>
    <author>tc={9C4344E1-CB27-461F-B53B-30C92BD64BF4}</author>
    <author>tc={1CBF3C9C-BF24-4B92-AF8A-55FE4DA23193}</author>
    <author>tc={65498DC1-EB1D-4A8A-AD2A-4356041DB465}</author>
    <author>tc={669F619B-68DE-4766-9EB4-3CDD384A8690}</author>
    <author>tc={1B1D4E71-7FDE-4554-B728-9B73E4FF84CB}</author>
    <author>tc={7ED754EF-346A-464B-98B3-555DA76B94D7}</author>
    <author>tc={17DDCADE-46F7-4EA5-9D94-D546E882EEAA}</author>
    <author>tc={721E0E47-3D27-46C1-AAEB-A3D6DD345045}</author>
    <author>tc={61725D5D-889E-4839-888E-E0F116494D3B}</author>
    <author>tc={DAEC76B4-FE40-4B86-A7B6-9F23FDD38D93}</author>
    <author>tc={8B395C09-20E3-47F4-88F5-595D34E34A08}</author>
    <author>tc={00CC7645-56F9-46B1-831D-DB3839B490AB}</author>
    <author>tc={FC75CD1E-B267-4A02-B43A-EEB96ADA1BA1}</author>
    <author>tc={5C1C7A30-6F31-4B6D-9BB5-42CDEDBF4D78}</author>
    <author>tc={4D8BFF13-30F0-4545-8576-7E443A34E249}</author>
    <author>tc={165A6628-CB8D-4B13-BA29-4F6D15C2126F}</author>
    <author>tc={DC19D21F-48F3-46D8-8482-1D3552FC273C}</author>
    <author>tc={710CBA8B-EE16-41F3-9D30-D259FD090AC8}</author>
    <author>tc={A83E6895-AA0E-48E7-B335-C2CAF72110E3}</author>
    <author>tc={B5FFE7F0-A35C-4413-8EDD-21B1F7EC3F8F}</author>
    <author>tc={6C6B9081-57AD-4A75-AB78-6AEBD44FA138}</author>
    <author>tc={F3B9E768-692E-4F56-8D4D-FEB626450883}</author>
    <author>tc={7800849F-00AE-4087-97B2-4A3C9FB5E7CE}</author>
    <author>tc={9190D69A-4C5F-4E06-AF2B-15789BFE8FB0}</author>
    <author>tc={A8C8E7F4-8F27-42F5-B8CE-9629950033CA}</author>
    <author>tc={3358A9D1-DF6D-46B7-9E04-87914A4755F5}</author>
    <author>tc={79D9FF65-FF36-4465-B5A2-9B5F69983E00}</author>
    <author>tc={4E2F52F6-B2C2-41DB-884C-E1CB35A42C7E}</author>
    <author>tc={F74C3416-E049-4910-B2EB-30801C2EF322}</author>
    <author>tc={3B533B37-FDEF-488B-B0E2-69EB0BEE74EF}</author>
    <author>tc={0280B245-A6F1-4B5C-8789-34C6FEA7C5B5}</author>
    <author>tc={F9D333A4-3C2C-4721-9874-2817B4FD7B14}</author>
    <author>tc={EB2BF68D-EE49-4350-9112-9E95B668E6E6}</author>
    <author>tc={6317F7C6-84EE-4A52-8739-4B092BC0B96E}</author>
    <author>tc={735EFA57-5C31-4876-8BE8-9864C9BED05B}</author>
    <author>tc={5BCE62A2-BCE6-4332-9D05-E100F2C841E9}</author>
    <author>tc={82E43E81-9B67-453B-A131-D6E3886743BA}</author>
    <author>tc={CDDAD397-84ED-4571-8667-CB9752A4B8D1}</author>
    <author>tc={E78D0090-6BB6-41A1-8417-1A410C3622FE}</author>
    <author>tc={6CB236D8-E37C-4F92-8724-1D5A47630A8F}</author>
    <author>tc={C3372B8A-465B-4940-9E0C-C440ADA0C66E}</author>
    <author>tc={9F6E8C2A-2EBE-4657-A179-8F3D992B47E5}</author>
    <author>tc={41686E01-C101-4881-88FC-71A6A2C5F077}</author>
    <author>tc={3540F672-8B57-49C3-9C80-FA7657CD5714}</author>
    <author>tc={92BB729D-028C-4E77-9CD5-1BE3AB77E54F}</author>
    <author>tc={AC3648F0-69B0-40FA-9B3D-74DA9F38340D}</author>
    <author>tc={4517618C-484D-4E66-9488-9BAF321E6EC4}</author>
    <author>tc={3C38BA34-3F81-47EA-ACCF-F3D5F8DC4328}</author>
    <author>tc={383170F1-15F3-433F-B31C-9B4EC43C4420}</author>
    <author>tc={80CB83E3-B4C7-474A-B516-755341D9F4E6}</author>
    <author>tc={2BA552CB-E6ED-4734-856B-7F79C049F47F}</author>
    <author>tc={A87246A7-5004-4470-AC7B-22E2902417C6}</author>
    <author>tc={3F7981B8-B160-4B12-B40A-8A2E77530B4B}</author>
    <author>tc={B75CB69B-F90A-431E-AB27-0BC3EF8EA567}</author>
    <author>tc={E76E3BFE-14F5-4B3C-823B-E903BC2D69DC}</author>
    <author>tc={E4EF776E-C2ED-4E1F-A7A0-9C9C417072FE}</author>
    <author>tc={B3976EDE-F7D4-4013-9A3C-EB6DC794B99B}</author>
    <author>tc={31EDE353-58CE-4DB3-9547-6AC8C771BBC5}</author>
    <author>tc={B715E93B-DAA6-4761-B022-F5F2C44683B4}</author>
    <author>tc={2C4A02F9-5E60-4B6C-9BC9-11D4332D29C8}</author>
    <author>tc={D0589E9A-C388-4BC5-BDDA-FC2903E5DD3C}</author>
    <author>tc={EDF46220-290B-4A8E-9398-767968F4A65B}</author>
    <author>tc={0CB99CFB-D08A-41FD-AA70-F3670F35D451}</author>
  </authors>
  <commentList>
    <comment ref="E20" authorId="0" shapeId="0" xr:uid="{0B92A9FC-F819-46E1-ABFE-58B714E6194D}">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K28" authorId="1" shapeId="0" xr:uid="{790AF76C-F3A0-4AC8-9D94-F793A9F9E4CE}">
      <text>
        <t>[Threaded comment]
Your version of Excel allows you to read this threaded comment; however, any edits to it will get removed if the file is opened in a newer version of Excel. Learn more: https://go.microsoft.com/fwlink/?linkid=870924
Comment:
    include disclosure of funding but it does not intend to disclose a lack of conflicts. Statement is: "This study was supported by National Institutes of Health
grants NS14543, NS25372, NS36147, NS38653 and
contract NO1 NS82386. The authors would like to thank
L. Reola and B. Calagui for technical assistance. P.H.C. is
a recipient of the Javits Neuroscience Investigator Award.
Y.-Y.C. is supported by a postdoctoral fellowship award
from Kaohsiung Medical College of Taiwan."</t>
      </text>
    </comment>
    <comment ref="E29" authorId="2" shapeId="0" xr:uid="{F103C7BB-06AC-4CC3-ADFB-0271080459D2}">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E30" authorId="3" shapeId="0" xr:uid="{7A228381-F827-4F97-A97F-4D281DB49DBF}">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E33" authorId="4" shapeId="0" xr:uid="{3175AB26-ED7F-416A-B951-EED5B17B18FE}">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E34" authorId="5" shapeId="0" xr:uid="{6DB72859-0AB8-4FE8-B2D8-1F9A31783D82}">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E35" authorId="6" shapeId="0" xr:uid="{C8CB3796-C828-414E-B6FF-1108B78B2046}">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D37" authorId="7" shapeId="0" xr:uid="{4A49A79E-C20D-40EC-AD10-7A6121EFB4C2}">
      <text>
        <t>[Threaded comment]
Your version of Excel allows you to read this threaded comment; however, any edits to it will get removed if the file is opened in a newer version of Excel. Learn more: https://go.microsoft.com/fwlink/?linkid=870924
Comment:
    two mice strains = two controls</t>
      </text>
    </comment>
    <comment ref="E38" authorId="8" shapeId="0" xr:uid="{F5BDCDA2-596A-4094-833D-F383CDC80C08}">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K49" authorId="9" shapeId="0" xr:uid="{F285AAC4-580F-4BFD-AAB1-443CC06D2750}">
      <text>
        <t>[Threaded comment]
Your version of Excel allows you to read this threaded comment; however, any edits to it will get removed if the file is opened in a newer version of Excel. Learn more: https://go.microsoft.com/fwlink/?linkid=870924
Comment:
    Has an acknowledgement: This work was partly supported by a research grant from the American Heart Association (14BGIA20380826) to VTK.</t>
      </text>
    </comment>
    <comment ref="K50" authorId="10" shapeId="0" xr:uid="{56B52FE1-FFAD-4BAF-91B8-8AFDBDA8901D}">
      <text>
        <t>[Threaded comment]
Your version of Excel allows you to read this threaded comment; however, any edits to it will get removed if the file is opened in a newer version of Excel. Learn more: https://go.microsoft.com/fwlink/?linkid=870924
Comment:
    Has acknowledgement: This work was supported by the Canadian Institutes of Health Research (CIHR)/Heart and Stroke Foundation of Canada (HSFC) Synchrotron Medical Imaging Team Grant no. CIF 99472 awarded to P.G.P and others and a CIHR operating grant (111124) awarded to P.G.P. M.A is a Research Associate with grant no. CIF 99472 and is a CIHR-Training Grant in Health Research Using Synchrotron Techniques (CIHR-THRUST) Associate.</t>
      </text>
    </comment>
    <comment ref="K52" authorId="11" shapeId="0" xr:uid="{0A02455D-D7D1-4064-B926-E52032FA4D23}">
      <text>
        <t>[Threaded comment]
Your version of Excel allows you to read this threaded comment; however, any edits to it will get removed if the file is opened in a newer version of Excel. Learn more: https://go.microsoft.com/fwlink/?linkid=870924
Comment:
    Has this acknowledgement: This study was financially supported by a National Institute of Health training grant (T32 NS069562 Cellular Biophysics of the Neuron Training Program, AMB), the Patrick and Beatrice Haggerty Foundation (MPG), the Beatrice Menne Haggerty Center for Research on Brain Injury and Repair in Stroke (MPG), the Texas Institute for Brain Injury and Repair, and National Institute of Health research project grants R01NS085167 and R44NS086344 (MK). We are grateful for help provided by the Neurorepair lab at UTSW and the Rennaker lab at UTD’s School of Behavioral and Brain Sciences.</t>
      </text>
    </comment>
    <comment ref="K56" authorId="12" shapeId="0" xr:uid="{574B0453-CC96-4D5B-BEDC-DA2A156EFB9D}">
      <text>
        <t>[Threaded comment]
Your version of Excel allows you to read this threaded comment; however, any edits to it will get removed if the file is opened in a newer version of Excel. Learn more: https://go.microsoft.com/fwlink/?linkid=870924
Comment:
    ACKNOWLEDGEMENT: Supported by grants SFB194, B2 and by Janssen
Research Foundation. This study is part of the thesis of I.B.</t>
      </text>
    </comment>
    <comment ref="K57" authorId="13" shapeId="0" xr:uid="{8FBBB30D-7F35-480D-80E9-FE31876A3E77}">
      <text>
        <t>[Threaded comment]
Your version of Excel allows you to read this threaded comment; however, any edits to it will get removed if the file is opened in a newer version of Excel. Learn more: https://go.microsoft.com/fwlink/?linkid=870924
Comment:
    Has an acknowledement with funding</t>
      </text>
    </comment>
    <comment ref="K70" authorId="14" shapeId="0" xr:uid="{37675899-B758-4A8F-A519-6ED6CBBF5281}">
      <text>
        <t>[Threaded comment]
Your version of Excel allows you to read this threaded comment; however, any edits to it will get removed if the file is opened in a newer version of Excel. Learn more: https://go.microsoft.com/fwlink/?linkid=870924
Comment:
    has a funding statement</t>
      </text>
    </comment>
    <comment ref="K71" authorId="15" shapeId="0" xr:uid="{5D6279A6-74CE-4B35-AAD0-88E770DAA580}">
      <text>
        <t>[Threaded comment]
Your version of Excel allows you to read this threaded comment; however, any edits to it will get removed if the file is opened in a newer version of Excel. Learn more: https://go.microsoft.com/fwlink/?linkid=870924
Comment:
    has a funding statement</t>
      </text>
    </comment>
    <comment ref="K78" authorId="16" shapeId="0" xr:uid="{B8CC4C6A-48FC-4D80-A883-3F76302DE986}">
      <text>
        <t>[Threaded comment]
Your version of Excel allows you to read this threaded comment; however, any edits to it will get removed if the file is opened in a newer version of Excel. Learn more: https://go.microsoft.com/fwlink/?linkid=870924
Comment:
    have put funding in an acknowledgement</t>
      </text>
    </comment>
    <comment ref="K80" authorId="17" shapeId="0" xr:uid="{B04A9C72-DD7B-4E09-8817-CCB1C098C62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82" authorId="18" shapeId="0" xr:uid="{ECCD249D-6345-432F-9B06-899A460B9FC5}">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83" authorId="19" shapeId="0" xr:uid="{CB3E8A99-68F5-4475-B01D-F696F2195551}">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91" authorId="20" shapeId="0" xr:uid="{ECF18F88-C0D7-4263-B613-5A13EB54B0EF}">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92" authorId="21" shapeId="0" xr:uid="{F2B036D9-F9F2-4544-B06F-A5E0B6EDABF3}">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93" authorId="22" shapeId="0" xr:uid="{F2E12C3E-F906-4684-8721-07C2F96D2DE7}">
      <text>
        <t>[Threaded comment]
Your version of Excel allows you to read this threaded comment; however, any edits to it will get removed if the file is opened in a newer version of Excel. Learn more: https://go.microsoft.com/fwlink/?linkid=870924
Comment:
    have transparency documents for all authors available online</t>
      </text>
    </comment>
    <comment ref="K96" authorId="23" shapeId="0" xr:uid="{65BA3CD8-8044-4132-9F99-188DAF0DD96A}">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97" authorId="24" shapeId="0" xr:uid="{C10F9429-3D5E-4AAA-880F-643507F486A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C98" authorId="25" shapeId="0" xr:uid="{5F6248E5-9636-4015-9243-1BE2F8BD1BB3}">
      <text>
        <t>[Threaded comment]
Your version of Excel allows you to read this threaded comment; however, any edits to it will get removed if the file is opened in a newer version of Excel. Learn more: https://go.microsoft.com/fwlink/?linkid=870924
Comment:
    check with david: note a heat lamp and thermometer for the second surgery but not for stroke, note use of fan on skull for surgery</t>
      </text>
    </comment>
    <comment ref="K98" authorId="26" shapeId="0" xr:uid="{4BB0CC6F-31F7-43B7-A238-F5C8C9314045}">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04" authorId="27" shapeId="0" xr:uid="{EB40C1D4-E612-46D8-804A-42B14AC37900}">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08" authorId="28" shapeId="0" xr:uid="{AAAA2841-707E-4084-BDA9-FE16D068B57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12" authorId="29" shapeId="0" xr:uid="{9EB9F5D2-98FF-447C-8DE0-85E031D1BC12}">
      <text>
        <t>[Threaded comment]
Your version of Excel allows you to read this threaded comment; however, any edits to it will get removed if the file is opened in a newer version of Excel. Learn more: https://go.microsoft.com/fwlink/?linkid=870924
Comment:
    financial statement at start</t>
      </text>
    </comment>
    <comment ref="B120" authorId="30" shapeId="0" xr:uid="{FD056F7E-FC97-479E-B85B-1A2D98D028AA}">
      <text>
        <t>[Threaded comment]
Your version of Excel allows you to read this threaded comment; however, any edits to it will get removed if the file is opened in a newer version of Excel. Learn more: https://go.microsoft.com/fwlink/?linkid=870924
Comment:
    published in book "Polyamines: Methods and Protocols" part of the Springer "Methods in Molecular Biology" book series</t>
      </text>
    </comment>
    <comment ref="K127" authorId="31" shapeId="0" xr:uid="{C789DF86-D406-4A24-9474-FB93669520B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31" authorId="32" shapeId="0" xr:uid="{BD46D879-6D1B-411E-BC2F-74A6AF319B86}">
      <text>
        <t>[Threaded comment]
Your version of Excel allows you to read this threaded comment; however, any edits to it will get removed if the file is opened in a newer version of Excel. Learn more: https://go.microsoft.com/fwlink/?linkid=870924
Comment:
    lists funding</t>
      </text>
    </comment>
    <comment ref="K132" authorId="33" shapeId="0" xr:uid="{E16729E9-0110-4383-89A6-E1E2D86D5A95}">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37" authorId="34" shapeId="0" xr:uid="{686B9568-88C9-4914-B097-1399D33C0251}">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41" authorId="35" shapeId="0" xr:uid="{BF4ACF26-A5BF-4A40-B6F8-E5BD34B0B0C1}">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46" authorId="36" shapeId="0" xr:uid="{09EE857F-4025-46B8-9D1A-226B432E373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I147" authorId="37" shapeId="0" xr:uid="{04228021-4FC8-4CBA-9523-BA6B89707F9F}">
      <text>
        <t>[Threaded comment]
Your version of Excel allows you to read this threaded comment; however, any edits to it will get removed if the file is opened in a newer version of Excel. Learn more: https://go.microsoft.com/fwlink/?linkid=870924
Comment:
    calculated power post-hoc, very bad practice!</t>
      </text>
    </comment>
    <comment ref="K147" authorId="38" shapeId="0" xr:uid="{C4C94054-B458-43B0-97DB-7D7377384730}">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49" authorId="39" shapeId="0" xr:uid="{27756567-9D72-4392-9EA1-D936090C86AC}">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56" authorId="40" shapeId="0" xr:uid="{DE8EF820-96E0-4584-B8B6-B1B062E60A34}">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57" authorId="41" shapeId="0" xr:uid="{F590E4C9-18E3-456F-BC01-164F4909C8F2}">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58" authorId="42" shapeId="0" xr:uid="{C2F2B3B3-464E-487D-BC2A-BDE3A1C49DB9}">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E164" authorId="43" shapeId="0" xr:uid="{52BE760F-419F-416F-8A1F-70C51947754E}">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E166" authorId="44" shapeId="0" xr:uid="{A511ED4C-D8D9-496C-B301-231274405423}">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K167" authorId="45" shapeId="0" xr:uid="{E862F45C-79C0-4A63-A26F-B3862D79160A}">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68" authorId="46" shapeId="0" xr:uid="{F678B4A3-E549-4DB0-A428-2306929BB098}">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70" authorId="47" shapeId="0" xr:uid="{88918DB0-2079-4845-89E0-210DFDE8C10C}">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71" authorId="48" shapeId="0" xr:uid="{00ED033E-1E96-42CD-9448-7BA6F56464E4}">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72" authorId="49" shapeId="0" xr:uid="{3C020973-28C1-48D3-8B9D-03AFF9407B4B}">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73" authorId="50" shapeId="0" xr:uid="{580070A7-E49B-4B62-9883-279C635774AC}">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E175" authorId="51" shapeId="0" xr:uid="{8A4D5115-AC91-4478-ADC0-52A5FDEB50C6}">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K176" authorId="52" shapeId="0" xr:uid="{C4CC469F-4F91-42B4-A7A8-D787B3D8A6BE}">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78" authorId="53" shapeId="0" xr:uid="{ED364204-CED3-4051-8978-E16BD2EE81DB}">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E180" authorId="54" shapeId="0" xr:uid="{06284394-2CF1-48CC-AAA7-8112BCD43CE9}">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E181" authorId="55" shapeId="0" xr:uid="{5D00F755-49C1-42F1-A847-256364D7A8EF}">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K186" authorId="56" shapeId="0" xr:uid="{175ABBA1-E25E-4CDF-833A-6074A75659BA}">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87" authorId="57" shapeId="0" xr:uid="{CE441080-B8F0-44DF-9CC5-030CF00D438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88" authorId="58" shapeId="0" xr:uid="{DCF416A4-2BCB-465D-9949-557C065D200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89" authorId="59" shapeId="0" xr:uid="{9FAA5CE2-EA57-4921-954E-7B8252BAF22A}">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95" authorId="60" shapeId="0" xr:uid="{9C4344E1-CB27-461F-B53B-30C92BD64BF4}">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E197" authorId="61" shapeId="0" xr:uid="{1CBF3C9C-BF24-4B92-AF8A-55FE4DA23193}">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K197" authorId="62" shapeId="0" xr:uid="{65498DC1-EB1D-4A8A-AD2A-4356041DB465}">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01" authorId="63" shapeId="0" xr:uid="{669F619B-68DE-4766-9EB4-3CDD384A8690}">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E203" authorId="64" shapeId="0" xr:uid="{1B1D4E71-7FDE-4554-B728-9B73E4FF84CB}">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E204" authorId="65" shapeId="0" xr:uid="{7ED754EF-346A-464B-98B3-555DA76B94D7}">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K205" authorId="66" shapeId="0" xr:uid="{17DDCADE-46F7-4EA5-9D94-D546E882EEAA}">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06" authorId="67" shapeId="0" xr:uid="{721E0E47-3D27-46C1-AAEB-A3D6DD345045}">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09" authorId="68" shapeId="0" xr:uid="{61725D5D-889E-4839-888E-E0F116494D3B}">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10" authorId="69" shapeId="0" xr:uid="{DAEC76B4-FE40-4B86-A7B6-9F23FDD38D93}">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E211" authorId="70" shapeId="0" xr:uid="{8B395C09-20E3-47F4-88F5-595D34E34A08}">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K217" authorId="71" shapeId="0" xr:uid="{00CC7645-56F9-46B1-831D-DB3839B490AB}">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18" authorId="72" shapeId="0" xr:uid="{FC75CD1E-B267-4A02-B43A-EEB96ADA1BA1}">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19" authorId="73" shapeId="0" xr:uid="{5C1C7A30-6F31-4B6D-9BB5-42CDEDBF4D78}">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22" authorId="74" shapeId="0" xr:uid="{4D8BFF13-30F0-4545-8576-7E443A34E249}">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23" authorId="75" shapeId="0" xr:uid="{165A6628-CB8D-4B13-BA29-4F6D15C2126F}">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C224" authorId="76" shapeId="0" xr:uid="{DC19D21F-48F3-46D8-8482-1D3552FC273C}">
      <text>
        <t>[Threaded comment]
Your version of Excel allows you to read this threaded comment; however, any edits to it will get removed if the file is opened in a newer version of Excel. Learn more: https://go.microsoft.com/fwlink/?linkid=870924
Comment:
    stroke induction awake, temp monitored during cranial window prep though</t>
      </text>
    </comment>
    <comment ref="K224" authorId="77" shapeId="0" xr:uid="{710CBA8B-EE16-41F3-9D30-D259FD090AC8}">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C225" authorId="78" shapeId="0" xr:uid="{A83E6895-AA0E-48E7-B335-C2CAF72110E3}">
      <text>
        <t>[Threaded comment]
Your version of Excel allows you to read this threaded comment; however, any edits to it will get removed if the file is opened in a newer version of Excel. Learn more: https://go.microsoft.com/fwlink/?linkid=870924
Comment:
    stroke induction awake, temp monitored during cranial window prep though</t>
      </text>
    </comment>
    <comment ref="K226" authorId="79" shapeId="0" xr:uid="{B5FFE7F0-A35C-4413-8EDD-21B1F7EC3F8F}">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E229" authorId="80" shapeId="0" xr:uid="{6C6B9081-57AD-4A75-AB78-6AEBD44FA138}">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E230" authorId="81" shapeId="0" xr:uid="{F3B9E768-692E-4F56-8D4D-FEB626450883}">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K235" authorId="82" shapeId="0" xr:uid="{7800849F-00AE-4087-97B2-4A3C9FB5E7CE}">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38" authorId="83" shapeId="0" xr:uid="{9190D69A-4C5F-4E06-AF2B-15789BFE8FB0}">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F239" authorId="84" shapeId="0" xr:uid="{A8C8E7F4-8F27-42F5-B8CE-9629950033CA}">
      <text>
        <t>[Threaded comment]
Your version of Excel allows you to read this threaded comment; however, any edits to it will get removed if the file is opened in a newer version of Excel. Learn more: https://go.microsoft.com/fwlink/?linkid=870924
Comment:
    split into improved/not improved groups later, blinded to these groups at histology phase</t>
      </text>
    </comment>
    <comment ref="K239" authorId="85" shapeId="0" xr:uid="{3358A9D1-DF6D-46B7-9E04-87914A4755F5}">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41" authorId="86" shapeId="0" xr:uid="{79D9FF65-FF36-4465-B5A2-9B5F69983E00}">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42" authorId="87" shapeId="0" xr:uid="{4E2F52F6-B2C2-41DB-884C-E1CB35A42C7E}">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47" authorId="88" shapeId="0" xr:uid="{F74C3416-E049-4910-B2EB-30801C2EF322}">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48" authorId="89" shapeId="0" xr:uid="{3B533B37-FDEF-488B-B0E2-69EB0BEE74EF}">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49" authorId="90" shapeId="0" xr:uid="{0280B245-A6F1-4B5C-8789-34C6FEA7C5B5}">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H254" authorId="91" shapeId="0" xr:uid="{F9D333A4-3C2C-4721-9874-2817B4FD7B14}">
      <text>
        <t>[Threaded comment]
Your version of Excel allows you to read this threaded comment; however, any edits to it will get removed if the file is opened in a newer version of Excel. Learn more: https://go.microsoft.com/fwlink/?linkid=870924
Comment:
    did aged but not the measurements I took as it was in a slightly different model of stroke</t>
      </text>
    </comment>
    <comment ref="K255" authorId="92" shapeId="0" xr:uid="{EB2BF68D-EE49-4350-9112-9E95B668E6E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56" authorId="93" shapeId="0" xr:uid="{6317F7C6-84EE-4A52-8739-4B092BC0B96E}">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58" authorId="94" shapeId="0" xr:uid="{735EFA57-5C31-4876-8BE8-9864C9BED05B}">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59" authorId="95" shapeId="0" xr:uid="{5BCE62A2-BCE6-4332-9D05-E100F2C841E9}">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61" authorId="96" shapeId="0" xr:uid="{82E43E81-9B67-453B-A131-D6E3886743BA}">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65" authorId="97" shapeId="0" xr:uid="{CDDAD397-84ED-4571-8667-CB9752A4B8D1}">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66" authorId="98" shapeId="0" xr:uid="{E78D0090-6BB6-41A1-8417-1A410C3622FE}">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70" authorId="99" shapeId="0" xr:uid="{6CB236D8-E37C-4F92-8724-1D5A47630A8F}">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72" authorId="100" shapeId="0" xr:uid="{C3372B8A-465B-4940-9E0C-C440ADA0C66E}">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I273" authorId="101" shapeId="0" xr:uid="{9F6E8C2A-2EBE-4657-A179-8F3D992B47E5}">
      <text>
        <t>[Threaded comment]
Your version of Excel allows you to read this threaded comment; however, any edits to it will get removed if the file is opened in a newer version of Excel. Learn more: https://go.microsoft.com/fwlink/?linkid=870924
Comment:
    commented in intro: "The addition of
a chronic stress alone condition would have substantially and unnecessarily reduced the overall level of experimental power. We therefore have chosen to run a study with three experimental groups: shams, stroke alone and stroke with chronic stress."
Is this enough proof that they did power calculations?</t>
      </text>
    </comment>
    <comment ref="K274" authorId="102" shapeId="0" xr:uid="{41686E01-C101-4881-88FC-71A6A2C5F077}">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E275" authorId="103" shapeId="0" xr:uid="{3540F672-8B57-49C3-9C80-FA7657CD5714}">
      <text>
        <t>[Threaded comment]
Your version of Excel allows you to read this threaded comment; however, any edits to it will get removed if the file is opened in a newer version of Excel. Learn more: https://go.microsoft.com/fwlink/?linkid=870924
Comment:
    I don't think blinding would be possible due to the very large weight difference between the young and aged rats</t>
      </text>
    </comment>
    <comment ref="K275" authorId="104" shapeId="0" xr:uid="{92BB729D-028C-4E77-9CD5-1BE3AB77E54F}">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78" authorId="105" shapeId="0" xr:uid="{AC3648F0-69B0-40FA-9B3D-74DA9F38340D}">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80" authorId="106" shapeId="0" xr:uid="{4517618C-484D-4E66-9488-9BAF321E6EC4}">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84" authorId="107" shapeId="0" xr:uid="{3C38BA34-3F81-47EA-ACCF-F3D5F8DC4328}">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86" authorId="108" shapeId="0" xr:uid="{383170F1-15F3-433F-B31C-9B4EC43C4420}">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89" authorId="109" shapeId="0" xr:uid="{80CB83E3-B4C7-474A-B516-755341D9F4E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90" authorId="110" shapeId="0" xr:uid="{2BA552CB-E6ED-4734-856B-7F79C049F47F}">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91" authorId="111" shapeId="0" xr:uid="{A87246A7-5004-4470-AC7B-22E2902417C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292" authorId="112" shapeId="0" xr:uid="{3F7981B8-B160-4B12-B40A-8A2E77530B4B}">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E296" authorId="113" shapeId="0" xr:uid="{B75CB69B-F90A-431E-AB27-0BC3EF8EA567}">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K300" authorId="114" shapeId="0" xr:uid="{E76E3BFE-14F5-4B3C-823B-E903BC2D69DC}">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01" authorId="115" shapeId="0" xr:uid="{E4EF776E-C2ED-4E1F-A7A0-9C9C417072FE}">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02" authorId="116" shapeId="0" xr:uid="{B3976EDE-F7D4-4013-9A3C-EB6DC794B99B}">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03" authorId="117" shapeId="0" xr:uid="{31EDE353-58CE-4DB3-9547-6AC8C771BBC5}">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I306" authorId="118" shapeId="0" xr:uid="{B715E93B-DAA6-4761-B022-F5F2C44683B4}">
      <text>
        <t>[Threaded comment]
Your version of Excel allows you to read this threaded comment; however, any edits to it will get removed if the file is opened in a newer version of Excel. Learn more: https://go.microsoft.com/fwlink/?linkid=870924
Comment:
    calculated power post-hoc</t>
      </text>
    </comment>
    <comment ref="K307" authorId="119" shapeId="0" xr:uid="{2C4A02F9-5E60-4B6C-9BC9-11D4332D29C8}">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12" authorId="120" shapeId="0" xr:uid="{D0589E9A-C388-4BC5-BDDA-FC2903E5DD3C}">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13" authorId="121" shapeId="0" xr:uid="{EDF46220-290B-4A8E-9398-767968F4A65B}">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315" authorId="122" shapeId="0" xr:uid="{0CB99CFB-D08A-41FD-AA70-F3670F35D451}">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tc={2865CEEA-F5BC-43F8-BBD4-965E760CC218}</author>
    <author>tc={EF4927E9-F3F5-4A4C-88D1-AC0156D50CB6}</author>
    <author>tc={4E867794-C8B6-4E50-ACDE-B2A5B4C093E4}</author>
    <author>tc={34E9D505-0723-4196-A56F-F88DA0E57A2C}</author>
    <author>tc={D1496B3E-B148-4D76-B4A7-F98CEC6AF153}</author>
    <author>tc={2B1FB8BF-6A44-40B4-AA47-9F9A2F58C427}</author>
    <author>tc={86227224-4774-45FA-9D07-E8E389AD5A3B}</author>
    <author>tc={3D65D073-A4DF-4B05-9E7B-0C0B30FEDC07}</author>
    <author>tc={A7BEFE07-9CBF-42CD-B046-977AEA33AB36}</author>
    <author>tc={221E8897-2761-4899-9110-CAE542F596F0}</author>
    <author>tc={275B291B-4443-4723-9FFC-5BF200A17054}</author>
  </authors>
  <commentList>
    <comment ref="S14" authorId="0" shapeId="0" xr:uid="{2865CEEA-F5BC-43F8-BBD4-965E760CC218}">
      <text>
        <t>[Threaded comment]
Your version of Excel allows you to read this threaded comment; however, any edits to it will get removed if the file is opened in a newer version of Excel. Learn more: https://go.microsoft.com/fwlink/?linkid=870924
Comment:
    Also known as Menzies scale</t>
      </text>
    </comment>
    <comment ref="H18" authorId="1" shapeId="0" xr:uid="{EF4927E9-F3F5-4A4C-88D1-AC0156D50CB6}">
      <text>
        <t>[Threaded comment]
Your version of Excel allows you to read this threaded comment; however, any edits to it will get removed if the file is opened in a newer version of Excel. Learn more: https://go.microsoft.com/fwlink/?linkid=870924
Comment:
    mixture of water, chloral hydrate, magnesium sulfate, propylene glycol, ethanol, and nembutal</t>
      </text>
    </comment>
    <comment ref="S21" authorId="2" shapeId="0" xr:uid="{4E867794-C8B6-4E50-ACDE-B2A5B4C093E4}">
      <text>
        <t>[Threaded comment]
Your version of Excel allows you to read this threaded comment; however, any edits to it will get removed if the file is opened in a newer version of Excel. Learn more: https://go.microsoft.com/fwlink/?linkid=870924
Comment:
    E.Z. Longa, P.R. Weinstein, S. Carlson, R. Cummins, Reversible middle cerebral
artery occlusion without craniectomy in rats, Stroke 20 (January (1)) (1989) 84–91.</t>
      </text>
    </comment>
    <comment ref="B24" authorId="3" shapeId="0" xr:uid="{34E9D505-0723-4196-A56F-F88DA0E57A2C}">
      <text>
        <t>[Threaded comment]
Your version of Excel allows you to read this threaded comment; however, any edits to it will get removed if the file is opened in a newer version of Excel. Learn more: https://go.microsoft.com/fwlink/?linkid=870924
Comment:
    based on C57BL/6</t>
      </text>
    </comment>
    <comment ref="S24" authorId="4" shapeId="0" xr:uid="{D1496B3E-B148-4D76-B4A7-F98CEC6AF153}">
      <text>
        <t>[Threaded comment]
Your version of Excel allows you to read this threaded comment; however, any edits to it will get removed if the file is opened in a newer version of Excel. Learn more: https://go.microsoft.com/fwlink/?linkid=870924
Comment:
    0-4 scale = Menzies scale</t>
      </text>
    </comment>
    <comment ref="S27" authorId="5" shapeId="0" xr:uid="{2B1FB8BF-6A44-40B4-AA47-9F9A2F58C427}">
      <text>
        <t>[Threaded comment]
Your version of Excel allows you to read this threaded comment; however, any edits to it will get removed if the file is opened in a newer version of Excel. Learn more: https://go.microsoft.com/fwlink/?linkid=870924
Comment:
    Sensori-motor dysfunction was assessed by using a score of 1, 0.5, and 0: (1) — the paw is immediately placed on the table surface; (0.5) — the limb is extended, but with some movements and attempts to place the paw on the surface of the table; (0) — the paw is totally immobilized, hanging down, with no movement.</t>
      </text>
    </comment>
    <comment ref="B39" authorId="6" shapeId="0" xr:uid="{86227224-4774-45FA-9D07-E8E389AD5A3B}">
      <text>
        <t>[Threaded comment]
Your version of Excel allows you to read this threaded comment; however, any edits to it will get removed if the file is opened in a newer version of Excel. Learn more: https://go.microsoft.com/fwlink/?linkid=870924
Comment:
    C57BL/6xDBA background</t>
      </text>
    </comment>
    <comment ref="B57" authorId="7" shapeId="0" xr:uid="{3D65D073-A4DF-4B05-9E7B-0C0B30FEDC07}">
      <text>
        <t>[Threaded comment]
Your version of Excel allows you to read this threaded comment; however, any edits to it will get removed if the file is opened in a newer version of Excel. Learn more: https://go.microsoft.com/fwlink/?linkid=870924
Comment:
    "a quadruple knock-out mouse (Q4) that lacks four ECM components: brevican, neurocan, tenascin-C and tenascin-R" seems to be based on 129S1/SvImJ mice</t>
      </text>
    </comment>
    <comment ref="B61" authorId="8" shapeId="0" xr:uid="{A7BEFE07-9CBF-42CD-B046-977AEA33AB36}">
      <text>
        <t>[Threaded comment]
Your version of Excel allows you to read this threaded comment; however, any edits to it will get removed if the file is opened in a newer version of Excel. Learn more: https://go.microsoft.com/fwlink/?linkid=870924
Comment:
    Secreted protein acidic rich in cysteine (SPARC) is a matricellular protein that modulates the activity of growth factors, cytokines, and extracellular matrix to play multiple roles in tissue development and repair, such as cellular adhesion, migration, and proliferation. based on B6129SF2/J mouse</t>
      </text>
    </comment>
    <comment ref="L86" authorId="9" shapeId="0" xr:uid="{221E8897-2761-4899-9110-CAE542F596F0}">
      <text>
        <t>[Threaded comment]
Your version of Excel allows you to read this threaded comment; however, any edits to it will get removed if the file is opened in a newer version of Excel. Learn more: https://go.microsoft.com/fwlink/?linkid=870924
Comment:
    carbamylated analogs of chimeric derivatives, erythropoietin with the Fc fragment of human IgG1</t>
      </text>
    </comment>
    <comment ref="L222" authorId="10" shapeId="0" xr:uid="{275B291B-4443-4723-9FFC-5BF200A17054}">
      <text>
        <t>[Threaded comment]
Your version of Excel allows you to read this threaded comment; however, any edits to it will get removed if the file is opened in a newer version of Excel. Learn more: https://go.microsoft.com/fwlink/?linkid=870924
Comment:
    erythropoietin with TR (Muc1) human glycopeptide</t>
      </text>
    </comment>
  </commentList>
</comments>
</file>

<file path=xl/sharedStrings.xml><?xml version="1.0" encoding="utf-8"?>
<sst xmlns="http://schemas.openxmlformats.org/spreadsheetml/2006/main" count="25153" uniqueCount="2105">
  <si>
    <t>Variable name</t>
  </si>
  <si>
    <t>Variable type</t>
  </si>
  <si>
    <t>Variable description</t>
  </si>
  <si>
    <t>Notes</t>
  </si>
  <si>
    <t>Year</t>
  </si>
  <si>
    <t>Title</t>
  </si>
  <si>
    <t>Diabetes</t>
  </si>
  <si>
    <t>Strain</t>
  </si>
  <si>
    <t>NA</t>
  </si>
  <si>
    <t>NR</t>
  </si>
  <si>
    <t>Sprague-Dawley</t>
  </si>
  <si>
    <t>Wistar</t>
  </si>
  <si>
    <t>None</t>
  </si>
  <si>
    <t>Contact</t>
  </si>
  <si>
    <t>Author</t>
  </si>
  <si>
    <t>Sex</t>
  </si>
  <si>
    <t>Animal</t>
  </si>
  <si>
    <t>Anaesthetic</t>
  </si>
  <si>
    <t>Publication_code</t>
  </si>
  <si>
    <t>Text</t>
  </si>
  <si>
    <t>Numeric (four digits)</t>
  </si>
  <si>
    <t>Full title of the paper</t>
  </si>
  <si>
    <t>Unique code for the article/publication, in the form of Author_Year. The "Author" section is the surname of the first author. If there are multiple publications from the same author in the same year an a/b/c will be added to the end to tell them apart. Example: Author_Year_a</t>
  </si>
  <si>
    <t>Year the paper was published</t>
  </si>
  <si>
    <t>Rat</t>
  </si>
  <si>
    <t>Mouse</t>
  </si>
  <si>
    <t xml:space="preserve">All drop-down menu items are listed under the name of their variable. </t>
  </si>
  <si>
    <t>This sheet contains all the drop-down menus used in the "Data Extraction" tab.</t>
  </si>
  <si>
    <t>All lists should contain "NR" for "not reported" and "NA" for "not applicable".</t>
  </si>
  <si>
    <t>Numeric</t>
  </si>
  <si>
    <t>Not a binary variable (male/female) as some cohorts could be mixed sexes</t>
  </si>
  <si>
    <t>Many mouse transgenic strains have varible names for the same strain. As a result of this some sub-strains will be grouped together into their highest common strain.</t>
  </si>
  <si>
    <t>Comparison_identifier</t>
  </si>
  <si>
    <t>The sex of the cohort of animals for this comparison.</t>
  </si>
  <si>
    <t xml:space="preserve">Letter to describe which comparison in the paper is noted on this line. For example: If a paper has one control group of animals and two treatment groups, each one of those treatment groups would have their own line (labelled as "a" and "b" in this variable) and the control group results would be repeated on both lines. </t>
  </si>
  <si>
    <t>Female</t>
  </si>
  <si>
    <t>Male</t>
  </si>
  <si>
    <t>Mixed</t>
  </si>
  <si>
    <t>Pig</t>
  </si>
  <si>
    <t>Guinea Pig</t>
  </si>
  <si>
    <t>Primate</t>
  </si>
  <si>
    <t>Tree Shrew</t>
  </si>
  <si>
    <t>Rabbit</t>
  </si>
  <si>
    <t>Cat</t>
  </si>
  <si>
    <t>Dog</t>
  </si>
  <si>
    <t>Zebrafish</t>
  </si>
  <si>
    <t>Fly (Drosophila)</t>
  </si>
  <si>
    <t>Other</t>
  </si>
  <si>
    <t>Wistar-Kyoto</t>
  </si>
  <si>
    <t>Long Evans</t>
  </si>
  <si>
    <t>Spontaneously Hypertensive Rat (SHR)</t>
  </si>
  <si>
    <t>Fischer 344</t>
  </si>
  <si>
    <t>Colour coding</t>
  </si>
  <si>
    <t>Variable relates to outcome</t>
  </si>
  <si>
    <t>Variable relates to paper/study information</t>
  </si>
  <si>
    <t>Variable relates to study design</t>
  </si>
  <si>
    <t>Variable relates to animal model of stroke</t>
  </si>
  <si>
    <t>Variable relates to intervention/treatment</t>
  </si>
  <si>
    <t>N_animals_control</t>
  </si>
  <si>
    <t>N_animals_treatment</t>
  </si>
  <si>
    <t>Number of animals in the control group.</t>
  </si>
  <si>
    <t>Number of animals in the treatment group.</t>
  </si>
  <si>
    <t>Total number of control groups in the study.</t>
  </si>
  <si>
    <t>Effective number of animals in the control group that are being compared to each treatment group.</t>
  </si>
  <si>
    <t>Number of treatment groups being compared to each control group.</t>
  </si>
  <si>
    <t>If the animal species has a subspecies (e.g. with primates) or a strain (e.g. with rats and transgenic mice) it will be reported here.</t>
  </si>
  <si>
    <t>The species of animal used in the experiment. Some options are not strictly species but rather groups of animals such as "primate".</t>
  </si>
  <si>
    <t>Total number of treatment groups in the study.</t>
  </si>
  <si>
    <t>N_control_groups</t>
  </si>
  <si>
    <t>N_treatment_groups</t>
  </si>
  <si>
    <t>N_treatment_to_control</t>
  </si>
  <si>
    <t>Effective_n_control</t>
  </si>
  <si>
    <t>This is calculated automatically in excel with this formula: "N_treatment_groups / N_control_groups" Do not enter a number manually here.</t>
  </si>
  <si>
    <t>This is calculated automatically in excel with this formula: "N_animals_control / N_treatment_to_control" Do not enter a number manually here.</t>
  </si>
  <si>
    <t>Surgical_level</t>
  </si>
  <si>
    <t>The level of surgery the animals have undergone during the Rose Bengal model of stroke (ie is the skull intact or has it had surgery done on it?)</t>
  </si>
  <si>
    <t>Skull thinned</t>
  </si>
  <si>
    <t>Skull removed</t>
  </si>
  <si>
    <t>Scalp and skull intact</t>
  </si>
  <si>
    <t>Scalp retracted, skull intact</t>
  </si>
  <si>
    <t>RB_dose</t>
  </si>
  <si>
    <t>RB_dose_units</t>
  </si>
  <si>
    <t>The dose of rose bengal given to the animal (the number part of the dose only)</t>
  </si>
  <si>
    <t>Light_type</t>
  </si>
  <si>
    <t>Argon laser</t>
  </si>
  <si>
    <t>Green laser</t>
  </si>
  <si>
    <t>Xenon lamp</t>
  </si>
  <si>
    <t>Halogen lamp</t>
  </si>
  <si>
    <t>LED</t>
  </si>
  <si>
    <t>Light_time</t>
  </si>
  <si>
    <t>The amount of time the light was shone on the animal in minutes.</t>
  </si>
  <si>
    <t>Brain_area</t>
  </si>
  <si>
    <t>Middle cerebral artery (MCA)</t>
  </si>
  <si>
    <t>Sensory cortex</t>
  </si>
  <si>
    <t>Motor cortex</t>
  </si>
  <si>
    <t>Anterior cerebral cortex</t>
  </si>
  <si>
    <t>Halothane</t>
  </si>
  <si>
    <t>Desflurane</t>
  </si>
  <si>
    <t>Isoflurane</t>
  </si>
  <si>
    <t>Sevoflurane</t>
  </si>
  <si>
    <t>Chloral hydrate</t>
  </si>
  <si>
    <t>Ketamine</t>
  </si>
  <si>
    <t>Acepromazine</t>
  </si>
  <si>
    <t>Lister Hooded Rat</t>
  </si>
  <si>
    <t>Text (drop down menu)</t>
  </si>
  <si>
    <t>The type of laser light used to induce Rose Bengal Stroke</t>
  </si>
  <si>
    <t>If the stroke was induced in an awake animal (such as through a cranial window) the anaesthetic will be listed as "none"</t>
  </si>
  <si>
    <t>Treatment</t>
  </si>
  <si>
    <t>Treatment_dose</t>
  </si>
  <si>
    <t>Treatment_class</t>
  </si>
  <si>
    <t>Treatment_dose_units</t>
  </si>
  <si>
    <t>If the study does not contain a treatment but instead contains groups that it compares (such as a group of young mice to a group of old mice) these data will be recorded as control data for different cohorts and treatment will be listed as "none"</t>
  </si>
  <si>
    <t>What treatment (if any) has been applied to the animals (eg exercise, hypothermia, TPA, other drugs)</t>
  </si>
  <si>
    <t>A set of groups to classify the treatments by their mode of action (eg is the treatment a thrombolytic? Anti-inflammatory? Etc.)</t>
  </si>
  <si>
    <t>Units of the drug dose given or wording of the dose (eg. If the treatment is hypothermic this variable could say "minutes under hypothermia" and Treatment_dose could list the minutes)</t>
  </si>
  <si>
    <t>Infarct_mean_control</t>
  </si>
  <si>
    <t>The error rate for the control group in this comparison in the form of standard deviation.</t>
  </si>
  <si>
    <t>Infarct_mean_treatment</t>
  </si>
  <si>
    <t>The mean infarct size (in any form, eg. Volume, area, %, etc.) for the treatment group in this comparison</t>
  </si>
  <si>
    <t>The mean infarct size (in any form, eg. Volume, area, %, etc.) for the control group in this comparison</t>
  </si>
  <si>
    <t>There may not be a treatment group for this comparison, in which case NA will be used</t>
  </si>
  <si>
    <t>The error rate for the treatment group in this comparison in the form of standard deviation.</t>
  </si>
  <si>
    <r>
      <t>mm</t>
    </r>
    <r>
      <rPr>
        <vertAlign val="superscript"/>
        <sz val="11"/>
        <color theme="1"/>
        <rFont val="Calibri"/>
        <family val="2"/>
        <scheme val="minor"/>
      </rPr>
      <t>3</t>
    </r>
  </si>
  <si>
    <r>
      <t>mm</t>
    </r>
    <r>
      <rPr>
        <vertAlign val="superscript"/>
        <sz val="11"/>
        <color theme="1"/>
        <rFont val="Calibri"/>
        <family val="2"/>
        <scheme val="minor"/>
      </rPr>
      <t>2</t>
    </r>
  </si>
  <si>
    <t>Numeric (continuous)</t>
  </si>
  <si>
    <t>Scale_score_control</t>
  </si>
  <si>
    <t>Scale_score_treatment</t>
  </si>
  <si>
    <t xml:space="preserve">The units used for the calculation of infarct size for both the control and treatment groups (eg mm^3, %, mm^2, etc.) </t>
  </si>
  <si>
    <t>Infarct_units</t>
  </si>
  <si>
    <t>Scale_type</t>
  </si>
  <si>
    <t>The type of neurobehavioural score/scale used (eg. MNSS, Benderson Scale, etc.) If no neurobehavioural score/scale is used it will be listed as "none" and the other variables relating to this will be "NA"</t>
  </si>
  <si>
    <t>The mean score given on the neurobehavioural score/scale for the control group</t>
  </si>
  <si>
    <t>The error rate in the form of standard deviation given on the neurobehavioural score/scale for the control group</t>
  </si>
  <si>
    <t>The mean score given on the neurobehavioural score/scale for the treatment group</t>
  </si>
  <si>
    <t>The error rate in the form of standard deviation given on the neurobehavioural score/scale for the treatement group</t>
  </si>
  <si>
    <t xml:space="preserve">The time (in hours) after stroke induction that the neurobehavioural score was recorded. </t>
  </si>
  <si>
    <t>Hypothermia</t>
  </si>
  <si>
    <t>Xylazene</t>
  </si>
  <si>
    <t>mm3</t>
  </si>
  <si>
    <t>mNSS</t>
  </si>
  <si>
    <t>Aerden_2004</t>
  </si>
  <si>
    <t>Diazepam reduces brain lesion size in a photothrombotic model of focal ischemia in rats</t>
  </si>
  <si>
    <t>a</t>
  </si>
  <si>
    <t>Lewis</t>
  </si>
  <si>
    <t>b</t>
  </si>
  <si>
    <t>c</t>
  </si>
  <si>
    <t>mg/kg</t>
  </si>
  <si>
    <t>Fibre-optic</t>
  </si>
  <si>
    <t>Nitrous oxide</t>
  </si>
  <si>
    <t>Secondary_anaesthetic</t>
  </si>
  <si>
    <t>Primary_anaesthetic</t>
  </si>
  <si>
    <t>The primary anaesthetic (the anaesthetic with the highest concentration if two anaesthetics are combined) used during induction of Rose Bengal stroke</t>
  </si>
  <si>
    <t>The secondary anaesthetic (the anaesthetic with the second highest concentration if two anaesthetics are combined) used during induction of Rose Bengal stroke</t>
  </si>
  <si>
    <t>If only one anaesthetic was used this variable will be "NA"</t>
  </si>
  <si>
    <t>Diazepam</t>
  </si>
  <si>
    <t>Treatment_time_class</t>
  </si>
  <si>
    <t xml:space="preserve">Whether the treatment was before, during, or after stroke induction. </t>
  </si>
  <si>
    <t>Before stroke</t>
  </si>
  <si>
    <t>During stroke</t>
  </si>
  <si>
    <t>After stroke</t>
  </si>
  <si>
    <t>infarct volumes in a usable form, instead used "multivariate difference in infarct size"</t>
  </si>
  <si>
    <t>leo.aerden@excite.com</t>
  </si>
  <si>
    <t>Ahmed_2016</t>
  </si>
  <si>
    <t>Methylene Blue promotes cortical neurogenesis and ameliorates behavioral deficit after photothrombotic stroke in rats</t>
  </si>
  <si>
    <t>Missing_data</t>
  </si>
  <si>
    <t>If any data is missing from the paper I put it in here so I can follow up and ask for it later</t>
  </si>
  <si>
    <t>If the paper has missing data I put the contact email in here so I can follow it up later.</t>
  </si>
  <si>
    <t>Age_weeks_mean</t>
  </si>
  <si>
    <t>Age_weeks_min</t>
  </si>
  <si>
    <t>Age_weeks_max</t>
  </si>
  <si>
    <t>Numeric (discrete)</t>
  </si>
  <si>
    <t>Weight_g_min</t>
  </si>
  <si>
    <t>Weight_g_mean</t>
  </si>
  <si>
    <t>Weight_g_max</t>
  </si>
  <si>
    <t>Many studies report weight as a range (eg 270-310 grams). As above with the variables for age, weight has been split into minimum, mean, and maximum. Mean won't be calculated in excel if it isn't directly reported in the text. I may do this later in R if I need it. If multiple weights at different times are reported the weight of the animal when the outcome we are gathering is reported will be used.</t>
  </si>
  <si>
    <t>mg/g</t>
  </si>
  <si>
    <t>Sodium Pentobarbital</t>
  </si>
  <si>
    <t>Methylene blue (MB)</t>
  </si>
  <si>
    <t>Treatment_initial_hour</t>
  </si>
  <si>
    <t>Ahn_2016</t>
  </si>
  <si>
    <t>Emodin from Polygonum multiflorum ameliorates oxidative toxicity in HT22 cells and deficits in photothrombotic ischemia</t>
  </si>
  <si>
    <t>mg</t>
  </si>
  <si>
    <t>Emodin</t>
  </si>
  <si>
    <t>nmol</t>
  </si>
  <si>
    <t>0-4 limb scale</t>
  </si>
  <si>
    <t>0-4 limb scale is a five point scoring system: grade 0, no deficit; grade 1, forelimb weakness and torso turning to the ipsilateral side when held by the tail; grade 2, circling to the affected side; grade 3, unable to bear weight on the affected side; and grade 4, no spontaneous locomotor activity or barrel rolling.</t>
  </si>
  <si>
    <t>Protein-Energy Malnutrition Exacerbates Stroke-Induced Forelimb Abnormalities and Dampens Neuroinflammation</t>
  </si>
  <si>
    <t>Alaverdashvili_2018</t>
  </si>
  <si>
    <t xml:space="preserve">Most studies report their animal ages as a range (eg. 10-12 weeks). This is not useable data in statistics software like R so I have split the variable up into minimum (eg 10 weeks), maximum (eg 12 weeks), and average (mean, this will only be added if reported directly in the text. If I want to calculate my own mean later I will do so using the minimum and maximum in R). If multiple ages are reported the age of the animal when the outcome we are gathering is reported will be used. </t>
  </si>
  <si>
    <t>Just said "laser" for light source</t>
  </si>
  <si>
    <t>Low-protein diet</t>
  </si>
  <si>
    <t>% in diet</t>
  </si>
  <si>
    <t>μm</t>
  </si>
  <si>
    <t>The units of the dose of rose bengal given to the animal in direct quantities (eg mg, nmol) or in dose per unit of weight (eg mg/kg) so a direct amount can be calculated. Quantities such as mg/ml given won't be used but calculations may be done to get direct quantities from this if possible, otherwise NR will be used for both RB_dose and RB_dose_units</t>
  </si>
  <si>
    <t>Infarct_error_control</t>
  </si>
  <si>
    <t>Infarct_error_treatment</t>
  </si>
  <si>
    <t>Error_units</t>
  </si>
  <si>
    <t>SD</t>
  </si>
  <si>
    <t>SEM</t>
  </si>
  <si>
    <t>SE</t>
  </si>
  <si>
    <t>Scale_error_control</t>
  </si>
  <si>
    <t>Scale_error_treatment</t>
  </si>
  <si>
    <t>Infarct_error_units</t>
  </si>
  <si>
    <t xml:space="preserve">The type of error measurement used in the paper eg: standard deviation - SD, standard error of the mean - SEM, standard error - SE. </t>
  </si>
  <si>
    <t>I will convert between these where possible using R during data analysis.</t>
  </si>
  <si>
    <t>Scale_error_units</t>
  </si>
  <si>
    <t>Missing animal ages</t>
  </si>
  <si>
    <t>Light_intensity</t>
  </si>
  <si>
    <t>Light_intensity_units</t>
  </si>
  <si>
    <t>The units used when describing laser intensity</t>
  </si>
  <si>
    <t>The intensity of the laser/light used to induce stroke</t>
  </si>
  <si>
    <t>mW/cm2</t>
  </si>
  <si>
    <t>Hypertension</t>
  </si>
  <si>
    <t>Excitotoxicity</t>
  </si>
  <si>
    <t>Anti-oxidants</t>
  </si>
  <si>
    <t>Blood flow</t>
  </si>
  <si>
    <t>Fluid regulation</t>
  </si>
  <si>
    <t>Unsure</t>
  </si>
  <si>
    <t>Anti-inflammation</t>
  </si>
  <si>
    <t>Energy substrates</t>
  </si>
  <si>
    <t>Anti-apoptosis/regeneration</t>
  </si>
  <si>
    <t>Thrombolytics</t>
  </si>
  <si>
    <t>Nootropics/cognition</t>
  </si>
  <si>
    <t>mW</t>
  </si>
  <si>
    <t>Comorbidity</t>
  </si>
  <si>
    <t>Comorbidity_induction</t>
  </si>
  <si>
    <t>Kidney clip</t>
  </si>
  <si>
    <t>Glucose pump</t>
  </si>
  <si>
    <t xml:space="preserve">If the animals being studied had any disease comorbidities such as high blood pressure, diabetes, etc. </t>
  </si>
  <si>
    <t>How the comorbidity was induced, e.g. kidney clips or genetic (SHR strain) for rat hypertension, diet or pumps for diabetic, etc.</t>
  </si>
  <si>
    <t>Light_aperture</t>
  </si>
  <si>
    <t>Light_wavelength</t>
  </si>
  <si>
    <t>The wavelength of the light in nm</t>
  </si>
  <si>
    <t>Cold light</t>
  </si>
  <si>
    <t>LCD</t>
  </si>
  <si>
    <t>1. Peer reviewed publication</t>
  </si>
  <si>
    <t>5. Blinded assessment of outcome</t>
  </si>
  <si>
    <t>6. Use of anaesthetic without significant intrinsic neuroprotective activity</t>
  </si>
  <si>
    <t>8. Sample size calculation</t>
  </si>
  <si>
    <t>The area of the brain targeted by the laser. If the paper directly reports the brain area targeted that will be noted here. If the paper does not report brain area but does report the blood vessel occluded, the blood vessel will be noted here instead. If neither are directly reported in the text NR will be noted for this variable.</t>
  </si>
  <si>
    <t>Infarct_diff_from_control</t>
  </si>
  <si>
    <t xml:space="preserve">Only values directly reported in the paper will be recorded here, no difference between control and treatment will be calculated until the statistical analysis phase after data collection. </t>
  </si>
  <si>
    <t>Infarct_measurement</t>
  </si>
  <si>
    <t>qzhang@augusta.edu</t>
  </si>
  <si>
    <t xml:space="preserve">supplementary methods report laser intensity as "36 ± 0.6 mW power delivered an intensity of 285 ± 5 mW/cm2 to the skull" </t>
  </si>
  <si>
    <t>Alaverdashvili_2008</t>
  </si>
  <si>
    <t>Acute but not chronic differences in skilled reaching for food following motor cortex devascularization vs. photothrombotic stroke in the rat</t>
  </si>
  <si>
    <t>Aerden, L. A.</t>
  </si>
  <si>
    <t>Ahmed, M. E.</t>
  </si>
  <si>
    <t>Ahn, S. M.</t>
  </si>
  <si>
    <t>Alaverdashvili, M.</t>
  </si>
  <si>
    <t>Surname and initials of the paper's first author in the format surname, initial. Other initials.</t>
  </si>
  <si>
    <t>light source "150W light bulb"</t>
  </si>
  <si>
    <t xml:space="preserve">The diameter of the light source in mm. If the light source was sqare/rectangular the widest measurement is noted. </t>
  </si>
  <si>
    <t>lux</t>
  </si>
  <si>
    <t>missing units for error</t>
  </si>
  <si>
    <t>mariam.alaverdashvil@uleth.ca</t>
  </si>
  <si>
    <t>Arii, K.</t>
  </si>
  <si>
    <t>Arii_2002</t>
  </si>
  <si>
    <t>The effect of ozagrel sodium on photochemical thrombosis in rat: therapeutic window and combined therapy with heparin sodium</t>
  </si>
  <si>
    <t>Ozagrel Sodium</t>
  </si>
  <si>
    <t>Heparin</t>
  </si>
  <si>
    <t>IU/kg</t>
  </si>
  <si>
    <t>Combination of units</t>
  </si>
  <si>
    <t xml:space="preserve">Time (in hours) relative to stroke induction when initial treatment was adminstered to animal. Number will be negative if administered before stroke and positive if administered after stroke (0 would be at the same time as stroke). </t>
  </si>
  <si>
    <t>d</t>
  </si>
  <si>
    <t>e</t>
  </si>
  <si>
    <t>Avraham, Y.</t>
  </si>
  <si>
    <t>Leptin induces neuroprotection neurogenesis and angiogenesis after stroke</t>
  </si>
  <si>
    <t>Avraham_2011</t>
  </si>
  <si>
    <t>Sabra</t>
  </si>
  <si>
    <t>Leptin</t>
  </si>
  <si>
    <t>note: rLV stands for "relative lesion volume" and is a %, calculated by dividing lesion volume by whole brain volume and converting to % (direct). Indirect rLV % is calculated by measuring the difference between the intact hemisphere and the stroke hemisphere (this corrects for tissue wasting away). These %s are % of hemisphere not % of whole brain</t>
  </si>
  <si>
    <t>NSS</t>
  </si>
  <si>
    <t>Yes</t>
  </si>
  <si>
    <t>No</t>
  </si>
  <si>
    <t>Avraham_2010</t>
  </si>
  <si>
    <t>Leptin reduces infarct size in association with enhanced expression of CB2, TRPV1, SIRT-1 and leptin receptor</t>
  </si>
  <si>
    <t>Distal middle cerebral artery (dMCA)</t>
  </si>
  <si>
    <t>f</t>
  </si>
  <si>
    <t>Avraham_2013</t>
  </si>
  <si>
    <t>Delayed leptin administration after stroke induces neurogenesis and angiogenesis</t>
  </si>
  <si>
    <t>Bai, Y. Y.</t>
  </si>
  <si>
    <t>Bai_2014</t>
  </si>
  <si>
    <t>Image-guided pro-angiogenic therapy in diabetic stroke mouse models using a multi-modal nanoprobe</t>
  </si>
  <si>
    <t>db/db</t>
  </si>
  <si>
    <t>Genetic</t>
  </si>
  <si>
    <t>Wild type (WT)</t>
  </si>
  <si>
    <t>EPCs: endothelial progenitor cells</t>
  </si>
  <si>
    <t>4. Blinded to group allocation during induction of ischaemia</t>
  </si>
  <si>
    <t>10. Includes a disclosure statement or statement of potential conflict of interests</t>
  </si>
  <si>
    <t>Bailey, S. J.</t>
  </si>
  <si>
    <t>Failure of isradipine to reduce infarct size in mouse, gerbil, and rat models of cerebral ischemia</t>
  </si>
  <si>
    <t>Bailey_1995</t>
  </si>
  <si>
    <t>W</t>
  </si>
  <si>
    <t>Isradipine</t>
  </si>
  <si>
    <t>Scale_time</t>
  </si>
  <si>
    <t>The time (in hours) post-stroke induction where the infarct size was recorded</t>
  </si>
  <si>
    <t>Infarct_time</t>
  </si>
  <si>
    <t>Baldwin, H. A.</t>
  </si>
  <si>
    <t>Attenuation by chlormethiazole administration of the rise in extracellular amino acids following focal ischaemia in the cerebral cortex of the rat</t>
  </si>
  <si>
    <t>Baldwin_1994</t>
  </si>
  <si>
    <t>Chlormethiazole</t>
  </si>
  <si>
    <t>mm2</t>
  </si>
  <si>
    <t>measured 9 brain sections through brain all 1mm thick, this result is the largest area, section 5.</t>
  </si>
  <si>
    <t>9. Includes a statement of compliance with animal welfare regulations</t>
  </si>
  <si>
    <t>Bandla, A.</t>
  </si>
  <si>
    <t>Peripheral sensory stimulation is neuroprotective in a rat photothrombotic ischemic stroke model</t>
  </si>
  <si>
    <t>Bandla_2016</t>
  </si>
  <si>
    <t>Simultaneous functional photoacoustic microscopy and electrocorticography reveal the impact of rtPA on dynamic neurovascular functions after cerebral ischemia</t>
  </si>
  <si>
    <t>Bandla_2018</t>
  </si>
  <si>
    <t>Baudelet, C.</t>
  </si>
  <si>
    <t>Evidence for a neuroprotective effect of pyrid-3-yl-sulphonyl-urea in photochemically induced focal ischaemia in rats: magnetic resonance imaging evaluation</t>
  </si>
  <si>
    <t>Baudelet_1999</t>
  </si>
  <si>
    <t>Benham, C. D.</t>
  </si>
  <si>
    <t>SB 201823-A, a neuronal Ca2+ antagonist is neuroprotective in two models of cerebral ischaemia</t>
  </si>
  <si>
    <t>Benham_1993</t>
  </si>
  <si>
    <t>Bierbower, S. M.</t>
  </si>
  <si>
    <t>Augmentation of M-type (KCNQ) potassium channels as a novel strategy to reduce stroke-induced brain injury</t>
  </si>
  <si>
    <t>Bierbower_2015</t>
  </si>
  <si>
    <t>2. Control of body temperature during surgery</t>
  </si>
  <si>
    <t>Primary forelimb somatosensory cortex (S1FL)</t>
  </si>
  <si>
    <t>mg/ml</t>
  </si>
  <si>
    <t>Continuous wave (CW) laser light</t>
  </si>
  <si>
    <t>Peripheral sensory electrical stimulation (PSS)</t>
  </si>
  <si>
    <t>Simultaneous administrations</t>
  </si>
  <si>
    <t>rTPA (Recombinant tissue plasminogen activator)</t>
  </si>
  <si>
    <t>If the paper reports the difference (in %) between control and treatment groups  it will be recorded here. A negative number means the infarct was this % smaller than the control, a positive means the infarct was this % larger than control.</t>
  </si>
  <si>
    <t>Infarct_diff_from_control_error</t>
  </si>
  <si>
    <t>The error rate for the % difference between control and treatment groups (if recorded).</t>
  </si>
  <si>
    <t>some infarct volumes listed in text, some had to be calculated from graph. Allude to also doing electrical therapy but can't figure out when.</t>
  </si>
  <si>
    <t>BM27</t>
  </si>
  <si>
    <t>Pixels (T2 weighted MRI)</t>
  </si>
  <si>
    <t>SB 201823-A</t>
  </si>
  <si>
    <t>measurements for infarct are for left hemisphere, paper also included measurements for righ hemisphere (not icluded here)</t>
  </si>
  <si>
    <t>3. Random allocation to experimental groups</t>
  </si>
  <si>
    <t>Bix, G. J.</t>
  </si>
  <si>
    <t>Perlecan domain V is neuroprotective and affords functional improvement in a photothrombotic stroke model in young and aged mice</t>
  </si>
  <si>
    <t>Bix_2013</t>
  </si>
  <si>
    <t>Aged</t>
  </si>
  <si>
    <t>g/L</t>
  </si>
  <si>
    <t>7. Animal model with comorbidity (e.g. aged, diabetic, or hypertensive)</t>
  </si>
  <si>
    <t>Somatosensory cortex</t>
  </si>
  <si>
    <t>Domain V (DV)</t>
  </si>
  <si>
    <t>Retigabine (RTG)</t>
  </si>
  <si>
    <t>NH29</t>
  </si>
  <si>
    <t>QO-58</t>
  </si>
  <si>
    <t>XE991</t>
  </si>
  <si>
    <t>Brown, A. W.</t>
  </si>
  <si>
    <t>Motor response to amphetamine treatment, task-specific training, and limited motor experience in a postacute animal stroke model</t>
  </si>
  <si>
    <t>Brown_2004</t>
  </si>
  <si>
    <t>g</t>
  </si>
  <si>
    <t>h</t>
  </si>
  <si>
    <t>Buccellati, C.</t>
  </si>
  <si>
    <t>Inhibition of prostanoid synthesis protects against neuronal damage induced by focal ischemia in rat brain</t>
  </si>
  <si>
    <t>Buccellati_1998</t>
  </si>
  <si>
    <t>Equitensine</t>
  </si>
  <si>
    <t>Fronto-parietal cerebral cortex</t>
  </si>
  <si>
    <t>mg/100g</t>
  </si>
  <si>
    <t>Indomethacin</t>
  </si>
  <si>
    <t>Buchkremer-Ratzmann, I.</t>
  </si>
  <si>
    <t>Pharmacological reduction of electrophysiological diaschisis after photothrombotic ischemia in rat neocortex</t>
  </si>
  <si>
    <t>MK-801 (dizocilpine maleate)</t>
  </si>
  <si>
    <t>Lubeluzole</t>
  </si>
  <si>
    <t>R91154</t>
  </si>
  <si>
    <t>mm (diameter)</t>
  </si>
  <si>
    <t>Cai, Y.</t>
  </si>
  <si>
    <t>Cai_2018</t>
  </si>
  <si>
    <t>Diffusion Tensor Imaging Evaluation of Axonal/White Matter Remodeling in a Mouse Model of Diabetic Stroke Treated with Novel p38 MAPK Inhibitor, VCP979</t>
  </si>
  <si>
    <t>High-fat diet + streptozotocin</t>
  </si>
  <si>
    <t>mmol/kg</t>
  </si>
  <si>
    <t>RWJ67657</t>
  </si>
  <si>
    <t>VCP979</t>
  </si>
  <si>
    <t>infarct volumes</t>
  </si>
  <si>
    <t>Cecatto, R. B.</t>
  </si>
  <si>
    <t>Cecatto_2014</t>
  </si>
  <si>
    <t>Motor recovery and cortical plasticity after functional electrical stimulation in a rat model of focal stroke</t>
  </si>
  <si>
    <t>500-600</t>
  </si>
  <si>
    <t>Hindlimb sensorimotor cortex</t>
  </si>
  <si>
    <t>FES - Functional electrical stimulation</t>
  </si>
  <si>
    <t>mA</t>
  </si>
  <si>
    <t>mm (craniocaudal extent of lesion)</t>
  </si>
  <si>
    <t>1868-4483</t>
  </si>
  <si>
    <t>Translational Stroke Research</t>
  </si>
  <si>
    <t>1838-7640</t>
  </si>
  <si>
    <t>Theranostics</t>
  </si>
  <si>
    <t>0270-6474</t>
  </si>
  <si>
    <t>The Journal of Neuroscience</t>
  </si>
  <si>
    <t>Stroke</t>
  </si>
  <si>
    <t>0304-3940</t>
  </si>
  <si>
    <t>Neuroscience Letters</t>
  </si>
  <si>
    <t>0306-4522</t>
  </si>
  <si>
    <t>Neuroscience</t>
  </si>
  <si>
    <t>0028-3908</t>
  </si>
  <si>
    <t>Neuropharmacology</t>
  </si>
  <si>
    <t>0024-3205</t>
  </si>
  <si>
    <t>Life Sciences</t>
  </si>
  <si>
    <t>2042-7158</t>
  </si>
  <si>
    <t>Journal of Pharmacy and Pharmacology</t>
  </si>
  <si>
    <t>0360-4012</t>
  </si>
  <si>
    <t>Journal of Neuroscience Research</t>
  </si>
  <si>
    <t>0378-8741</t>
  </si>
  <si>
    <t>Journal of Ethnopharmacology</t>
  </si>
  <si>
    <t>1559-7016</t>
  </si>
  <si>
    <t>Journal of Cerebral Blood Flow &amp; Metabolism</t>
  </si>
  <si>
    <t>1550-7033</t>
  </si>
  <si>
    <t>Journal of Biomedical Nanotechnology</t>
  </si>
  <si>
    <t>2375-7477</t>
  </si>
  <si>
    <t>IEEE Engineering in Medicine and Biology Society. Annual International Conference Proceedings</t>
  </si>
  <si>
    <t>0014-2999</t>
  </si>
  <si>
    <t>European Journal of Pharmacology</t>
  </si>
  <si>
    <t>1875-5739</t>
  </si>
  <si>
    <t>Current Neurovascular Research</t>
  </si>
  <si>
    <t>1476-5381</t>
  </si>
  <si>
    <t>British Journal of Pharmacology</t>
  </si>
  <si>
    <t>0894-9115</t>
  </si>
  <si>
    <t>American Journal of Physical Medicine &amp; Rehabilitation</t>
  </si>
  <si>
    <t>Peer reviewed? (via Ulrichs Web)</t>
  </si>
  <si>
    <t>ISSN</t>
  </si>
  <si>
    <t>Journal</t>
  </si>
  <si>
    <t>In the case of multiple time points being recorded, only the time point with the largest effect size will be recorded.</t>
  </si>
  <si>
    <t>D-amphetamine</t>
  </si>
  <si>
    <t>BWS - Feeney Beam Walking Score</t>
  </si>
  <si>
    <t>Took biggest effect size time, 2 days. Other times included 1, 3,4,5,6,7,8,9,10 days.</t>
  </si>
  <si>
    <t>brown.allen@mayo.edu</t>
  </si>
  <si>
    <t>Experimental Neurology</t>
  </si>
  <si>
    <t>0014-4886</t>
  </si>
  <si>
    <t>Multiple times were recorded for the NSS. Took biggest difference between groups, day 11. Times recorded: (days) 0, 1, 2, 3, 4, 5, 6, 7, 11, 13, 14, 21, 35, 49, 63, 77, 90</t>
  </si>
  <si>
    <t>Multiple times recorded for NSS, I only took time 3 days post treatment (which was given 10 days after stroke). Times (in days post treatment) include 0, 1, 3, 7, 14, 21, 28, 35, 49, 63, 77, 91.</t>
  </si>
  <si>
    <t>Data in supplementary figures. Multiple times recorded for mNSS, I recorded 21 days post treatment as these groups have the biggest differences. Times (in days post treatment) include 0, 1, 7, 10, 14, 21.</t>
  </si>
  <si>
    <t>measured infarct volume 10 times between 0.5 hours and one month. Scale for time on graph is a log scale so needs graph program to read. The measurement here is 6 hours post stroke.</t>
  </si>
  <si>
    <t>has infarct volumes for 1, 3, and 7 days, only took 7 days as these values have biggest effect size and were reported in the text. Day 1 values are unreadable on graph due to overlap.</t>
  </si>
  <si>
    <t>Cekanaviciute, E.</t>
  </si>
  <si>
    <t>Cekanaviciute_2014</t>
  </si>
  <si>
    <t>Astrocytic transforming growth factor-beta signaling reduces subacute neuroinflammation after stroke in mice</t>
  </si>
  <si>
    <t>Ast-Tbr2DN</t>
  </si>
  <si>
    <t>Modified Garcia Score</t>
  </si>
  <si>
    <t>mulitple scale times, took 4 weeks. Options were 0, 0.5, 1, 2 3, 4 weeks.</t>
  </si>
  <si>
    <t>Glia</t>
  </si>
  <si>
    <t>0894-1491</t>
  </si>
  <si>
    <t>Role of P38 MAPK on MMP Activity in Photothrombotic Stroke Mice as Measured using an Ultrafast MMP Activatable Probe</t>
  </si>
  <si>
    <t>Chang, D.</t>
  </si>
  <si>
    <t>2045-2322</t>
  </si>
  <si>
    <t>Scientific Reports (Nature)</t>
  </si>
  <si>
    <t>Chang, W. H.</t>
  </si>
  <si>
    <t>Chang_2015_a</t>
  </si>
  <si>
    <t>Chang_2015_b</t>
  </si>
  <si>
    <t>Effects of extradural cortical stimulation on motor recovery in a rat model of subacute stroke</t>
  </si>
  <si>
    <t>ECS: extradural cortical stimulation</t>
  </si>
  <si>
    <t>Volts</t>
  </si>
  <si>
    <t>Garcia Score</t>
  </si>
  <si>
    <t>yun1225.kim@samsung.com</t>
  </si>
  <si>
    <t>results for scale</t>
  </si>
  <si>
    <t>Restorative Neurology and Neuroscience</t>
  </si>
  <si>
    <t>0922-6028</t>
  </si>
  <si>
    <t>Chang, Y. Y.</t>
  </si>
  <si>
    <t>Chang_1999</t>
  </si>
  <si>
    <t>Neuroprotective effects of an antioxidant in cortical cerebral ischemia: prevention of early reduction of the apurinic/apyrimidinic endonuclease DNA repair enzyme</t>
  </si>
  <si>
    <t>CD-1</t>
  </si>
  <si>
    <t>21-Aminosteroid</t>
  </si>
  <si>
    <t>Chen, F.</t>
  </si>
  <si>
    <t>Rodent stroke induced by photochemical occlusion of proximal middle cerebral artery: evolution monitored with MR imaging and histopathology</t>
  </si>
  <si>
    <t>Proximal middle cerebral artery (pMCA)</t>
  </si>
  <si>
    <t>W/cm2</t>
  </si>
  <si>
    <t>multiple mNSS and infarct times, 0(mNSS only), 2, 7, 14 days, largest effect size was 14 for mNSS and 7 for infarct</t>
  </si>
  <si>
    <t>infarct measured multiple ways across multiple subgroups, took data from text for TTC staining rather than data from graphs with mri measurements. Rat groups culled at times 1,3,6,12 hours, and 1,3,9 days</t>
  </si>
  <si>
    <t>European Journal of Radiology</t>
  </si>
  <si>
    <t>0720-048X</t>
  </si>
  <si>
    <t>Microplasmin and tissue plasminogen activator: comparison of therapeutic effects in rat stroke model at multiparametric MR imaging</t>
  </si>
  <si>
    <t>Chen_2007_a</t>
  </si>
  <si>
    <t>Chen_2007_b</t>
  </si>
  <si>
    <t>Microplasmin</t>
  </si>
  <si>
    <t>TPA (tissue plasminogen activator)</t>
  </si>
  <si>
    <t>Bederson Scale</t>
  </si>
  <si>
    <t xml:space="preserve"> 4-9</t>
  </si>
  <si>
    <t xml:space="preserve"> 3-6</t>
  </si>
  <si>
    <t xml:space="preserve"> 3-7</t>
  </si>
  <si>
    <t>Range</t>
  </si>
  <si>
    <t>Radiology</t>
  </si>
  <si>
    <t>0033-8419</t>
  </si>
  <si>
    <t>Chen, T. Y.</t>
  </si>
  <si>
    <t>Chen_2006</t>
  </si>
  <si>
    <t>Melatonin attenuates the postischemic increase in blood-brain barrier permeability and decreases hemorrhagic transformation of tissue-plasminogen activator therapy following ischemic stroke in mice</t>
  </si>
  <si>
    <t>Combination treatment</t>
  </si>
  <si>
    <t>Melatonin</t>
  </si>
  <si>
    <t>ICR</t>
  </si>
  <si>
    <t>Direct rLV % whole brain</t>
  </si>
  <si>
    <t>Indirect rLV % whole brain</t>
  </si>
  <si>
    <t>Direct rLV % hemisphere</t>
  </si>
  <si>
    <t>Indirect rLV % hemisphere</t>
  </si>
  <si>
    <t>Clark 28 point scale</t>
  </si>
  <si>
    <t>CI range</t>
  </si>
  <si>
    <t xml:space="preserve"> 9.3-14.4</t>
  </si>
  <si>
    <t xml:space="preserve"> 8.1-12.2</t>
  </si>
  <si>
    <t xml:space="preserve"> 10.2-13.5</t>
  </si>
  <si>
    <t>Journal of Pineal Research</t>
  </si>
  <si>
    <t>1600-079X</t>
  </si>
  <si>
    <t>Chen, Y.</t>
  </si>
  <si>
    <t>Chen_2016</t>
  </si>
  <si>
    <t>Calcineurin beta protects brain after injury by activating the unfolded protein response</t>
  </si>
  <si>
    <t>CNβ knockout</t>
  </si>
  <si>
    <t>PERK inhibitor (PI)</t>
  </si>
  <si>
    <t>Neurobiology of Disease</t>
  </si>
  <si>
    <t>0969-9961</t>
  </si>
  <si>
    <t>Cho, J.</t>
  </si>
  <si>
    <t>Remodeling of Neuronal Circuits After Reach Training in Chronic Capsular Stroke</t>
  </si>
  <si>
    <t>Posterior Limb of the Internal Capsule</t>
  </si>
  <si>
    <t>Neurorehabilitation and Neural Repair</t>
  </si>
  <si>
    <t>1552-6844</t>
  </si>
  <si>
    <t>Cho_2016_a</t>
  </si>
  <si>
    <t>Cho, S. E.</t>
  </si>
  <si>
    <t>Cho_2016_b</t>
  </si>
  <si>
    <t>The effect of ultrasound for increasing neural differentiation in hBM-MSCs and inducing neurogenesis in ischemic stroke model</t>
  </si>
  <si>
    <t>Zoletil</t>
  </si>
  <si>
    <t>1 x 10^5</t>
  </si>
  <si>
    <t>Cell injection</t>
  </si>
  <si>
    <t>Cells</t>
  </si>
  <si>
    <t>Choi, I. A.</t>
  </si>
  <si>
    <t>Choi_2018</t>
  </si>
  <si>
    <t>Effect of Inhibition of DNA Methylation Combined with Task-Specific Training on Chronic Stroke Recovery</t>
  </si>
  <si>
    <t>Task-specific training (TST)</t>
  </si>
  <si>
    <t>5-Aza-dC</t>
  </si>
  <si>
    <t>μg</t>
  </si>
  <si>
    <t>took 6 weeks for infarct volume and 8 weeks for mnss (biggest effect size). Other times included 1 day, 1,2,4,6,8,12 weeks.</t>
  </si>
  <si>
    <t>International Journal of Molecular Sciences</t>
  </si>
  <si>
    <t>1422-0067</t>
  </si>
  <si>
    <t>Choi, Y. K.</t>
  </si>
  <si>
    <t>Effect of human mesenchymal stem cell transplantation on cerebral ischemic volume-controlled photothrombotic mouse model</t>
  </si>
  <si>
    <r>
      <t>Tiletamine</t>
    </r>
    <r>
      <rPr>
        <sz val="11"/>
        <color rgb="FF4D5156"/>
        <rFont val="Calibri"/>
        <family val="2"/>
        <scheme val="minor"/>
      </rPr>
      <t>-</t>
    </r>
    <r>
      <rPr>
        <sz val="11"/>
        <color theme="1"/>
        <rFont val="Calibri"/>
        <family val="2"/>
        <scheme val="minor"/>
      </rPr>
      <t>Zolazepam</t>
    </r>
  </si>
  <si>
    <t>Tiletamine-Zolazepam</t>
  </si>
  <si>
    <t>Frontal cortex</t>
  </si>
  <si>
    <t>K</t>
  </si>
  <si>
    <t>Biotechnology Journal</t>
  </si>
  <si>
    <t>1860-7314</t>
  </si>
  <si>
    <t>Choy, F. C.</t>
  </si>
  <si>
    <t>Choy_2016</t>
  </si>
  <si>
    <t>Reduction of the neuroprotective transcription factor Npas4 results in increased neuronal necrosis, inflammation and brain lesion size following ischaemia</t>
  </si>
  <si>
    <t>Npas4 knockout</t>
  </si>
  <si>
    <t>Forelimb motor cortex</t>
  </si>
  <si>
    <t>500-570</t>
  </si>
  <si>
    <t>lumens</t>
  </si>
  <si>
    <t>Clarkson, A. N.</t>
  </si>
  <si>
    <t>Clarkson_2018</t>
  </si>
  <si>
    <t>The flavonoid, 2'-methoxy-6-methylflavone, affords neuroprotection following focal cerebral ischaemia</t>
  </si>
  <si>
    <t>2'MeO6MF</t>
  </si>
  <si>
    <t>Comelli, M. C.</t>
  </si>
  <si>
    <t>Comelli_1993</t>
  </si>
  <si>
    <t>Time course, localization and pharmacological modulation of immediate early inducible genes, brain-derived neurotrophic factor and trkB messenger RNAs in the rat brain following photochemical stroke</t>
  </si>
  <si>
    <t>mg/kg/ml</t>
  </si>
  <si>
    <t>Cruz, S. A.</t>
  </si>
  <si>
    <t>Cruz_2017</t>
  </si>
  <si>
    <t>Loss of IRF2BP2 in Microglia Increases Inflammation and Functional Deficits after Focal Ischemic Brain Injury</t>
  </si>
  <si>
    <t>IRF2BP2 knockout</t>
  </si>
  <si>
    <t>IFNβ (Interferon beta)</t>
  </si>
  <si>
    <r>
      <t>IFN</t>
    </r>
    <r>
      <rPr>
        <sz val="11"/>
        <color theme="1"/>
        <rFont val="Calibri"/>
        <family val="2"/>
        <scheme val="minor"/>
      </rPr>
      <t>β</t>
    </r>
    <r>
      <rPr>
        <sz val="11"/>
        <color theme="1"/>
        <rFont val="Calibri"/>
        <family val="2"/>
        <scheme val="minor"/>
      </rPr>
      <t xml:space="preserve"> (Interferon beta)</t>
    </r>
  </si>
  <si>
    <t>"units"</t>
  </si>
  <si>
    <t>Frontiers in Cellular Neuroscience</t>
  </si>
  <si>
    <t>1662-5102</t>
  </si>
  <si>
    <t>Cruz_2018</t>
  </si>
  <si>
    <t>Dabrafenib, an inhibitor of RIP3 kinase-dependent necroptosis, reduces ischemic brain injury</t>
  </si>
  <si>
    <t>Dabrafenib</t>
  </si>
  <si>
    <t>included 1 day and 4 day infarct data, I took 1 day</t>
  </si>
  <si>
    <t>1673-5374</t>
  </si>
  <si>
    <t>Neural Regeneration Research</t>
  </si>
  <si>
    <t>Cybulska-Klosowicz, A.</t>
  </si>
  <si>
    <t>Cybulska-Klosowicz_2011</t>
  </si>
  <si>
    <t>Matrix metalloproteinase inhibition counteracts impairment of cortical experience-dependent plasticity after photothrombotic stroke</t>
  </si>
  <si>
    <t>FN-439 (tetrapeptidyl hydroxamic acid)</t>
  </si>
  <si>
    <t>European Journal of Neuroscience</t>
  </si>
  <si>
    <t>1460-9568</t>
  </si>
  <si>
    <t>De Ryck, M.</t>
  </si>
  <si>
    <t>De Ryck_1990</t>
  </si>
  <si>
    <t>Animal models of cerebral stroke: pharmacological protection of function</t>
  </si>
  <si>
    <t>Flunarizine</t>
  </si>
  <si>
    <t>took 4 hour infarct measurement, others were measured but not listed in text</t>
  </si>
  <si>
    <t>European Neurology</t>
  </si>
  <si>
    <t>0014-3022</t>
  </si>
  <si>
    <t>De Ryck_1996</t>
  </si>
  <si>
    <t>Lubeluzole protects sensorimotor function and reduces infarct size in a photochemical stroke model in rats</t>
  </si>
  <si>
    <t>klux</t>
  </si>
  <si>
    <t>Lubeluzole R-isomer</t>
  </si>
  <si>
    <t>had several experiments, took a behavioural score (hindlimb placing score) but can't use as they gave only median and range, no mean or error. A 7-day measurement for lubelezole was also available</t>
  </si>
  <si>
    <t>0022-3565</t>
  </si>
  <si>
    <t>The Journal of Pharmacology and Experimental Therapeutics</t>
  </si>
  <si>
    <t>De Ryck_2000</t>
  </si>
  <si>
    <t>Diffusion-weighted MRI of infarct growth in a rat photochemical stroke model: effect of lubeluzole</t>
  </si>
  <si>
    <t>has measurement every hour but 6 hours (maximum) is biggest difference and is reported in text</t>
  </si>
  <si>
    <t>De Ryck_1989</t>
  </si>
  <si>
    <t>Photochemical stroke model: flunarizine prevents sensorimotor deficits after neocortical infarcts in rats</t>
  </si>
  <si>
    <t>Demougeot, C.</t>
  </si>
  <si>
    <t>Effect of diets with different magnesium content in ischemic stroke rats</t>
  </si>
  <si>
    <t>Magnesium</t>
  </si>
  <si>
    <t>Abo, M.</t>
  </si>
  <si>
    <t>Abo_2003</t>
  </si>
  <si>
    <t>Behavioural recovery correlated with MRI in a rat experimental stroke model</t>
  </si>
  <si>
    <t>Brain Injury</t>
  </si>
  <si>
    <t>1362-301X</t>
  </si>
  <si>
    <t>Alamri, F. F.</t>
  </si>
  <si>
    <t>Alamri_2018</t>
  </si>
  <si>
    <t>Applicability of the grip strength and automated von Frey tactile sensitivity tests in the mouse photothrombotic model of stroke</t>
  </si>
  <si>
    <t>Behavioural Brain Research</t>
  </si>
  <si>
    <t>0166-4328</t>
  </si>
  <si>
    <t>Alaverdashvili_2015</t>
  </si>
  <si>
    <t>Laser system refinements to reduce variability in infarct size in the rat photothrombotic stroke model</t>
  </si>
  <si>
    <t>Journal of Neuroscience Methods</t>
  </si>
  <si>
    <t>1872-678X</t>
  </si>
  <si>
    <t>multiple time points, took 24 hours as closesnt to 24-72 hours option</t>
  </si>
  <si>
    <t>also had 4 hour infarct measurements, methods info taken from another study (linked in methods section)</t>
  </si>
  <si>
    <t>also has a 21 days measurement for this experiment but 4 hours was biggest difference</t>
  </si>
  <si>
    <t>yes</t>
  </si>
  <si>
    <t>Balbi, M.</t>
  </si>
  <si>
    <t>Balbi_2017</t>
  </si>
  <si>
    <t>Targeted ischemic stroke induction and mesoscopic imaging assessment of blood flow and ischemic depolarization in awake mice</t>
  </si>
  <si>
    <t>GCaMP3</t>
  </si>
  <si>
    <t>GCaMP6</t>
  </si>
  <si>
    <t>ChR2</t>
  </si>
  <si>
    <t>Cranial window (asleep induction)</t>
  </si>
  <si>
    <t>Cranial window (awake induction)</t>
  </si>
  <si>
    <t>cc/10g</t>
  </si>
  <si>
    <t>NDS (Neurodeficit Score Evaluation)</t>
  </si>
  <si>
    <t xml:space="preserve">multiple times only for neuro score. </t>
  </si>
  <si>
    <t>Infarct volumes presented as median + quartile ranges, not mean + SD. No mean + SD reported for neuroscores. Which mouse strain was the 12 rats infarct volume is derived from?</t>
  </si>
  <si>
    <t>Timothy H. Murphy, E-mail: thmurphy@mail.</t>
  </si>
  <si>
    <t>Neurophotonics</t>
  </si>
  <si>
    <t>2329-423X</t>
  </si>
  <si>
    <t>Becker, A. M.</t>
  </si>
  <si>
    <t>Becker_2016</t>
  </si>
  <si>
    <t>An automated task for the training and assessment of distal forelimb function in a mouse model of ischemic stroke</t>
  </si>
  <si>
    <t>infarct volume measurement time post stroke and error type</t>
  </si>
  <si>
    <t>Brima, T.</t>
  </si>
  <si>
    <t>Brima_2013</t>
  </si>
  <si>
    <t>Impacts of perinatal induced photothrombotic stroke on sensorimotor performance in adult rats</t>
  </si>
  <si>
    <t xml:space="preserve">ratio of hemisphere volumes (intact hemisphere/stroke hemisphere) </t>
  </si>
  <si>
    <t>Physiological Research</t>
  </si>
  <si>
    <t>1802-9973</t>
  </si>
  <si>
    <t>Brown_2003</t>
  </si>
  <si>
    <t>Age effect on motor recovery in a post-acute animal stroke model</t>
  </si>
  <si>
    <t>had 30 and 60 days for deficit score only, took 30 days</t>
  </si>
  <si>
    <t>Neurobiology of Aging</t>
  </si>
  <si>
    <t>0197-4580</t>
  </si>
  <si>
    <t>Buchkremer-Ratzmann_1996</t>
  </si>
  <si>
    <t>Electrophysiological transcortical diaschisis after cortical photothrombosis in rat brain</t>
  </si>
  <si>
    <t>Extended brain disinhibition following small photothrombotic lesions in rat frontal cortex</t>
  </si>
  <si>
    <t>Buchkremer-Ratzmann_1997_a</t>
  </si>
  <si>
    <t>Buchkremer-Ratzmann_1997_b</t>
  </si>
  <si>
    <t>Enflurane</t>
  </si>
  <si>
    <t>mm (rostrocaudal extent of lesion)</t>
  </si>
  <si>
    <t>NeuroReport</t>
  </si>
  <si>
    <t>0959-4965</t>
  </si>
  <si>
    <t>Cai, H.</t>
  </si>
  <si>
    <t>Cai_1998</t>
  </si>
  <si>
    <t>Photothrombotic middle cerebral artery occlusion in spontaneously hypertensive rats: influence of substrain, gender, and distal middle cerebral artery patterns on infarct size</t>
  </si>
  <si>
    <t>SHR/Kyushu</t>
  </si>
  <si>
    <t>SHR/Izm</t>
  </si>
  <si>
    <t>Krypton laser</t>
  </si>
  <si>
    <t>1524-4628 or 0039-2499</t>
  </si>
  <si>
    <t>Chen_2008</t>
  </si>
  <si>
    <t>Comparing two methods for assessment of perfusion-diffusion mismatch in a rodent model of ischaemic stroke: a pilot study</t>
  </si>
  <si>
    <t>Rat cerebral ischemia induced with photochemical occlusion of proximal middle cerebral artery: a stroke model for MR imaging research</t>
  </si>
  <si>
    <t>Chen_2004_a</t>
  </si>
  <si>
    <t>stroke induction info pulled from Chen_2004_a as they mentioned this in methods section. Took one ttc measurement but there were multiple timepoints for mri pw1</t>
  </si>
  <si>
    <t>The British Journal of Radiology</t>
  </si>
  <si>
    <t>0007-1285</t>
  </si>
  <si>
    <t>has a 24 hour ttc measurement and multiple mri measurements. Used bederson scale but only to check for deficit, scores not reported</t>
  </si>
  <si>
    <t>Magnetic Resonance Materials in Physics, Biology and Medicine (MAGMA)</t>
  </si>
  <si>
    <t>0968-5243</t>
  </si>
  <si>
    <t>Chen_2004_b</t>
  </si>
  <si>
    <t>Visualization of stroke with clinical MR imagers in rats: a feasibility study</t>
  </si>
  <si>
    <t>Note: take T2 preferentially, DWI as a second choice</t>
  </si>
  <si>
    <t>Chen_2005</t>
  </si>
  <si>
    <t>Dynamic susceptibility contrast-enhanced perfusion MR imaging at 1.5 T predicts final infarct size in a rat stroke model</t>
  </si>
  <si>
    <t>has 1 and 12 hour mri measurements as well. Reports that they used Bederson scale but doesn't report scores for each group. Also had DWI and TTC measurements</t>
  </si>
  <si>
    <t>has 1 hour mri measurements as well. Reports that they used Bederson scale but doesn't report scores for each group. Also had DWI and TTC measurements</t>
  </si>
  <si>
    <t>Chen_2007_c</t>
  </si>
  <si>
    <t>Delayed perfusion phenomenon in a rat stroke model at 1.5 T MR: an imaging sign parallel to spontaneous reperfusion and ischemic penumbra?</t>
  </si>
  <si>
    <t>methods data taken from chen 2004 papers. Bederson score mean + SD calculated myself based on the 8 rats cores at 72 hours. I have taken coretx+striatum damage info. Timepoints: 1h, 2h, 3h, 6h, 12h, 24h, 72hr. I took 24</t>
  </si>
  <si>
    <t>Choi, B. I.</t>
  </si>
  <si>
    <t>Choi_2012</t>
  </si>
  <si>
    <t>Neurobehavioural deficits correlate with the cerebral infarction volume of stroke animals: a comparative study on ischaemia-reperfusion and photothrombosis models</t>
  </si>
  <si>
    <t>Parietal sensorimotor neocortex</t>
  </si>
  <si>
    <t>there is a graph but no means/SDs for garcia score</t>
  </si>
  <si>
    <t>garcia score averages</t>
  </si>
  <si>
    <t>solar93@cbu.ac.kr (Y.-B. Kim)</t>
  </si>
  <si>
    <t>Environmental Toxicology and Pharmacology</t>
  </si>
  <si>
    <t>1382-6689</t>
  </si>
  <si>
    <t>Choi_2016_a</t>
  </si>
  <si>
    <t>Choi, Yun-Kyong</t>
  </si>
  <si>
    <t>Choi_2016_b</t>
  </si>
  <si>
    <t>Human mesenchymal stem cell transplantation promote neural differentiation and behavioral performance in the photothrombotic mouse model</t>
  </si>
  <si>
    <t>has day 1 and day 30 measurements</t>
  </si>
  <si>
    <t>Clarkson_2010</t>
  </si>
  <si>
    <t>Reducing excessive GABA-mediated tonic inhibition promotes functional recovery after stroke</t>
  </si>
  <si>
    <t>L655,708</t>
  </si>
  <si>
    <t>Nature</t>
  </si>
  <si>
    <t>0028-0836</t>
  </si>
  <si>
    <t>Clarkson_2013</t>
  </si>
  <si>
    <t>Multimodal examination of structural and functional remapping in the mouse photothrombotic stroke model</t>
  </si>
  <si>
    <t>Clarkson, Andrew N.</t>
  </si>
  <si>
    <t>Clarkson_2011</t>
  </si>
  <si>
    <t>AMPA receptor-induced local brain-derived neurotrophic factor signaling mediates motor recovery after stroke</t>
  </si>
  <si>
    <t>methods data taken from clarkson 2010</t>
  </si>
  <si>
    <t>CX1837</t>
  </si>
  <si>
    <t>Cotrina, M. L.</t>
  </si>
  <si>
    <t>Cotrina_2017</t>
  </si>
  <si>
    <t>Direct comparison of microglial dynamics and inflammatory profile in photothrombotic and arterial occlusion evoked stroke</t>
  </si>
  <si>
    <t>Cx3CR1-GFP</t>
  </si>
  <si>
    <t>also has day 4 and day 7, took day 1</t>
  </si>
  <si>
    <t>Neocortical localization of tactile/proprioceptive limb placing reactions in the rat</t>
  </si>
  <si>
    <t>De Ryck_1992</t>
  </si>
  <si>
    <t>Medical agranular neocortex parietal forelimb</t>
  </si>
  <si>
    <t>Medical agranular neocortex parietal hindlimb</t>
  </si>
  <si>
    <t>Occipital neocortex</t>
  </si>
  <si>
    <t>Primary somatosensory neocortex</t>
  </si>
  <si>
    <t>i</t>
  </si>
  <si>
    <t>j</t>
  </si>
  <si>
    <t>k</t>
  </si>
  <si>
    <t>l</t>
  </si>
  <si>
    <t>m</t>
  </si>
  <si>
    <t>Brain Research</t>
  </si>
  <si>
    <t>0006-8993</t>
  </si>
  <si>
    <t>Reversible loss of N-acetyl-aspartate in rats subjected to long-term focal cerebral ischemia</t>
  </si>
  <si>
    <t>Demougeot_2003</t>
  </si>
  <si>
    <t>Diode-pumped solid state laser</t>
  </si>
  <si>
    <t xml:space="preserve">has data for 1, 3, 8, 30 days, I took 1. </t>
  </si>
  <si>
    <t>Demougeot_2004_a</t>
  </si>
  <si>
    <t>Demougeot_2004_b</t>
  </si>
  <si>
    <t>Cytoprotective efficacy and mechanisms of the liposoluble iron chelator 2,2'-dipyridyl in the rat photothrombotic ischemic stroke model</t>
  </si>
  <si>
    <t>2,2'-Dipyridyl (2,2'-Bipyridine)</t>
  </si>
  <si>
    <t>day 1, day 3</t>
  </si>
  <si>
    <t>Demyanenko, S.</t>
  </si>
  <si>
    <t>Demyanenko_2018_a</t>
  </si>
  <si>
    <t>Expression of Class I Histone Deacetylases in Ipsilateral and Contralateral Hemispheres after the Focal Photothrombotic Infarction in the Mouse Brain</t>
  </si>
  <si>
    <t>Diode laser</t>
  </si>
  <si>
    <t>1 day 3 day, 7 day 21 days</t>
  </si>
  <si>
    <t>Demyanenko_2017</t>
  </si>
  <si>
    <t>Profiling of Signaling Proteins in Penumbra After Focal Photothrombotic Infarct in the Rat Brain Cortex</t>
  </si>
  <si>
    <t>1 hr, 4 hr, 24 hour, could only find 24 hour for infarct volume though</t>
  </si>
  <si>
    <t>Molecular Neurobiology</t>
  </si>
  <si>
    <t>1559-1182</t>
  </si>
  <si>
    <t>Demyanenko, S. V.</t>
  </si>
  <si>
    <t>Demyanenko_2018_b</t>
  </si>
  <si>
    <t>The Focal-Focal Preconditioning Effect of Photothrombotic Impact on the Signaling Protein Profile in the Penumbra Surrounding the Ischemic Core Induced by Another Photothrombotic Impact</t>
  </si>
  <si>
    <t>4 hr, 24 hr, 7 dats, 14 days. Took 24, had double photothrombotic ischaemia too, only took single</t>
  </si>
  <si>
    <t>Deng, G.</t>
  </si>
  <si>
    <t>Deng_2017</t>
  </si>
  <si>
    <t>Delayed administration of guanosine improves longterm functional recovery and enhances neurogenesis and angiogenesis in a mouse model of photothrombotic stroke</t>
  </si>
  <si>
    <t>Guanosine (GUO)</t>
  </si>
  <si>
    <t>Only for mNSS though, days 1, 3, 7, 14, 28. Took day 14 as biggest difference between groups</t>
  </si>
  <si>
    <t>Molecular Medicine Reports</t>
  </si>
  <si>
    <t>1791-2997</t>
  </si>
  <si>
    <t>Diederich, K.</t>
  </si>
  <si>
    <t>Citicoline enhances neuroregenerative processes after experimental stroke in rats</t>
  </si>
  <si>
    <t>Diederich_2012_a</t>
  </si>
  <si>
    <t>Citicoline</t>
  </si>
  <si>
    <t>Diederich_2012_b</t>
  </si>
  <si>
    <t>Successful regeneration after experimental stroke by granulocyte-colony stimulating factor is not further enhanced by constraint-induced movement therapy either in concurrent or in sequential combination therapy</t>
  </si>
  <si>
    <t>CIMT (Constraint-induced movement therapy)</t>
  </si>
  <si>
    <t>G-CSF (Granulocyte-colony stimulating factor)</t>
  </si>
  <si>
    <t>μg/kg</t>
  </si>
  <si>
    <t>Diederich_2014_a</t>
  </si>
  <si>
    <t>Granulocyte colony-stimulating factor (G-CSF) treatment in combination with transplantation of bone marrow cells is not superior to G-CSF treatment alone after cortical stroke in spontaneously hypertensive rats</t>
  </si>
  <si>
    <t>BM-MNCs (bone marrow derived mononuclear cells)</t>
  </si>
  <si>
    <t>Million</t>
  </si>
  <si>
    <t>Diederich_2014_b</t>
  </si>
  <si>
    <t>Cortical photothrombotic infarcts impair the recall of previously acquired memories but spare the formation of new ones</t>
  </si>
  <si>
    <t>Dietrich, W. D.</t>
  </si>
  <si>
    <t>Dietrich_1989</t>
  </si>
  <si>
    <t>Effect of the serotonin antagonist ketanserin on the hemodynamic and morphological consequences of thrombotic infarction</t>
  </si>
  <si>
    <t>Ketanserin</t>
  </si>
  <si>
    <t>Ding, J.</t>
  </si>
  <si>
    <t>Ding_2016</t>
  </si>
  <si>
    <t>Bioluminescence imaging of transplanted human endothelial colony-forming cells in an ischemic mouse model</t>
  </si>
  <si>
    <t>BALB/c-nu</t>
  </si>
  <si>
    <t>ECFCs (Endothelial colony-forming cells)</t>
  </si>
  <si>
    <t>Ding, S.</t>
  </si>
  <si>
    <t>Photothrombosis ischemia stimulates a sustained astrocytic Ca2+ signaling in vivo</t>
  </si>
  <si>
    <t>Ding_2009</t>
  </si>
  <si>
    <t>FVB/NJ</t>
  </si>
  <si>
    <t>Urethane</t>
  </si>
  <si>
    <t>Mercury lamp</t>
  </si>
  <si>
    <t>BAPTA</t>
  </si>
  <si>
    <t>μM</t>
  </si>
  <si>
    <t>only for mNSS (day 1 and 14 too)</t>
  </si>
  <si>
    <t>Egea, J.</t>
  </si>
  <si>
    <t>Egea_2014</t>
  </si>
  <si>
    <t>Small synthetic hyaluronan disaccharides afford neuroprotection in brain ischemia-related models</t>
  </si>
  <si>
    <t>Swiss</t>
  </si>
  <si>
    <t>mL</t>
  </si>
  <si>
    <t>High molecular weight (HMW) glycosaminoglycanes (di4,6S)</t>
  </si>
  <si>
    <t>Elger, B.</t>
  </si>
  <si>
    <t>Magnetic resonance imaging studies on the effect of the fibrinogen-lowering agent ancrod on cerebral lesions in two rat models of acute stroke</t>
  </si>
  <si>
    <t>Elger_1997</t>
  </si>
  <si>
    <t>Ancrod</t>
  </si>
  <si>
    <t>Arzneimittel Forschung - Drug Research</t>
  </si>
  <si>
    <t>0004-4172</t>
  </si>
  <si>
    <t>Erdo, F.</t>
  </si>
  <si>
    <t>Erdo_2005</t>
  </si>
  <si>
    <t>The AMPA-antagonist talampanel is neuroprotective in rodent models of focal cerebral ischemia</t>
  </si>
  <si>
    <t>Talampanel</t>
  </si>
  <si>
    <t>Brain Research Bulletin</t>
  </si>
  <si>
    <t>0361-9230</t>
  </si>
  <si>
    <t>Feng, Y.</t>
  </si>
  <si>
    <t>Feng_2018</t>
  </si>
  <si>
    <t>Chronic colitis induces meninges traffic of gut-derived T cells, unbalances M1 and M2 microglia/macrophage and increases ischemic brain injury in mice</t>
  </si>
  <si>
    <t>Chronic colitis</t>
  </si>
  <si>
    <t>DSS (dextran sodium sulfate)</t>
  </si>
  <si>
    <t>3 days and 7 days, took 7 days, took 7 days as it was largest difference between groups (although one group was a comorbidity, not a treatment)</t>
  </si>
  <si>
    <t>Feng_2017</t>
  </si>
  <si>
    <t>Infiltration and persistence of lymphocytes during late-stage cerebral ischemia in middle cerebral artery occlusion and photothrombotic stroke models</t>
  </si>
  <si>
    <t>1, 3, 7, 14 days, for infarct and score, took 1 for both</t>
  </si>
  <si>
    <t>Journal of Neuroinflammation</t>
  </si>
  <si>
    <t>1742-2094</t>
  </si>
  <si>
    <t>Fluri, F.</t>
  </si>
  <si>
    <t>Fluri_2017</t>
  </si>
  <si>
    <t>Stimulation of the mesencephalic locomotor region for gait recovery after stroke</t>
  </si>
  <si>
    <t>DBS (Deep brain stimulation)</t>
  </si>
  <si>
    <t>μA</t>
  </si>
  <si>
    <t>Annals of Neurology</t>
  </si>
  <si>
    <t>0364-5134</t>
  </si>
  <si>
    <t>Frieler, R. A.</t>
  </si>
  <si>
    <t>Frieler_2012</t>
  </si>
  <si>
    <t>Myeloid mineralocorticoid receptor during experimental ischemic stroke: effects of model and sex</t>
  </si>
  <si>
    <t>MyMRKO</t>
  </si>
  <si>
    <t>Floxed controls (FC)</t>
  </si>
  <si>
    <t>Eplerenone</t>
  </si>
  <si>
    <t>2047-9980</t>
  </si>
  <si>
    <t>Journal of the American Heart Association/Journal of Cardiovascular and Cerebrovascular Disease</t>
  </si>
  <si>
    <t>72 hours for males only, took 24 as both had it + biggest difference. The paper reported median and interquartile range, I've taken mean=median and sd = IQR/1.35</t>
  </si>
  <si>
    <t>Fukuda, K.</t>
  </si>
  <si>
    <t>Fukuda_2000</t>
  </si>
  <si>
    <t>Ovariectomy exacerbates and estrogen replacement attenuates photothrombotic focal ischemic brain injury in rats</t>
  </si>
  <si>
    <t>Ovariectomy (OVX)</t>
  </si>
  <si>
    <t>2 experiments in paper treatment is ovariectomy</t>
  </si>
  <si>
    <t>Fukumoto, D.</t>
  </si>
  <si>
    <t>Liposome-encapsulated hemoglobin reduces the size of cerebral infarction in rats: effect of oxygen affinity</t>
  </si>
  <si>
    <t>Fukumoto_2009</t>
  </si>
  <si>
    <t>h-LEH (high oxygen affinity liposome-encapsulated hemoglobin)</t>
  </si>
  <si>
    <t>Artificial Organs</t>
  </si>
  <si>
    <t>1525-1594</t>
  </si>
  <si>
    <t>Fukuta, T.</t>
  </si>
  <si>
    <t>Combination therapy with liposomal neuroprotectants and tissue plasminogen activator for treatment of ischemic stroke</t>
  </si>
  <si>
    <t>Fukuta_2017</t>
  </si>
  <si>
    <t>cm3</t>
  </si>
  <si>
    <t>Fasudil-Lip</t>
  </si>
  <si>
    <t>the faseb journal</t>
  </si>
  <si>
    <t>1530-6860</t>
  </si>
  <si>
    <t>Co-administration of liposomal fasudil and tissue plasminogen activator ameliorated ischemic brain damage in occlusion model rats prepared by photochemically induced thrombosis</t>
  </si>
  <si>
    <t>Fukuta_2018</t>
  </si>
  <si>
    <t>Biochemical and Biophysical Research Communications</t>
  </si>
  <si>
    <t>0006-291X</t>
  </si>
  <si>
    <t>Not sure what behavioural scale used</t>
  </si>
  <si>
    <t>Treatment classes with drugs included in each: (will classify this list at the end of data extraction)</t>
  </si>
  <si>
    <t>If the treatment has a numeric dose (such as a drug) it is listed here. This is the total amount of the treatment given (eg. If multiple boluses are delivered they are all summed into a total dose)</t>
  </si>
  <si>
    <t>Binary (yes/no)</t>
  </si>
  <si>
    <t>Any notes on the paper/my extraction</t>
  </si>
  <si>
    <t>Multiple_timepoints</t>
  </si>
  <si>
    <t>Multiple_doses</t>
  </si>
  <si>
    <t>Variables for administrative purposes</t>
  </si>
  <si>
    <t>Light grey is simply used to help tell individual studies apart. Different studies will alternate grey and white colours.</t>
  </si>
  <si>
    <t>Quality Assessment/binary lists</t>
  </si>
  <si>
    <t>Couldn't pick a single dose as no infarct volumes known</t>
  </si>
  <si>
    <t>has a combination treatment</t>
  </si>
  <si>
    <t>Multiple times recorded for NSS. For dose tests I took 3 weeks, there were also tests of time leptin given. Times include 1 hour, 24 hour, 48 hour, 1 week, 2 weeks, 3 weeks.</t>
  </si>
  <si>
    <t>Had a combination treatment</t>
  </si>
  <si>
    <t>Stroke in normal vs aged animals, multiple dose time points for both</t>
  </si>
  <si>
    <t xml:space="preserve">has combination treatment </t>
  </si>
  <si>
    <t>Two groups divided according to presence or absence of postlesional training in the single pellet reaching task</t>
  </si>
  <si>
    <t>Does the paper have measurements for multiple doses of the drug/use combination treatment? This data extraction doesn't focus on drug efficacy so will only take one dose (and no combination treatments), this dose will be the most effective/biggest change (whether positive or negative) from control, but in the future we may go back to collect the extra doses. In the case of multiple control measurements all will be noted.</t>
  </si>
  <si>
    <t>has combination treatment, measurements taken 4 weeks post-treatment, treatment started 9 weeks post-stroke, total is 13 weeks post-stroke</t>
  </si>
  <si>
    <t>multiple doses and combination treatments</t>
  </si>
  <si>
    <t>wildtype vs transgenic + treatment</t>
  </si>
  <si>
    <t>methods data taken from "Nogo Receptor Antagonism Promotes Stroke Recovery by Enhancing Axonal Plasticity, Jung-Kil Lee, 2004".</t>
  </si>
  <si>
    <t>tests multiple different steretaxic coordinates</t>
  </si>
  <si>
    <t>has combination treatments</t>
  </si>
  <si>
    <t>Not sure what behavioural scale used, has combination treatment</t>
  </si>
  <si>
    <t>This variable exists because absolute brain volumes differ between in vivo brains, and ex vivo brains. Additionally, the different ways brain tissue can be prepared can change brain volume.</t>
  </si>
  <si>
    <t xml:space="preserve">How was the tissue prepared and infarct measured? E.g. from fresh TTC stained brains, histology of ex vivo brains, or MRI? </t>
  </si>
  <si>
    <t>MRI (in vivo)</t>
  </si>
  <si>
    <t>TTC (ex vivo)</t>
  </si>
  <si>
    <t>Other histology (ex vivo)</t>
  </si>
  <si>
    <t xml:space="preserve">The minimum age of the animals used in the study in weeks (if reported) at the beginning of the experiment. </t>
  </si>
  <si>
    <t xml:space="preserve">The average age of the animals used in the study in weeks (if reported) at the beginning of the experiment. </t>
  </si>
  <si>
    <t>The maximum age of the animals used in the study in weeks (if reported) at the beginning of the experiment.</t>
  </si>
  <si>
    <t xml:space="preserve">The minimum weight of the animals used in the study in grams (if reported) at the beginning of the experiment. </t>
  </si>
  <si>
    <t xml:space="preserve">The average weight of the animals used in the study in grams (if reported) at the beginning of the experiment. </t>
  </si>
  <si>
    <t xml:space="preserve">The maximum weight of the animals used in the study in grams (if reported) at the beginning of the experiment. </t>
  </si>
  <si>
    <t>Furuichi, Y.</t>
  </si>
  <si>
    <t>Tacrolimus, a potential neuroprotective agent, ameliorates ischemic brain damage and neurologic deficits after focal cerebral ischemia in nonhuman primates</t>
  </si>
  <si>
    <t>Furuichi_2003</t>
  </si>
  <si>
    <t>FK506 (Tacrolimus)</t>
  </si>
  <si>
    <t>two experiments, long term/short term drug test, multiple time points for neuroscore</t>
  </si>
  <si>
    <t>Therapeutic time window of tacrolimus (FK506) in a nonhuman primate stroke model: comparison with tissue plasminogen activator</t>
  </si>
  <si>
    <t>Furuichi_2007</t>
  </si>
  <si>
    <t>has a combination treatment, neurological score has multiple times, time with biggest difference picked</t>
  </si>
  <si>
    <t>doesn't report combined neurological score, split it into 4 measurements</t>
  </si>
  <si>
    <t>yasuhisa.furuichi@jp.astellas.com</t>
  </si>
  <si>
    <t>Gaser, C.</t>
  </si>
  <si>
    <t>Gaser_2012</t>
  </si>
  <si>
    <t>Deformation-based brain morphometry in rats</t>
  </si>
  <si>
    <t>Han–Wist</t>
  </si>
  <si>
    <t>mg/100mg</t>
  </si>
  <si>
    <t>doesn't give infarct volume, only whole volumes of hemispheres, not sure which hemisphere has the stroke</t>
  </si>
  <si>
    <t>christian.gaser@uni-jena.de</t>
  </si>
  <si>
    <t>Neuroimage</t>
  </si>
  <si>
    <t>1095-9572</t>
  </si>
  <si>
    <t>Geibig, C. S.</t>
  </si>
  <si>
    <t>Functional recruitment of newborn hippocampal neurons after experimental stroke</t>
  </si>
  <si>
    <t>Geibig_2012</t>
  </si>
  <si>
    <t>Forelimb sensorimotor cortex</t>
  </si>
  <si>
    <t>Enriched cage environment</t>
  </si>
  <si>
    <t>combination treatments only, has a control, enriched cage, exercise cage, then adds in morris water maze training and ladder walk training to all 3. Picked just the three groups with water maze as these results were better in 2/3</t>
  </si>
  <si>
    <t>Exercise cage environment</t>
  </si>
  <si>
    <t>Ginsberg, M. D.</t>
  </si>
  <si>
    <t>Ginsberg_1989</t>
  </si>
  <si>
    <t>Acute thrombotic infarction suppresses metabolic activation of ipsilateral somatosensory cortex: evidence for functional diaschisis</t>
  </si>
  <si>
    <t>Vibrissae-barrel-field stimulation</t>
  </si>
  <si>
    <t>Ginsberg_1987</t>
  </si>
  <si>
    <t>Hyperglycemia reduces the extent of cerebral infarction in rats</t>
  </si>
  <si>
    <t>Hyperglycemia</t>
  </si>
  <si>
    <t>Dextrose treatment</t>
  </si>
  <si>
    <t>Dextrose</t>
  </si>
  <si>
    <t>Mannitol</t>
  </si>
  <si>
    <t>ml</t>
  </si>
  <si>
    <t>Gorlamandala, N.</t>
  </si>
  <si>
    <t>Focal Ischaemic Infarcts Expand Faster in Cerebellar Cortex than Cerebral Cortex in a Mouse Photothrombotic Stroke Model</t>
  </si>
  <si>
    <t>Gorlamandala_2018</t>
  </si>
  <si>
    <t>129/SvEv</t>
  </si>
  <si>
    <t>Cerebellum</t>
  </si>
  <si>
    <t>Cerebral cortex</t>
  </si>
  <si>
    <t>3 mice sacrificed at each time point for infarct volume assessment</t>
  </si>
  <si>
    <t>Grome, J. J.</t>
  </si>
  <si>
    <t>Quantitation of photochemically induced focal cerebral ischemia in the rat</t>
  </si>
  <si>
    <t>Grome_1988</t>
  </si>
  <si>
    <t>μl</t>
  </si>
  <si>
    <t>also has a relative lesion volume in table of I need it</t>
  </si>
  <si>
    <t>Guan, X.</t>
  </si>
  <si>
    <t>Metabolic changes in rats with photochemically induced cerebral infarction and the effects of batroxobin: a study by magnetic resonance imaging, 1H- and 31P-magnetic resonance spectroscopy</t>
  </si>
  <si>
    <t>Guan_2001</t>
  </si>
  <si>
    <t>Temporal neocortex</t>
  </si>
  <si>
    <t>Xylazine</t>
  </si>
  <si>
    <t>Batroxobin</t>
  </si>
  <si>
    <t>BU/kg</t>
  </si>
  <si>
    <t>Journal of Traditional Chinese Medicine</t>
  </si>
  <si>
    <t>0254-6272</t>
  </si>
  <si>
    <t>Guo, X.</t>
  </si>
  <si>
    <t>Guo_2016</t>
  </si>
  <si>
    <t>Plastic Change along the Intact Crossed Pathway in Acute Phase of Cerebral Ischemia Revealed by Optical Intrinsic Signal Imaging</t>
  </si>
  <si>
    <t>Neural Plasticity</t>
  </si>
  <si>
    <t>1687-5443</t>
  </si>
  <si>
    <t>Hakon, J.</t>
  </si>
  <si>
    <t>Hakon_2018</t>
  </si>
  <si>
    <t>Multisensory stimulation improves functional recovery and resting-state functional connectivity in the mouse brain after stroke</t>
  </si>
  <si>
    <t>NeuroImage: Clinical</t>
  </si>
  <si>
    <t>2213-1582</t>
  </si>
  <si>
    <t>Halder, S. K.</t>
  </si>
  <si>
    <t>Halder_2013</t>
  </si>
  <si>
    <t>Novel neuroprotective action of prothymosin alpha-derived peptide against retinal and brain ischemic damages</t>
  </si>
  <si>
    <t>P30, Prothymosin alpha (ProT-alpha)</t>
  </si>
  <si>
    <t>"Clinical score"</t>
  </si>
  <si>
    <t>Journal of Neurochemistry</t>
  </si>
  <si>
    <t>0022-3042</t>
  </si>
  <si>
    <t>Han, C. W.</t>
  </si>
  <si>
    <t>Han_2017</t>
  </si>
  <si>
    <t>An Experimental Infarct Targeting the Internal Capsule: Histopathological and Ultrastructural Changes</t>
  </si>
  <si>
    <t>splits into moderate recovery group and poor recovery group, I took poor recovery group</t>
  </si>
  <si>
    <t>Journal of Pathology and Translational Medicine</t>
  </si>
  <si>
    <t>2383-7837</t>
  </si>
  <si>
    <t>Harrison, T. C.</t>
  </si>
  <si>
    <t>Harrison_2013</t>
  </si>
  <si>
    <t>Displacement of sensory maps and disorganization of motor cortex after targeted stroke in mice</t>
  </si>
  <si>
    <t>Thy1-ChR2-YFP</t>
  </si>
  <si>
    <t>time of infarct measurement</t>
  </si>
  <si>
    <t>Haupt, C.</t>
  </si>
  <si>
    <t>Haupt_2007</t>
  </si>
  <si>
    <t>Temporal profile of connexin 43 expression after photothrombotic lesion in rat brain</t>
  </si>
  <si>
    <t>reported 7 days in text so took that, can't find other infarct measurements</t>
  </si>
  <si>
    <t>He, Y.</t>
  </si>
  <si>
    <t>He_2013</t>
  </si>
  <si>
    <t>Neuroprotective effects of focal brain cooling on photochemically-induced cerebral infarction in rats: analysis from a neurophysiological perspective</t>
  </si>
  <si>
    <t>I think the rats were awake for induction, could have been asleep though, not specified. Surgery for cranial window was 8 weeks before stroke induction</t>
  </si>
  <si>
    <t>Degrees C</t>
  </si>
  <si>
    <t>Hypothermia induced through extra skull burr-hole and thermoelectric clip placed on brain, neurobehaviour group separate from infarct score group, neurobehavioural score not named</t>
  </si>
  <si>
    <t>Total score</t>
  </si>
  <si>
    <t>Heimann, A.</t>
  </si>
  <si>
    <t>Heimann_1999</t>
  </si>
  <si>
    <t>C1-esterase inhibitor reduces infarct volume after cortical vein occlusion</t>
  </si>
  <si>
    <t>C1-INH</t>
  </si>
  <si>
    <t>Atropine</t>
  </si>
  <si>
    <t>Parietal cortex</t>
  </si>
  <si>
    <t>Heimann_2003</t>
  </si>
  <si>
    <t>Effects of hypertonic/hyperoncotic treatment after rat cortical vein occlusion</t>
  </si>
  <si>
    <t>Hydroxyethyl starch</t>
  </si>
  <si>
    <t>mOsm/kg</t>
  </si>
  <si>
    <t>Critical Care Medicine</t>
  </si>
  <si>
    <t>1530-0293</t>
  </si>
  <si>
    <t>Hernandez-Jimenez, M.</t>
  </si>
  <si>
    <t>Hernandez-Jimenez_2017</t>
  </si>
  <si>
    <t>Test repositioning for functional assessment of neurological outcome after experimental stroke in mice</t>
  </si>
  <si>
    <t>Anterior cerebral artery</t>
  </si>
  <si>
    <t>Multiple times for neuro score, the neuro score is a percentage of baseline</t>
  </si>
  <si>
    <t>has both left and right hemispheres, I took left</t>
  </si>
  <si>
    <t>PLOS One</t>
  </si>
  <si>
    <t>1932-6203</t>
  </si>
  <si>
    <t>Hines, D. J.</t>
  </si>
  <si>
    <t>Hines_2013</t>
  </si>
  <si>
    <t>Inhibition of a SNARE-sensitive pathway in astrocytes attenuates damage following stroke</t>
  </si>
  <si>
    <t>dnSNARE</t>
  </si>
  <si>
    <t>error type + number of animals</t>
  </si>
  <si>
    <t>Hirono, J.</t>
  </si>
  <si>
    <t>Hirono_2018</t>
  </si>
  <si>
    <t>Expression of tissue inhibitor of metalloproteinases and matrix metalloproteinases in the ischemic brain of photothrombosis model mice</t>
  </si>
  <si>
    <t>C57BL/6</t>
  </si>
  <si>
    <t>Tribromoethanol</t>
  </si>
  <si>
    <t>Visual cortex</t>
  </si>
  <si>
    <t>Aspirin</t>
  </si>
  <si>
    <t>Etodolac</t>
  </si>
  <si>
    <t>missing infarct volumes in paper and doesn’t specify exact numbers of n</t>
  </si>
  <si>
    <t>h-hase@kobepharma-u.ac.jp</t>
  </si>
  <si>
    <t>Hosseini, S. M.</t>
  </si>
  <si>
    <t>Photothrombotically induced unilateral selective hippocampal ischemia in rat</t>
  </si>
  <si>
    <t>Hosseini_2018_a</t>
  </si>
  <si>
    <t>Hippocampal fissure</t>
  </si>
  <si>
    <t>Journal of Pharmacological and Toxicological Methods</t>
  </si>
  <si>
    <t>1056-8719</t>
  </si>
  <si>
    <t>Hosseini_2018_b</t>
  </si>
  <si>
    <t>Neuroprotective effect of monophosphoryl lipid A, a detoxified lipid A derivative, in photothrombotic model of unilateral selective hippocampal ischemia in rat</t>
  </si>
  <si>
    <t>MPL (Monophosphoryl lipid A)</t>
  </si>
  <si>
    <t>LPS (Lipopolysaccharide)</t>
  </si>
  <si>
    <t>Hippocampus</t>
  </si>
  <si>
    <t>fairly certain the controls in this study are the exact same animals as this author's last study...</t>
  </si>
  <si>
    <t>Hou, B.</t>
  </si>
  <si>
    <t>Exogenous Neural Stem Cells Transplantation as a Potential Therapy for Photothrombotic Ischemia Stroke in Kunming Mice Model</t>
  </si>
  <si>
    <t>Hou_2017</t>
  </si>
  <si>
    <t>Kunming</t>
  </si>
  <si>
    <t>most methods taken from: Labat-gest V, Tomasi S. Photothrombotic ischemia: a minimally invasive and reproducible photochemical cortical lesion model for mouse stroke studies. J Vis Exp. 2013;(76):50370. Published 2013 Jun 9. doi:10.3791/50370</t>
  </si>
  <si>
    <t>NSC (neural stem cell) transplantation</t>
  </si>
  <si>
    <t>Cells/μL</t>
  </si>
  <si>
    <t>Hurwitz, B. E.</t>
  </si>
  <si>
    <t>Hurwitz_1991</t>
  </si>
  <si>
    <t>Amphetamine promotes recovery from sensory-motor integration deficit after thrombotic infarction of the primary somatosensory rat cortex</t>
  </si>
  <si>
    <t>had food deprivation + weight loss throughout experiment, missing methods details may be in three references mentioned in method</t>
  </si>
  <si>
    <t>Hwang, S. A.</t>
  </si>
  <si>
    <t>Hwang_2018</t>
  </si>
  <si>
    <t>Caffeic acid phenethyl ester protects against photothrombotic cortical ischemic injury in mice</t>
  </si>
  <si>
    <t>CAPE (caffeic acid phenethyl ester)</t>
  </si>
  <si>
    <t>Korean Journal of Physiology and Pharmacology</t>
  </si>
  <si>
    <t>1226-4512</t>
  </si>
  <si>
    <t>Igarashi, K.</t>
  </si>
  <si>
    <t>Igarashi_2011</t>
  </si>
  <si>
    <t>Use of polyamine metabolites as markers for stroke and renal failure</t>
  </si>
  <si>
    <t>Ikeda, S.</t>
  </si>
  <si>
    <t>Ikeda_2013_a</t>
  </si>
  <si>
    <t>Effects of edaravone, a free radical scavenger, on photochemically induced cerebral infarction in a rat hemiplegic model</t>
  </si>
  <si>
    <t>measure infarct 1 and 7 days posts stroke, took 7, measure score every day, took day 1</t>
  </si>
  <si>
    <t>The Scientific World Journal</t>
  </si>
  <si>
    <t>2356-6140</t>
  </si>
  <si>
    <t>Ikeda_2013_b</t>
  </si>
  <si>
    <t>Contralateral cortical role on functional recovery in a rat model of hemiplegia</t>
  </si>
  <si>
    <t>did two infarcts 2 weeks apart, just took size of first infarct, multiple times for neuro score, took day 5 as this is the first day that had visible error bars, couldn't get error for earlier days</t>
  </si>
  <si>
    <t>EXCLI Journal</t>
  </si>
  <si>
    <t>1611-2156</t>
  </si>
  <si>
    <t>Ikeda_2013_c</t>
  </si>
  <si>
    <t>Expected for acquisition movement exercise is more effective for functional recovery than simple exercise in a rat model of hemiplegia</t>
  </si>
  <si>
    <t>minutes/day</t>
  </si>
  <si>
    <t>Beam walking exercise</t>
  </si>
  <si>
    <t>had another group with treadmill walking as their exercise, am considering this as a different 'dose' of exercise and just taking one. Took 5 days for neuro score as biggest difference between groups</t>
  </si>
  <si>
    <t>SpringerPlus</t>
  </si>
  <si>
    <t>2193-1801</t>
  </si>
  <si>
    <t>Ikeda, Y.</t>
  </si>
  <si>
    <t>Ikeda_2005</t>
  </si>
  <si>
    <t>Neuroprotective effects of KCL-440, a new poly(ADP-ribose) polymerase inhibitor, in the rat middle cerebral artery occlusion model</t>
  </si>
  <si>
    <t>KCL-440</t>
  </si>
  <si>
    <t>mg/kg/h</t>
  </si>
  <si>
    <t>Imura, Y.</t>
  </si>
  <si>
    <t>Imura_1995</t>
  </si>
  <si>
    <t>Beneficial effect of CV-4151 (Isbogrel), a thromboxane A2 synthase inhibitor, in a rat middle cerebral artery thrombosis model</t>
  </si>
  <si>
    <t>CV-4151</t>
  </si>
  <si>
    <t>Tested several drugs but only reported infarct volume for one</t>
  </si>
  <si>
    <t>Thrombosis Research</t>
  </si>
  <si>
    <t>0049-3848</t>
  </si>
  <si>
    <t>Inui, T.</t>
  </si>
  <si>
    <t>Inui_2013</t>
  </si>
  <si>
    <t>Neuroprotective effect of ceftriaxone on the penumbra in a rat venous ischemia model</t>
  </si>
  <si>
    <t>CTX (Ceftriaxone antibiotic)</t>
  </si>
  <si>
    <t>some combination treatments too</t>
  </si>
  <si>
    <t>Ishikawa, E.</t>
  </si>
  <si>
    <t>Ishikawa_2009</t>
  </si>
  <si>
    <t>Midkine gene transfer protects against focal brain ischemia and augments neurogenesis</t>
  </si>
  <si>
    <t>μL</t>
  </si>
  <si>
    <t>AdMK (Adenovirus vectors encoding mouse midkine)</t>
  </si>
  <si>
    <t>Didn't explicitly state a control group, I took the group injected with only fluorescent marker as control</t>
  </si>
  <si>
    <t>Journal of the Neurological Sciences</t>
  </si>
  <si>
    <t>1878-5883</t>
  </si>
  <si>
    <t>Ito, H.</t>
  </si>
  <si>
    <t>Ito_2010</t>
  </si>
  <si>
    <t>Cilostazol, a phosphodiesterase inhibitor, attenuates photothrombotic focal ischemic brain injury in hypertensive rats</t>
  </si>
  <si>
    <t>Cilostazol</t>
  </si>
  <si>
    <t>Clopidogrel</t>
  </si>
  <si>
    <t>did experiments wit two doses given before stroke or after stroke, took the one after as it had bigger difference</t>
  </si>
  <si>
    <t>Iwashita, A.</t>
  </si>
  <si>
    <t>Iwashita_2003</t>
  </si>
  <si>
    <t>A novel potent radical scavenger, 8-(4-fluorophenyl)-2-((2E)-3-phenyl-2-propenoyl)-1,2,3,4-tetrahydropyrazolo[5,1-c ] [1,2,4]triazine (FR210575), prevents neuronal cell death in cultured primary neurons and attenuates brain injury after focal ischemia in rats</t>
  </si>
  <si>
    <t>FR210575</t>
  </si>
  <si>
    <t>ml/kg</t>
  </si>
  <si>
    <t>Jablonka, J. A.</t>
  </si>
  <si>
    <t>Jablonka_2012</t>
  </si>
  <si>
    <t>Experience-dependent brain plasticity after stroke: effect of ibuprofen and poststroke delay</t>
  </si>
  <si>
    <t>Ibuprofen</t>
  </si>
  <si>
    <t>combination treatment with ibuprofin and sensory deprivation through whisker trimming</t>
  </si>
  <si>
    <t>Jablonka, J.</t>
  </si>
  <si>
    <t>Jablonka_2006</t>
  </si>
  <si>
    <t>Focal stroke in the barrel cortex of rats enhances ipsilateral response to vibrissal input</t>
  </si>
  <si>
    <t>Barrel field</t>
  </si>
  <si>
    <t>Error, they give a range (3.0 to 4.6 mm^2) but no error value</t>
  </si>
  <si>
    <t>Acta Neurobiologiae Experimentalis</t>
  </si>
  <si>
    <t>0065-1400</t>
  </si>
  <si>
    <t>Jadavji, N. M.</t>
  </si>
  <si>
    <t>Jadavji_2018</t>
  </si>
  <si>
    <t>A genetic deficiency in folic acid metabolism impairs recovery after ischemic stroke</t>
  </si>
  <si>
    <t>Mthfr+/+ (C57BL/6 variant)</t>
  </si>
  <si>
    <t>Mthfr+/- (C57BL/6 variant)</t>
  </si>
  <si>
    <t>Jang, J. Y.</t>
  </si>
  <si>
    <t>Jang_2014</t>
  </si>
  <si>
    <t>Neuroprotective effects of a novel single compound 1-methoxyoctadecan-1-ol isolated from Uncaria sinensis in primary cortical neurons and a photothrombotic ischemia model</t>
  </si>
  <si>
    <t>1-methoxyoctadecan-1-ol</t>
  </si>
  <si>
    <t>number of animals in each group</t>
  </si>
  <si>
    <t>choibt@pusan.ac.kr (BTC); julie@pusan.ac.kr (HKS)</t>
  </si>
  <si>
    <t>Jiao, C. X.</t>
  </si>
  <si>
    <t>Jiao_2017</t>
  </si>
  <si>
    <t>Protective efficacy of a single salvianolic acid A treatment on photothrombosis-induced sustained spatial memory impairments</t>
  </si>
  <si>
    <t>SAA (Salvianolic acid A)</t>
  </si>
  <si>
    <t>Neuropsychiatric Disease and Treatment</t>
  </si>
  <si>
    <t>1178-2021</t>
  </si>
  <si>
    <t>Jin, H. J.</t>
  </si>
  <si>
    <t>Alleviative effects of fluoxetine on depressive-like behaviors by epigenetic regulation of BDNF gene transcription in mouse model of post-stroke depression</t>
  </si>
  <si>
    <t>Jin_2017</t>
  </si>
  <si>
    <t>animals housed individually post-stroke to mimic social isolation, data in supplemental figures, split into depressed/not depressed group, I took not depressed group as the control (no treatment group), multiple times for mNSS</t>
  </si>
  <si>
    <t>Jin, Z.</t>
  </si>
  <si>
    <t>Jin_2010</t>
  </si>
  <si>
    <t>The effect of stress on stroke recovery in a photothrombotic stroke animal model</t>
  </si>
  <si>
    <t>Stress (restraint)</t>
  </si>
  <si>
    <t>Hours</t>
  </si>
  <si>
    <t>Tiletamine</t>
  </si>
  <si>
    <t>Weeks</t>
  </si>
  <si>
    <t>as far as I can tell, doesn't have any infarct volume for the two groups (just a generic overall approximation) and doesn't have neuroscore, need to exclude?</t>
  </si>
  <si>
    <t>Jolkkonen, J.</t>
  </si>
  <si>
    <t>Subacute hemorrhage and resolution of edema in Rose Bengal stroke model in rats coincides with improved sensorimotor functions</t>
  </si>
  <si>
    <t>Jolkkonen_2007</t>
  </si>
  <si>
    <t>took 2 days as this was only measurement with readable error bars</t>
  </si>
  <si>
    <t>error measurement type</t>
  </si>
  <si>
    <t>Kaido, T.</t>
  </si>
  <si>
    <t>Kaido_2003</t>
  </si>
  <si>
    <t>Novel complement C1 inhibitor BSF468248 does not improve brain damage after cortical vein occlusion</t>
  </si>
  <si>
    <t>Ether</t>
  </si>
  <si>
    <t>BSF468248</t>
  </si>
  <si>
    <t>Methods and Findings in Experimental and Clinical Pharmacology</t>
  </si>
  <si>
    <t>0379-0355</t>
  </si>
  <si>
    <t>Kaku, S.</t>
  </si>
  <si>
    <t>Kaku_1997</t>
  </si>
  <si>
    <t>Evaluation of the disintegrin, triflavin, in a rat middle cerebral artery thrombosis model</t>
  </si>
  <si>
    <t>Triflavin</t>
  </si>
  <si>
    <t>Kaku_1998</t>
  </si>
  <si>
    <t>Evaluation of a GPIIb/IIIa antagonist YM337 in a primate model of middle cerebral artery thrombosis</t>
  </si>
  <si>
    <t>Squirrel monkey (Saimiri sciureus)</t>
  </si>
  <si>
    <t>YM337</t>
  </si>
  <si>
    <t>Five-point scale (Crowell et al. 1970)</t>
  </si>
  <si>
    <t>calculated mean +/- SD of neuroscore myself based on their reported counts</t>
  </si>
  <si>
    <t>Kang, B. K.</t>
  </si>
  <si>
    <t>Anti-Neuroinflammatory Effects of Uncaria sinensis in LPS-Stimulated BV2 Microglia Cells and Focal Cerebral Ischemic Mice</t>
  </si>
  <si>
    <t>HEUS (Hexane extracts of Uncaria sinensis)</t>
  </si>
  <si>
    <t>The American Journal of Chinese Medicine</t>
  </si>
  <si>
    <t>0192-415X</t>
  </si>
  <si>
    <t>Kang_2015_a</t>
  </si>
  <si>
    <t>Kang, C.</t>
  </si>
  <si>
    <t>Kang_2013</t>
  </si>
  <si>
    <t>The effect of continuous epidural electrical stimulation on neuronal proliferation in cerebral ischemic rats</t>
  </si>
  <si>
    <t>ES (electrical stimulation)</t>
  </si>
  <si>
    <t>Hz</t>
  </si>
  <si>
    <t>0-4 scale = Menzies scale</t>
  </si>
  <si>
    <t>errors for neuro score</t>
  </si>
  <si>
    <t>no error bars on graph for neuro score, didn't seem to measure infarct volume</t>
  </si>
  <si>
    <t>Annals of Rehabilitation Medicine</t>
  </si>
  <si>
    <t>2234-0645</t>
  </si>
  <si>
    <t>Kang, H. M.</t>
  </si>
  <si>
    <t>Kang_2015_b</t>
  </si>
  <si>
    <t>Use of indocyanine green for optical analysis of cortical infarcts in photothrombotic ischemic brains</t>
  </si>
  <si>
    <t>mL/25g</t>
  </si>
  <si>
    <t>Kao, Y. C</t>
  </si>
  <si>
    <t>Kao_2014</t>
  </si>
  <si>
    <t>Dynamic perfusion and diffusion MRI of cortical spreading depolarization in photothrombotic ischemia</t>
  </si>
  <si>
    <t>multiple MRI points, not really readbale in graphs though (for future data extraction)</t>
  </si>
  <si>
    <t>Karasawa, Y.</t>
  </si>
  <si>
    <t>Karasawa_2002</t>
  </si>
  <si>
    <t>Effect of TTC-909 in a middle cerebral artery thrombosis model in stroke-prone spontaneously hypertensive rats</t>
  </si>
  <si>
    <t>Stroke-prone SHR (Spontaneously Hypertensive Rat)</t>
  </si>
  <si>
    <t>TTC-909</t>
  </si>
  <si>
    <t>3 concentrations of TTC-909</t>
  </si>
  <si>
    <t>3 concentrations of Ozagrel</t>
  </si>
  <si>
    <t>ng/kg</t>
  </si>
  <si>
    <t>Karetko-Sysa, M.</t>
  </si>
  <si>
    <t>Karetko-Sysa_2011</t>
  </si>
  <si>
    <t>Disturbance of perineuronal nets in the perilesional area after photothrombosis is not associated with neuronal death</t>
  </si>
  <si>
    <t>5 timepoint groups, 1, 4, 24hr, 7, 30 days. Took 1 hr as this was only volume reported in paper</t>
  </si>
  <si>
    <t>Karlsson, L.</t>
  </si>
  <si>
    <t>Karlsson_2018</t>
  </si>
  <si>
    <t>Constitutive PGC-1alpha Overexpression in Skeletal Muscle Does Not Improve Morphological Outcome in Mouse Models of Brain Irradiation or Cortical Stroke</t>
  </si>
  <si>
    <t>MCK-PGC-1alpha</t>
  </si>
  <si>
    <t>stroke methods pulled out of a different referenced paper: https://www.scopus.com/record/display.uri?eid=2-s2.0-84856228884&amp;origin=inward</t>
  </si>
  <si>
    <t>Kawaguchi, A. T.</t>
  </si>
  <si>
    <t>Kawaguchi_2007</t>
  </si>
  <si>
    <t>Liposome-encapsulated hemoglobin reduces the size of cerebral infarction in the rat: evaluation with photochemically induced thrombosis of the middle cerebral artery</t>
  </si>
  <si>
    <t>LEH (TRM-645)</t>
  </si>
  <si>
    <t>Blood transfusion</t>
  </si>
  <si>
    <t>Liposomes (empty)</t>
  </si>
  <si>
    <t>Kawaguchi_2009</t>
  </si>
  <si>
    <t>S-nitrosylated pegylated hemoglobin reduces the size of cerebral infarction in rats</t>
  </si>
  <si>
    <t>SNO-PEG-Hb (S-nitrosylated pegylated hemoglobin)</t>
  </si>
  <si>
    <t>PEG-Hb (Pegylated hemoglobin)</t>
  </si>
  <si>
    <t>used no infusion and saline as two controls, took saline infusion for my control measurements, suspicious that infarct means are whole numbers (pulled from graph), infarct volume is cortex only, not basal ganglia</t>
  </si>
  <si>
    <t>0-3 scale, 0 = good, 3 = worst, paper:S-Nitrosylated Pegylated Hemoglobin Reduces the Size of Cerebral Infarction in Rats</t>
  </si>
  <si>
    <t>0-3 scale</t>
  </si>
  <si>
    <t>infarct volume is cortex only, not basal ganglia. Used neuroscore for each limb separately, picked forelimb as had biggest differences between groups</t>
  </si>
  <si>
    <t>Kawai, H.</t>
  </si>
  <si>
    <t>Kawai_1995</t>
  </si>
  <si>
    <t>Effect of argatroban on microthrombi formation and brain damage in the rat middle cerebral artery thrombosis model</t>
  </si>
  <si>
    <t>Lenticulostriate branch of MCA</t>
  </si>
  <si>
    <t>Argatroban</t>
  </si>
  <si>
    <t>rats culled just post-stroke, plus 1, 3, 6, 24 hours after for infarct measurements. Only groups culled 6 hours after treatment and onwards given treatment, ignoring other 3 groups for data extraction</t>
  </si>
  <si>
    <t>0021-5198</t>
  </si>
  <si>
    <t>The Japanese Journal of Pharmacology</t>
  </si>
  <si>
    <t>Kawano, K.</t>
  </si>
  <si>
    <t>Kawano_1998</t>
  </si>
  <si>
    <t>Increased cerebral infarction by cyclic flow reductions: studies in the guinea pig MCA thrombosis model</t>
  </si>
  <si>
    <t>Hartley</t>
  </si>
  <si>
    <t>J/cm2</t>
  </si>
  <si>
    <t>American Journal of Physiology: Regulatory, Integrative and Comparative Physiology</t>
  </si>
  <si>
    <t>0363-6119</t>
  </si>
  <si>
    <t>Kawano_1999</t>
  </si>
  <si>
    <t>Superiority of platelet integrin GPIIb-IIIa receptor antagonist over aspirin in preventing cyclic flow reductions in the guinea pig middle cerebral artery</t>
  </si>
  <si>
    <t>ME3277</t>
  </si>
  <si>
    <t>Used multiple postural/movement behavioural scores, only reported median and interquartile range</t>
  </si>
  <si>
    <t>Kawano, K. I.</t>
  </si>
  <si>
    <t>Kawano_2000</t>
  </si>
  <si>
    <t>ME3277, a GPIIb/IIIa antagonist reduces cerebral infarction without enhancing intracranial hemorrhage in photothrombotic occlusion of rabbit middle cerebral artery</t>
  </si>
  <si>
    <t>Japanese White</t>
  </si>
  <si>
    <t>Used multiple postural/movement behavioural scores and summed them up, only reported median and interquartile range. Calculated the mean +/- SD myself based on their graph which gave exact scores</t>
  </si>
  <si>
    <t>Keiner, S.</t>
  </si>
  <si>
    <t>Keiner_2008</t>
  </si>
  <si>
    <t>Rehabilitative therapies differentially alter proliferation and survival of glial cell populations in the perilesional zone of cortical infarcts</t>
  </si>
  <si>
    <t>Days</t>
  </si>
  <si>
    <t>Measured infarct volume at 10 and 42 days</t>
  </si>
  <si>
    <t>Keiner_2009</t>
  </si>
  <si>
    <t>Immunocytochemical detection of newly generated neurons in the perilesional area of cortical infarcts after intraventricular application of brain-derived neurotrophic factor</t>
  </si>
  <si>
    <t>Measured infarct volume at 14 and 42 days</t>
  </si>
  <si>
    <t>BDNF (Brain-derived neurotrophic factor)</t>
  </si>
  <si>
    <t>μg/mL</t>
  </si>
  <si>
    <t>Journal of Neuropathology and Experimental Neurology</t>
  </si>
  <si>
    <t>1554-6578</t>
  </si>
  <si>
    <t>Kelly, K. M.</t>
  </si>
  <si>
    <t>Kelly_2001</t>
  </si>
  <si>
    <t>Photothrombotic brain infarction results in seizure activity in aging Fischer 344 and Sprague Dawley rats</t>
  </si>
  <si>
    <t>Aged has been put as a comorbidity for animals one year or older, it may be re-calculated at a later date using the data in the "age" variables.</t>
  </si>
  <si>
    <t>Equithesin</t>
  </si>
  <si>
    <t>Kharlamov, A.</t>
  </si>
  <si>
    <t>Kharlamov_1997</t>
  </si>
  <si>
    <t>Cycloheximide reduces the size of lesion caused in rats by a photothrombotic model of brain injury</t>
  </si>
  <si>
    <t>Cycloheximide</t>
  </si>
  <si>
    <t>many parameters of model</t>
  </si>
  <si>
    <t>Neurological Research</t>
  </si>
  <si>
    <t>0161-6412 (Print) 1743-1328 (Online)</t>
  </si>
  <si>
    <t>Kharlamov_2000</t>
  </si>
  <si>
    <t>Age-dependent increase in infarct volume following photochemically induced cerebral infarction: putative role of astroglia</t>
  </si>
  <si>
    <t>culled at 12, 24 hours, 3, 7 days. Took 7 days as this was largest difference between three age groups</t>
  </si>
  <si>
    <t>missing error measurements and n of animals</t>
  </si>
  <si>
    <t>0022-1422</t>
  </si>
  <si>
    <t>Journal of Gerontology</t>
  </si>
  <si>
    <t>Kharlamov_1994</t>
  </si>
  <si>
    <t>LIGA20, a lyso derivative of ganglioside GM1, given orally after cortical thrombosis reduces infarct size and associated cognition deficit</t>
  </si>
  <si>
    <t>LIGA20</t>
  </si>
  <si>
    <t>μmol/kg</t>
  </si>
  <si>
    <t>Administered LIGA20 before and after stroke, I took after. Administered different times post-stroke too</t>
  </si>
  <si>
    <t>Proceedings of the National Academy of Sciences of the United States of America</t>
  </si>
  <si>
    <t>1091-6490</t>
  </si>
  <si>
    <t>Did strokes in multiple brain regions, multiple ages, multiple light apertures, then combined a bunch of them into fronto-parietal cortex brain region only. Took the summary infarct volume for multiple age as given in text. Didn't report sprague dawley infarct vol</t>
  </si>
  <si>
    <t>Epilepsy Research</t>
  </si>
  <si>
    <t>0920-1211</t>
  </si>
  <si>
    <t>Kim, D.</t>
  </si>
  <si>
    <t>Kim_2015</t>
  </si>
  <si>
    <t>Longitudinal changes in resting-state brain activity in a capsular infarct model</t>
  </si>
  <si>
    <t>PET (in vivo)</t>
  </si>
  <si>
    <t>split into moderate recovery group and poor recovery group, took infarct volume from poor recovery group</t>
  </si>
  <si>
    <t>Kim, G. W.</t>
  </si>
  <si>
    <t>Kim_2000</t>
  </si>
  <si>
    <t>Involvement of oxidative stress and caspase-3 in cortical infarction after photothrombotic ischemia in mice</t>
  </si>
  <si>
    <t>U-74389G (Methylated Tirilazad)</t>
  </si>
  <si>
    <t>1 and 3 days post stroke infarct vol</t>
  </si>
  <si>
    <t>Kim, H. S</t>
  </si>
  <si>
    <t>Kim_2014</t>
  </si>
  <si>
    <t>A rat model of photothrombotic capsular infarct with a marked motor deficit: a behavioral, histologic, and microPET study</t>
  </si>
  <si>
    <t>Kim, J. H.</t>
  </si>
  <si>
    <t>Kim_2013</t>
  </si>
  <si>
    <t>Electroacupuncture preconditioning reduces cerebral ischemic injury via BDNF and SDF-1alpha in mice</t>
  </si>
  <si>
    <t>Electroacupuncture</t>
  </si>
  <si>
    <t>12 in control/treat for neuro score, 9 in control/treat for histology, don't report infarct volume mean and error, only show individual data points on graph</t>
  </si>
  <si>
    <t>BMC Complementary and Alternative Medicine</t>
  </si>
  <si>
    <t>1472-6882</t>
  </si>
  <si>
    <t>Kim, J. Y.</t>
  </si>
  <si>
    <t>Day/night difference in extradural cortical stimulation for motor relearning in a subacute stroke rat model</t>
  </si>
  <si>
    <t>Kim_2016</t>
  </si>
  <si>
    <t>infarct volume mean +/- error</t>
  </si>
  <si>
    <t>When the paper has the same dose/treatment groups but tries different parameters of the Rose Bengal model (eg. Different Rose Bengal doses, different times under the laser light, etc.) or animal model (eg. animal ages, transgenic strains, comorbidities) record them all as we are interested in the model and what model variables affect the outcome. If a paper splits their animals into groups based on recovery (moderate recovery vs poor recovery etc) I will take whichever is the poorest recovery group. If paper has multiple treatment times will only take one (based on biggest results difference from control)</t>
  </si>
  <si>
    <t>Does the paper have outcome measurements at multiple timepoints? This data extraction will only take one timepoint (the most effective/biggest change from control, or if only control data available, the closest to 24 hours), but in the future we may go back to collect the extra times.</t>
  </si>
  <si>
    <t>Garcia behavioural scores and time measured for groups</t>
  </si>
  <si>
    <t>Kim, M. J.</t>
  </si>
  <si>
    <t>Pretreatment with Shuanghe-Tang Extract Attenuates Postischemic Brain Injury and Edema in a Mouse Model of Stroke: An Analysis of Medicinal Herbs Listed in Dongui Bogam</t>
  </si>
  <si>
    <t>Kim_2018</t>
  </si>
  <si>
    <t>Has two treatment times, will only take one with biggest results difference</t>
  </si>
  <si>
    <t>Tested ~29 herb extracts, then took the top to combine into two drug treatments. Only took second experiment, not test of ~29 drugs</t>
  </si>
  <si>
    <t>Shuanghe-tang</t>
  </si>
  <si>
    <t>Zengsunsiwu-tang</t>
  </si>
  <si>
    <t>Oxidative Medicine and Cellular Longevity</t>
  </si>
  <si>
    <t>1942-0900</t>
  </si>
  <si>
    <t>Kimura, R.</t>
  </si>
  <si>
    <t>Kimura_2005</t>
  </si>
  <si>
    <t>Vascular endothelial growth factor antagonist reduces brain edema formation and venous infarction</t>
  </si>
  <si>
    <t>VEGF antagonist (Vascular endothelial growth factor antagonist)</t>
  </si>
  <si>
    <t>information on photochemical stroke (just says "as described previously" and lists 5 references)</t>
  </si>
  <si>
    <t>Kitayama, J.</t>
  </si>
  <si>
    <t>Kitayama_2001</t>
  </si>
  <si>
    <t>Inhibition of Na+/H+ exchanger reduces infarct volume of focal cerebral ischemia in rats</t>
  </si>
  <si>
    <t>FR183998</t>
  </si>
  <si>
    <t>Kleinschnitz, C.</t>
  </si>
  <si>
    <t>Kleinschnitz_2003</t>
  </si>
  <si>
    <t>In vivo monitoring of macrophage infiltration in experimental ischemic brain lesions by magnetic resonance imaging</t>
  </si>
  <si>
    <t>used SPIO as a MRI contrast, not as a treatment but considered them separate groups, I took the control measurement only (24 hours)</t>
  </si>
  <si>
    <t>Kleinschnitz_2008</t>
  </si>
  <si>
    <t>Blocking of platelets or intrinsic coagulation pathway-driven thrombosis does not prevent cerebral infarctions induced by photothrombosis</t>
  </si>
  <si>
    <t>Anti-GPIbalpha antibodies</t>
  </si>
  <si>
    <t>JON/A-F(ab)2</t>
  </si>
  <si>
    <t>Low-molecular-weight heparin (LMWH)</t>
  </si>
  <si>
    <t>Kleinschnitz_2005</t>
  </si>
  <si>
    <t>In vivo detection of developing vessel occlusion in photothrombotic ischemic brain lesions in the rat by iron particle enhanced MRI</t>
  </si>
  <si>
    <t>Kluska, M. M.</t>
  </si>
  <si>
    <t>Kluska_2005</t>
  </si>
  <si>
    <t>Neurogenesis in the adult dentate gyrus after cortical infarcts: effects of infarct location, N-methyl-D-aspartate receptor blockade and anti-inflammatory treatment</t>
  </si>
  <si>
    <t>Had multiple other controls at different times</t>
  </si>
  <si>
    <t>Knieling, M.</t>
  </si>
  <si>
    <t>Enriched environment promotes efficiency of compensatory movements after cerebral ischemia in rats</t>
  </si>
  <si>
    <t>Knieling_2009</t>
  </si>
  <si>
    <t>Multiple timepoints for behaviour score, not infarct</t>
  </si>
  <si>
    <t>could not extract behaviour data errors from graph as no error bars</t>
  </si>
  <si>
    <t>Forelimb and hindlimb motor cortex</t>
  </si>
  <si>
    <t>Koroleva, V. I.</t>
  </si>
  <si>
    <t>Koroleva_1998</t>
  </si>
  <si>
    <t>The effect of MK-801 and of brain-derived polypeptides on the development of ischemic lesion induced by photothrombotic occlusion of the distal middle cerebral artery in rats</t>
  </si>
  <si>
    <t>Cerebrolysin</t>
  </si>
  <si>
    <t>Krysl, D.</t>
  </si>
  <si>
    <t>Perifocal and remote blood-brain barrier disruption in cortical photothrombotic ischemic lesion and its modulation by the choice of anesthesia</t>
  </si>
  <si>
    <t>Krysl_2012</t>
  </si>
  <si>
    <t>mW/mm2</t>
  </si>
  <si>
    <t>Journal of Physiology and Pharmacology</t>
  </si>
  <si>
    <t>0867-5910</t>
  </si>
  <si>
    <t>Kunze, A.</t>
  </si>
  <si>
    <t>Kunze_2015</t>
  </si>
  <si>
    <t>Two distinct populations of doublecortin-positive cells in the perilesional zone of cortical infarcts</t>
  </si>
  <si>
    <t>BMC Neuroscience</t>
  </si>
  <si>
    <t>1471-2202</t>
  </si>
  <si>
    <t>Proliferative response of distinct hippocampal progenitor cell populations after cortical infarcts in the adult brain</t>
  </si>
  <si>
    <t>Kunze_2006</t>
  </si>
  <si>
    <t>pNestin-GFP</t>
  </si>
  <si>
    <t>multiple endpoints, 6, 24, 72 hours after surgery, May have combined some of these into the final infarct volume measurement. Flag as suspicious paper, infarct diameter exactly the same across both of this author's studies</t>
  </si>
  <si>
    <t>multiple endpoints, 4, 7, 14, or 28 days. May have combined some of these into the final infarct volume measurement. Flag as suspicious paper, infarct diameter exactly the same across both of this author's studies</t>
  </si>
  <si>
    <t>Kuroiwa, T.</t>
  </si>
  <si>
    <t>Analysis of Small Ischemic Lesions in the Examinees of a Brain Dock and Neurological Examination of Animals Subjected to Cortical or Basal Ganglia Photothrombotic Infarction</t>
  </si>
  <si>
    <t>Kuroiwa_2016</t>
  </si>
  <si>
    <t>n of animals, details on surgical level</t>
  </si>
  <si>
    <t>Acta Neurochirurgica Supplement</t>
  </si>
  <si>
    <t>0065-1419</t>
  </si>
  <si>
    <t>Acta Neurochirurgica</t>
  </si>
  <si>
    <t>0001-6268</t>
  </si>
  <si>
    <t>Development of a rat model of photothrombotic ischemia and infarction within the caudoputamen</t>
  </si>
  <si>
    <t>Kuroiwa_2009</t>
  </si>
  <si>
    <t>Caudoputamen</t>
  </si>
  <si>
    <t>multiple measurements taken at 4 hours, 1 day, 6 weeks</t>
  </si>
  <si>
    <t>multiple measurements taken at 4 hours, 1 day, 3, 7, 14, 28, 42 days</t>
  </si>
  <si>
    <t>Kurtys, E.</t>
  </si>
  <si>
    <t>Therapeutic effects of dietary intervention on neuroinflammation and brain metabolism in a rat model of photothrombotic stroke</t>
  </si>
  <si>
    <t>Kurtys_2019</t>
  </si>
  <si>
    <t>Diet change</t>
  </si>
  <si>
    <t>Medetomidine</t>
  </si>
  <si>
    <t>different "doses" were different feeding protocols, times 7 or 21 days post ischaemia</t>
  </si>
  <si>
    <t>CNS Neuroscience and Therapeutics</t>
  </si>
  <si>
    <t>1755-5930</t>
  </si>
  <si>
    <t>Ladwig, A.</t>
  </si>
  <si>
    <t>Osteopontin Attenuates Secondary Neurodegeneration in the Thalamus after Experimental Stroke</t>
  </si>
  <si>
    <t>Ladwig_2018</t>
  </si>
  <si>
    <t>μg/g</t>
  </si>
  <si>
    <t>Osteopontin (OPN)</t>
  </si>
  <si>
    <t>Journal of Neuroimmune Pharmacology</t>
  </si>
  <si>
    <t>1557-1904</t>
  </si>
  <si>
    <t>Osteopontin Augments M2 Microglia Response and Separates M1- and M2-Polarized Microglial Activation in Permanent Focal Cerebral Ischemia</t>
  </si>
  <si>
    <t>Ladwig_2017</t>
  </si>
  <si>
    <t>μm2</t>
  </si>
  <si>
    <t>Mediators of Inflammation</t>
  </si>
  <si>
    <t>0962-9351</t>
  </si>
  <si>
    <t>Lai, S.</t>
  </si>
  <si>
    <t>Quantitative kinematic characterization of reaching impairments in mice after a stroke</t>
  </si>
  <si>
    <t>Lai_2015</t>
  </si>
  <si>
    <t>Lanens, D.</t>
  </si>
  <si>
    <t>Complementary use of T2- and postcontrast T1-weighted NMR images for the sequential monitoring of focal ischemic lesions in the rat brain</t>
  </si>
  <si>
    <t>Lanens_1993</t>
  </si>
  <si>
    <t>Magnetic Resonance Imaging</t>
  </si>
  <si>
    <t>1873-5894</t>
  </si>
  <si>
    <t>Lapash Daniels, C. M.</t>
  </si>
  <si>
    <t>Axon sprouting in adult mouse spinal cord after motor cortex stroke</t>
  </si>
  <si>
    <t>Lapash Daniels_2009</t>
  </si>
  <si>
    <t>Lee, H. I.</t>
  </si>
  <si>
    <t>Pre-conditioning with transcranial low-level light therapy reduces neuroinflammation and protects blood-brain barrier after focal cerebral ischemia in mice</t>
  </si>
  <si>
    <t>Lee_2016</t>
  </si>
  <si>
    <t>LLLT (Low-level light therapy)</t>
  </si>
  <si>
    <t>Lee, J. K.</t>
  </si>
  <si>
    <t>Photochemically induced cerebral ischemia in a mouse model</t>
  </si>
  <si>
    <t>Lee_2007</t>
  </si>
  <si>
    <t>Direct rLV % cortex</t>
  </si>
  <si>
    <t>Indirect rLV % cortex</t>
  </si>
  <si>
    <t>Surgical Neurology</t>
  </si>
  <si>
    <t>0090-3019</t>
  </si>
  <si>
    <t>Lee, M. C.</t>
  </si>
  <si>
    <t>Stem cell dynamics in an experimental model of stroke</t>
  </si>
  <si>
    <t>Lee_2011</t>
  </si>
  <si>
    <t>lesion units (just says "lesion volumes" on Y axis), error measurement, n of group</t>
  </si>
  <si>
    <t>Chonnam Medical Journal</t>
  </si>
  <si>
    <t>2233-7385</t>
  </si>
  <si>
    <t>Lee, S. V.</t>
  </si>
  <si>
    <t>Lee_2014</t>
  </si>
  <si>
    <t>Hexane extracts of Polygonum multiflorum improve tissue and functional outcome following focal cerebral ischemia in mice</t>
  </si>
  <si>
    <t>Polygonum multiflorum hexane extract (HEPM)</t>
  </si>
  <si>
    <t>Polygonum multiflorum methanol extract (MEPM)</t>
  </si>
  <si>
    <t>Polygonum multiflorum ethyl acetate extract (EAEPM)</t>
  </si>
  <si>
    <t>Leistra, H. P.</t>
  </si>
  <si>
    <t>Leistra_1993</t>
  </si>
  <si>
    <t>Effect of the histamine antagonist cimetidine on infarct size in the rat</t>
  </si>
  <si>
    <t>Cimetidine</t>
  </si>
  <si>
    <t>Journal of Neurotrauma</t>
  </si>
  <si>
    <t>0897-7151</t>
  </si>
  <si>
    <t>Lembach, A.</t>
  </si>
  <si>
    <t>Lembach_2018</t>
  </si>
  <si>
    <t>Sex-Dependent Effects of Bmal1-Deficiency on Mouse Cerebral Cortex Infarction in Response to Photothrombotic Stroke</t>
  </si>
  <si>
    <t>had 7 and 14 days for both males/females and for +/- of the gene</t>
  </si>
  <si>
    <t>Bmal1-/-</t>
  </si>
  <si>
    <t>Bmal1+/+</t>
  </si>
  <si>
    <t>errors for infarct vol</t>
  </si>
  <si>
    <t>Lemmens, R.</t>
  </si>
  <si>
    <t>Lemmens_2013</t>
  </si>
  <si>
    <t>Modifying expression of EphA4 and its downstream targets improves functional recovery after stroke</t>
  </si>
  <si>
    <t>Y-27632</t>
  </si>
  <si>
    <t>Fasudil</t>
  </si>
  <si>
    <t>also had some transgenic mouse data</t>
  </si>
  <si>
    <t>Human Molecular Genetics</t>
  </si>
  <si>
    <t>0964-6906</t>
  </si>
  <si>
    <t>Levi, H.</t>
  </si>
  <si>
    <t>Levi_2012</t>
  </si>
  <si>
    <t>Stimulation of the sphenopalatine ganglion induces reperfusion and blood-brain barrier protection in the photothrombotic stroke model</t>
  </si>
  <si>
    <t>Sodium thiopental</t>
  </si>
  <si>
    <t>graph said this infarct volume was for 15 minute treatment, but text said was for 24 hour, based on some ther factors I've guessed it's for the 15 minute one</t>
  </si>
  <si>
    <t>Li, H.</t>
  </si>
  <si>
    <t>Li_2017</t>
  </si>
  <si>
    <t>Low-intensity (400 mW/cm(2), 500 kHz) pulsed transcranial ultrasound preconditioning may mitigate focal cerebral ischemia in rats</t>
  </si>
  <si>
    <t>Primary hindlimb somatosensory cortex</t>
  </si>
  <si>
    <t>pTUS (pulsed transcranial ultrasound stimulation)</t>
  </si>
  <si>
    <t>Brain Stimulation</t>
  </si>
  <si>
    <t>1935-861X</t>
  </si>
  <si>
    <t>Li_2015_a</t>
  </si>
  <si>
    <t>Disruption of IP(3)R2-mediated Ca(2)(+) signaling pathway in astrocytes ameliorates neuronal death and brain damage while reducing behavioral deficits after focal ischemic stroke</t>
  </si>
  <si>
    <t>IP3R2 knockout</t>
  </si>
  <si>
    <t>Metal-halide lamp</t>
  </si>
  <si>
    <t>had 4 hr, 2 day, 14 day measurements, as treating the wt/KO mice as two control groups took 4 hour reading as closest to 24 hr</t>
  </si>
  <si>
    <t>Cell Calcium</t>
  </si>
  <si>
    <t>0143-4160</t>
  </si>
  <si>
    <t>Li_2013_a</t>
  </si>
  <si>
    <t>Inhibition of the group I mGluRs reduces acute brain damage and improves long-term histological outcomes after photothrombosis-induced ischaemia</t>
  </si>
  <si>
    <t>MPEP (pyridine)</t>
  </si>
  <si>
    <t>LY367385</t>
  </si>
  <si>
    <t>Calpeptin</t>
  </si>
  <si>
    <t>ASN Neuro</t>
  </si>
  <si>
    <t>1759-0914</t>
  </si>
  <si>
    <t>Li_2014</t>
  </si>
  <si>
    <t>Histological, cellular and behavioral assessments of stroke outcomes after photothrombosis-induced ischemia in adult mice</t>
  </si>
  <si>
    <t>times 5hr, 1, 2, 4, 6, 8, 10, 12, 14 days, also did MRI but I took histology</t>
  </si>
  <si>
    <t>Li, J.</t>
  </si>
  <si>
    <t>Li_2010</t>
  </si>
  <si>
    <t>Human mesenchymal stem cell transplantation protects against cerebral ischemic injury and upregulates interleukin-10 expression in Macacafascicularis</t>
  </si>
  <si>
    <t>hBMSC (human bone marrow mesenchymal stem cell)</t>
  </si>
  <si>
    <t>Kito 100 point score</t>
  </si>
  <si>
    <t>behavioural data not reported</t>
  </si>
  <si>
    <t>Li, M.</t>
  </si>
  <si>
    <t>Li_2018</t>
  </si>
  <si>
    <t>Platelet bio-nanobubbles as microvascular recanalization nanoformulation for acute ischemic stroke lesion theranostics</t>
  </si>
  <si>
    <t>μL/g</t>
  </si>
  <si>
    <t>PMV (platelet membrane vesicles)</t>
  </si>
  <si>
    <t>PNB (platelet membrane-derived nanobubbles)</t>
  </si>
  <si>
    <t>Li, P. C.</t>
  </si>
  <si>
    <t>Li_2015_b</t>
  </si>
  <si>
    <t>Cystamine improves functional recovery via axon remodeling and neuroprotection after stroke in mice</t>
  </si>
  <si>
    <t>Cystamine</t>
  </si>
  <si>
    <t>has a combined treatment, times = 7 days and 42 days</t>
  </si>
  <si>
    <t>Li, S.</t>
  </si>
  <si>
    <t>Li_2013_b</t>
  </si>
  <si>
    <t>Hypoxic preconditioning stimulates angiogenesis in ischemic penumbra after acute cerebral infarction</t>
  </si>
  <si>
    <t>BALB/c</t>
  </si>
  <si>
    <t>Hypoxic preconditioning</t>
  </si>
  <si>
    <t>Minutes</t>
  </si>
  <si>
    <t>Liao, L. D.</t>
  </si>
  <si>
    <t>Liao_2014</t>
  </si>
  <si>
    <t>Improving neurovascular outcomes with bilateral forepaw stimulation in a rat photothrombotic ischemic stroke model</t>
  </si>
  <si>
    <t>Multiple different forepaw electrical stimulation strengths</t>
  </si>
  <si>
    <t>Liao_2015</t>
  </si>
  <si>
    <t>Rescue of cortical neurovascular functions during the hyperacute phase of ischemia by peripheral sensory stimulation</t>
  </si>
  <si>
    <t>Multiple different forepaw electrical stimulation times</t>
  </si>
  <si>
    <t>Lie, M. E.</t>
  </si>
  <si>
    <t>Lie_2017</t>
  </si>
  <si>
    <t>GAT3 selective substrate l-isoserine upregulates GAT3 expression and increases functional recovery after a focal ischemic stroke in mice</t>
  </si>
  <si>
    <t>L-isoserine</t>
  </si>
  <si>
    <t>Infarct volumes presented as median + quartile ranges, not mean + SD.</t>
  </si>
  <si>
    <t>Had low and high dose, low was biggest difference from control but only just</t>
  </si>
  <si>
    <t>Lie_2018</t>
  </si>
  <si>
    <t>Inhibition of GABA transporters fails to afford significant protection following focal cerebral ischemia</t>
  </si>
  <si>
    <t>Tiagabine</t>
  </si>
  <si>
    <t>(S)-SNAP-5114</t>
  </si>
  <si>
    <t>EF-1502</t>
  </si>
  <si>
    <t>Liebigt, S.</t>
  </si>
  <si>
    <t>Liebigt_2012</t>
  </si>
  <si>
    <t>Effects of rehabilitative training and anti-inflammatory treatment on functional recovery and cellular reorganization following stroke</t>
  </si>
  <si>
    <t>Minocycline</t>
  </si>
  <si>
    <t>Liguz-Lecznar, M.</t>
  </si>
  <si>
    <t>Liguz-Lecznar_2014</t>
  </si>
  <si>
    <t>Functional assessment of sensory functions after photothrombotic stroke in the barrel field of mice</t>
  </si>
  <si>
    <t>Liguz-Lecznar_2015</t>
  </si>
  <si>
    <t>Inhibition of Tnf-alpha R1 signaling can rescue functional cortical plasticity impaired in early post-stroke period</t>
  </si>
  <si>
    <t>sTNF-alphaR1</t>
  </si>
  <si>
    <t>Has many groups that could be considered controls, only one group/experiment had infarct volume reported though</t>
  </si>
  <si>
    <t>Lin, Y. H.</t>
  </si>
  <si>
    <t>Lin_2018</t>
  </si>
  <si>
    <t>Dissociation of nNOS from PSD-95 promotes functional recovery after cerebral ischaemia in mice through reducing excessive tonic GABA release from reactive astrocytes</t>
  </si>
  <si>
    <t>ZL006</t>
  </si>
  <si>
    <t>mg/kg/day</t>
  </si>
  <si>
    <t>Journal of Pathology</t>
  </si>
  <si>
    <t>0022-3417</t>
  </si>
  <si>
    <t>Lindau, N. T.</t>
  </si>
  <si>
    <t>Lindau_2014</t>
  </si>
  <si>
    <t>Rewiring of the corticospinal tract in the adult rat after unilateral stroke and anti-Nogo-A therapy</t>
  </si>
  <si>
    <t>Fentanyl/fluanisone</t>
  </si>
  <si>
    <t>Midazolam</t>
  </si>
  <si>
    <t>Anti-Nogo-A</t>
  </si>
  <si>
    <t>μL/h</t>
  </si>
  <si>
    <t>Brain - A Journal of Neurology</t>
  </si>
  <si>
    <t>0006-8950</t>
  </si>
  <si>
    <t>Lippoldt, A.</t>
  </si>
  <si>
    <t>Lippoldt_1993</t>
  </si>
  <si>
    <t>Photochemically induced focal cerebral ischemia in rat: time dependent and global increase in expression of basic fibroblast growth factor mRNA</t>
  </si>
  <si>
    <t>only reports infarct volume for one time</t>
  </si>
  <si>
    <t>Lipsanen, A.</t>
  </si>
  <si>
    <t>Lipsanen_2013</t>
  </si>
  <si>
    <t>Non-selective calcium channel blocker bepridil decreases secondary pathology in mice after photothrombotic cortical lesion</t>
  </si>
  <si>
    <t>Amyloid plaques</t>
  </si>
  <si>
    <t>Ketasol</t>
  </si>
  <si>
    <t>Xylasol</t>
  </si>
  <si>
    <t>Sensorimotor cortex</t>
  </si>
  <si>
    <t>Bepridil</t>
  </si>
  <si>
    <t>C57BL/6xDBA</t>
  </si>
  <si>
    <t>hAPPsl</t>
  </si>
  <si>
    <t>Liu, N. W.</t>
  </si>
  <si>
    <t>Liu_2017_a</t>
  </si>
  <si>
    <t>Evolutional Characterization of Photochemically Induced Stroke in Rats: a Multimodality Imaging and Molecular Biological Study</t>
  </si>
  <si>
    <t>Dexmedetomidine</t>
  </si>
  <si>
    <t>missing error measurement for infarct vol and n of rats</t>
  </si>
  <si>
    <t>had both MRI and TTC, reported mri in text so took that</t>
  </si>
  <si>
    <t>Liu, Q. S.</t>
  </si>
  <si>
    <t>Liu_2017_b</t>
  </si>
  <si>
    <t>Ellagic acid protects against neuron damage in ischemic stroke through regulating the ratio of Bcl-2/Bax expression</t>
  </si>
  <si>
    <t>EA (ellagic acid)</t>
  </si>
  <si>
    <t>1715-5312</t>
  </si>
  <si>
    <t>Applied Physiology, Nutrition and Metabolism</t>
  </si>
  <si>
    <t>Liu_2017_c</t>
  </si>
  <si>
    <t>Ellagic acid improves endogenous neural stem cells proliferation and neurorestoration through Wnt/beta-catenin signaling in vivo and in vitro</t>
  </si>
  <si>
    <t>Molecular Nutrition &amp; Food Research</t>
  </si>
  <si>
    <t>1613-4133</t>
  </si>
  <si>
    <t>Liu, Y. H.</t>
  </si>
  <si>
    <t>Liu_2017_d</t>
  </si>
  <si>
    <t>Integrated treatment modality of cathodal-transcranial direct current stimulation with peripheral sensory stimulation affords neuroprotection in a rat stroke model</t>
  </si>
  <si>
    <t>combined treatment</t>
  </si>
  <si>
    <t>Liu_2015</t>
  </si>
  <si>
    <t>Assessment of neurovascular dynamics during transient ischemic attack by the novel integration of micro-electrocorticography electrode array with functional photoacoustic microscopy</t>
  </si>
  <si>
    <t>Also did modified photothrombosis to model transient ischaemic attack</t>
  </si>
  <si>
    <t>Liu, Y.</t>
  </si>
  <si>
    <t>Liu_2014_a</t>
  </si>
  <si>
    <t>Linolenic acid provides multi-cellular protective effects after photothrombotic cerebral ischemia in rats</t>
  </si>
  <si>
    <t>Alpha-linolenic acid</t>
  </si>
  <si>
    <t>Neurochemical Research</t>
  </si>
  <si>
    <t>0364-3190</t>
  </si>
  <si>
    <t>Liu, Z.</t>
  </si>
  <si>
    <t>Liu_2014_b</t>
  </si>
  <si>
    <t>Beneficial effects of gfap/vimentin reactive astrocytes for axonal remodeling and motor behavioral recovery in mice after stroke</t>
  </si>
  <si>
    <t>C57Bl/6–129Sv-129Ola</t>
  </si>
  <si>
    <t>GFAP-/-Vim-/-</t>
  </si>
  <si>
    <t>Llovera, G.</t>
  </si>
  <si>
    <t>Llovera_2017</t>
  </si>
  <si>
    <t>The choroid plexus is a key cerebral invasion route for T cells after stroke</t>
  </si>
  <si>
    <t>Ventricle</t>
  </si>
  <si>
    <t>Acta Neuropathologica</t>
  </si>
  <si>
    <t>0001-6322</t>
  </si>
  <si>
    <t>Lloyd-Burton, S. M.</t>
  </si>
  <si>
    <t>Lloyd-Burton_2013</t>
  </si>
  <si>
    <t>SPARC regulates microgliosis and functional recovery following cortical ischemia</t>
  </si>
  <si>
    <t>SPARC-/-</t>
  </si>
  <si>
    <t>B6129SF2/J</t>
  </si>
  <si>
    <t>7 and 32 day measurements</t>
  </si>
  <si>
    <t>n of animals</t>
  </si>
  <si>
    <t>Lopez-Valdes, H. E.</t>
  </si>
  <si>
    <t>Lopez-Valdes_2014</t>
  </si>
  <si>
    <t>Memantine enhances recovery from stroke</t>
  </si>
  <si>
    <t>several stroke induction parameters including level of surgery</t>
  </si>
  <si>
    <t>Memantine</t>
  </si>
  <si>
    <t>Lorrio, S.</t>
  </si>
  <si>
    <t>Lorrio_2013</t>
  </si>
  <si>
    <t>Novel multitarget ligand ITH33/IQM9.21 provides neuroprotection in in vitro and in vivo models related to brain ischemia</t>
  </si>
  <si>
    <t>ITH33/IQM9.21</t>
  </si>
  <si>
    <t>Losem-Heinrichs, E.</t>
  </si>
  <si>
    <t>Losem-Heinrichs_2005</t>
  </si>
  <si>
    <t>1alpha,25-dihydroxy-vitamin D3 in combination with 17beta-estradiol lowers the cortical expression of heat shock protein-27 following experimentally induced focal cortical ischemia in rats</t>
  </si>
  <si>
    <t>got all stroke methods from "as previously described" paper: "Ebselen lowers plasma interleukin-6 levels and glial heme oxygenase-1 expression after focal photothrombotic brain ischemia" Gladilin 2000</t>
  </si>
  <si>
    <t>Archives of Biochemistry and Biophysics</t>
  </si>
  <si>
    <t>0003-9861</t>
  </si>
  <si>
    <t>Lu, H.</t>
  </si>
  <si>
    <t>Lu_2014</t>
  </si>
  <si>
    <t>Induction and imaging of photothrombotic stroke in conscious and freely moving rats</t>
  </si>
  <si>
    <t>Stroke induced in conscious/freely moving animals</t>
  </si>
  <si>
    <t>Journal of Biomedical Optics</t>
  </si>
  <si>
    <t>1083-3668</t>
  </si>
  <si>
    <t>Lu_2017</t>
  </si>
  <si>
    <t>Hemodynamic effects of intraoperative anesthetics administration in photothrombotic stroke model: a study using laser speckle imaging</t>
  </si>
  <si>
    <t>mri volume 3 hr and 24 hour post-stroke</t>
  </si>
  <si>
    <t>Lv, Z. M.</t>
  </si>
  <si>
    <t>Lv_2018</t>
  </si>
  <si>
    <t>Expression of DCX and Transcription Factor Profiling in Photothrombosis-Induced Focal Ischemia in Mice</t>
  </si>
  <si>
    <t>Striatum</t>
  </si>
  <si>
    <t>cannula implanted in brain, left for 1 week recovery, fibre optic inserted ino cannula and stroke induced a week after surgery, I believe still under anaesthetic though. Multiple times, 2 days, 5 days, 7 days, 14 days, 28 days post-ischemia</t>
  </si>
  <si>
    <t>Ma, J.</t>
  </si>
  <si>
    <t>Ma_2015</t>
  </si>
  <si>
    <t>Neural stem cell transplantation promotes behavioral recovery in a photothrombosis stroke model</t>
  </si>
  <si>
    <t>used bederson scale but only to evaluate if infarcted immediately after stroke</t>
  </si>
  <si>
    <t>International Journal of Clinical and Experimental Pathology</t>
  </si>
  <si>
    <t>1936-2625</t>
  </si>
  <si>
    <t>Madinier, A.</t>
  </si>
  <si>
    <t>Madinier_2009</t>
  </si>
  <si>
    <t>Microglial involvement in neuroplastic changes following focal brain ischemia in rats</t>
  </si>
  <si>
    <t>3-aminobenzamide (3-AB)</t>
  </si>
  <si>
    <t>4 hrs, 24 hrs, 8 days, 15 days, 30 days</t>
  </si>
  <si>
    <t>Madinier_2014_a</t>
  </si>
  <si>
    <t>Enriched housing enhances recovery of limb placement ability and reduces aggrecan-containing perineuronal nets in the rat somatosensory cortex after experimental stroke</t>
  </si>
  <si>
    <t>Neuroscore only recorded as median + range</t>
  </si>
  <si>
    <t>Neuroscore only recorded as median + range, did have multiple timepoints for this but not for infarct vol</t>
  </si>
  <si>
    <t>Madinier_2014_b</t>
  </si>
  <si>
    <t>Impact of estrogen receptor beta activation on functional recovery after experimental stroke</t>
  </si>
  <si>
    <t>4-(1-phenyl-cyclohexyl)-phenol (AC-131)</t>
  </si>
  <si>
    <t>Maeda, M.</t>
  </si>
  <si>
    <t>Maeda_2002</t>
  </si>
  <si>
    <t>A combined treatment with tacrolimus (FK506) and recombinant tissue plasminogen activator for thrombotic focal cerebral ischemia in rats: increased neuroprotective efficacy and extended therapeutic time window</t>
  </si>
  <si>
    <t>combined treatment, multiple doses, multiple administration timepoints</t>
  </si>
  <si>
    <t>Maeda_2009</t>
  </si>
  <si>
    <t>Tacrolimus (FK506) suppresses rt-PA-induced hemorrhagic transformation in a rat thrombotic ischemia stroke model</t>
  </si>
  <si>
    <t>Maeda_2005</t>
  </si>
  <si>
    <t>Characterization of a novel thrombotic middle cerebral artery occlusion model in monkeys that exhibits progressive hypoperfusion and robust cortical infarction</t>
  </si>
  <si>
    <t>Cynomolgus monkey (Macaca fascicularis, crab-eating macaque)</t>
  </si>
  <si>
    <t>If a range is given (eg 4-6 animals in each group) a mean will be used (even if this is a decimal, in this case an n of 5 would be used)</t>
  </si>
  <si>
    <t>Marumo, T.</t>
  </si>
  <si>
    <t>Marumo_2010</t>
  </si>
  <si>
    <t>The inhibitor of 20-HETE synthesis, TS-011, improves cerebral microcirculatory autoregulation impaired by middle cerebral artery occlusion in mice</t>
  </si>
  <si>
    <t>After 4 min of irradiation, the laser beam was moved to an additional site just proximal to the first irradiated site and another 4 min of irradiation was performed. Thirty minutes after the second irradiation, a Q-switched, frequency-tripled yttrium aluminium garnet laser operating at a wavelength of 355 nm (8 mW; 15 Hz; average power, 1.15 W·cm-2) (Minilite II; Continuum Inc., Santa Clara, CA, USA) was focused with a 30 cm focal length cylindrical lens (CKX 300; Newport Corporation) and positioned with a mirror enveloping the occluded distal MCA, which had been induced by krypton laser irradiation. The occluded MCA was irradiated with the yttrium aluminium garnet laser for 4 min to allow reperfusion.</t>
  </si>
  <si>
    <t>TS-011 (N-(3-chloro-4-morpholin-4-yl) phenyl-N′-hydroxyimido formamide)</t>
  </si>
  <si>
    <t>Masoero, E.</t>
  </si>
  <si>
    <t>Masoero_2000</t>
  </si>
  <si>
    <t>Effect of acute alcohol on ischemia-induced glutamate release and brain damage</t>
  </si>
  <si>
    <t>Alcohol</t>
  </si>
  <si>
    <t>g/kg</t>
  </si>
  <si>
    <t>cm2</t>
  </si>
  <si>
    <t>0741-8329</t>
  </si>
  <si>
    <t>Masuko, T.</t>
  </si>
  <si>
    <t>Masuko_2018</t>
  </si>
  <si>
    <t>N(1)-Nonyl-1,4-diaminobutane ameliorates brain infarction size in photochemically induced thrombosis model mice</t>
  </si>
  <si>
    <t>ddY</t>
  </si>
  <si>
    <t>level of skull surgery</t>
  </si>
  <si>
    <t>C6-4 (N1-Hexyl-1,4-butanediamine)</t>
  </si>
  <si>
    <t>C9-4 (N1-Nonyl-1,4-butanediamine)</t>
  </si>
  <si>
    <t>C13-4 (N1-Tridecyl-1,4-butanediamine)</t>
  </si>
  <si>
    <t>MDL72527</t>
  </si>
  <si>
    <t>N-benzylhydroxylamine</t>
  </si>
  <si>
    <t>error units not reported</t>
  </si>
  <si>
    <t>level of skull surgery and error units</t>
  </si>
  <si>
    <t>multiple doses plus multiple times of dose administration</t>
  </si>
  <si>
    <t>Matsuno, H.</t>
  </si>
  <si>
    <t>Matsuno_1993</t>
  </si>
  <si>
    <t>A simple and reproducible cerebral thrombosis model in rats induced by a photochemical reaction and the effect of a plasminogen-plasminogen activator chimera in this model</t>
  </si>
  <si>
    <t>SUN9216</t>
  </si>
  <si>
    <t>24 hr and 1 and 8 weeks, only 24 hr time reported for infarct vol though</t>
  </si>
  <si>
    <t>Maxwell, K. A.</t>
  </si>
  <si>
    <t>Maxwell_2005</t>
  </si>
  <si>
    <t>Induction of reproducible focal ischemic lesions in neonatal mice by photothrombosis</t>
  </si>
  <si>
    <t>Medial frontal cortex</t>
  </si>
  <si>
    <t>Developmental Neuroscience</t>
  </si>
  <si>
    <t>0378-5866</t>
  </si>
  <si>
    <t>Metz, G. A.</t>
  </si>
  <si>
    <t>Metz_2005</t>
  </si>
  <si>
    <t>Motor improvements after focal cortical ischemia in adult rats are mediated by compensatory mechanisms</t>
  </si>
  <si>
    <t>Mikulski, A.</t>
  </si>
  <si>
    <t>Mikulski_2001</t>
  </si>
  <si>
    <t>The effects of oral and intravenous direct thrombin inhibitors on the size of photochemically induced cortical infarction in rats</t>
  </si>
  <si>
    <t>Inogatran</t>
  </si>
  <si>
    <t>Melagatran/Ximelagatran</t>
  </si>
  <si>
    <t>given drug before stroke orally (the measure I took) or after stroke injected</t>
  </si>
  <si>
    <t>Millerot, E.</t>
  </si>
  <si>
    <t>Millerot_2005</t>
  </si>
  <si>
    <t>Serum ferritin in stroke: a marker of increased body iron stores or stroke severity?</t>
  </si>
  <si>
    <t>Iron dextran</t>
  </si>
  <si>
    <t>Ferric Chloride (FeCl3)</t>
  </si>
  <si>
    <t>level of skull surgery, laser diameter, laser time, scores in mean+error</t>
  </si>
  <si>
    <t>Millerot-Serrurot, E.</t>
  </si>
  <si>
    <t>Millerot-Serrurot_2007</t>
  </si>
  <si>
    <t>Effect of early decrease in the lesion size on late brain tissue loss, synaptophysin expression and functionality after a focal brain lesion in rats</t>
  </si>
  <si>
    <t>Aminoguanidine (Pimagedine, hemisulfate salt)</t>
  </si>
  <si>
    <t>also did a different lesion induction and treated with a different drug too</t>
  </si>
  <si>
    <t>Neurochemistry International</t>
  </si>
  <si>
    <t>0197-0186</t>
  </si>
  <si>
    <t>Miyazaki, T.</t>
  </si>
  <si>
    <t>Miyazaki_2011</t>
  </si>
  <si>
    <t>Distinct effects of tissue-type plasminogen activator and SMTP-7 on cerebrovascular inflammation following thrombolytic reperfusion</t>
  </si>
  <si>
    <t>SMTP-7</t>
  </si>
  <si>
    <t>Mizuno, A.</t>
  </si>
  <si>
    <t>Inhibitory effect of MCI-186, a free radical scavenger, on cerebral ischemia following rat middle cerebral artery occlusion</t>
  </si>
  <si>
    <t>Mizuno_1998</t>
  </si>
  <si>
    <t>Edaravone (MCI-186)</t>
  </si>
  <si>
    <t>General Pharmacology</t>
  </si>
  <si>
    <t>0306-3623</t>
  </si>
  <si>
    <t>Mizutani, K.</t>
  </si>
  <si>
    <t>Mizutani_2016</t>
  </si>
  <si>
    <t>Effects of exercise and bryostatin-1 on serotonin dynamics after cerebral infarction</t>
  </si>
  <si>
    <t>Has drug and exercise combined treatment</t>
  </si>
  <si>
    <t>Bryostatin-1</t>
  </si>
  <si>
    <t>μg/m2 of body surface area</t>
  </si>
  <si>
    <t>% (not specified percentage of)</t>
  </si>
  <si>
    <t>Moller, K.</t>
  </si>
  <si>
    <t>Moller_2015</t>
  </si>
  <si>
    <t>Arterial Hypertension Aggravates Innate Immune Responses after Experimental Stroke</t>
  </si>
  <si>
    <t>neuro scores in median and percentile</t>
  </si>
  <si>
    <t>Moon, J. H.</t>
  </si>
  <si>
    <t>Moon_2016</t>
  </si>
  <si>
    <t>Neuroprotective effects of systemic cerebral endothelial cell transplantation in a rat model of cerebral ischemia</t>
  </si>
  <si>
    <t>methods gotten from previous publication: Kim HS, Park MS, Lee JK, Kim HJ, Park JT and Lee MC. Time point expression of apoptosis regulatory proteins in a photochemically-induced focal cerebral ischemic rat brain.</t>
  </si>
  <si>
    <t>hCMEC/D3 (human cerebral microendothelial cells)</t>
  </si>
  <si>
    <t>American Journal of Translational Research</t>
  </si>
  <si>
    <t>1943-8141</t>
  </si>
  <si>
    <t>Moon, S. K.</t>
  </si>
  <si>
    <t>Moon_2009_a</t>
  </si>
  <si>
    <t>Both compensation and recovery of skilled reaching following small photothrombotic stroke to motor cortex in the rat</t>
  </si>
  <si>
    <t>Moon_2009_b</t>
  </si>
  <si>
    <t>Effect of prolonged cortical stimulation differs with size of infarct after sensorimotor cortical lesions in rats</t>
  </si>
  <si>
    <t>lesion size for treated groups</t>
  </si>
  <si>
    <t>did electrical stimulation treatment but only reported infarct volumes for shams so treating as just control data</t>
  </si>
  <si>
    <t>Moriguchi, A.</t>
  </si>
  <si>
    <t>Moriguchi_2004_a</t>
  </si>
  <si>
    <t>Antithrombotic effects of FK419, a novel nonpeptide platelet GPIIb/IIIa antagonist, in a guinea pig photochemically induced middle cerebral artery thrombosis model: comparison with ozagrel and argatroban</t>
  </si>
  <si>
    <t>FK419</t>
  </si>
  <si>
    <t>missing neuro score for this drug</t>
  </si>
  <si>
    <t>only reported neuro score for this drug</t>
  </si>
  <si>
    <t>Moriguchi_2004_b</t>
  </si>
  <si>
    <t>Restoration of middle cerebral artery thrombosis by novel glycoprotein IIb/IIIa antagonist FK419 in guinea pig</t>
  </si>
  <si>
    <t>U/kg/h</t>
  </si>
  <si>
    <t>Moriguchi_2005</t>
  </si>
  <si>
    <t>FK419, a novel nonpeptide GPIIb/IIIa antagonist, restores microvascular patency and improves outcome in the guinea-pig middle cerebral artery thrombotic occlusion model: comparison with tirofiban</t>
  </si>
  <si>
    <t>Tirofiban</t>
  </si>
  <si>
    <t>Muller, H. D.</t>
  </si>
  <si>
    <t>Muller_2008</t>
  </si>
  <si>
    <t>Brain-derived neurotrophic factor but not forced arm use improves long-term outcome after photothrombotic stroke and transiently upregulates binding densities of excitatory glutamate receptors in the rat brain</t>
  </si>
  <si>
    <t>FAU (Forced arm use)</t>
  </si>
  <si>
    <t>combined treatment, 3 week and 6 week endpoints</t>
  </si>
  <si>
    <t>Murakami, K.</t>
  </si>
  <si>
    <t>Murakami_2013</t>
  </si>
  <si>
    <t>Cerebroprotective effects of TAK-937, a novel cannabinoid receptor agonist, in permanent and thrombotic focal cerebral ischemia in rats: therapeutic time window, combination with t-PA and efficacy in aged rats</t>
  </si>
  <si>
    <t>TAK-937</t>
  </si>
  <si>
    <t>combined treatment and different administration times and doses</t>
  </si>
  <si>
    <t>μg/kg/h</t>
  </si>
  <si>
    <t>Nagai, N.</t>
  </si>
  <si>
    <t>Initial brain lesion size affects the extent of subsequent pathophysiological responses</t>
  </si>
  <si>
    <t>Nagai_2010_a</t>
  </si>
  <si>
    <t>129/Sv</t>
  </si>
  <si>
    <t>Nagai_2010_b</t>
  </si>
  <si>
    <t>Systemic transplantation of embryonic stem cells accelerates brain lesion decrease and angiogenesis</t>
  </si>
  <si>
    <t>methods taken from "Nagai N, Kawao N, Okada K, Ishida C, Okumoto K, Ueshima S, et al. Initial brain lesion size affects the extent of subsequent pathophysiological responses."</t>
  </si>
  <si>
    <t>Endothelial stem cell transplantation</t>
  </si>
  <si>
    <t>Nagai_2007</t>
  </si>
  <si>
    <t>Plasminogen activator inhibitor-1 contributes to the deleterious effect of obesity on the outcome of thrombotic ischemic stroke in mice</t>
  </si>
  <si>
    <t>Lep/ob (obese)</t>
  </si>
  <si>
    <t>Obesity</t>
  </si>
  <si>
    <t>PAI-1-/-</t>
  </si>
  <si>
    <t>High fat diet</t>
  </si>
  <si>
    <t>Journal of Thrombosis and Haemostasis</t>
  </si>
  <si>
    <t>1538-7933</t>
  </si>
  <si>
    <t>Nagai_2002</t>
  </si>
  <si>
    <t>Tissue-type plasminogen activator has paradoxical roles in focal cerebral ischemic injury by thrombotic middle cerebral artery occlusion with mild or severe photochemical damage in mice</t>
  </si>
  <si>
    <t>tPA-/-</t>
  </si>
  <si>
    <t>Nagy, D.</t>
  </si>
  <si>
    <t>Nagy_2009</t>
  </si>
  <si>
    <t>Oxaloacetate decreases the infarct size and attenuates the reduction in evoked responses after photothrombotic focal ischemia in the rat cortex</t>
  </si>
  <si>
    <t>Oxaloacetic acid</t>
  </si>
  <si>
    <t>Cellular and Molecular Neurobiology</t>
  </si>
  <si>
    <t>0272-4340</t>
  </si>
  <si>
    <t>Nahirney, P. C.</t>
  </si>
  <si>
    <t>Nahirney_2016</t>
  </si>
  <si>
    <t>Ultrastructural analysis of blood-brain barrier breakdown in the peri-infarct zone in young adult and aged mice</t>
  </si>
  <si>
    <t>only reported surface area and only for 3 hours not 72</t>
  </si>
  <si>
    <t>Nakagawa, I.</t>
  </si>
  <si>
    <t>Nakagawa_2005</t>
  </si>
  <si>
    <t>MitoKATP-channel opener protects against neuronal death in rat venous ischemia</t>
  </si>
  <si>
    <t>combination treatment, did occlude two vessels in brain and induce spreading depression with injection of KCl</t>
  </si>
  <si>
    <t>Diazoxide</t>
  </si>
  <si>
    <t>5-HD (5-hydroxydecanoate)</t>
  </si>
  <si>
    <t>mmol/L</t>
  </si>
  <si>
    <t>Neurosurgery</t>
  </si>
  <si>
    <t>1524-4040</t>
  </si>
  <si>
    <t>Nakamura, M.</t>
  </si>
  <si>
    <t>Nakamura_2016</t>
  </si>
  <si>
    <t>Toxic acrolein production due to Ca(2+) influx by the NMDA receptor during stroke</t>
  </si>
  <si>
    <t>TB34 (N1,N4,N8-tri-benzyl-spermidine)</t>
  </si>
  <si>
    <t>Missing many model parameters including surgical level, did 3 different times of drug administration</t>
  </si>
  <si>
    <t>Atherosclerosis</t>
  </si>
  <si>
    <t>0021-9150</t>
  </si>
  <si>
    <t>Nakase, H.</t>
  </si>
  <si>
    <t>Nakase_1997_a</t>
  </si>
  <si>
    <t>Microcirculation after cerebral venous occlusions as assessed by laser Doppler scanning</t>
  </si>
  <si>
    <t>did two vein cortical occlusion and compared to a one vein occlusion from a previous study. Took the two vein as it was the one done in this study</t>
  </si>
  <si>
    <t>Journal of Neurosurgery</t>
  </si>
  <si>
    <t>0022-3085</t>
  </si>
  <si>
    <t>Nakase_1997_b</t>
  </si>
  <si>
    <t>An experimental model of intraoperative venous injury in the rat</t>
  </si>
  <si>
    <t>did one and two vein occlusion, took 1 vein as more comparable to most other studies</t>
  </si>
  <si>
    <t>Skull Base Surgery</t>
  </si>
  <si>
    <t>1052-1453</t>
  </si>
  <si>
    <t>Nakayama, H.</t>
  </si>
  <si>
    <t>Nakayama_1988</t>
  </si>
  <si>
    <t>Photothrombotic occlusion of rat middle cerebral artery: histopathological and hemodynamic sequelae of acute recanalization</t>
  </si>
  <si>
    <t>Helium-Neon laser</t>
  </si>
  <si>
    <t>Nimodipine</t>
  </si>
  <si>
    <t>two groups also had electrocauterisation, could not take these</t>
  </si>
  <si>
    <t>Neumann-Haefelin, T.</t>
  </si>
  <si>
    <t>Neumann-Haefelin_1998</t>
  </si>
  <si>
    <t>Immunohistochemical evidence for dysregulation of the GABAergic system ipsilateral to photochemically induced cortical infarcts in rats</t>
  </si>
  <si>
    <t>Ning, J.</t>
  </si>
  <si>
    <t>Ning_2019</t>
  </si>
  <si>
    <t>TOM7 silencing exacerbates focal cerebral ischemia injury in rat by targeting PINK1/Beclin1-mediated autophagy</t>
  </si>
  <si>
    <t>combined treatment groups</t>
  </si>
  <si>
    <t>Longa score</t>
  </si>
  <si>
    <t>TOM7 siRNA</t>
  </si>
  <si>
    <t>PINK1 (PTEN-induced kinase 1)</t>
  </si>
  <si>
    <t>Niv, F.</t>
  </si>
  <si>
    <t>Niv_2012</t>
  </si>
  <si>
    <t>Aberrant neurogenesis after stroke: a retroviral cell labeling study</t>
  </si>
  <si>
    <t>Ogawa, T.</t>
  </si>
  <si>
    <t>Effects of prasugrel, a novel P2Y(12) inhibitor, in rat models of cerebral and peripheral artery occlusive diseases</t>
  </si>
  <si>
    <t>Ogawa_2009</t>
  </si>
  <si>
    <t>Prasugrel</t>
  </si>
  <si>
    <t>Ohmori, C.</t>
  </si>
  <si>
    <t>Ohmori_2018</t>
  </si>
  <si>
    <t>Increase in blood-brain barrier permeability does not directly induce neuronal death but may accelerate ischemic neuronal damage</t>
  </si>
  <si>
    <t>compared RB stroke to RB + CCAO stroke, only took RB</t>
  </si>
  <si>
    <t>Experimental Animals</t>
  </si>
  <si>
    <t>1341-1357</t>
  </si>
  <si>
    <t>Okabe, N.</t>
  </si>
  <si>
    <t>Okabe_2018</t>
  </si>
  <si>
    <t>Constraint-induced movement therapy improves efficacy of task-specific training after severe cortical stroke depending on the ipsilesional corticospinal projections</t>
  </si>
  <si>
    <t>Caudal and rostral forelimb areas</t>
  </si>
  <si>
    <t>other "treatment" groups were just training in behavioural tests, did not consider them true treatments</t>
  </si>
  <si>
    <t>Okabe_2016</t>
  </si>
  <si>
    <t>Neural network remodeling underlying motor map reorganization induced by rehabilitative training after ischemic stroke</t>
  </si>
  <si>
    <t>Caudal forelimb area</t>
  </si>
  <si>
    <t>Did multiple experiments with multiple control/treatment groups, although the treatment was the same for all of them. Only took one experiment</t>
  </si>
  <si>
    <t>Ong, L. K.</t>
  </si>
  <si>
    <t>Ong_2017</t>
  </si>
  <si>
    <t>Chronic stress exposure following photothrombotic stroke is associated with increased levels of Amyloid beta accumulation and altered oligomerisation at sites of thalamic secondary neurodegeneration in mice</t>
  </si>
  <si>
    <t>Ostrovskaya, R. U.</t>
  </si>
  <si>
    <t>Ostrovskaya_1999</t>
  </si>
  <si>
    <t>Memory restoring and neuroprotective effects of the proline-containing dipeptide, GVS-111, in a photochemical stroke model</t>
  </si>
  <si>
    <t>GVS-111</t>
  </si>
  <si>
    <t>Behavioural Pharmacology</t>
  </si>
  <si>
    <t>0955-8810</t>
  </si>
  <si>
    <t>Otsuka, H.</t>
  </si>
  <si>
    <t>Effect of age on cerebral venous circulation disturbances in the rat</t>
  </si>
  <si>
    <t>Otsuka_2000_a</t>
  </si>
  <si>
    <t>Otsuka_2000_b</t>
  </si>
  <si>
    <t>Effects of cortical spreading depression on cortical blood flow, impedance, DC potential, and infarct size in a rat venous infarct model</t>
  </si>
  <si>
    <t>KCL (Potassium chloride)</t>
  </si>
  <si>
    <t>Pan, H. C.</t>
  </si>
  <si>
    <t>Pan_2017</t>
  </si>
  <si>
    <t>Neurovascular function recovery after focal ischemic stroke by enhancing cerebral collateral circulation via peripheral stimulation-mediated interarterial anastomosis</t>
  </si>
  <si>
    <t>did hidlimb and foelimb stimulation, took only forelimb as greatest difference from control</t>
  </si>
  <si>
    <t>Parada, E.</t>
  </si>
  <si>
    <t>Parada_2014</t>
  </si>
  <si>
    <t>Neuroprotective effect of melatonin against ischemia is partially mediated by alpha-7 nicotinic receptor modulation and HO-1 overexpression</t>
  </si>
  <si>
    <t>combination treatment</t>
  </si>
  <si>
    <t>Parada_2013</t>
  </si>
  <si>
    <t>The microglial alpha7-acetylcholine nicotinic receptor is a key element in promoting neuroprotection by inducing heme oxygenase-1 via nuclear factor erythroid-2-related factor 2</t>
  </si>
  <si>
    <t>PNU282987</t>
  </si>
  <si>
    <t>ZnDPBG</t>
  </si>
  <si>
    <t>Antioxidants &amp; Redox Signaling</t>
  </si>
  <si>
    <t>1557-7716</t>
  </si>
  <si>
    <t>Park, C. H.</t>
  </si>
  <si>
    <t>Matrix metalloproteinase inhibitors attenuate neuroinflammation following focal cerebral ischemia in mice</t>
  </si>
  <si>
    <t>Park_2011_a</t>
  </si>
  <si>
    <t>Doxycycline</t>
  </si>
  <si>
    <t>Batimastat</t>
  </si>
  <si>
    <t>studied a third drug but didn't report results for it at all</t>
  </si>
  <si>
    <t>Park, S. H.</t>
  </si>
  <si>
    <t>Park_2011_b</t>
  </si>
  <si>
    <t>Protective effect of hexane extracts of Uncaria sinensis against photothrombotic ischemic injury in mice</t>
  </si>
  <si>
    <t>MEUS (Methanol extracts of Uncaria sinensis)</t>
  </si>
  <si>
    <t>EAEUS (Ethyl acetate extracts of Uncaria sinensis)</t>
  </si>
  <si>
    <t>don't report neuroscore for this treatment</t>
  </si>
  <si>
    <t>Parker, K.</t>
  </si>
  <si>
    <t>PEGylated insulin-like growth factor-I affords protection and facilitates recovery of lost functions post-focal ischemia</t>
  </si>
  <si>
    <t>Parker_2017</t>
  </si>
  <si>
    <t>PEG-IGF-I</t>
  </si>
  <si>
    <t>multiple doses and multiple treatment administration times</t>
  </si>
  <si>
    <t>Petrovic-Djergovic, D.</t>
  </si>
  <si>
    <t>Petrovic-Djergovic_2012</t>
  </si>
  <si>
    <t>Tissue-resident ecto-5' nucleotidase (CD73) regulates leukocyte trafficking in the ischemic brain</t>
  </si>
  <si>
    <t>CD73-/-</t>
  </si>
  <si>
    <t>U</t>
  </si>
  <si>
    <t>5'-nucleotidase</t>
  </si>
  <si>
    <t>check 5 point neuroscale, also did an experiment with irradiation and bone marrow transplants, but as this is two things I'm considering it a combined treatment and not extracting the data</t>
  </si>
  <si>
    <t>The Journal of Immunology</t>
  </si>
  <si>
    <t>0022-1767</t>
  </si>
  <si>
    <t>Pielecka-Fortuna, J.</t>
  </si>
  <si>
    <t>Pielecka-Fortuna_2015</t>
  </si>
  <si>
    <t>A Small Motor Cortex Lesion Abolished Ocular Dominance Plasticity in the Adult Mouse Primary Visual Cortex and Impaired Experience-Dependent Visual Improvements</t>
  </si>
  <si>
    <t>Mice had monocular deprivation (covered one eye for 7 days)</t>
  </si>
  <si>
    <t>Porritt, M. J.</t>
  </si>
  <si>
    <t>Porritt_2012</t>
  </si>
  <si>
    <t>Photothrombosis-induced infarction of the mouse cerebral cortex is not affected by the Nrf2-activator sulforaphane</t>
  </si>
  <si>
    <t>Cobolt</t>
  </si>
  <si>
    <t>Sulforaphane</t>
  </si>
  <si>
    <t>graph missing errors, only means</t>
  </si>
  <si>
    <t>Prado, R.</t>
  </si>
  <si>
    <t>Prado_1996</t>
  </si>
  <si>
    <t>L-arginine does not improve cortical perfusion or histopathological outcome in spontaneously hypertensive rats subjected to distal middle cerebral artery photothrombotic occlusion</t>
  </si>
  <si>
    <t>Arginine (L-Arg)</t>
  </si>
  <si>
    <t>Qian, C.</t>
  </si>
  <si>
    <t>Qian_2016</t>
  </si>
  <si>
    <t>Precise Characterization of the Penumbra Revealed by MRI: A Modified Photothrombotic Stroke Model Study</t>
  </si>
  <si>
    <t>performed reperfusion using an ultraviolet laser 355nm 1 hour post-stroke, also did MRI measurements</t>
  </si>
  <si>
    <t>Qiu, Z. D.</t>
  </si>
  <si>
    <t>Qiu_2016</t>
  </si>
  <si>
    <t>A new method for evaluating regional cerebral blood flow changes: Laser speckle contrast imaging in a C57BL/6J mouse model of photothrombotic ischemia</t>
  </si>
  <si>
    <t>mV</t>
  </si>
  <si>
    <t>Journal of Huazhong University of Science and Technology</t>
  </si>
  <si>
    <t>1672-0733</t>
  </si>
  <si>
    <t>Qu, W. S.</t>
  </si>
  <si>
    <t>Qu_2010</t>
  </si>
  <si>
    <t>Galectin-1 enhances astrocytic BDNF production and improves functional outcome in rats following ischemia</t>
  </si>
  <si>
    <t>Galectin-1</t>
  </si>
  <si>
    <t>μg/day</t>
  </si>
  <si>
    <t>Quattromani, M. J.</t>
  </si>
  <si>
    <t>Quattromani_2014</t>
  </si>
  <si>
    <t>Enriched housing down-regulates the Toll-like receptor 2 response in the mouse brain after experimental stroke</t>
  </si>
  <si>
    <t>TLR2+/−</t>
  </si>
  <si>
    <t>Paw placement score</t>
  </si>
  <si>
    <t>Quattromani_2018_a</t>
  </si>
  <si>
    <t>Changes in resting-state functional connectivity after stroke in a mouse brain lacking extracellular matrix components</t>
  </si>
  <si>
    <t>129S1/SvImJ</t>
  </si>
  <si>
    <t>Q4 mouse</t>
  </si>
  <si>
    <t>Quattromani_2018_b</t>
  </si>
  <si>
    <t>Extracellular Matrix Modulation Is Driven by Experience-Dependent Plasticity During Stroke Recovery</t>
  </si>
  <si>
    <t>Rahman, M.</t>
  </si>
  <si>
    <t>Rahman_2018</t>
  </si>
  <si>
    <t>Investigation of Mature BDNF and proBDNF Signaling in a Rat Photothrombotic Ischemic Model</t>
  </si>
  <si>
    <t>Reichenbach, Z. W.</t>
  </si>
  <si>
    <t>Reichenbach_2016</t>
  </si>
  <si>
    <t>The CB1 antagonist, SR141716A, is protective in permanent photothrombotic cerebral ischemia</t>
  </si>
  <si>
    <t>SR141716A</t>
  </si>
  <si>
    <t>mg/mL</t>
  </si>
  <si>
    <t>missing lots of details of photothrombotic procedure</t>
  </si>
  <si>
    <t>did treatments both pre and post stroke plus has a combined treatment</t>
  </si>
  <si>
    <t>Rogers, D. C.</t>
  </si>
  <si>
    <t>Rogers_1997</t>
  </si>
  <si>
    <t>Photothrombotic lesions of the rat cortex impair acquisition of the water maze</t>
  </si>
  <si>
    <t>bilateral occlusions, seemed to have many control groups, only took vehicle group from experiement</t>
  </si>
  <si>
    <t>Pharmacology Biochemistry and Behavior</t>
  </si>
  <si>
    <t>0091-3057</t>
  </si>
  <si>
    <t>Romanova, G. A.</t>
  </si>
  <si>
    <t>Romanova_2015</t>
  </si>
  <si>
    <t>Neuroprotective and antiamnesic effect of erythropoietin derivatives after experimental ischemic injury of cerebral cortex</t>
  </si>
  <si>
    <t>not reported level of surgery</t>
  </si>
  <si>
    <t>Bulletin of Experimental Biology and Medicine</t>
  </si>
  <si>
    <t>0007-4888</t>
  </si>
  <si>
    <t>EPO (erythropoietin)</t>
  </si>
  <si>
    <t>EPO-Fc</t>
  </si>
  <si>
    <t>ЕPО-TR</t>
  </si>
  <si>
    <t>bilateral occlusions, took the mean size of just one hemisphere infarct as more comparable to rest of studies</t>
  </si>
  <si>
    <t>Sadanaga-Akiyoshi, F.</t>
  </si>
  <si>
    <t>Sadanaga-Akiyoshi_2003</t>
  </si>
  <si>
    <t>Nicotinamide attenuates focal ischemic brain injury in rats: with special reference to changes in nicotinamide and NAD+ levels in ischemic core and penumbra</t>
  </si>
  <si>
    <t>Nicotinamide</t>
  </si>
  <si>
    <t>Saiki, R.</t>
  </si>
  <si>
    <t>Acrolein stimulates the synthesis of IL-6 and C-reactive protein (CRP) in thrombosis model mice and cultured cells</t>
  </si>
  <si>
    <t>Saiki_2013_a</t>
  </si>
  <si>
    <t>don't report anaesthetic or surgical level</t>
  </si>
  <si>
    <t>6, 12, 24 hour times</t>
  </si>
  <si>
    <t>Saiki_2009</t>
  </si>
  <si>
    <t>Intense correlation between brain infarction and protein-conjugated acrolein</t>
  </si>
  <si>
    <t>N-acetylcysteine</t>
  </si>
  <si>
    <t>Saiki_2011</t>
  </si>
  <si>
    <t>Brain infarction correlates more closely with acrolein than with reactive oxygen species</t>
  </si>
  <si>
    <t>Spermine-less Gy</t>
  </si>
  <si>
    <t>TG2-/-</t>
  </si>
  <si>
    <t>B6C3H</t>
  </si>
  <si>
    <t>multiple doses</t>
  </si>
  <si>
    <t>Saiki_2013_b</t>
  </si>
  <si>
    <t>In vitro and in vivo evaluation of polymethylene tetraamine derivatives as NMDA receptor channel blockers</t>
  </si>
  <si>
    <t>Doesn't report most methods, is only a communication, methods here taken from "Intense correlation between brain infarction and protein-conjugated acrolein" Saiki 2009</t>
  </si>
  <si>
    <t>multiple doses, Doesn't report most methods, is only a communication, methods here taken from "Intense correlation between brain infarction and protein-conjugated acrolein" Saiki 2009</t>
  </si>
  <si>
    <t>Methoctramine</t>
  </si>
  <si>
    <t>Relative size (control as baseline)</t>
  </si>
  <si>
    <t>Bioorganic &amp; Medicinal Chemistry Letters</t>
  </si>
  <si>
    <t>1464-3405</t>
  </si>
  <si>
    <t>Salber, D.</t>
  </si>
  <si>
    <t>Salber_2006</t>
  </si>
  <si>
    <t>Differential uptake of [18F]FET and [3H]l-methionine in focal cortical ischemia</t>
  </si>
  <si>
    <t>Nuclear Medicine and Biology</t>
  </si>
  <si>
    <t>0969-8051</t>
  </si>
  <si>
    <t>reported all their individual values, used this to calculate the mean and SD for 24 hours (the value reported in the text is for all times from 2 hours to 42 days)</t>
  </si>
  <si>
    <t>Saleh, A.</t>
  </si>
  <si>
    <t>Saleh_2004</t>
  </si>
  <si>
    <t>Central nervous system inflammatory response after cerebral infarction as detected by magnetic resonance imaging</t>
  </si>
  <si>
    <t>lots of rose bengal method details</t>
  </si>
  <si>
    <t>USPIO (ultrasmall superparamagnetic iron oxide)</t>
  </si>
  <si>
    <t>did both histology and MRI measures, treatment is an MRI contrast agent so not sure if it counts</t>
  </si>
  <si>
    <t>NMR in Biomedicine</t>
  </si>
  <si>
    <t>1099-1492</t>
  </si>
  <si>
    <t>Sanikidze, T. V.</t>
  </si>
  <si>
    <t>Sanikidze_2013</t>
  </si>
  <si>
    <t>Neuroprotective treatment of cerebral infarction: an experimental study</t>
  </si>
  <si>
    <t>Plaferon-LB</t>
  </si>
  <si>
    <t>missing anaesthetic and lots of photothrombotic stroke methods</t>
  </si>
  <si>
    <t>International Journal of Neuroscience</t>
  </si>
  <si>
    <t>0020-7454</t>
  </si>
  <si>
    <t>Saraiva, C.</t>
  </si>
  <si>
    <t>Saraiva_2018</t>
  </si>
  <si>
    <t>MicroRNA-124-loaded nanoparticles increase survival and neuronal differentiation of neural stem cells in vitro but do not contribute to stroke outcome in vivo</t>
  </si>
  <si>
    <t>MicroRNA-124 loaded nanoparticles</t>
  </si>
  <si>
    <t>MicroRNA-124 (scrambled) loaded nanoparticles</t>
  </si>
  <si>
    <t>had two controls, saline and void nanoparticles, took void NPs</t>
  </si>
  <si>
    <t>Sawada, H.</t>
  </si>
  <si>
    <t>Sawada_2014</t>
  </si>
  <si>
    <t>SMTP-7, a novel small-molecule thrombolytic for ischemic stroke: a study in rodents and primates</t>
  </si>
  <si>
    <t>Schabitz, W. R.</t>
  </si>
  <si>
    <t>Schabitz_2004</t>
  </si>
  <si>
    <t>Effect of brain-derived neurotrophic factor treatment and forced arm use on functional motor recovery after small cortical ischemia</t>
  </si>
  <si>
    <t>1 week and 6 month measurements for all, took 1 week</t>
  </si>
  <si>
    <t>Schabitz_2007</t>
  </si>
  <si>
    <t>Intravenous brain-derived neurotrophic factor enhances poststroke sensorimotor recovery and stimulates neurogenesis</t>
  </si>
  <si>
    <t>mL/kg</t>
  </si>
  <si>
    <t>NSS multiple timepoint measurements</t>
  </si>
  <si>
    <t>Schmidt, A.</t>
  </si>
  <si>
    <t>Schmidt_2015</t>
  </si>
  <si>
    <t>Progressive cognitive deficits in a mouse model of recurrent photothrombotic stroke</t>
  </si>
  <si>
    <t>methods from online supplemental data, gave a second infarct 10 days after first, this measurement is just the first infarct volume</t>
  </si>
  <si>
    <t>Schmidt_2017</t>
  </si>
  <si>
    <t>Targeting Different Monocyte/Macrophage Subsets Has No Impact on Outcome in Experimental Stroke</t>
  </si>
  <si>
    <t>Modified Menzies scale</t>
  </si>
  <si>
    <t>M2-macrophages (anti-inflammatory)</t>
  </si>
  <si>
    <t>M1-macrophages (pro-inflammatory)</t>
  </si>
  <si>
    <t>MC-21-antibody</t>
  </si>
  <si>
    <t>missing neuroscores for photothrombotic stroke, only reports MCAO, missing n of groups</t>
  </si>
  <si>
    <t>Schneider, J. S.</t>
  </si>
  <si>
    <t>Schneider_2007</t>
  </si>
  <si>
    <t>Postnatal lead poisoning impairs behavioral recovery following brain damage</t>
  </si>
  <si>
    <t>Lead poisioning</t>
  </si>
  <si>
    <t>ppm in diet</t>
  </si>
  <si>
    <t>missing n of groups</t>
  </si>
  <si>
    <t>NeuroToxicology</t>
  </si>
  <si>
    <t>1872-9711</t>
  </si>
  <si>
    <t>Schroeter, M.</t>
  </si>
  <si>
    <t>Schroeter_1997</t>
  </si>
  <si>
    <t>Phagocytic response in photochemically induced infarction of rat cerebral cortex. The role of resident microglia</t>
  </si>
  <si>
    <t>Cl2MDP (dichloromethylene diphosphonate)</t>
  </si>
  <si>
    <t>Schroeter_2002</t>
  </si>
  <si>
    <t>Non-invasive induction of focal cerebral ischemia in mice by photothrombosis of cortical microvessels: characterization of inflammatory responses</t>
  </si>
  <si>
    <t>Schubring-Giese, M.</t>
  </si>
  <si>
    <t>Schubring-Giese_2016</t>
  </si>
  <si>
    <t>Protein Synthesis Inhibition in the Peri-Infarct Cortex Slows Motor Recovery in Rats</t>
  </si>
  <si>
    <t>guide cannula inserted into brain</t>
  </si>
  <si>
    <t>Anisomycin</t>
  </si>
  <si>
    <t>μg/μL</t>
  </si>
  <si>
    <t>Schubring-Giese_2007</t>
  </si>
  <si>
    <t>Speed of motor re-learning after experimental stroke depends on prior skill</t>
  </si>
  <si>
    <t>Experimental Brain Research</t>
  </si>
  <si>
    <t>1432-1106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</si>
</sst>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1"/>
      <color theme="1"/>
      <name val="Calibri"/>
      <family val="2"/>
      <scheme val="minor"/>
    </font>
    <font>
      <b/>
      <sz val="13"/>
      <color theme="3"/>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11"/>
      <color rgb="FF9C6500"/>
      <name val="Calibri"/>
      <family val="2"/>
      <scheme val="minor"/>
    </font>
    <font>
      <b/>
      <sz val="12"/>
      <color theme="1"/>
      <name val="Calibri"/>
      <family val="2"/>
      <scheme val="minor"/>
    </font>
    <font>
      <b/>
      <sz val="16"/>
      <color theme="1"/>
      <name val="Calibri"/>
      <family val="2"/>
      <scheme val="minor"/>
    </font>
    <font>
      <vertAlign val="superscript"/>
      <sz val="11"/>
      <color theme="1"/>
      <name val="Calibri"/>
      <family val="2"/>
      <scheme val="minor"/>
    </font>
    <font>
      <sz val="11"/>
      <color theme="1"/>
      <name val="Calibri Light"/>
      <family val="2"/>
      <scheme val="major"/>
    </font>
    <font>
      <sz val="11"/>
      <color theme="1"/>
      <name val="Calibri"/>
      <family val="2"/>
    </font>
    <font>
      <b/>
      <sz val="11"/>
      <color theme="3"/>
      <name val="Calibri"/>
      <family val="2"/>
      <scheme val="minor"/>
    </font>
    <font>
      <sz val="8"/>
      <name val="Calibri"/>
      <family val="2"/>
      <scheme val="minor"/>
    </font>
    <font>
      <sz val="11"/>
      <color rgb="FF4D5156"/>
      <name val="Calibri"/>
      <family val="2"/>
      <scheme val="minor"/>
    </font>
    <font>
      <sz val="9"/>
      <color indexed="81"/>
      <name val="Tahoma"/>
      <family val="2"/>
    </font>
    <font>
      <sz val="9"/>
      <color indexed="81"/>
      <name val="Tahoma"/>
      <charset val="1"/>
    </font>
  </fonts>
  <fills count="14">
    <fill>
      <patternFill patternType="none"/>
    </fill>
    <fill>
      <patternFill patternType="gray125"/>
    </fill>
    <fill>
      <patternFill patternType="solid">
        <fgColor rgb="FFFFC7CE"/>
      </patternFill>
    </fill>
    <fill>
      <patternFill patternType="solid">
        <fgColor rgb="FFFFEB9C"/>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0" tint="-4.9989318521683403E-2"/>
        <bgColor indexed="64"/>
      </patternFill>
    </fill>
  </fills>
  <borders count="5">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indexed="64"/>
      </left>
      <right/>
      <top/>
      <bottom/>
      <diagonal/>
    </border>
  </borders>
  <cellStyleXfs count="5">
    <xf numFmtId="0" fontId="0" fillId="0" borderId="0"/>
    <xf numFmtId="0" fontId="1" fillId="0" borderId="1" applyNumberFormat="0" applyFill="0" applyAlignment="0" applyProtection="0"/>
    <xf numFmtId="0" fontId="2" fillId="2" borderId="0" applyNumberFormat="0" applyBorder="0" applyAlignment="0" applyProtection="0"/>
    <xf numFmtId="0" fontId="5" fillId="3" borderId="0" applyNumberFormat="0" applyBorder="0" applyAlignment="0" applyProtection="0"/>
    <xf numFmtId="0" fontId="11" fillId="0" borderId="3" applyNumberFormat="0" applyFill="0" applyAlignment="0" applyProtection="0"/>
  </cellStyleXfs>
  <cellXfs count="72">
    <xf numFmtId="0" fontId="0" fillId="0" borderId="0" xfId="0"/>
    <xf numFmtId="0" fontId="1" fillId="0" borderId="1" xfId="1"/>
    <xf numFmtId="0" fontId="0" fillId="0" borderId="0" xfId="0" applyAlignment="1">
      <alignment horizontal="left"/>
    </xf>
    <xf numFmtId="0" fontId="3" fillId="0" borderId="0" xfId="0" applyFont="1"/>
    <xf numFmtId="0" fontId="0" fillId="0" borderId="0" xfId="0" applyAlignment="1">
      <alignment wrapText="1"/>
    </xf>
    <xf numFmtId="0" fontId="6" fillId="0" borderId="0" xfId="0" applyFont="1"/>
    <xf numFmtId="0" fontId="7" fillId="0" borderId="0" xfId="0" applyFont="1"/>
    <xf numFmtId="0" fontId="1" fillId="0" borderId="1" xfId="1" applyAlignment="1">
      <alignment wrapText="1"/>
    </xf>
    <xf numFmtId="0" fontId="0" fillId="5" borderId="0" xfId="0" applyFill="1"/>
    <xf numFmtId="0" fontId="0" fillId="5" borderId="0" xfId="0" applyFill="1" applyAlignment="1">
      <alignment wrapText="1"/>
    </xf>
    <xf numFmtId="0" fontId="0" fillId="6" borderId="0" xfId="0" applyFill="1"/>
    <xf numFmtId="0" fontId="0" fillId="8" borderId="0" xfId="0" applyFill="1"/>
    <xf numFmtId="0" fontId="0" fillId="7" borderId="0" xfId="0" applyFill="1"/>
    <xf numFmtId="0" fontId="0" fillId="9" borderId="0" xfId="0" applyFill="1"/>
    <xf numFmtId="0" fontId="0" fillId="0" borderId="0" xfId="0" applyFill="1"/>
    <xf numFmtId="0" fontId="0" fillId="6" borderId="0" xfId="0" applyNumberFormat="1" applyFill="1"/>
    <xf numFmtId="0" fontId="0" fillId="0" borderId="0" xfId="0" applyNumberFormat="1"/>
    <xf numFmtId="0" fontId="9" fillId="0" borderId="0" xfId="0" applyFont="1"/>
    <xf numFmtId="0" fontId="0" fillId="0" borderId="0" xfId="0" applyNumberFormat="1" applyFill="1"/>
    <xf numFmtId="0" fontId="10" fillId="0" borderId="0" xfId="0" applyFont="1"/>
    <xf numFmtId="0" fontId="2" fillId="2" borderId="0" xfId="2"/>
    <xf numFmtId="0" fontId="3" fillId="0" borderId="0" xfId="0" applyFont="1" applyFill="1"/>
    <xf numFmtId="0" fontId="4" fillId="0" borderId="2" xfId="0" applyFont="1" applyFill="1" applyBorder="1" applyAlignment="1">
      <alignment horizontal="center" vertical="center" wrapText="1"/>
    </xf>
    <xf numFmtId="0" fontId="0" fillId="4" borderId="0" xfId="0" applyFill="1" applyAlignment="1">
      <alignment horizontal="center" vertical="center" wrapText="1"/>
    </xf>
    <xf numFmtId="0" fontId="4" fillId="0" borderId="0" xfId="0" applyFont="1"/>
    <xf numFmtId="0" fontId="6" fillId="0" borderId="0" xfId="0" applyFont="1" applyAlignment="1"/>
    <xf numFmtId="0" fontId="0" fillId="0" borderId="0" xfId="0" applyAlignment="1"/>
    <xf numFmtId="0" fontId="11" fillId="0" borderId="3" xfId="4"/>
    <xf numFmtId="16" fontId="0" fillId="0" borderId="0" xfId="0" applyNumberFormat="1"/>
    <xf numFmtId="0" fontId="0" fillId="10" borderId="0" xfId="0" applyFill="1"/>
    <xf numFmtId="0" fontId="0" fillId="10" borderId="0" xfId="0" applyFill="1" applyAlignment="1">
      <alignment horizontal="left"/>
    </xf>
    <xf numFmtId="0" fontId="0" fillId="10" borderId="0" xfId="0" applyNumberFormat="1" applyFill="1"/>
    <xf numFmtId="0" fontId="2" fillId="10" borderId="0" xfId="2" applyFill="1"/>
    <xf numFmtId="0" fontId="0" fillId="10" borderId="0" xfId="0" applyFill="1" applyAlignment="1">
      <alignment wrapText="1"/>
    </xf>
    <xf numFmtId="0" fontId="0" fillId="11" borderId="0" xfId="0" applyFill="1"/>
    <xf numFmtId="0" fontId="0" fillId="9" borderId="0" xfId="0" applyNumberFormat="1" applyFill="1"/>
    <xf numFmtId="16" fontId="0" fillId="10" borderId="0" xfId="0" applyNumberFormat="1" applyFill="1"/>
    <xf numFmtId="0" fontId="0" fillId="0" borderId="0" xfId="0" applyNumberFormat="1" applyAlignment="1"/>
    <xf numFmtId="0" fontId="0" fillId="0" borderId="0" xfId="0" applyFill="1" applyAlignment="1"/>
    <xf numFmtId="0" fontId="0" fillId="10" borderId="0" xfId="0" applyFill="1" applyAlignment="1"/>
    <xf numFmtId="0" fontId="0" fillId="10" borderId="0" xfId="0" applyNumberFormat="1" applyFill="1" applyAlignment="1"/>
    <xf numFmtId="0" fontId="0" fillId="0" borderId="0" xfId="0" applyFont="1" applyAlignment="1">
      <alignment vertical="center"/>
    </xf>
    <xf numFmtId="164" fontId="0" fillId="0" borderId="0" xfId="0" applyNumberFormat="1"/>
    <xf numFmtId="0" fontId="0" fillId="12" borderId="0" xfId="0" applyFill="1"/>
    <xf numFmtId="0" fontId="4" fillId="10" borderId="0" xfId="2" applyFont="1" applyFill="1"/>
    <xf numFmtId="0" fontId="0" fillId="0" borderId="0" xfId="0" applyNumberFormat="1" applyFill="1" applyAlignment="1"/>
    <xf numFmtId="0" fontId="0" fillId="13" borderId="0" xfId="0" applyFill="1"/>
    <xf numFmtId="0" fontId="0" fillId="13" borderId="0" xfId="0" applyFill="1" applyAlignment="1"/>
    <xf numFmtId="0" fontId="0" fillId="13" borderId="0" xfId="0" applyNumberFormat="1" applyFill="1"/>
    <xf numFmtId="0" fontId="2" fillId="2" borderId="0" xfId="2" applyNumberFormat="1"/>
    <xf numFmtId="0" fontId="0" fillId="0" borderId="0" xfId="0" applyAlignment="1">
      <alignment horizontal="center" wrapText="1"/>
    </xf>
    <xf numFmtId="0" fontId="0" fillId="7" borderId="4" xfId="0" applyFill="1" applyBorder="1"/>
    <xf numFmtId="0" fontId="0" fillId="10" borderId="4" xfId="0" applyFill="1" applyBorder="1"/>
    <xf numFmtId="0" fontId="0" fillId="0" borderId="4" xfId="0" applyBorder="1"/>
    <xf numFmtId="0" fontId="0" fillId="0" borderId="4" xfId="0" applyBorder="1" applyAlignment="1"/>
    <xf numFmtId="0" fontId="0" fillId="0" borderId="4" xfId="0" applyFill="1" applyBorder="1"/>
    <xf numFmtId="0" fontId="0" fillId="13" borderId="4" xfId="0" applyFill="1" applyBorder="1"/>
    <xf numFmtId="0" fontId="2" fillId="2" borderId="4" xfId="2" applyBorder="1"/>
    <xf numFmtId="0" fontId="0" fillId="11" borderId="4" xfId="0" applyFill="1" applyBorder="1"/>
    <xf numFmtId="0" fontId="0" fillId="0" borderId="4" xfId="0" applyFill="1" applyBorder="1" applyAlignment="1"/>
    <xf numFmtId="0" fontId="0" fillId="6" borderId="4" xfId="0" applyFill="1" applyBorder="1"/>
    <xf numFmtId="0" fontId="0" fillId="9" borderId="4" xfId="0" applyFill="1" applyBorder="1"/>
    <xf numFmtId="0" fontId="0" fillId="10" borderId="4" xfId="0" applyFill="1" applyBorder="1" applyAlignment="1"/>
    <xf numFmtId="0" fontId="0" fillId="12" borderId="4" xfId="0" applyFill="1" applyBorder="1"/>
    <xf numFmtId="0" fontId="0" fillId="0" borderId="0" xfId="0" applyFill="1" applyBorder="1"/>
    <xf numFmtId="0" fontId="0" fillId="10" borderId="0" xfId="0" applyFill="1" applyBorder="1"/>
    <xf numFmtId="0" fontId="0" fillId="0" borderId="0" xfId="0" applyAlignment="1">
      <alignment horizontal="center" wrapText="1"/>
    </xf>
    <xf numFmtId="164" fontId="0" fillId="10" borderId="0" xfId="0" applyNumberFormat="1" applyFill="1"/>
    <xf numFmtId="0" fontId="0" fillId="0" borderId="0" xfId="0" applyBorder="1"/>
    <xf numFmtId="0" fontId="0" fillId="12" borderId="0" xfId="0" applyFill="1" applyBorder="1"/>
    <xf numFmtId="0" fontId="0" fillId="13" borderId="0" xfId="0" applyFill="1" applyBorder="1"/>
    <xf numFmtId="0" fontId="2" fillId="2" borderId="0" xfId="2" applyBorder="1"/>
  </cellXfs>
  <cellStyles count="5">
    <cellStyle name="Bad" xfId="2" builtinId="27"/>
    <cellStyle name="Heading 2" xfId="1" builtinId="17"/>
    <cellStyle name="Heading 3" xfId="4" builtinId="18"/>
    <cellStyle name="Neutral 2" xfId="3" xr:uid="{96358669-3489-41F0-9E66-4FB0FB9A1308}"/>
    <cellStyle name="Normal" xfId="0" builtinId="0"/>
  </cellStyles>
  <dxfs count="4622">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b val="0"/>
        <i val="0"/>
      </font>
      <fill>
        <patternFill>
          <bgColor theme="6" tint="0.39994506668294322"/>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006100"/>
      </font>
      <fill>
        <patternFill>
          <bgColor rgb="FFC6EFCE"/>
        </patternFill>
      </fill>
    </dxf>
    <dxf>
      <font>
        <color rgb="FF9C0006"/>
      </font>
      <fill>
        <patternFill>
          <bgColor rgb="FFFFC7CE"/>
        </patternFill>
      </fill>
    </dxf>
    <dxf>
      <fill>
        <patternFill>
          <bgColor theme="7" tint="0.59996337778862885"/>
        </patternFill>
      </fill>
    </dxf>
    <dxf>
      <fill>
        <patternFill>
          <bgColor theme="7" tint="0.59996337778862885"/>
        </patternFill>
      </fill>
    </dxf>
    <dxf>
      <fill>
        <patternFill>
          <bgColor theme="7" tint="0.59996337778862885"/>
        </patternFill>
      </fill>
    </dxf>
    <dxf>
      <font>
        <color theme="5" tint="-0.24994659260841701"/>
      </font>
      <fill>
        <patternFill patternType="solid">
          <bgColor rgb="FFFFCCCC"/>
        </patternFill>
      </fill>
    </dxf>
    <dxf>
      <font>
        <color theme="6" tint="-0.499984740745262"/>
      </font>
      <fill>
        <patternFill>
          <bgColor theme="6" tint="0.3999450666829432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theme="0" tint="-0.24994659260841701"/>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ont>
        <color rgb="FFC00000"/>
      </font>
      <fill>
        <patternFill>
          <bgColor theme="5" tint="0.39994506668294322"/>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sh Russell" id="{11DC6066-DA42-40E8-B306-F4C988E85EA0}" userId="S::Allanna.Russell@utas.edu.au::b97c4f54-6c60-45e5-ab54-7eaebe7811f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8" dT="2021-03-09T06:46:55.07" personId="{11DC6066-DA42-40E8-B306-F4C988E85EA0}" id="{0221636E-F259-45CE-B9D2-895E004F10E4}">
    <text>90-100 days old</text>
  </threadedComment>
  <threadedComment ref="M8" dT="2021-03-09T06:47:57.41" personId="{11DC6066-DA42-40E8-B306-F4C988E85EA0}" id="{D4EB9B93-E4BC-47C3-91D3-E5FF637B9C9C}">
    <text>90-100 days old</text>
  </threadedComment>
  <threadedComment ref="AE8" dT="2020-04-21T07:02:55.83" personId="{11DC6066-DA42-40E8-B306-F4C988E85EA0}" id="{15E4BBEA-1544-48EE-A296-CF1706C0C825}">
    <text>light source
(150-W light bulb)</text>
  </threadedComment>
  <threadedComment ref="AG8" dT="2020-04-21T07:02:42.23" personId="{11DC6066-DA42-40E8-B306-F4C988E85EA0}" id="{6A7DB26D-55AF-4A50-81E8-1D49425957E2}">
    <text>5 x 3 mm rectangle</text>
  </threadedComment>
  <threadedComment ref="K9" dT="2021-03-09T06:46:55.07" personId="{11DC6066-DA42-40E8-B306-F4C988E85EA0}" id="{34C7A5B5-C49A-430A-8264-B4C1CF1F1666}">
    <text>90-100 days old</text>
  </threadedComment>
  <threadedComment ref="M9" dT="2021-03-09T06:47:57.41" personId="{11DC6066-DA42-40E8-B306-F4C988E85EA0}" id="{06B4DB15-7347-4E3B-9A8C-4903DDCD3125}">
    <text>90-100 days old</text>
  </threadedComment>
  <threadedComment ref="AE9" dT="2020-04-21T07:02:55.83" personId="{11DC6066-DA42-40E8-B306-F4C988E85EA0}" id="{1F2B61CA-B743-4DC4-A3A7-93313FABE633}">
    <text>light source
(150-W light bulb)</text>
  </threadedComment>
  <threadedComment ref="AG9" dT="2020-04-21T07:02:42.23" personId="{11DC6066-DA42-40E8-B306-F4C988E85EA0}" id="{394D9535-8D61-4F30-908F-986DE0ABB78F}">
    <text>5 x 3 mm rectangle</text>
  </threadedComment>
  <threadedComment ref="K10" dT="2021-03-09T06:46:55.07" personId="{11DC6066-DA42-40E8-B306-F4C988E85EA0}" id="{8EA6B31C-6660-49E0-8848-16408B506CB7}">
    <text>90-100 days old</text>
  </threadedComment>
  <threadedComment ref="M10" dT="2021-03-09T06:47:57.41" personId="{11DC6066-DA42-40E8-B306-F4C988E85EA0}" id="{F97081FC-9880-4A90-BC2C-FAE069EDAE97}">
    <text>90-100 days old</text>
  </threadedComment>
  <threadedComment ref="AE10" dT="2020-04-21T07:02:55.83" personId="{11DC6066-DA42-40E8-B306-F4C988E85EA0}" id="{83A9129D-4DAE-4077-9DD4-A8051BD75F27}">
    <text>light source
(150-W light bulb)</text>
  </threadedComment>
  <threadedComment ref="AG10" dT="2020-04-21T07:02:42.23" personId="{11DC6066-DA42-40E8-B306-F4C988E85EA0}" id="{3A675BA7-34B9-4ED9-BBBD-9C6581192870}">
    <text>5 x 3 mm rectangle</text>
  </threadedComment>
  <threadedComment ref="Y19" dT="2020-04-30T05:21:20.40" personId="{11DC6066-DA42-40E8-B306-F4C988E85EA0}" id="{8B3B5ACF-596B-49DB-89A5-E18948D93C46}">
    <text>3 mm concentric dialysis probe was implanted horizontally via a guide cannule into the right cortex. A 6 mm diameter plastic ring was placed directly over the right cortex, behind bregma and tangential to the bregmoidal and midline skull sutures.
The probe and plastic ring were secured to the skull with 2 screws and dental acrylic, leaving the skull inside the ring, free of acrylic. Immediately after RB injection a fibre optic was positioned directly over the centre of the plastic ring above the skull (distance from fibre to skull &lt;2.0 mm).</text>
  </threadedComment>
  <threadedComment ref="AW19" dT="2020-04-30T05:29:32.78" personId="{11DC6066-DA42-40E8-B306-F4C988E85EA0}" id="{87E07F69-02C9-4A22-A882-FD0C8F7EBEAA}">
    <text>measured 9 brain sections through brain all 1mm thick, this result is the largest area, section 5.</text>
  </threadedComment>
  <threadedComment ref="AB20" dT="2020-05-04T06:49:00.58" personId="{11DC6066-DA42-40E8-B306-F4C988E85EA0}" id="{01E27E84-1EAD-4307-A42F-BAF57E2C21C5}">
    <text>given at 0.2 ml/100g body weight</text>
  </threadedComment>
  <threadedComment ref="AK20" dT="2020-05-04T06:55:43.32" personId="{11DC6066-DA42-40E8-B306-F4C988E85EA0}" id="{E48F8273-43EB-453A-AFF8-FA1E2B551C98}">
    <text>A monophasic constant current of 2-mA intensity with a 0.2-ms pulse width at a frequency of 3 Hz and a 5-sec stimulation
duration was used for each block, as shown in Figure 2A. These recording blocks were employed before PTI (baseline) and were repeated once every 30 min beginning at 15 min post-PTI and ending at 2 h post-PTI. As shown in Figure 2B, animals were grouped into 2 experimental groups with unilateral (contralateral) and bilateral PSS administration commenced immediately after PTI onset. The control group did not involve PSS intervention following PTI induction.</text>
  </threadedComment>
  <threadedComment ref="AU20" dT="2020-05-04T07:09:46.12" personId="{11DC6066-DA42-40E8-B306-F4C988E85EA0}" id="{F24DEFEF-3CDA-45CE-8E7B-0A43A9E53E53}">
    <text>approximately</text>
  </threadedComment>
  <threadedComment ref="AB21" dT="2020-05-04T06:49:00.58" personId="{11DC6066-DA42-40E8-B306-F4C988E85EA0}" id="{8125A73B-CAFE-4D91-833F-3A3CAE036FF4}">
    <text>given at 0.2 ml/100g body weight</text>
  </threadedComment>
  <threadedComment ref="AB22" dT="2020-05-05T07:01:44.40" personId="{11DC6066-DA42-40E8-B306-F4C988E85EA0}" id="{C39AEC23-B2B8-46D3-9BE6-B5119668F8D0}">
    <text>2.5 ml/kg</text>
  </threadedComment>
  <threadedComment ref="G24" dT="2020-05-07T05:53:41.28" personId="{11DC6066-DA42-40E8-B306-F4C988E85EA0}" id="{4E6A7567-3FDF-4880-AC46-56876EB4D823}">
    <text>albino</text>
  </threadedComment>
  <threadedComment ref="K24" dT="2021-03-09T06:49:06.98" personId="{11DC6066-DA42-40E8-B306-F4C988E85EA0}" id="{230FE1E9-7332-4706-B6C4-517565D25FB4}">
    <text>4-6 months old</text>
  </threadedComment>
  <threadedComment ref="M24" dT="2021-03-09T06:49:50.16" personId="{11DC6066-DA42-40E8-B306-F4C988E85EA0}" id="{B4C1DC2F-0296-42A9-9A4D-4483DA8D9194}">
    <text>4-6 months old</text>
  </threadedComment>
  <threadedComment ref="AE24" dT="2020-05-07T06:03:24.31" personId="{11DC6066-DA42-40E8-B306-F4C988E85EA0}" id="{CA5EC38C-F1A6-490B-9166-86E98EE4CD00}">
    <text>just states "laser"</text>
  </threadedComment>
  <threadedComment ref="G25" dT="2020-05-07T05:53:41.28" personId="{11DC6066-DA42-40E8-B306-F4C988E85EA0}" id="{19AAA041-38FF-448F-A183-4FFF441F15B5}">
    <text>albino</text>
  </threadedComment>
  <threadedComment ref="K25" dT="2021-03-09T06:49:06.98" personId="{11DC6066-DA42-40E8-B306-F4C988E85EA0}" id="{BC9397C3-523A-48F2-9EFF-44163361E8C3}">
    <text>4-6 months old</text>
  </threadedComment>
  <threadedComment ref="M25" dT="2021-03-09T06:49:50.16" personId="{11DC6066-DA42-40E8-B306-F4C988E85EA0}" id="{FA4D8567-1B72-4808-A1FB-554B3EB26095}">
    <text>4-6 months old</text>
  </threadedComment>
  <threadedComment ref="AE25" dT="2020-05-07T06:03:24.31" personId="{11DC6066-DA42-40E8-B306-F4C988E85EA0}" id="{16568572-2DE6-4B72-B8D2-6863D5BECF11}">
    <text>just states "laser"</text>
  </threadedComment>
  <threadedComment ref="G26" dT="2020-05-07T05:53:41.28" personId="{11DC6066-DA42-40E8-B306-F4C988E85EA0}" id="{E4167F38-6247-43E7-9060-44A4807248B2}">
    <text>albino</text>
  </threadedComment>
  <threadedComment ref="K26" dT="2021-03-09T06:49:06.98" personId="{11DC6066-DA42-40E8-B306-F4C988E85EA0}" id="{52C79456-7146-4424-9F81-C7DEF15221CC}">
    <text>4-6 months old</text>
  </threadedComment>
  <threadedComment ref="M26" dT="2021-03-09T06:49:50.16" personId="{11DC6066-DA42-40E8-B306-F4C988E85EA0}" id="{F0B3A1C7-D430-40E7-8738-C77E44DF9BE4}">
    <text>4-6 months old</text>
  </threadedComment>
  <threadedComment ref="AE26" dT="2020-05-07T06:03:24.31" personId="{11DC6066-DA42-40E8-B306-F4C988E85EA0}" id="{8F3019BF-0D56-4321-BE24-2FA2B9719A6B}">
    <text>just states "laser"</text>
  </threadedComment>
  <threadedComment ref="G27" dT="2020-05-07T05:53:41.28" personId="{11DC6066-DA42-40E8-B306-F4C988E85EA0}" id="{C40B7228-437C-4106-8DCB-DC2C5BA9408C}">
    <text>albino</text>
  </threadedComment>
  <threadedComment ref="K27" dT="2021-03-09T06:49:06.98" personId="{11DC6066-DA42-40E8-B306-F4C988E85EA0}" id="{D432B540-6B35-4E86-BC85-411B84391C5E}">
    <text>4-6 months old</text>
  </threadedComment>
  <threadedComment ref="M27" dT="2021-03-09T06:49:50.16" personId="{11DC6066-DA42-40E8-B306-F4C988E85EA0}" id="{3FFF5ECB-B03B-4E3B-B505-6A7D25CA84A8}">
    <text>4-6 months old</text>
  </threadedComment>
  <threadedComment ref="AE27" dT="2020-05-07T06:03:24.31" personId="{11DC6066-DA42-40E8-B306-F4C988E85EA0}" id="{6F94C4CE-6E20-476A-845C-7AEB765A8453}">
    <text>just states "laser"</text>
  </threadedComment>
  <threadedComment ref="AB28" dT="2020-05-11T06:46:08.72" personId="{11DC6066-DA42-40E8-B306-F4C988E85EA0}" id="{9FABBB33-E821-46F8-B0AE-DE2BC88DAF38}">
    <text>0.2mL given per animal</text>
  </threadedComment>
  <threadedComment ref="AI30" dT="2020-05-26T02:55:06.07" personId="{11DC6066-DA42-40E8-B306-F4C988E85EA0}" id="{76B64EA5-548A-4FDA-8957-9BCF68518CB7}">
    <text>Was tested daily</text>
  </threadedComment>
  <threadedComment ref="Y31" dT="2020-05-12T02:06:30.66" personId="{11DC6066-DA42-40E8-B306-F4C988E85EA0}" id="{0B67D0F6-9E60-4DD2-B72C-34FCB159CBC4}">
    <text>Rats were implanted with a 200 mm diameter probe (Hospal-Cuprophan Bellco) horizontally, across the fronto-parietal cerebral cortex. Previously, the probe was covered by an epossidic glue except for the target tract corresponding to the ischemic area. Ischemia was induced 24 h later in randomly selected rats under anesthesia.</text>
  </threadedComment>
  <threadedComment ref="R35" dT="2020-05-18T05:00:55.06" personId="{11DC6066-DA42-40E8-B306-F4C988E85EA0}" id="{D5DEDC48-2546-4092-9111-94D9F9313882}">
    <text>report 5-7 animals used for infarct assessment and 3-7 for mNSS</text>
  </threadedComment>
  <threadedComment ref="G36" dT="2020-05-18T04:23:34.02" personId="{11DC6066-DA42-40E8-B306-F4C988E85EA0}" id="{7FA390BA-EBD0-4DE0-B8EA-283BF187B395}">
    <text>C57BL/6J (diabetes)</text>
  </threadedComment>
  <threadedComment ref="R36" dT="2020-05-18T05:00:55.06" personId="{11DC6066-DA42-40E8-B306-F4C988E85EA0}" id="{A678E1DA-D77A-498E-9E22-65A976CAD9C5}">
    <text>report 5-7 animals used for infarct assessment and 3-7 for mNSS</text>
  </threadedComment>
  <threadedComment ref="T36" dT="2020-05-18T05:00:55.06" personId="{11DC6066-DA42-40E8-B306-F4C988E85EA0}" id="{472B2A47-48E4-4F79-A66B-A927AF7EAE3A}">
    <text>report 5-7 animals used for infarct assessment and 3-7 for mNSS</text>
  </threadedComment>
  <threadedComment ref="G37" dT="2020-05-18T04:23:34.02" personId="{11DC6066-DA42-40E8-B306-F4C988E85EA0}" id="{477DB810-1BBB-4038-A22B-48A0DD3766DC}">
    <text>C57BL/6J (diabetes)</text>
  </threadedComment>
  <threadedComment ref="R37" dT="2020-05-18T05:00:55.06" personId="{11DC6066-DA42-40E8-B306-F4C988E85EA0}" id="{86864300-5BBA-45EC-B60F-C287B5DA0768}">
    <text>report 5-7 animals used for infarct assessment and 3-7 for mNSS</text>
  </threadedComment>
  <threadedComment ref="T37" dT="2020-05-18T05:00:55.06" personId="{11DC6066-DA42-40E8-B306-F4C988E85EA0}" id="{E9D538D8-94A3-4043-8372-1BF4CFC013C9}">
    <text>report 5-7 animals used for infarct assessment and 3-7 for mNSS</text>
  </threadedComment>
  <threadedComment ref="AK38" dT="2020-05-19T04:16:04.96" personId="{11DC6066-DA42-40E8-B306-F4C988E85EA0}" id="{05329EDF-EA1A-4462-8C05-BAC41D651BC2}">
    <text>electrical current intensity was a maximum of 2mA and was given for 20-45 minutes a day.</text>
  </threadedComment>
  <threadedComment ref="G39" dT="2020-05-28T04:42:59.26" personId="{11DC6066-DA42-40E8-B306-F4C988E85EA0}" id="{4C347AC0-EE50-4061-A02F-80EC18B99FE3}">
    <text>strain: B6.FVB-Tg(tetO-EGFP,-Tgfbr2)8Mcle/J</text>
  </threadedComment>
  <threadedComment ref="R39" dT="2020-06-03T05:28:50.82" personId="{11DC6066-DA42-40E8-B306-F4C988E85EA0}" id="{4ED11059-4C98-4A88-AEE1-B20AB9301213}">
    <text>No n reported specifically, throughout paper reports 4-12 animals for various groups.</text>
  </threadedComment>
  <threadedComment ref="Y39" dT="2020-05-28T04:48:23.07" personId="{11DC6066-DA42-40E8-B306-F4C988E85EA0}" id="{3DFC5193-CE33-4F26-967F-12E913FAA528}">
    <text>the skull was cleaned of connective tissue and lightly shaved using a sterile razor blade.</text>
  </threadedComment>
  <threadedComment ref="AE39" dT="2020-05-28T04:49:04.80" personId="{11DC6066-DA42-40E8-B306-F4C988E85EA0}" id="{38277E40-F1D4-42D0-AC23-9B7182A6FE89}">
    <text>Dolan-Jenner MH-100
Metal Halide Fiber Optic Illuminator</text>
  </threadedComment>
  <threadedComment ref="AH39" dT="2020-05-28T04:49:45.06" personId="{11DC6066-DA42-40E8-B306-F4C988E85EA0}" id="{5E31F39F-524E-4036-9F33-E209791FED1A}">
    <text>2 x 15 minutes to form two overlapping circular lesions in the right motor
cortex.</text>
  </threadedComment>
  <threadedComment ref="R40" dT="2020-06-03T05:28:50.82" personId="{11DC6066-DA42-40E8-B306-F4C988E85EA0}" id="{2BE9D6AC-9517-44A7-99AE-46109D3CD53F}">
    <text>No n reported specifically, throughout paper reports 4-12 animals for various groups.</text>
  </threadedComment>
  <threadedComment ref="Y40" dT="2020-05-28T04:48:23.07" personId="{11DC6066-DA42-40E8-B306-F4C988E85EA0}" id="{17325D29-9F45-4E07-98E4-15EEB0F25138}">
    <text>the skull was cleaned of connective tissue and lightly shaved using a sterile razor blade.</text>
  </threadedComment>
  <threadedComment ref="AE40" dT="2020-05-28T04:49:04.80" personId="{11DC6066-DA42-40E8-B306-F4C988E85EA0}" id="{A3AAF4A0-216B-47A9-AA38-FA26E4DDD5CB}">
    <text>Dolan-Jenner MH-100
Metal Halide Fiber Optic Illuminator</text>
  </threadedComment>
  <threadedComment ref="AH40" dT="2020-05-28T04:49:45.06" personId="{11DC6066-DA42-40E8-B306-F4C988E85EA0}" id="{841EC0FB-3C2F-462B-8195-89BB86A37A5F}">
    <text>2 x 15 minutes to form two overlapping circular lesions in the right motor
cortex.</text>
  </threadedComment>
  <threadedComment ref="Y42" dT="2020-06-04T05:35:16.47" personId="{11DC6066-DA42-40E8-B306-F4C988E85EA0}" id="{0D66C29E-9283-4E87-A825-96A0DBB8DEC9}">
    <text>laser shone through skull but skull breach made for electrode: A small (∼3mm circular) craniotomy was made at the anterior border of the illumination area to expose the peri-infarct cortex. A 2×4mm rectangular stainless steel stimulating electrode (Oscor, Tampa, Florida, USA) was placed on the exposed dura of the anterior margin of the lesion</text>
  </threadedComment>
  <threadedComment ref="AY42" dT="2020-06-04T05:50:11.39" personId="{11DC6066-DA42-40E8-B306-F4C988E85EA0}" id="{A52802A6-5FE8-4D9A-B047-BBB403A5B51B}">
    <text>Reported that no rat recieved more than 10 but did not report any actual scores.</text>
  </threadedComment>
  <threadedComment ref="N43" dT="2020-06-05T03:44:07.27" personId="{11DC6066-DA42-40E8-B306-F4C988E85EA0}" id="{92FE1EA2-768D-410D-B950-E9D3E3FF4707}">
    <text>Actually states "(3540 g)" but since mice can't be 3kg I'm assuming they meant 35-40g</text>
  </threadedComment>
  <threadedComment ref="AE43" dT="2020-06-05T03:50:45.90" personId="{11DC6066-DA42-40E8-B306-F4C988E85EA0}" id="{1781C747-FD68-4127-9D64-FBF1DCC6CFF9}">
    <text>Photochemical cortical thrombosis was induced with a low intensity white light (150 W) from the optic ®ber of the Fiber-lite Model 180 illuminator (Dolan-Jenner, Lawrence,
MA).</text>
  </threadedComment>
  <threadedComment ref="Y44" dT="2020-06-05T04:20:37.13" personId="{11DC6066-DA42-40E8-B306-F4C988E85EA0}" id="{F8D94E3E-6B82-464E-8B8C-DD7022E59CB7}">
    <text>Most of these methods are from another paper: Chen F, Suzuki Y, Nagai N, et al. Visualization of stroke with clinical
MR imagers in rats: a feasibility study. Radiology 2004</text>
  </threadedComment>
  <threadedComment ref="X45" dT="2020-06-09T02:55:43.04" personId="{11DC6066-DA42-40E8-B306-F4C988E85EA0}" id="{E89FAF73-7E25-4C28-A3F7-2A17652E673C}">
    <text>Halothane used for stroke induction, isoflurane used when in MRI machine</text>
  </threadedComment>
  <threadedComment ref="Y45" dT="2020-06-05T04:20:37.13" personId="{11DC6066-DA42-40E8-B306-F4C988E85EA0}" id="{2DF36C95-533C-4BEA-ACF3-DF06E1E2370F}">
    <text>Most of these methods are from another paper: Chen F, Suzuki Y, Nagai N, et al. Visualization of stroke with clinical
MR imagers in rats: a feasibility study. Radiology 2004</text>
  </threadedComment>
  <threadedComment ref="X46" dT="2020-06-09T02:55:43.04" personId="{11DC6066-DA42-40E8-B306-F4C988E85EA0}" id="{917EFD3B-AD9F-47C4-B81B-B6E73D00C107}">
    <text>Halothane used for stroke induction, isoflurane used when in MRI machine</text>
  </threadedComment>
  <threadedComment ref="Y46" dT="2020-06-05T04:20:37.13" personId="{11DC6066-DA42-40E8-B306-F4C988E85EA0}" id="{79613054-DAFA-449D-993E-18122067F8C3}">
    <text>Most of these methods are from another paper: Chen F, Suzuki Y, Nagai N, et al. Visualization of stroke with clinical
MR imagers in rats: a feasibility study. Radiology 2004</text>
  </threadedComment>
  <threadedComment ref="AH47" dT="2020-06-09T05:31:11.61" personId="{11DC6066-DA42-40E8-B306-F4C988E85EA0}" id="{B944FD0C-D159-4BCF-B9E6-533FA091A174}">
    <text>40 seconds</text>
  </threadedComment>
  <threadedComment ref="AH48" dT="2020-06-09T05:31:11.61" personId="{11DC6066-DA42-40E8-B306-F4C988E85EA0}" id="{CAFD37B7-CD31-4649-AACA-27FC6DEA91A6}">
    <text>40 seconds</text>
  </threadedComment>
  <threadedComment ref="G49" dT="2020-06-10T02:07:39.53" personId="{11DC6066-DA42-40E8-B306-F4C988E85EA0}" id="{C9781B9E-55B0-4E9B-8834-F387597017BC}">
    <text>CNβ heterozygotes on C57BL/6 background</text>
  </threadedComment>
  <threadedComment ref="X53" dT="2020-06-12T06:12:49.38" personId="{11DC6066-DA42-40E8-B306-F4C988E85EA0}" id="{2387D83E-A59D-45A8-BE0A-39E78D33E657}">
    <text>brand name Rompun</text>
  </threadedComment>
  <threadedComment ref="AI53" dT="2020-06-12T06:22:27.58" personId="{11DC6066-DA42-40E8-B306-F4C988E85EA0}" id="{697D0523-7E7F-4820-B63C-4CE3FC647D02}">
    <text>hBM-MSCs cells</text>
  </threadedComment>
  <threadedComment ref="AW53" dT="2020-06-12T06:30:16.86" personId="{11DC6066-DA42-40E8-B306-F4C988E85EA0}" id="{1BBDC836-F8E9-464F-93F4-34C2545A3986}">
    <text>say % but don't say what it's a percent of</text>
  </threadedComment>
  <threadedComment ref="AL55" dT="2020-06-12T07:10:13.13" personId="{11DC6066-DA42-40E8-B306-F4C988E85EA0}" id="{5E381AB3-866E-4B19-94C6-DDE8805B8DCA}">
    <text>Animals reached their
impaired forepaw through the slot and ate pellets (Bioserve
Inc, Beltsville, MD, USA). Three hundred pellets were placed
on the right side of the reclined plate, and animals used their
impaired forepaw to eat the pellets. Animals were in the
training box for 20 min or until they ate all of the pellets.</text>
  </threadedComment>
  <threadedComment ref="AA57" dT="2020-06-17T01:49:16.90" personId="{11DC6066-DA42-40E8-B306-F4C988E85EA0}" id="{412316BB-4E3F-4A3B-9389-FE0DD0782382}">
    <text>0.1ml injected</text>
  </threadedComment>
  <threadedComment ref="AA58" dT="2020-06-17T01:49:16.90" personId="{11DC6066-DA42-40E8-B306-F4C988E85EA0}" id="{1123318B-0665-46BC-B0AF-688924A7EF0C}">
    <text>0.1ml injected</text>
  </threadedComment>
  <threadedComment ref="AA59" dT="2020-06-17T01:49:16.90" personId="{11DC6066-DA42-40E8-B306-F4C988E85EA0}" id="{43C39D29-C429-474E-8758-99F4B2F238A9}">
    <text>0.1ml injected</text>
  </threadedComment>
  <threadedComment ref="G61" dT="2020-06-17T04:08:39.90" personId="{11DC6066-DA42-40E8-B306-F4C988E85EA0}" id="{E4EA594F-8EED-4235-969E-C8C6FC6CFA48}">
    <text>based on C57BL/6</text>
  </threadedComment>
  <threadedComment ref="AA62" dT="2020-06-19T05:45:14.32" personId="{11DC6066-DA42-40E8-B306-F4C988E85EA0}" id="{1DBD4451-CB00-47B9-8702-4427FA3A692C}">
    <text>0.2ml administered</text>
  </threadedComment>
  <threadedComment ref="R64" dT="2020-07-08T06:09:29.56" personId="{11DC6066-DA42-40E8-B306-F4C988E85EA0}" id="{5CCC5178-7037-41B9-9843-D6CE83B5EB01}">
    <text>10–15 mice/group</text>
  </threadedComment>
  <threadedComment ref="T64" dT="2020-07-08T06:09:29.56" personId="{11DC6066-DA42-40E8-B306-F4C988E85EA0}" id="{7C93AED0-6123-43CA-A7BC-E86E5C3FD367}">
    <text>10–15 mice/group</text>
  </threadedComment>
  <threadedComment ref="AK64" dT="2020-07-08T05:50:54.39" personId="{11DC6066-DA42-40E8-B306-F4C988E85EA0}" id="{1B8BF0DE-B8EF-455B-A77B-778EDE85900B}">
    <text>(10,000 units,
Sigma) was delivered by intravenous injection via the tail vein in
100 ml saline</text>
  </threadedComment>
  <threadedComment ref="G65" dT="2020-07-08T05:42:35.31" personId="{11DC6066-DA42-40E8-B306-F4C988E85EA0}" id="{96871D29-0630-46B5-AD35-18EDBF1D864B}">
    <text>C57BL6 background</text>
  </threadedComment>
  <threadedComment ref="R65" dT="2020-07-08T06:09:29.56" personId="{11DC6066-DA42-40E8-B306-F4C988E85EA0}" id="{08F53915-FD86-4605-A15D-08A845283602}">
    <text>10–15 mice/group</text>
  </threadedComment>
  <threadedComment ref="T65" dT="2020-07-08T06:09:29.56" personId="{11DC6066-DA42-40E8-B306-F4C988E85EA0}" id="{9E610774-132E-4821-A476-A1521065C099}">
    <text>10–15 mice/group</text>
  </threadedComment>
  <threadedComment ref="AK65" dT="2020-07-08T05:50:54.39" personId="{11DC6066-DA42-40E8-B306-F4C988E85EA0}" id="{51C78E88-CA9C-412A-B408-91A9D260ED3D}">
    <text>(10,000 units,
Sigma) was delivered by intravenous injection via the tail vein in
100 ml saline</text>
  </threadedComment>
  <threadedComment ref="Y71" dT="2020-08-28T04:28:19.35" personId="{11DC6066-DA42-40E8-B306-F4C988E85EA0}" id="{00177F24-288D-4189-BE88-13211CC08FA4}">
    <text>Extra surgery: A tracheotomy was performed in preparation of mechanical
ventilation of animals inside the magnet’s tunnel.</text>
  </threadedComment>
  <threadedComment ref="AA75" dT="2020-09-08T01:48:11.81" personId="{11DC6066-DA42-40E8-B306-F4C988E85EA0}" id="{617A0BA4-3779-4FFB-A827-1F1FE7BEB3BD}">
    <text>10 ml/kg</text>
  </threadedComment>
  <threadedComment ref="K76" dT="2021-03-09T06:46:55.07" personId="{11DC6066-DA42-40E8-B306-F4C988E85EA0}" id="{88D078E4-BCC8-4BF9-9C98-F9AA3F145820}">
    <text>90-100 days old</text>
  </threadedComment>
  <threadedComment ref="M76" dT="2021-03-09T06:47:57.41" personId="{11DC6066-DA42-40E8-B306-F4C988E85EA0}" id="{C2D7EA95-5D67-4AA6-9A52-70D0825D4D17}">
    <text>90-100 days old</text>
  </threadedComment>
  <threadedComment ref="G77" dT="2020-09-24T01:14:28.04" personId="{11DC6066-DA42-40E8-B306-F4C988E85EA0}" id="{2AB94DE2-4FC3-4192-9F58-E71AB54019B2}">
    <text>May also be GCaMP6 or ChR2 mice, unclear in text which strain was used for infarct volume results</text>
  </threadedComment>
  <threadedComment ref="K77" dT="2021-03-09T06:52:57.14" personId="{11DC6066-DA42-40E8-B306-F4C988E85EA0}" id="{C559D26C-06AE-45AD-A66F-E6027CF37CEE}">
    <text>4-5 months old</text>
  </threadedComment>
  <threadedComment ref="M77" dT="2021-03-09T06:53:01.72" personId="{11DC6066-DA42-40E8-B306-F4C988E85EA0}" id="{A334B4B4-C8D7-48CA-825B-A7FE6379A5A4}">
    <text>4-5 months old</text>
  </threadedComment>
  <threadedComment ref="H78" dT="2020-09-10T02:17:47.93" personId="{11DC6066-DA42-40E8-B306-F4C988E85EA0}" id="{7A944861-4642-49B6-B572-E90937DC20FE}">
    <text>4 female 9 male</text>
  </threadedComment>
  <threadedComment ref="AA79" dT="2020-09-15T05:19:44.44" personId="{11DC6066-DA42-40E8-B306-F4C988E85EA0}" id="{C4E20258-BE92-45BA-8886-C2E93F81B996}">
    <text>0.15 ml per animal</text>
  </threadedComment>
  <threadedComment ref="AA80" dT="2020-09-15T05:19:44.44" personId="{11DC6066-DA42-40E8-B306-F4C988E85EA0}" id="{A97C1A49-116D-45A7-8852-B052D9DDC89D}">
    <text>0.15 ml per animal</text>
  </threadedComment>
  <threadedComment ref="L81" dT="2020-09-24T01:28:22.39" personId="{11DC6066-DA42-40E8-B306-F4C988E85EA0}" id="{3E7760A2-EAA0-4541-8A10-7F084C75B4E8}">
    <text>3 months</text>
  </threadedComment>
  <threadedComment ref="L82" dT="2020-09-24T01:28:31.18" personId="{11DC6066-DA42-40E8-B306-F4C988E85EA0}" id="{49F448F3-BCC6-4F8E-BF38-3B13155403A2}">
    <text>6 months</text>
  </threadedComment>
  <threadedComment ref="L83" dT="2020-09-24T01:28:38.03" personId="{11DC6066-DA42-40E8-B306-F4C988E85EA0}" id="{AC3F9766-977D-45EF-A64E-67A9B68C5812}">
    <text>12 months</text>
  </threadedComment>
  <threadedComment ref="L84" dT="2020-09-24T01:28:44.17" personId="{11DC6066-DA42-40E8-B306-F4C988E85EA0}" id="{9881F283-8383-4085-B9C8-C2DE3D8E521D}">
    <text>18 months</text>
  </threadedComment>
  <threadedComment ref="L85" dT="2020-09-24T01:28:52.99" personId="{11DC6066-DA42-40E8-B306-F4C988E85EA0}" id="{8062F634-39BF-4DDB-AF52-81513FAB8F49}">
    <text>24 months</text>
  </threadedComment>
  <threadedComment ref="AA101" dT="2020-10-01T03:37:26.47" personId="{11DC6066-DA42-40E8-B306-F4C988E85EA0}" id="{3E559375-6C3F-4EA9-883E-1D41046283BD}">
    <text>0.1ml administered</text>
  </threadedComment>
  <threadedComment ref="AA102" dT="2020-10-01T03:37:26.47" personId="{11DC6066-DA42-40E8-B306-F4C988E85EA0}" id="{6E2EB002-3DFE-4CE3-B10E-7140DC05592F}">
    <text>0.1ml administered</text>
  </threadedComment>
  <threadedComment ref="AA103" dT="2020-10-01T03:37:26.47" personId="{11DC6066-DA42-40E8-B306-F4C988E85EA0}" id="{C9EAAE92-2143-4E64-87E0-6319AECD80D1}">
    <text>0.1ml administered</text>
  </threadedComment>
  <threadedComment ref="AA104" dT="2020-10-01T03:37:26.47" personId="{11DC6066-DA42-40E8-B306-F4C988E85EA0}" id="{8F6EAA00-39CD-4417-8490-6D94916C31FD}">
    <text>0.1ml administered</text>
  </threadedComment>
  <threadedComment ref="AA107" dT="2020-10-01T03:37:26.47" personId="{11DC6066-DA42-40E8-B306-F4C988E85EA0}" id="{DB9AB666-F601-467C-A88F-5A985AD56F1F}">
    <text>0.1ml administered</text>
  </threadedComment>
  <threadedComment ref="R108" dT="2020-10-08T05:18:06.63" personId="{11DC6066-DA42-40E8-B306-F4C988E85EA0}" id="{B7BDDD2E-18CC-447E-BC65-3BE0E8F8B538}">
    <text>3-5 per group</text>
  </threadedComment>
  <threadedComment ref="AA108" dT="2020-10-08T05:05:58.01" personId="{11DC6066-DA42-40E8-B306-F4C988E85EA0}" id="{2E6E2F32-4DDA-46DB-AD4D-5E56798DE109}">
    <text>0.1 mL injected</text>
  </threadedComment>
  <threadedComment ref="Z109" dT="2020-11-05T23:02:12.65" personId="{11DC6066-DA42-40E8-B306-F4C988E85EA0}" id="{FF26B106-9667-4C3A-AE2B-E218C16C8072}">
    <text>Group FL1, coordinates -1mm from bregma, 4mm from midline</text>
  </threadedComment>
  <threadedComment ref="AO109" dT="2020-11-05T23:34:01.91" personId="{11DC6066-DA42-40E8-B306-F4C988E85EA0}" id="{0FA18931-6816-4552-BACB-BFBD5E61DC0D}">
    <text>this is not explicitly stated in the text as an end point but it its the latest behavioural time noted</text>
  </threadedComment>
  <threadedComment ref="Z110" dT="2020-11-05T23:02:30.19" personId="{11DC6066-DA42-40E8-B306-F4C988E85EA0}" id="{6CB7A95D-44C4-46F8-8DD0-DA6D82050A5A}">
    <text>Group FL2, coordinates 0mm from bregma, 3.5mm from midline</text>
  </threadedComment>
  <threadedComment ref="AO110" dT="2020-11-05T23:34:01.91" personId="{11DC6066-DA42-40E8-B306-F4C988E85EA0}" id="{C6FCEDEB-6A40-449A-AF76-1B1295473D45}">
    <text>this is not explicitly stated in the text as an end point but it its the latest behavioural time noted</text>
  </threadedComment>
  <threadedComment ref="Z111" dT="2020-11-05T23:02:48.24" personId="{11DC6066-DA42-40E8-B306-F4C988E85EA0}" id="{A6F343E1-2F91-4A3F-AD34-50A09FE8B2ED}">
    <text>Group FL3, coordinates 1mm from bregma, 3.5mm from midline</text>
  </threadedComment>
  <threadedComment ref="AO111" dT="2020-11-05T23:34:01.91" personId="{11DC6066-DA42-40E8-B306-F4C988E85EA0}" id="{C4CCB2F9-36BA-4B67-BE54-52F682F61E26}">
    <text>this is not explicitly stated in the text as an end point but it its the latest behavioural time noted</text>
  </threadedComment>
  <threadedComment ref="Z112" dT="2020-11-05T23:03:04.32" personId="{11DC6066-DA42-40E8-B306-F4C988E85EA0}" id="{06706059-D801-4762-B62F-D651BAB7B84C}">
    <text>Group FL4, coordinates 2mm from bregma, 3.5mm from midline</text>
  </threadedComment>
  <threadedComment ref="AO112" dT="2020-11-05T23:34:01.91" personId="{11DC6066-DA42-40E8-B306-F4C988E85EA0}" id="{E1A3FF26-FF2B-4971-8F62-0EFA0BF630D6}">
    <text>this is not explicitly stated in the text as an end point but it its the latest behavioural time noted</text>
  </threadedComment>
  <threadedComment ref="Z113" dT="2020-11-05T23:03:19.61" personId="{11DC6066-DA42-40E8-B306-F4C988E85EA0}" id="{57BA6B7E-ACBB-4FA5-AB45-D6A7DA12EA6B}">
    <text>Group FL5, coordinates 4mm from bregma, 2mm from midline</text>
  </threadedComment>
  <threadedComment ref="AO113" dT="2020-11-05T23:34:01.91" personId="{11DC6066-DA42-40E8-B306-F4C988E85EA0}" id="{FFB43928-1330-4A8D-A72E-6C4B42961898}">
    <text>this is not explicitly stated in the text as an end point but it its the latest behavioural time noted</text>
  </threadedComment>
  <threadedComment ref="Z114" dT="2020-11-05T23:04:03.58" personId="{11DC6066-DA42-40E8-B306-F4C988E85EA0}" id="{F98AA1E7-BB0E-4787-B649-DBCB82FB5F36}">
    <text>Group FL6, coordinates 4mm from bregma, 2mm from midline</text>
  </threadedComment>
  <threadedComment ref="AO114" dT="2020-11-05T23:34:01.91" personId="{11DC6066-DA42-40E8-B306-F4C988E85EA0}" id="{825A139D-6CDF-4F43-850A-E548521535A6}">
    <text>this is not explicitly stated in the text as an end point but it its the latest behavioural time noted</text>
  </threadedComment>
  <threadedComment ref="Z115" dT="2020-11-05T23:05:11.80" personId="{11DC6066-DA42-40E8-B306-F4C988E85EA0}" id="{1F6995D6-4EA7-46E4-A2DD-0DC74413AAFB}">
    <text>Group FL7, coordinates 2mm from bregma, 3.5mm from midline</text>
  </threadedComment>
  <threadedComment ref="AO115" dT="2020-11-05T23:34:01.91" personId="{11DC6066-DA42-40E8-B306-F4C988E85EA0}" id="{C576754C-0E03-4F65-98E8-B2E4AD334D66}">
    <text>this is not explicitly stated in the text as an end point but it its the latest behavioural time noted</text>
  </threadedComment>
  <threadedComment ref="Z116" dT="2020-11-05T23:05:41.40" personId="{11DC6066-DA42-40E8-B306-F4C988E85EA0}" id="{70DA4063-27C5-4181-B339-CF462690FEB3}">
    <text>Group HL, coordinates -1.8mm from bregma, 2.5mm from midline</text>
  </threadedComment>
  <threadedComment ref="AO116" dT="2020-11-05T23:34:01.91" personId="{11DC6066-DA42-40E8-B306-F4C988E85EA0}" id="{866AFBC7-961A-4919-A574-204060477675}">
    <text>this is not explicitly stated in the text as an end point but it its the latest behavioural time noted</text>
  </threadedComment>
  <threadedComment ref="Z117" dT="2020-11-05T23:06:02.93" personId="{11DC6066-DA42-40E8-B306-F4C988E85EA0}" id="{73792D33-C813-4CAC-9E08-55F6F2628E2E}">
    <text>Group MAG-FL, coordinates 2mm from bregma, 0.5mm from midline</text>
  </threadedComment>
  <threadedComment ref="AO117" dT="2020-11-05T23:34:01.91" personId="{11DC6066-DA42-40E8-B306-F4C988E85EA0}" id="{AA0C4A87-0A0B-498C-8362-3A4B70D8B578}">
    <text>this is not explicitly stated in the text as an end point but it its the latest behavioural time noted</text>
  </threadedComment>
  <threadedComment ref="Z118" dT="2020-11-05T23:06:21.68" personId="{11DC6066-DA42-40E8-B306-F4C988E85EA0}" id="{873021EE-73A9-44E8-8140-F774C48B38D8}">
    <text>Group MAG-HL, coordinates -1.8mm from bregma, 0.5mm from midline</text>
  </threadedComment>
  <threadedComment ref="AO118" dT="2020-11-05T23:34:01.91" personId="{11DC6066-DA42-40E8-B306-F4C988E85EA0}" id="{49C2913F-9C58-4341-B45F-E840F63A4612}">
    <text>this is not explicitly stated in the text as an end point but it its the latest behavioural time noted</text>
  </threadedComment>
  <threadedComment ref="Z119" dT="2020-11-05T23:07:00.32" personId="{11DC6066-DA42-40E8-B306-F4C988E85EA0}" id="{04D9540F-BDDA-4F71-B040-EE06266174EE}">
    <text>Group S1-D (coordinates from Dietrich reference), coordinates -1.8mm from bregma, 5mm from midline</text>
  </threadedComment>
  <threadedComment ref="AO119" dT="2020-11-05T23:34:01.91" personId="{11DC6066-DA42-40E8-B306-F4C988E85EA0}" id="{5E24F3BE-D876-4486-9209-0F751F3DAD20}">
    <text>this is not explicitly stated in the text as an end point but it its the latest behavioural time noted</text>
  </threadedComment>
  <threadedComment ref="Z120" dT="2020-11-05T23:07:33.39" personId="{11DC6066-DA42-40E8-B306-F4C988E85EA0}" id="{F3BE2B3E-10E4-494F-9818-B2B50288F68D}">
    <text>Group S1-CH (coordinates from Chapin and Lin reference), coordinates -2.5mm from bregma, 6mm from midline</text>
  </threadedComment>
  <threadedComment ref="AO120" dT="2020-11-05T23:34:01.91" personId="{11DC6066-DA42-40E8-B306-F4C988E85EA0}" id="{EC3BF34E-BCF7-4049-A4DE-861BCCC56789}">
    <text>this is not explicitly stated in the text as an end point but it its the latest behavioural time noted</text>
  </threadedComment>
  <threadedComment ref="Z121" dT="2020-11-05T23:08:31.31" personId="{11DC6066-DA42-40E8-B306-F4C988E85EA0}" id="{8556AE4C-6E69-49FA-A007-6980CD32B994}">
    <text>Visual group, coordinates -6.5mm from bregma, 3.5mm from midline</text>
  </threadedComment>
  <threadedComment ref="AO121" dT="2020-11-05T23:34:01.91" personId="{11DC6066-DA42-40E8-B306-F4C988E85EA0}" id="{2A77C108-9D38-42BD-B6E3-10BAC629C1FC}">
    <text>this is not explicitly stated in the text as an end point but it its the latest behavioural time noted</text>
  </threadedComment>
  <threadedComment ref="R123" dT="2020-11-18T02:53:19.62" personId="{11DC6066-DA42-40E8-B306-F4C988E85EA0}" id="{5F908D1D-7B71-4784-8882-4DA71A73CBE1}">
    <text>states 5-6 animals per group</text>
  </threadedComment>
  <threadedComment ref="T123" dT="2020-11-18T02:53:19.62" personId="{11DC6066-DA42-40E8-B306-F4C988E85EA0}" id="{94F712CC-E3F6-42DA-81A4-D0EA62082606}">
    <text>states 5-6 animals per group</text>
  </threadedComment>
  <threadedComment ref="AA124" dT="2020-11-18T03:00:42.83" personId="{11DC6066-DA42-40E8-B306-F4C988E85EA0}" id="{DA8E292E-568F-425F-AC6E-8FBDABC151D2}">
    <text>given at 10 ug/g animal weight</text>
  </threadedComment>
  <threadedComment ref="AA127" dT="2021-01-29T04:13:03.18" personId="{11DC6066-DA42-40E8-B306-F4C988E85EA0}" id="{65EF6470-3D88-4C17-A8DF-814E8771841B}">
    <text>0.1ml dose</text>
  </threadedComment>
  <threadedComment ref="AA128" dT="2021-02-05T01:13:55.75" personId="{11DC6066-DA42-40E8-B306-F4C988E85EA0}" id="{8AB14E84-348A-45F3-9A76-57F25C3E56A0}">
    <text>0.133 mL/kg body weight</text>
  </threadedComment>
  <threadedComment ref="AI128" dT="2021-02-05T02:07:59.61" personId="{11DC6066-DA42-40E8-B306-F4C988E85EA0}" id="{72A06F98-C143-4094-9023-99D48140CCBB}">
    <text>To label dividing cells, each animal received a daily
bromodeoxyuridine (BrdU) injection (50 mg/kg per day intraperitoneally)
throughout the 10-day treatment period, 1 hour before the
respective citicoline or saline injection.</text>
  </threadedComment>
  <threadedComment ref="AA129" dT="2021-02-05T03:23:14.01" personId="{11DC6066-DA42-40E8-B306-F4C988E85EA0}" id="{7E206479-8C43-4820-BC3B-807D40D8B1C0}">
    <text>0.3mL/kg body weight</text>
  </threadedComment>
  <threadedComment ref="AK129" dT="2021-02-05T03:14:21.69" personId="{11DC6066-DA42-40E8-B306-F4C988E85EA0}" id="{2DE281CD-42BD-4EB7-89F3-149F3740E1EA}">
    <text>Described in text - ipsilateral limb immobilised</text>
  </threadedComment>
  <threadedComment ref="AA130" dT="2021-02-05T03:23:14.01" personId="{11DC6066-DA42-40E8-B306-F4C988E85EA0}" id="{FC8A2A1C-A0F3-454B-92EA-ACC08FEC352F}">
    <text>0.3mL/kg body weight</text>
  </threadedComment>
  <threadedComment ref="AA131" dT="2021-02-05T01:13:55.75" personId="{11DC6066-DA42-40E8-B306-F4C988E85EA0}" id="{CE8F62BA-0579-4C3F-935E-4FCB4942FFD5}">
    <text>0.133 mL/kg body weight</text>
  </threadedComment>
  <threadedComment ref="AA132" dT="2021-02-05T01:13:55.75" personId="{11DC6066-DA42-40E8-B306-F4C988E85EA0}" id="{C5225E46-1388-4CED-9A23-5DC4A19F42B7}">
    <text>0.133 mL/kg body weight</text>
  </threadedComment>
  <threadedComment ref="AA133" dT="2021-02-05T01:13:55.75" personId="{11DC6066-DA42-40E8-B306-F4C988E85EA0}" id="{BA3E3EBE-D0A7-4E3B-86E8-F83FA61D53FF}">
    <text>0.133 mL/kg body weight</text>
  </threadedComment>
  <threadedComment ref="AK135" dT="2021-02-12T00:46:21.51" personId="{11DC6066-DA42-40E8-B306-F4C988E85EA0}" id="{1D3F8F87-C48A-4CA1-BECA-D456812FEF76}">
    <text>1 x 10^6 cells prepared in 100uL PBS</text>
  </threadedComment>
  <threadedComment ref="AW137" dT="2021-02-12T04:23:46.86" personId="{11DC6066-DA42-40E8-B306-F4C988E85EA0}" id="{2D0946A7-1E55-41BF-8FF4-338BD9160B34}">
    <text>they use % but don't specify what it's a percentage of</text>
  </threadedComment>
  <threadedComment ref="R139" dT="2021-02-19T04:11:56.67" personId="{11DC6066-DA42-40E8-B306-F4C988E85EA0}" id="{A098117A-6DA5-4C5A-B38E-7B81F54B94C4}">
    <text>says 10-11 per group</text>
  </threadedComment>
  <threadedComment ref="T139" dT="2021-02-19T04:11:56.67" personId="{11DC6066-DA42-40E8-B306-F4C988E85EA0}" id="{B490977B-B2E9-4F8E-8BA6-9EAD48077650}">
    <text>says 10-11 per group</text>
  </threadedComment>
  <threadedComment ref="R140" dT="2021-02-19T05:06:35.78" personId="{11DC6066-DA42-40E8-B306-F4C988E85EA0}" id="{30ECCDF9-6126-4524-B12C-859422B77BB4}">
    <text>4-5 per group</text>
  </threadedComment>
  <threadedComment ref="R141" dT="2021-02-19T05:06:35.78" personId="{11DC6066-DA42-40E8-B306-F4C988E85EA0}" id="{76AD3D29-41B8-43D4-A0F7-23814400CDF8}">
    <text>4-5 per group</text>
  </threadedComment>
  <threadedComment ref="AA143" dT="2021-02-22T00:33:51.34" personId="{11DC6066-DA42-40E8-B306-F4C988E85EA0}" id="{47A8DA8F-4637-4255-832F-CBDBB995B8C0}">
    <text>0.5ml administered</text>
  </threadedComment>
  <threadedComment ref="AG143" dT="2021-02-22T00:33:12.28" personId="{11DC6066-DA42-40E8-B306-F4C988E85EA0}" id="{BA9DBFA3-FBD6-4264-8015-F7BC61853544}">
    <text>10x5mm rectangle</text>
  </threadedComment>
  <threadedComment ref="AO143" dT="2021-02-22T01:26:58.63" personId="{11DC6066-DA42-40E8-B306-F4C988E85EA0}" id="{6D836607-BA5E-470B-9D71-47A0891AC70B}">
    <text>this is a guess/extracpolation from text, doesn't seem to be stated anywhere</text>
  </threadedComment>
  <threadedComment ref="R144" dT="2021-02-22T03:36:59.79" personId="{11DC6066-DA42-40E8-B306-F4C988E85EA0}" id="{A80DA33C-7284-4218-AD72-D5FBC55D5F89}">
    <text>n=5-6 per group</text>
  </threadedComment>
  <threadedComment ref="R145" dT="2021-02-22T03:36:59.79" personId="{11DC6066-DA42-40E8-B306-F4C988E85EA0}" id="{346E4DE5-54A3-43EA-B330-F99333610D5F}">
    <text>n=5-6 per group</text>
  </threadedComment>
  <threadedComment ref="R146" dT="2021-02-22T03:36:59.79" personId="{11DC6066-DA42-40E8-B306-F4C988E85EA0}" id="{171E86AB-65BE-4F7F-B1DC-E259FAD259EA}">
    <text>n=5-6 per group</text>
  </threadedComment>
  <threadedComment ref="R147" dT="2021-02-22T03:36:59.79" personId="{11DC6066-DA42-40E8-B306-F4C988E85EA0}" id="{6C150629-26F2-4F76-9700-1BFA16C59AC1}">
    <text>n=5-6 per group</text>
  </threadedComment>
  <threadedComment ref="AW149" dT="2021-03-04T02:07:23.69" personId="{11DC6066-DA42-40E8-B306-F4C988E85EA0}" id="{C90C66F1-CC14-4920-A0D0-BF2FC4EB4CDB}">
    <text>state % but not what it's a % of</text>
  </threadedComment>
  <threadedComment ref="R151" dT="2021-03-04T05:58:15.55" personId="{11DC6066-DA42-40E8-B306-F4C988E85EA0}" id="{FA282D19-0381-40BD-913D-E6112104234F}">
    <text>say n=7-8</text>
  </threadedComment>
  <threadedComment ref="T151" dT="2021-03-04T05:58:15.55" personId="{11DC6066-DA42-40E8-B306-F4C988E85EA0}" id="{8405DC2E-CA38-4E0A-BA2A-0AB98D3A985D}">
    <text>say n=7-8</text>
  </threadedComment>
  <threadedComment ref="AY151" dT="2021-03-04T05:55:10.18" personId="{11DC6066-DA42-40E8-B306-F4C988E85EA0}" id="{533B0B34-65C1-479A-B5F7-B10731174C50}">
    <text>21 point score from this ref: Nagasawa, H., and Kogure, K. (1989) Correlation between cerebral
blood flow and histologic changes in a new rat model of middle
cerebral artery occlusion. Stroke 20, 1037–1043</text>
  </threadedComment>
  <threadedComment ref="AY152" dT="2021-03-05T01:30:39.19" personId="{11DC6066-DA42-40E8-B306-F4C988E85EA0}" id="{5EBCCAD3-3CBC-4D40-9E99-7C4C94375F10}">
    <text>a 21 point score based on this reference: A. Hunter, J. Hatcher, D. Virley, P. Nelson, E. Irving, S. Hadingham, A. Parsons,
Functional assessments in mice and rats after focal stroke, Neuropharmacology
39 (2000) 806e816.</text>
  </threadedComment>
  <threadedComment ref="AY153" dT="2021-03-05T01:30:39.19" personId="{11DC6066-DA42-40E8-B306-F4C988E85EA0}" id="{300331A6-8458-42FA-9491-82C7FB158422}">
    <text>a 21 point score based on this reference: A. Hunter, J. Hatcher, D. Virley, P. Nelson, E. Irving, S. Hadingham, A. Parsons,
Functional assessments in mice and rats after focal stroke, Neuropharmacology
39 (2000) 806e816.</text>
  </threadedComment>
  <threadedComment ref="AQ154" dT="2021-03-09T23:35:23.45" personId="{11DC6066-DA42-40E8-B306-F4C988E85EA0}" id="{B1122340-7E49-44C1-8697-B978513105A5}">
    <text>these are not errors, is a monkey brain so big measurements</text>
  </threadedComment>
  <threadedComment ref="AY154" dT="2021-03-09T23:41:33.61" personId="{11DC6066-DA42-40E8-B306-F4C988E85EA0}" id="{0886CA93-CC6E-4462-94B0-82E13C16EFD9}">
    <text>don't name the score but give parameters in study, say it is based off Kito et al. (2001)</text>
  </threadedComment>
  <threadedComment ref="AY155" dT="2021-03-09T23:41:33.61" personId="{11DC6066-DA42-40E8-B306-F4C988E85EA0}" id="{9CE50ACB-C11C-4B84-B3CF-B2377350CFD1}">
    <text>don't name the score but give parameters in study, say it is based off Kito et al. (2001)</text>
  </threadedComment>
  <threadedComment ref="AY156" dT="2021-03-09T23:41:33.61" personId="{11DC6066-DA42-40E8-B306-F4C988E85EA0}" id="{6D989FC0-9E48-4C19-9C7E-45447000310B}">
    <text>don't name the score but give parameters in study, say it is based off Kito et al. (2001)</text>
  </threadedComment>
  <threadedComment ref="AB157" dT="2021-03-11T03:20:07.97" personId="{11DC6066-DA42-40E8-B306-F4C988E85EA0}" id="{380B0B26-C274-434C-B2B8-B75EB4CB4A27}">
    <text>I'm worried this was a typo and was supposed to be mg/100g</text>
  </threadedComment>
  <threadedComment ref="AE157" dT="2021-03-11T03:19:16.83" personId="{11DC6066-DA42-40E8-B306-F4C988E85EA0}" id="{3B9DFA9F-4B05-482F-B61A-679AC25988CC}">
    <text>Schott KL 1500</text>
  </threadedComment>
  <threadedComment ref="AB158" dT="2021-03-11T03:20:07.97" personId="{11DC6066-DA42-40E8-B306-F4C988E85EA0}" id="{646BBC28-7800-4217-A8B2-A0534A0C2139}">
    <text>I'm worried this was a typo and was supposed to be mg/100g</text>
  </threadedComment>
  <threadedComment ref="AE158" dT="2021-03-11T03:19:16.83" personId="{11DC6066-DA42-40E8-B306-F4C988E85EA0}" id="{9216E940-FADB-4E1F-9AED-EC6C81C4F68E}">
    <text>Schott KL 1500</text>
  </threadedComment>
  <threadedComment ref="AA159" dT="2021-03-17T02:59:37.51" personId="{11DC6066-DA42-40E8-B306-F4C988E85EA0}" id="{7B37A1F3-BDCE-47D4-9120-0F50E60B4A27}">
    <text>3 x 0.1ml injections</text>
  </threadedComment>
  <threadedComment ref="AA160" dT="2021-03-17T02:59:37.51" personId="{11DC6066-DA42-40E8-B306-F4C988E85EA0}" id="{25BBD15D-4B04-4321-8F8A-6B332A2CCA96}">
    <text>3 x 0.1ml injections</text>
  </threadedComment>
  <threadedComment ref="AA161" dT="2021-03-17T05:07:19.38" personId="{11DC6066-DA42-40E8-B306-F4C988E85EA0}" id="{1461ACF8-AC45-4BB2-98C1-B003CC8BDAA7}">
    <text>1.33 ml/kg</text>
  </threadedComment>
  <threadedComment ref="AK162" dT="2021-03-17T06:06:33.04" personId="{11DC6066-DA42-40E8-B306-F4C988E85EA0}" id="{EAB4971F-69A3-4855-952D-E0D47CF44EEB}">
    <text>a 50% dextrose solution</text>
  </threadedComment>
  <threadedComment ref="AK163" dT="2021-03-17T06:06:49.94" personId="{11DC6066-DA42-40E8-B306-F4C988E85EA0}" id="{48B7D38D-694B-4001-A118-C919D405213C}">
    <text>an 18% mannitol solution</text>
  </threadedComment>
  <threadedComment ref="AA166" dT="2021-03-26T01:19:25.24" personId="{11DC6066-DA42-40E8-B306-F4C988E85EA0}" id="{6A28CCF0-0304-47FA-A063-D4D06FD88F96}">
    <text>1ml total</text>
  </threadedComment>
  <threadedComment ref="AC167" dT="2021-03-26T01:38:55.61" personId="{11DC6066-DA42-40E8-B306-F4C988E85EA0}" id="{F6274E53-DF4D-45F1-882D-32C8416F4DCF}">
    <text>regulated to provide 67% of maximal power, may need to edit this number</text>
  </threadedComment>
  <threadedComment ref="AM167" dT="2021-03-26T01:42:41.46" personId="{11DC6066-DA42-40E8-B306-F4C988E85EA0}" id="{2EB9E610-994A-4683-9FD9-2D4A21B7B442}">
    <text>10 minutes before illumination</text>
  </threadedComment>
  <threadedComment ref="Y169" dT="2021-03-26T04:11:16.94" personId="{11DC6066-DA42-40E8-B306-F4C988E85EA0}" id="{6A2AE952-1C7B-46DE-9A78-0E820CB1A5E3}">
    <text>used a glass coverslip for a cranial window but placed on top of intact skull and still did thrombotic induction under anaesthetic</text>
  </threadedComment>
  <threadedComment ref="AE169" dT="2021-03-26T04:13:41.28" personId="{11DC6066-DA42-40E8-B306-F4C988E85EA0}" id="{B20184C9-3B70-4DA4-A62A-038C987F4FB2}">
    <text>3100 K light (Schott, KL 1500)</text>
  </threadedComment>
  <threadedComment ref="AG169" dT="2021-03-26T04:12:31.39" personId="{11DC6066-DA42-40E8-B306-F4C988E85EA0}" id="{23A7AAF8-7E31-4BDF-BD65-A19756AD3907}">
    <text>4x2mm rectangular</text>
  </threadedComment>
  <threadedComment ref="R170" dT="2021-03-26T04:56:08.50" personId="{11DC6066-DA42-40E8-B306-F4C988E85EA0}" id="{ED69B5EF-DB54-4162-8EE1-77FC999E9DF6}">
    <text>5-7 mice per group</text>
  </threadedComment>
  <threadedComment ref="T170" dT="2021-03-26T04:56:08.50" personId="{11DC6066-DA42-40E8-B306-F4C988E85EA0}" id="{C0FF3C61-36FD-4352-BA34-8AAB6CAB9891}">
    <text>5-7 mice per group</text>
  </threadedComment>
  <threadedComment ref="AY170" dT="2021-03-26T05:01:36.77" personId="{11DC6066-DA42-40E8-B306-F4C988E85EA0}" id="{AD0BFE53-FA75-48A6-96E6-DE96B00702B9}">
    <text>0, no observable deficits; 1, failure to extend the
forepaw fully; 2, circling; 3, falling to one side; 4, no spontaneous
movement; 5, death. In this study, 0.5 point was added to each score
when the motor dysfunction was severe for scores between 1 and 4.</text>
  </threadedComment>
  <threadedComment ref="R171" dT="2021-03-26T05:16:07.54" personId="{11DC6066-DA42-40E8-B306-F4C988E85EA0}" id="{C7FB41E8-BAC6-444E-95AF-588F30CDF33D}">
    <text>this is a guess, full group had 14 and they split into moderate recovery and poor recovery so I halved their inital n</text>
  </threadedComment>
  <threadedComment ref="Y171" dT="2021-03-26T05:10:01.72" personId="{11DC6066-DA42-40E8-B306-F4C988E85EA0}" id="{068F4533-B99D-4A14-8887-13016C19A803}">
    <text>capsular infarct, i.e. deep within brain delivered via long probe needle</text>
  </threadedComment>
  <threadedComment ref="Z171" dT="2021-03-26T05:14:37.81" personId="{11DC6066-DA42-40E8-B306-F4C988E85EA0}" id="{8F644F55-28EF-44F3-8D78-323A2B1E1525}">
    <text>shows a picture, is deep within brain not on surface</text>
  </threadedComment>
  <threadedComment ref="R172" dT="2021-03-30T00:56:49.67" personId="{11DC6066-DA42-40E8-B306-F4C988E85EA0}" id="{2D76CC41-75E1-4267-B3F1-7CD148FF38EC}">
    <text>6-7 per group</text>
  </threadedComment>
  <threadedComment ref="AE172" dT="2021-03-30T00:52:18.17" personId="{11DC6066-DA42-40E8-B306-F4C988E85EA0}" id="{CE6F1952-5755-4397-A662-89CCF7B7A244}">
    <text>arc lamp of an epifluorescence microscope</text>
  </threadedComment>
  <threadedComment ref="R173" dT="2021-03-30T00:56:49.67" personId="{11DC6066-DA42-40E8-B306-F4C988E85EA0}" id="{F3805E48-2E8D-492B-B788-97941012071D}">
    <text>6-7 per group</text>
  </threadedComment>
  <threadedComment ref="AE173" dT="2021-03-30T00:52:18.17" personId="{11DC6066-DA42-40E8-B306-F4C988E85EA0}" id="{4057F1A7-0A8C-4634-901D-AC334D6D1A7E}">
    <text>arc lamp of an epifluorescence microscope</text>
  </threadedComment>
  <threadedComment ref="AY176" dT="2021-03-30T02:34:42.59" personId="{11DC6066-DA42-40E8-B306-F4C988E85EA0}" id="{12878892-2406-4CDF-AE7D-A3943EECCAAE}">
    <text>based on score in Lee 2002 (Lee, E.J.,Chen,H.Y.,Wu,T.S.,Chen,T.Y.,Ayoub,I.A.,Maynard,
K.I., 2002.Acuteadministrationof Ginkgo biloba extract (EGb
761) affordsneuroprotectionagainstpermanentandtransient
focal cerebralischemiainSprague-Dawleyrats.J.Neurosci.
Res. 68,636–645.)</text>
  </threadedComment>
  <threadedComment ref="AE177" dT="2021-03-30T02:59:41.76" personId="{11DC6066-DA42-40E8-B306-F4C988E85EA0}" id="{6F497B1C-6EA4-45B9-A6B9-49FBE98D0AC3}">
    <text>micromanipulator assisted light guide</text>
  </threadedComment>
  <threadedComment ref="AE181" dT="2021-03-31T02:39:53.06" personId="{11DC6066-DA42-40E8-B306-F4C988E85EA0}" id="{B589D293-CAA1-401F-AD26-CBCB1EFADB4C}">
    <text>epifluorescent light</text>
  </threadedComment>
  <threadedComment ref="AE182" dT="2021-03-31T02:39:53.06" personId="{11DC6066-DA42-40E8-B306-F4C988E85EA0}" id="{9E73980E-C4A0-4460-BD3D-FEEA90D54BC2}">
    <text>epifluorescent light</text>
  </threadedComment>
  <threadedComment ref="AA183" dT="2021-03-31T05:20:45.87" personId="{11DC6066-DA42-40E8-B306-F4C988E85EA0}" id="{4618A356-EBD4-44F2-B528-85D3A64905E3}">
    <text>10 ul/g of body weight</text>
  </threadedComment>
  <threadedComment ref="AA184" dT="2021-03-31T05:20:45.87" personId="{11DC6066-DA42-40E8-B306-F4C988E85EA0}" id="{4B0BF01B-4389-4411-98FE-762BAF496603}">
    <text>10 ul/g of body weight</text>
  </threadedComment>
  <threadedComment ref="AA185" dT="2021-03-31T05:58:34.98" personId="{11DC6066-DA42-40E8-B306-F4C988E85EA0}" id="{1CBEA8F0-D289-48B1-9492-6E8C5B78D03B}">
    <text>2ml/kg</text>
  </threadedComment>
  <threadedComment ref="AE185" dT="2021-03-31T05:59:15.07" personId="{11DC6066-DA42-40E8-B306-F4C988E85EA0}" id="{78AA4A1A-1B57-4FA4-B261-DFFEB64EBC64}">
    <text>CNI laser</text>
  </threadedComment>
  <threadedComment ref="AA186" dT="2021-04-01T03:28:38.83" personId="{11DC6066-DA42-40E8-B306-F4C988E85EA0}" id="{63A3578B-CBEA-445B-ADB7-77F565DC6763}">
    <text>2ml/kg</text>
  </threadedComment>
  <threadedComment ref="AA187" dT="2021-04-01T03:28:38.83" personId="{11DC6066-DA42-40E8-B306-F4C988E85EA0}" id="{A6A84E80-FE07-4E54-862C-BD3F2264BFF8}">
    <text>2ml/kg</text>
  </threadedComment>
  <threadedComment ref="AO189" dT="2021-04-13T04:14:35.12" personId="{11DC6066-DA42-40E8-B306-F4C988E85EA0}" id="{F19A232F-8989-4F71-B979-9AF87CBEC2FE}">
    <text>40-45 days after infarction</text>
  </threadedComment>
  <threadedComment ref="AA190" dT="2021-04-13T04:28:38.57" personId="{11DC6066-DA42-40E8-B306-F4C988E85EA0}" id="{0942B7ED-02AC-47E3-A48E-8F5C66A6D8E8}">
    <text>0.1ml</text>
  </threadedComment>
  <threadedComment ref="R192" dT="2021-04-13T05:55:01.18" personId="{11DC6066-DA42-40E8-B306-F4C988E85EA0}" id="{3B5218F2-18F9-4D9E-BE95-21AC00BCAB7F}">
    <text>this is an extrapolation from "total of 36 adult Wistar rats weighing 250–300 gwere used in the behavior assessments and in the infarction area study after 7 days of infarction"</text>
  </threadedComment>
  <threadedComment ref="T192" dT="2021-04-13T05:55:01.18" personId="{11DC6066-DA42-40E8-B306-F4C988E85EA0}" id="{ED67AA30-6D1F-46C6-93EA-4674C04FEC17}">
    <text>this is an extrapolation from "total of 36 adult Wistar rats weighing 250–300 gwere used in the behavior assessments and in the infarction area study after 7 days of infarction"</text>
  </threadedComment>
  <threadedComment ref="AZ195" dT="2021-04-14T06:24:50.05" personId="{11DC6066-DA42-40E8-B306-F4C988E85EA0}" id="{F1F57453-1B08-47F4-A1E3-AA78D51B7AEA}">
    <text>calculated from graph that had raw data</text>
  </threadedComment>
  <threadedComment ref="BA195" dT="2021-04-14T06:24:54.15" personId="{11DC6066-DA42-40E8-B306-F4C988E85EA0}" id="{FACF36AD-08B7-4801-B298-3FCBFE35315A}">
    <text>calculated from graph that had raw data</text>
  </threadedComment>
  <threadedComment ref="BB195" dT="2021-04-14T06:24:58.17" personId="{11DC6066-DA42-40E8-B306-F4C988E85EA0}" id="{A3EE17C4-2978-4888-AA5B-E700FEDA73E9}">
    <text>calculated from graph that had raw data</text>
  </threadedComment>
  <threadedComment ref="BC195" dT="2021-04-14T06:25:01.53" personId="{11DC6066-DA42-40E8-B306-F4C988E85EA0}" id="{5D4EFF0B-454E-4430-8295-EA544F3AEC8B}">
    <text>calculated from graph that had raw data</text>
  </threadedComment>
  <threadedComment ref="AA197" dT="2021-04-21T06:22:27.51" personId="{11DC6066-DA42-40E8-B306-F4C988E85EA0}" id="{FC3B4E0B-DAF7-44B4-B264-86D635615C70}">
    <text>first injection 50 mg/kg, second injection later at half the dose.</text>
  </threadedComment>
  <threadedComment ref="AH197" dT="2021-04-21T06:24:44.27" personId="{11DC6066-DA42-40E8-B306-F4C988E85EA0}" id="{AD79677E-F20F-44AF-AFE5-11BEA9373AF8}">
    <text>"After the first vein was occluded for 10–20 min from starting of illumination, half of the initial rose bengal dose was injected intravenously and the second vein was illuminated until occlusion"</text>
  </threadedComment>
  <threadedComment ref="S203" dT="2021-05-16T06:30:55.93" personId="{11DC6066-DA42-40E8-B306-F4C988E85EA0}" id="{82723A71-1F31-4175-813B-6906D99AF627}">
    <text>it's unclear which of the many groups in this paper were grouped together to get the infarct volume for "ibuprofin treatment"</text>
  </threadedComment>
  <threadedComment ref="AA203" dT="2021-05-16T06:16:18.53" personId="{11DC6066-DA42-40E8-B306-F4C988E85EA0}" id="{E3614DCA-BCA9-46B3-B53F-4BBE0C409E59}">
    <text>0.4mL</text>
  </threadedComment>
  <threadedComment ref="Y204" dT="2021-05-26T05:28:24.37" personId="{11DC6066-DA42-40E8-B306-F4C988E85EA0}" id="{1D65BE26-1D92-44D0-82F1-AF353020BE5A}">
    <text>I think thinned, they state "The right temporalis muscle was detached from the bone crest and the crest removed"</text>
  </threadedComment>
  <threadedComment ref="Y205" dT="2021-05-27T04:15:39.66" personId="{11DC6066-DA42-40E8-B306-F4C988E85EA0}" id="{B7563C3B-65BC-4919-9D3F-4E5B917AA3F5}">
    <text>alluded to this but don't ouright state</text>
  </threadedComment>
  <threadedComment ref="Y206" dT="2021-05-27T04:15:39.66" personId="{11DC6066-DA42-40E8-B306-F4C988E85EA0}" id="{17177E26-38E0-4607-9038-9BC9DBD524F7}">
    <text>alluded to this but don't ouright state</text>
  </threadedComment>
  <threadedComment ref="AA207" dT="2021-05-27T04:49:10.16" personId="{11DC6066-DA42-40E8-B306-F4C988E85EA0}" id="{2C61157E-1DCD-436D-9BE5-C068B37CD026}">
    <text>0.1 ml, 10mg/ml</text>
  </threadedComment>
  <threadedComment ref="Y208" dT="2021-05-27T04:15:39.66" personId="{11DC6066-DA42-40E8-B306-F4C988E85EA0}" id="{B002833A-87BF-4FD8-9FF4-5F03BCDC7BA4}">
    <text>alluded to this but don't ouright state</text>
  </threadedComment>
  <threadedComment ref="AM208" dT="2021-03-26T01:42:41.46" personId="{11DC6066-DA42-40E8-B306-F4C988E85EA0}" id="{63E3E21A-5F15-4BE7-A5BF-71E07C890080}">
    <text>10 minutes after illumination</text>
  </threadedComment>
  <threadedComment ref="AA209" dT="2021-05-28T01:15:54.32" personId="{11DC6066-DA42-40E8-B306-F4C988E85EA0}" id="{76CE0D27-808B-46E7-8953-642AA50EE68F}">
    <text>not an error on my part, is what they stated in paper</text>
  </threadedComment>
  <threadedComment ref="X210" dT="2021-05-28T01:13:14.50" personId="{11DC6066-DA42-40E8-B306-F4C988E85EA0}" id="{872DD389-DE0B-4193-9940-3084CB6EE440}">
    <text>Listed under brand name Rompun in paper</text>
  </threadedComment>
  <threadedComment ref="X212" dT="2021-05-28T07:41:57.19" personId="{11DC6066-DA42-40E8-B306-F4C988E85EA0}" id="{8E452A69-672D-486A-8AB6-4FB1458B7307}">
    <text>also chloral hydrate to maintain anaesthetic</text>
  </threadedComment>
  <threadedComment ref="Y214" dT="2021-06-02T04:24:55.82" personId="{11DC6066-DA42-40E8-B306-F4C988E85EA0}" id="{B9649E24-9C3B-40E6-BB96-C6686C4921EB}">
    <text>Extra surgery, removed eye? "The transorbital approach to the right middle cerebral artery was performed accord-ing to the method of Hudgins et al. _x000E_Hudgins and Garcia, 1970.. The orbital contents were dissected and excised. With the help of a Zeiss operating microscope, orbital craniotomy was performed using a dental drill to open a oval bony window"</text>
  </threadedComment>
  <threadedComment ref="AK214" dT="2021-06-02T04:59:05.16" personId="{11DC6066-DA42-40E8-B306-F4C988E85EA0}" id="{483FE7FB-2D45-46EC-81AB-AC73AF6D8722}">
    <text>1 mg/kg YM337 followed by 6 ug/kg
/min infusion for 3 hours</text>
  </threadedComment>
  <threadedComment ref="Y215" dT="2021-06-02T04:24:55.82" personId="{11DC6066-DA42-40E8-B306-F4C988E85EA0}" id="{AF1A6767-DE3B-4272-BE10-CA469B346319}">
    <text>Extra surgery, removed eye? "The transorbital approach to the right middle cerebral artery was performed accord-ing to the method of Hudgins et al. _x000E_Hudgins and Garcia, 1970.. The orbital contents were dissected and excised. With the help of a Zeiss operating microscope, orbital craniotomy was performed using a dental drill to open a oval bony window"</text>
  </threadedComment>
  <threadedComment ref="AK215" dT="2021-06-02T04:59:54.23" personId="{11DC6066-DA42-40E8-B306-F4C988E85EA0}" id="{FA13CCE0-86F0-4A40-8EC7-D4238F99127C}">
    <text>10 mg/kg sodium ozagrel followed by 100 ug/kg/min infusion for 3 hours</text>
  </threadedComment>
  <threadedComment ref="AA216" dT="2021-06-06T04:05:29.84" personId="{11DC6066-DA42-40E8-B306-F4C988E85EA0}" id="{C7C31185-53D7-4D48-971C-9405BFC63603}">
    <text>0.1ml</text>
  </threadedComment>
  <threadedComment ref="AR216" dT="2021-06-06T04:16:46.36" personId="{11DC6066-DA42-40E8-B306-F4C988E85EA0}" id="{C6379C7E-6AAB-4614-8FD3-675932AEF562}">
    <text>typo n text labelled this as "6014", i guessed from graph it is actually 6.14</text>
  </threadedComment>
  <threadedComment ref="Y217" dT="2021-06-06T04:47:15.28" personId="{11DC6066-DA42-40E8-B306-F4C988E85EA0}" id="{6D87F506-647D-4FA7-B4AF-837072C7975F}">
    <text>craniectomy was done for the treatment, an electrode on the brain</text>
  </threadedComment>
  <threadedComment ref="AY217" dT="2021-06-06T05:30:25.04" personId="{11DC6066-DA42-40E8-B306-F4C988E85EA0}" id="{6866309B-F035-418F-AA36-95754518F563}">
    <text>assessed two types of neurological score: Schabitz scale and Menzies scale, menzies seems to be the 0-4 scale, picked this as a lot of studies so far have used it</text>
  </threadedComment>
  <threadedComment ref="R218" dT="2021-06-06T10:55:06.99" personId="{11DC6066-DA42-40E8-B306-F4C988E85EA0}" id="{9E33C2C5-4B27-47D1-BC2D-DDCD9319D137}">
    <text>assumed this, 3 groups and 12 animals total</text>
  </threadedComment>
  <threadedComment ref="X218" dT="2021-06-06T10:50:52.24" personId="{11DC6066-DA42-40E8-B306-F4C988E85EA0}" id="{D45FD5D7-9CFA-41A2-984C-0D7E032DF5AD}">
    <text>Listed under brand name Rompun in paper</text>
  </threadedComment>
  <threadedComment ref="R219" dT="2021-06-08T02:10:23.70" personId="{11DC6066-DA42-40E8-B306-F4C988E85EA0}" id="{39703214-7FF3-488A-A3FF-FF401F51B6D6}">
    <text>8 animals, 6 for MRI, 2 for TTC</text>
  </threadedComment>
  <threadedComment ref="X219" dT="2021-06-08T01:59:17.00" personId="{11DC6066-DA42-40E8-B306-F4C988E85EA0}" id="{97C3958B-6F44-4828-BD46-68633BE61B57}">
    <text>These two used for implantation of optic fibre for light, actual stroke induction done later under isoflurane</text>
  </threadedComment>
  <threadedComment ref="X220" dT="2021-06-08T01:59:17.00" personId="{11DC6066-DA42-40E8-B306-F4C988E85EA0}" id="{40D37044-A11E-4CFF-A56B-690F572185FF}">
    <text>These two used for implantation of optic fibre for light, actual stroke induction done later under isoflurane</text>
  </threadedComment>
  <threadedComment ref="X221" dT="2021-06-08T01:59:17.00" personId="{11DC6066-DA42-40E8-B306-F4C988E85EA0}" id="{E3EB1B8B-81F4-4084-A1B0-3494C15BE9D8}">
    <text>These two used for implantation of optic fibre for light, actual stroke induction done later under isoflurane</text>
  </threadedComment>
  <threadedComment ref="X222" dT="2021-06-08T01:59:17.00" personId="{11DC6066-DA42-40E8-B306-F4C988E85EA0}" id="{62AB0AF2-8FFD-4912-A092-A7C9C4D422C2}">
    <text>These two used for implantation of optic fibre for light, actual stroke induction done later under isoflurane</text>
  </threadedComment>
  <threadedComment ref="X223" dT="2021-06-08T01:59:17.00" personId="{11DC6066-DA42-40E8-B306-F4C988E85EA0}" id="{A3292818-B022-47D8-BF9B-45607988B7A1}">
    <text>These two used for implantation of optic fibre for light, actual stroke induction done later under isoflurane</text>
  </threadedComment>
  <threadedComment ref="AA228" dT="2021-06-08T23:56:32.34" personId="{11DC6066-DA42-40E8-B306-F4C988E85EA0}" id="{B2D1EDDA-3158-4DAC-BC56-93D836B42F5B}">
    <text>0.4ml</text>
  </threadedComment>
  <threadedComment ref="AA229" dT="2021-06-09T02:15:19.19" personId="{11DC6066-DA42-40E8-B306-F4C988E85EA0}" id="{785068C4-C7DA-4DBA-AFEC-2D8668087EB6}">
    <text>0.1ml</text>
  </threadedComment>
  <threadedComment ref="AI229" dT="2021-06-09T02:11:23.92" personId="{11DC6066-DA42-40E8-B306-F4C988E85EA0}" id="{56A1E1DF-01BD-4384-A549-0A608FE01ECF}">
    <text>labelled cells with BrdU injections though</text>
  </threadedComment>
  <threadedComment ref="G230" dT="2021-06-09T02:07:49.85" personId="{11DC6066-DA42-40E8-B306-F4C988E85EA0}" id="{0F675E2D-6C52-41E0-90F7-573ACFADA7FC}">
    <text>C57BL/6 background</text>
  </threadedComment>
  <threadedComment ref="AA230" dT="2021-06-09T02:15:19.19" personId="{11DC6066-DA42-40E8-B306-F4C988E85EA0}" id="{CE216F73-4C5D-4857-A70E-E98E32E8CC66}">
    <text>0.1ml</text>
  </threadedComment>
  <threadedComment ref="AI230" dT="2021-06-09T02:11:23.92" personId="{11DC6066-DA42-40E8-B306-F4C988E85EA0}" id="{01667859-0359-4279-BC6B-12325853E642}">
    <text>labelled cells with BrdU injections though</text>
  </threadedComment>
  <threadedComment ref="AW231" dT="2021-06-09T04:59:04.68" personId="{11DC6066-DA42-40E8-B306-F4C988E85EA0}" id="{71D6DB53-C375-4517-8595-E0590F393B0B}">
    <text>this is a guess based off the TTC photos, they only specify %, not what it's a percentage of</text>
  </threadedComment>
  <threadedComment ref="AW232" dT="2021-06-09T04:59:04.68" personId="{11DC6066-DA42-40E8-B306-F4C988E85EA0}" id="{01A19254-E805-4F85-83A4-DFEF6EF1BB2D}">
    <text>this is a guess based off the TTC photos, they only specify %, not what it's a percentage of</text>
  </threadedComment>
  <threadedComment ref="AW233" dT="2021-06-09T04:59:04.68" personId="{11DC6066-DA42-40E8-B306-F4C988E85EA0}" id="{9713EE26-FE73-4A85-965E-AA807272B4F0}">
    <text>this is a guess based off the TTC photos, they only specify %, not what it's a percentage of</text>
  </threadedComment>
  <threadedComment ref="AW234" dT="2021-06-09T04:59:04.68" personId="{11DC6066-DA42-40E8-B306-F4C988E85EA0}" id="{D08C576B-3619-493B-B372-E42CD086C035}">
    <text>this is a guess based off the TTC photos, they only specify %, not what it's a percentage of</text>
  </threadedComment>
  <threadedComment ref="AW235" dT="2021-06-09T04:59:04.68" personId="{11DC6066-DA42-40E8-B306-F4C988E85EA0}" id="{152A2157-33E6-46FE-8812-5E5E16F871F5}">
    <text>this is a guess based off the TTC photos, they only specify %, not what it's a percentage of</text>
  </threadedComment>
  <threadedComment ref="AF237" dT="2021-06-13T06:08:11.99" personId="{11DC6066-DA42-40E8-B306-F4C988E85EA0}" id="{EAEDB34C-6EFE-440C-8686-4F9339FA8DF8}">
    <text>520–620 nm</text>
  </threadedComment>
  <threadedComment ref="AF238" dT="2021-06-13T06:08:11.99" personId="{11DC6066-DA42-40E8-B306-F4C988E85EA0}" id="{42ABBAEF-0522-4871-9AF4-5AC98AC6BA96}">
    <text>520–620 nm</text>
  </threadedComment>
  <threadedComment ref="AF239" dT="2021-06-13T06:08:11.99" personId="{11DC6066-DA42-40E8-B306-F4C988E85EA0}" id="{13D93A8B-A95A-448E-9A67-C354319CA82F}">
    <text>520–620 nm</text>
  </threadedComment>
  <threadedComment ref="AF240" dT="2021-06-13T06:08:11.99" personId="{11DC6066-DA42-40E8-B306-F4C988E85EA0}" id="{389EF074-4B1F-4E2A-9115-C0BC8D093A51}">
    <text>520–620 nm</text>
  </threadedComment>
  <threadedComment ref="AF241" dT="2021-06-13T06:08:11.99" personId="{11DC6066-DA42-40E8-B306-F4C988E85EA0}" id="{7DD57245-6F4A-43CF-AE60-1EEFE3C0A38C}">
    <text>520–620 nm</text>
  </threadedComment>
  <threadedComment ref="AM241" dT="2021-03-26T01:42:41.46" personId="{11DC6066-DA42-40E8-B306-F4C988E85EA0}" id="{8BE0B5AA-E222-4ED7-ADD0-31CF1047DA92}">
    <text>10 minutes before illumination</text>
  </threadedComment>
  <threadedComment ref="AF242" dT="2021-06-13T06:08:11.99" personId="{11DC6066-DA42-40E8-B306-F4C988E85EA0}" id="{B7E2EB11-669E-4236-83BA-AD5A33AD40BD}">
    <text>520–620 nm</text>
  </threadedComment>
  <threadedComment ref="AM242" dT="2021-03-26T01:42:41.46" personId="{11DC6066-DA42-40E8-B306-F4C988E85EA0}" id="{DAD20EB2-7A4D-43A8-B536-7F5F0A141A45}">
    <text>10 minutes before illumination</text>
  </threadedComment>
  <threadedComment ref="AF243" dT="2021-06-13T06:08:11.99" personId="{11DC6066-DA42-40E8-B306-F4C988E85EA0}" id="{87E4DC70-D106-40AB-A89D-20B09CAD6124}">
    <text>520–620 nm</text>
  </threadedComment>
  <threadedComment ref="AM243" dT="2021-03-26T01:42:41.46" personId="{11DC6066-DA42-40E8-B306-F4C988E85EA0}" id="{A0823A57-06E7-4B5A-9AC1-656CAD4AABEA}">
    <text>10 minutes before illumination</text>
  </threadedComment>
  <threadedComment ref="Y244" dT="2021-06-23T02:10:28.13" personId="{11DC6066-DA42-40E8-B306-F4C988E85EA0}" id="{E5FD9D72-6C8E-4F2F-869D-9886D8749C74}">
    <text>eyeball removed too</text>
  </threadedComment>
  <threadedComment ref="AF244" dT="2021-06-13T06:08:11.99" personId="{11DC6066-DA42-40E8-B306-F4C988E85EA0}" id="{4E39357D-12D0-461B-9019-DF7564800E4E}">
    <text>520–620 nm</text>
  </threadedComment>
  <threadedComment ref="AK244" dT="2021-06-23T02:15:32.88" personId="{11DC6066-DA42-40E8-B306-F4C988E85EA0}" id="{F1CE3C80-26FF-4E3F-A943-30F4FE37FA07}">
    <text>0.6 mg/kg bolus followed by 0.5 mg/kg/h for 24 hours</text>
  </threadedComment>
  <threadedComment ref="Y245" dT="2021-06-23T02:10:28.13" personId="{11DC6066-DA42-40E8-B306-F4C988E85EA0}" id="{9D7EEA0F-1AFB-44C8-AFE8-123B65880CD2}">
    <text>eyeball removed too</text>
  </threadedComment>
  <threadedComment ref="AF245" dT="2021-06-13T06:08:11.99" personId="{11DC6066-DA42-40E8-B306-F4C988E85EA0}" id="{54E5410C-A3E1-44D3-9D5B-02D3B2EA5007}">
    <text>520–620 nm</text>
  </threadedComment>
  <threadedComment ref="AK245" dT="2021-06-23T02:17:38.55" personId="{11DC6066-DA42-40E8-B306-F4C988E85EA0}" id="{E57BE9FD-0049-448F-8417-0E638E2A1CEA}">
    <text>20mg/kg bolus followed by infusion of vehicle</text>
  </threadedComment>
  <threadedComment ref="Y246" dT="2021-06-23T02:10:28.13" personId="{11DC6066-DA42-40E8-B306-F4C988E85EA0}" id="{6E9795FD-7B90-4E65-8FBF-4BEE305AA963}">
    <text>eyeball removed too</text>
  </threadedComment>
  <threadedComment ref="AF246" dT="2021-06-13T06:08:11.99" personId="{11DC6066-DA42-40E8-B306-F4C988E85EA0}" id="{5AC365BB-DE7E-4012-80D3-1BA64B77AA46}">
    <text>520–620 nm</text>
  </threadedComment>
  <threadedComment ref="AK246" dT="2021-06-23T02:16:26.25" personId="{11DC6066-DA42-40E8-B306-F4C988E85EA0}" id="{E61C3514-0634-4C5F-AB85-905F124539A1}">
    <text>1 mg/kg, then at 2 mg/kg/h for 24 hours</text>
  </threadedComment>
  <threadedComment ref="AA247" dT="2021-06-23T04:47:11.43" personId="{11DC6066-DA42-40E8-B306-F4C988E85EA0}" id="{F2C6F42C-6C99-44B6-A9C1-14C0957359B3}">
    <text>1.3 mg/0.1kg</text>
  </threadedComment>
  <threadedComment ref="AI247" dT="2021-06-23T04:50:57.78" personId="{11DC6066-DA42-40E8-B306-F4C988E85EA0}" id="{51E59282-B10D-4E62-858F-9C093309E33D}">
    <text>also received BrdU injections for cell staining</text>
  </threadedComment>
  <threadedComment ref="AA248" dT="2021-06-23T04:47:11.43" personId="{11DC6066-DA42-40E8-B306-F4C988E85EA0}" id="{6ECF3BA5-958F-45D9-B111-13603CA19A5B}">
    <text>1.3 mg/0.1kg</text>
  </threadedComment>
  <threadedComment ref="AI248" dT="2021-06-23T04:50:25.10" personId="{11DC6066-DA42-40E8-B306-F4C988E85EA0}" id="{B1F0D79C-294F-4795-BFF2-4F22A970210D}">
    <text>kept in a standard cage and received one daily session of skilled reaching training of the impaired forelimb in a Plexiglas reaching box. Also received BrdU injections for cell staining</text>
  </threadedComment>
  <threadedComment ref="Y249" dT="2021-06-23T06:00:28.39" personId="{11DC6066-DA42-40E8-B306-F4C988E85EA0}" id="{C062016D-11C8-41D8-B39F-37D89CD22DAC}">
    <text>stroke induction done through skull, post stroke a burr hole drilled in skull to insert osmotic minipump into lesion area for drug delivery</text>
  </threadedComment>
  <threadedComment ref="AA249" dT="2021-06-23T05:51:06.52" personId="{11DC6066-DA42-40E8-B306-F4C988E85EA0}" id="{2E2EEE3E-21FB-4D4D-BB06-12641982D176}">
    <text>1.3 mg/100mg body weight (might be typo, they might mean 100g?)</text>
  </threadedComment>
  <threadedComment ref="AG249" dT="2021-06-23T05:49:21.61" personId="{11DC6066-DA42-40E8-B306-F4C988E85EA0}" id="{714132B8-80DC-40A9-990F-0F5DB529BA07}">
    <text>3 x 4 mm diameter</text>
  </threadedComment>
  <threadedComment ref="AK249" dT="2021-06-23T06:03:11.54" personId="{11DC6066-DA42-40E8-B306-F4C988E85EA0}" id="{98C579F9-8600-4309-8019-96C1FBC08334}">
    <text>minipump released at rate of 12uL/day for 2 weeks, corresponding to a daily dose of 12 ng BDNF (0.5 ng/hour)</text>
  </threadedComment>
  <threadedComment ref="I250" dT="2021-07-15T01:20:08.04" personId="{11DC6066-DA42-40E8-B306-F4C988E85EA0}" id="{A56BE651-0CC3-4BAB-ADB0-4BABFCB4EC4D}">
    <text>only some aged, paper did not report them seperately</text>
  </threadedComment>
  <threadedComment ref="K250" dT="2021-07-13T00:36:27.51" personId="{11DC6066-DA42-40E8-B306-F4C988E85EA0}" id="{BF075AA7-77D2-4F33-80F2-CE7DC0556CF9}">
    <text>2 months</text>
  </threadedComment>
  <threadedComment ref="M250" dT="2021-07-13T00:37:09.40" personId="{11DC6066-DA42-40E8-B306-F4C988E85EA0}" id="{D6F9068A-7662-4AC3-921A-5DDCE22F61F1}">
    <text>30 months</text>
  </threadedComment>
  <threadedComment ref="AF250" dT="2021-07-13T01:02:33.38" personId="{11DC6066-DA42-40E8-B306-F4C988E85EA0}" id="{445DC937-8F6C-426C-B1AB-C14A7B32E91A}">
    <text>400 - 1200 nm</text>
  </threadedComment>
  <threadedComment ref="I251" dT="2021-07-15T01:20:08.04" personId="{11DC6066-DA42-40E8-B306-F4C988E85EA0}" id="{A3EE018D-7433-4F41-A31D-9CFE933128A6}">
    <text>only some aged, paper did not report them seperately</text>
  </threadedComment>
  <threadedComment ref="K251" dT="2021-07-13T02:04:07.90" personId="{11DC6066-DA42-40E8-B306-F4C988E85EA0}" id="{A7A32619-6605-4F45-A093-9950FEF7D310}">
    <text>3 months</text>
  </threadedComment>
  <threadedComment ref="M251" dT="2021-07-13T00:37:01.40" personId="{11DC6066-DA42-40E8-B306-F4C988E85EA0}" id="{F6C5436B-8852-45F0-8AE9-B822412FB0CA}">
    <text>24 months</text>
  </threadedComment>
  <threadedComment ref="AF251" dT="2021-07-13T01:02:33.38" personId="{11DC6066-DA42-40E8-B306-F4C988E85EA0}" id="{44B70AF9-323D-4017-8FCB-A5879AE54C8E}">
    <text>400 - 1200 nm</text>
  </threadedComment>
  <threadedComment ref="L253" dT="2021-07-13T03:45:06.89" personId="{11DC6066-DA42-40E8-B306-F4C988E85EA0}" id="{934D5BC7-41B7-4CAF-991F-29038A2E724A}">
    <text>4 months</text>
  </threadedComment>
  <threadedComment ref="L254" dT="2021-07-13T03:45:25.63" personId="{11DC6066-DA42-40E8-B306-F4C988E85EA0}" id="{D9BFA2D5-A63F-491F-9269-47717A6CE169}">
    <text>20 months</text>
  </threadedComment>
  <threadedComment ref="L255" dT="2021-07-13T03:45:43.37" personId="{11DC6066-DA42-40E8-B306-F4C988E85EA0}" id="{4BCFD31E-8073-4763-980C-03BD77152DA4}">
    <text>27 months</text>
  </threadedComment>
  <threadedComment ref="R258" dT="2021-07-15T05:04:09.24" personId="{11DC6066-DA42-40E8-B306-F4C988E85EA0}" id="{6E30FE88-EF1F-4B0C-965A-DC0FBCFFEF45}">
    <text>this is a guess, two groups and 14 brains had histology done</text>
  </threadedComment>
  <threadedComment ref="AC259" dT="2021-07-15T05:13:14.13" personId="{11DC6066-DA42-40E8-B306-F4C988E85EA0}" id="{DD87A400-A190-42A4-8928-8EE7F291CA9E}">
    <text>Irradiation intensity was fixed at 0.33 mW/cm2/nm.</text>
  </threadedComment>
  <threadedComment ref="R260" dT="2021-07-15T05:04:09.24" personId="{11DC6066-DA42-40E8-B306-F4C988E85EA0}" id="{990DC59D-6506-4818-90E6-C80ECC35D173}">
    <text>this is a guess, two groups and 14 brains had histology done</text>
  </threadedComment>
  <threadedComment ref="AA261" dT="2021-07-16T05:35:33.73" personId="{11DC6066-DA42-40E8-B306-F4C988E85EA0}" id="{1E1A50C4-7BBB-496D-BE24-5BE38A9DEC1F}">
    <text>10 mg/ml solution</text>
  </threadedComment>
  <threadedComment ref="AK261" dT="2021-07-16T05:33:58.71" personId="{11DC6066-DA42-40E8-B306-F4C988E85EA0}" id="{07564A88-624F-440F-A8F4-285A8DB3726B}">
    <text>2 Hz for 20 min once a day preconditioning for three days prior to the ischemic event</text>
  </threadedComment>
  <threadedComment ref="Y262" dT="2021-09-10T01:48:55.09" personId="{11DC6066-DA42-40E8-B306-F4C988E85EA0}" id="{700AB6FD-0A68-4DEE-AB41-666CB558AAFF}">
    <text>irradiated through intact skull, craniotomy done directly after to implant electrode</text>
  </threadedComment>
  <threadedComment ref="AK262" dT="2021-09-10T02:04:12.55" personId="{11DC6066-DA42-40E8-B306-F4C988E85EA0}" id="{E152B5DE-B3E1-46C4-9EA9-CEAA87618650}">
    <text>frequency of 50Hz and a 194-us pulse duration. The Day-ECS group received continuous cortical
stimulation throughout the inactive period from 9 a.m. to 9 p.m. for 14 days starting on day 4 after stroke onset. The Night-ECS group received continuous cortical stimulation throughout the active period from 9 p.m. to 9 a.m. for 14 days starting on day 4 after stroke onset.</text>
  </threadedComment>
  <threadedComment ref="AA263" dT="2021-09-10T02:43:48.63" personId="{11DC6066-DA42-40E8-B306-F4C988E85EA0}" id="{DE5E7512-0C1C-46D8-8463-E87C3E24840B}">
    <text>0.1ml</text>
  </threadedComment>
  <threadedComment ref="AK263" dT="2021-09-10T02:40:09.23" personId="{11DC6066-DA42-40E8-B306-F4C988E85EA0}" id="{66FC290C-7893-4C5F-8CC8-307410896DCA}">
    <text>Extracts were orally administered to mice once per day for 4 days, as well as 1 h prior to focal cerebral ischemic injury</text>
  </threadedComment>
  <threadedComment ref="AA264" dT="2021-09-10T02:43:48.63" personId="{11DC6066-DA42-40E8-B306-F4C988E85EA0}" id="{AE0AD210-0743-49D5-87A2-6273FD7EC4D1}">
    <text>0.1ml</text>
  </threadedComment>
  <threadedComment ref="AK264" dT="2021-09-10T02:40:09.23" personId="{11DC6066-DA42-40E8-B306-F4C988E85EA0}" id="{C3C6357A-51E1-4874-ACE8-0CEE28FD5EFB}">
    <text>Extracts were orally administered to mice once per day for 4 days, as well as 1 h prior to focal cerebral ischemic injury</text>
  </threadedComment>
  <threadedComment ref="X265" dT="2021-09-14T04:04:16.49" personId="{11DC6066-DA42-40E8-B306-F4C988E85EA0}" id="{8E97D976-2D40-4330-A0B9-0F26E750BE12}">
    <text>also used chloral hydrate</text>
  </threadedComment>
  <threadedComment ref="K266" dT="2021-09-14T05:03:23.66" personId="{11DC6066-DA42-40E8-B306-F4C988E85EA0}" id="{5190CD3C-AF26-4E12-9763-863C2AD2F531}">
    <text>5 months</text>
  </threadedComment>
  <threadedComment ref="M266" dT="2021-09-14T05:03:31.83" personId="{11DC6066-DA42-40E8-B306-F4C988E85EA0}" id="{17B77995-987D-4B1D-873E-683CCE9FAFD4}">
    <text>8 months</text>
  </threadedComment>
  <threadedComment ref="AA267" dT="2021-09-14T05:31:43.60" personId="{11DC6066-DA42-40E8-B306-F4C988E85EA0}" id="{EE634EE9-8021-4399-A5C1-5A3A73E2CDC9}">
    <text>0.4mL administered</text>
  </threadedComment>
  <threadedComment ref="AA268" dT="2021-09-17T00:44:59.75" personId="{11DC6066-DA42-40E8-B306-F4C988E85EA0}" id="{7A5EBA3F-22B2-4733-8107-E2A9C482650D}">
    <text>0.2mL administered</text>
  </threadedComment>
  <threadedComment ref="AW268" dT="2021-09-17T01:09:46.25" personId="{11DC6066-DA42-40E8-B306-F4C988E85EA0}" id="{93172C01-7428-4B1C-9085-B53FE0376B0D}">
    <text>guessed as doesn't directly state</text>
  </threadedComment>
  <threadedComment ref="AA269" dT="2021-09-17T00:44:59.75" personId="{11DC6066-DA42-40E8-B306-F4C988E85EA0}" id="{8F573EC1-0C85-4D9C-A359-B038728812DF}">
    <text>0.2mL administered</text>
  </threadedComment>
  <threadedComment ref="AW269" dT="2021-09-17T01:09:46.25" personId="{11DC6066-DA42-40E8-B306-F4C988E85EA0}" id="{BCDCF53E-B614-4E66-BC64-7A1C82ECD128}">
    <text>guessed as doesn't directly state</text>
  </threadedComment>
  <threadedComment ref="AA270" dT="2021-09-17T00:44:59.75" personId="{11DC6066-DA42-40E8-B306-F4C988E85EA0}" id="{39DBDBE8-56D7-4C0F-8073-68955A63E7D1}">
    <text>0.2mL administered</text>
  </threadedComment>
  <threadedComment ref="AW270" dT="2021-09-17T01:09:46.25" personId="{11DC6066-DA42-40E8-B306-F4C988E85EA0}" id="{0FE9B3D9-9957-467D-B273-3C664E2B7076}">
    <text>guessed as doesn't directly state</text>
  </threadedComment>
  <threadedComment ref="AA271" dT="2021-09-14T05:31:43.60" personId="{11DC6066-DA42-40E8-B306-F4C988E85EA0}" id="{BB01C981-3949-49F9-9475-FF79B4C480C4}">
    <text>0.4mL administered</text>
  </threadedComment>
  <threadedComment ref="Y272" dT="2021-09-17T03:54:19.11" personId="{11DC6066-DA42-40E8-B306-F4C988E85EA0}" id="{FB3EB7EC-BECA-4810-B434-7731B413B407}">
    <text>didn't state outright but seemed to match this group</text>
  </threadedComment>
  <threadedComment ref="Y273" dT="2021-09-17T03:54:19.11" personId="{11DC6066-DA42-40E8-B306-F4C988E85EA0}" id="{13386E30-BE66-4C42-A7EF-918AA2609144}">
    <text>didn't state outright but seemed to match this group</text>
  </threadedComment>
  <threadedComment ref="AA274" dT="2021-09-22T01:54:46.79" personId="{11DC6066-DA42-40E8-B306-F4C988E85EA0}" id="{C4D5B934-C32F-4B4E-9E82-A4961AA91BA6}">
    <text>10% solution</text>
  </threadedComment>
  <threadedComment ref="AY274" dT="2021-09-22T02:03:36.81" personId="{11DC6066-DA42-40E8-B306-F4C988E85EA0}" id="{0F334C50-3FAB-4F9E-8B59-208A1BFC8840}">
    <text>custom behaviour score based on multiple tests, max score of 35 = good</text>
  </threadedComment>
  <threadedComment ref="AA275" dT="2021-09-22T01:54:46.79" personId="{11DC6066-DA42-40E8-B306-F4C988E85EA0}" id="{328CBC47-FAC0-45E8-B300-52E968E87CC0}">
    <text>10% solution</text>
  </threadedComment>
  <threadedComment ref="AG275" dT="2021-09-22T01:54:20.05" personId="{11DC6066-DA42-40E8-B306-F4C988E85EA0}" id="{BF88D19B-D26A-4BD8-8E5A-61E16425C7FE}">
    <text>rectangular, 3.5x6mm</text>
  </threadedComment>
  <threadedComment ref="AY275" dT="2021-09-22T02:03:36.81" personId="{11DC6066-DA42-40E8-B306-F4C988E85EA0}" id="{A369F33B-E8E2-4AFC-BD87-21F9F7F6822B}">
    <text>custom behaviour score based on multiple tests, max score of 35 = good</text>
  </threadedComment>
  <threadedComment ref="AA276" dT="2021-09-22T01:54:46.79" personId="{11DC6066-DA42-40E8-B306-F4C988E85EA0}" id="{C8AE66FD-074F-4853-AD3A-32BBD4FC8B9A}">
    <text>10% solution</text>
  </threadedComment>
  <threadedComment ref="AG276" dT="2021-09-22T01:54:20.05" personId="{11DC6066-DA42-40E8-B306-F4C988E85EA0}" id="{6E49D690-03CD-4E46-BF78-A9C7AD20E508}">
    <text>rectangular, 4x7mm</text>
  </threadedComment>
  <threadedComment ref="AY276" dT="2021-09-22T02:03:36.81" personId="{11DC6066-DA42-40E8-B306-F4C988E85EA0}" id="{40A64175-CF75-4FC9-8750-9ADAB4F63D99}">
    <text>custom behaviour score based on multiple tests, max score of 35 = good</text>
  </threadedComment>
  <threadedComment ref="L277" dT="2021-09-22T02:30:49.87" personId="{11DC6066-DA42-40E8-B306-F4C988E85EA0}" id="{81BE3998-5EFA-49B7-A506-E78D5F6865A2}">
    <text>3 months</text>
  </threadedComment>
  <threadedComment ref="Y277" dT="2021-09-22T02:33:52.20" personId="{11DC6066-DA42-40E8-B306-F4C988E85EA0}" id="{325AB0B5-FE92-4669-AD9B-BE9181211AF8}">
    <text>3 holes made for electrode placement, an extra one made for KCL injections for eliciting spreading depression. 5th hole made for light</text>
  </threadedComment>
  <threadedComment ref="AA277" dT="2021-09-22T02:39:26.39" personId="{11DC6066-DA42-40E8-B306-F4C988E85EA0}" id="{2D0AAEE0-CC80-47A2-8EF4-813E47558FB8}">
    <text>listed as 10-15mg/kg, or 1.5% solution with a total injected volume of 0.2-0.3mL</text>
  </threadedComment>
  <threadedComment ref="AC277" dT="2021-09-22T02:38:27.85" personId="{11DC6066-DA42-40E8-B306-F4C988E85EA0}" id="{8E5B889D-456C-494E-AD27-F2A849570611}">
    <text>also listed as 10mW/mm^2</text>
  </threadedComment>
  <threadedComment ref="AF277" dT="2021-09-22T02:37:36.87" personId="{11DC6066-DA42-40E8-B306-F4C988E85EA0}" id="{D17CF9A6-E25E-4CB5-A6A8-203553A421E5}">
    <text>520-570 range</text>
  </threadedComment>
  <threadedComment ref="AH277" dT="2021-09-22T02:40:26.73" personId="{11DC6066-DA42-40E8-B306-F4C988E85EA0}" id="{CD73D1D7-64B7-42AB-9CAD-7A1C7294D5E1}">
    <text>light switched off after 5-15 mins when generation of several spreading depression waves were followed by visual confirmation of occlusion</text>
  </threadedComment>
  <threadedComment ref="L278" dT="2021-09-22T02:30:49.87" personId="{11DC6066-DA42-40E8-B306-F4C988E85EA0}" id="{E54D2AFF-FA42-49B0-A02F-97B19C0F7A36}">
    <text>3 months</text>
  </threadedComment>
  <threadedComment ref="Y278" dT="2021-09-22T02:33:52.20" personId="{11DC6066-DA42-40E8-B306-F4C988E85EA0}" id="{244B6DCC-A386-4D07-BCC4-CCAC335AC880}">
    <text>3 holes made for electrode placement, an extra one made for KCL injections for eliciting spreading depression. 5th hole made for light</text>
  </threadedComment>
  <threadedComment ref="AA278" dT="2021-09-22T02:39:26.39" personId="{11DC6066-DA42-40E8-B306-F4C988E85EA0}" id="{B5AFBA43-AF88-4ED1-BE03-8284D97FAE7A}">
    <text>listed as 10-15mg/kg, or 1.5% solution with a total injected volume of 0.2-0.3mL</text>
  </threadedComment>
  <threadedComment ref="AC278" dT="2021-09-22T02:38:27.85" personId="{11DC6066-DA42-40E8-B306-F4C988E85EA0}" id="{C49411C9-13B1-424E-8099-C2C2FFB29C50}">
    <text>also listed as 10mW/mm^2</text>
  </threadedComment>
  <threadedComment ref="AF278" dT="2021-09-22T02:37:36.87" personId="{11DC6066-DA42-40E8-B306-F4C988E85EA0}" id="{8B5B0EEE-0511-4CC4-82B7-D694B1DB5936}">
    <text>520-570 range</text>
  </threadedComment>
  <threadedComment ref="AH278" dT="2021-09-22T02:40:26.73" personId="{11DC6066-DA42-40E8-B306-F4C988E85EA0}" id="{5FD5A256-D5DB-4283-9C0D-9049B6D4734A}">
    <text>light switched off after 5-15 mins when generation of several spreading depression waves were followed by visual confirmation of occlusion</text>
  </threadedComment>
  <threadedComment ref="L279" dT="2021-09-22T04:45:19.67" personId="{11DC6066-DA42-40E8-B306-F4C988E85EA0}" id="{F2D19526-E43D-4B13-B8A2-7D543C5577B9}">
    <text>60 days and older</text>
  </threadedComment>
  <threadedComment ref="AA279" dT="2021-09-22T04:48:52.12" personId="{11DC6066-DA42-40E8-B306-F4C988E85EA0}" id="{4532EB90-C440-4A11-9A35-36B874B74AD8}">
    <text>listed as 20 mg/2 ml/kg, I think this means 20mg/kg or 2ml/kg?</text>
  </threadedComment>
  <threadedComment ref="AG279" dT="2021-09-22T04:50:59.59" personId="{11DC6066-DA42-40E8-B306-F4C988E85EA0}" id="{8781B4F0-2966-4977-9E8F-3C4652D35E35}">
    <text>&lt;1mm^2 area, not sure of diameter, guessed ~1mm</text>
  </threadedComment>
  <threadedComment ref="L280" dT="2021-09-22T04:45:19.67" personId="{11DC6066-DA42-40E8-B306-F4C988E85EA0}" id="{7788FFB7-7EDD-47E5-BCBD-D691E3D5D0E8}">
    <text>60 days and older</text>
  </threadedComment>
  <threadedComment ref="AA280" dT="2021-09-22T04:48:52.12" personId="{11DC6066-DA42-40E8-B306-F4C988E85EA0}" id="{780CB6AC-5E2B-4F40-A893-107A81016FBD}">
    <text>listed as 20 mg/2 ml/kg, I think this means 20mg/kg or 2ml/kg?</text>
  </threadedComment>
  <threadedComment ref="AG280" dT="2021-09-22T04:50:59.59" personId="{11DC6066-DA42-40E8-B306-F4C988E85EA0}" id="{375147ED-D59C-480D-B3E8-F5615A5BB4E6}">
    <text>&lt;1mm^2 area, not sure of diameter, guessed ~1mm</text>
  </threadedComment>
  <threadedComment ref="Y281" dT="2021-09-17T03:54:19.11" personId="{11DC6066-DA42-40E8-B306-F4C988E85EA0}" id="{9FB09647-EFD5-468B-B549-FD3C5A16537E}">
    <text>didn't state outright but seemed to match this group</text>
  </threadedComment>
  <threadedComment ref="AA281" dT="2021-09-22T22:31:55.12" personId="{11DC6066-DA42-40E8-B306-F4C988E85EA0}" id="{3A4E11DF-FECD-4B5C-8DFD-B8EFAAE830C8}">
    <text>0.1ml x 3 injections</text>
  </threadedComment>
  <threadedComment ref="AQ281" dT="2021-09-22T22:53:56.70" personId="{11DC6066-DA42-40E8-B306-F4C988E85EA0}" id="{B685BA53-FAC0-4F0D-B0F6-4C69AE719D00}">
    <text>flag as suspicious, it matches the other study from this author (2006) exactly right down to n of animals</text>
  </threadedComment>
  <threadedComment ref="Y282" dT="2021-09-17T03:54:19.11" personId="{11DC6066-DA42-40E8-B306-F4C988E85EA0}" id="{FB20FD6A-8F3D-4C41-B644-2FE401DFF302}">
    <text>didn't state outright but seemed to match this group</text>
  </threadedComment>
  <threadedComment ref="AA282" dT="2021-09-22T22:49:36.29" personId="{11DC6066-DA42-40E8-B306-F4C988E85EA0}" id="{22123842-14DD-4D07-8294-7D96584EF7A9}">
    <text>200ul</text>
  </threadedComment>
  <threadedComment ref="AQ282" dT="2021-09-22T22:53:46.06" personId="{11DC6066-DA42-40E8-B306-F4C988E85EA0}" id="{94BDD4A9-1332-4110-A46A-C772176292A5}">
    <text>flag as suspicious, it matches the other study from this author (2015) exactly, right down to n of animals</text>
  </threadedComment>
  <threadedComment ref="AA286" dT="2021-09-22T23:31:07.95" personId="{11DC6066-DA42-40E8-B306-F4C988E85EA0}" id="{394F2F74-454C-47DA-99FA-28A724867124}">
    <text>1ml/kg</text>
  </threadedComment>
  <threadedComment ref="AF286" dT="2021-09-22T23:30:19.73" personId="{11DC6066-DA42-40E8-B306-F4C988E85EA0}" id="{06F3C270-7141-4EC3-A3D8-D66441FA0194}">
    <text>520-550nm</text>
  </threadedComment>
  <threadedComment ref="AO286" dT="2021-09-22T23:55:56.17" personId="{11DC6066-DA42-40E8-B306-F4C988E85EA0}" id="{1820F249-9152-462F-B462-F22D660362F8}">
    <text>I've extrapolated this, doesn't outright state</text>
  </threadedComment>
  <threadedComment ref="AA287" dT="2021-09-22T23:31:07.95" personId="{11DC6066-DA42-40E8-B306-F4C988E85EA0}" id="{D883FEA7-D262-46CF-AD7B-AFFA36EA4BAC}">
    <text>1ml/kg</text>
  </threadedComment>
  <threadedComment ref="AF287" dT="2021-09-22T23:30:19.73" personId="{11DC6066-DA42-40E8-B306-F4C988E85EA0}" id="{880374FE-293B-46C8-A886-A7F2039FC0E7}">
    <text>520-550nm</text>
  </threadedComment>
  <threadedComment ref="AO287" dT="2021-09-22T23:55:56.17" personId="{11DC6066-DA42-40E8-B306-F4C988E85EA0}" id="{B652DED6-FE3D-42D8-A0A2-44CE300B5873}">
    <text>I've extrapolated this, doesn't outright state</text>
  </threadedComment>
  <threadedComment ref="AA288" dT="2021-09-22T23:31:07.95" personId="{11DC6066-DA42-40E8-B306-F4C988E85EA0}" id="{A4D69C91-CBE5-47B4-908D-920A57AB597F}">
    <text>1ml/kg</text>
  </threadedComment>
  <threadedComment ref="AF288" dT="2021-09-22T23:30:19.73" personId="{11DC6066-DA42-40E8-B306-F4C988E85EA0}" id="{B2BC7305-0745-4D10-93AA-9D3B07CB9959}">
    <text>520-550nm</text>
  </threadedComment>
  <threadedComment ref="AO288" dT="2021-09-22T23:55:56.17" personId="{11DC6066-DA42-40E8-B306-F4C988E85EA0}" id="{CBE56CE3-6E9D-4FC1-AFB5-8FD92F1FECF2}">
    <text>I've extrapolated this, doesn't outright state</text>
  </threadedComment>
  <threadedComment ref="AA289" dT="2021-09-22T23:31:07.95" personId="{11DC6066-DA42-40E8-B306-F4C988E85EA0}" id="{3DFE06D0-F603-4A90-BC9C-B80ECC980956}">
    <text>1ml/kg</text>
  </threadedComment>
  <threadedComment ref="AF289" dT="2021-09-22T23:30:19.73" personId="{11DC6066-DA42-40E8-B306-F4C988E85EA0}" id="{AA384286-C659-44C5-B4C9-A33B1EC285B3}">
    <text>520-550nm</text>
  </threadedComment>
  <threadedComment ref="AA290" dT="2021-09-22T23:31:07.95" personId="{11DC6066-DA42-40E8-B306-F4C988E85EA0}" id="{0A98A1AC-4BCA-400E-BA5E-060EA0E6B814}">
    <text>1ml/kg</text>
  </threadedComment>
  <threadedComment ref="AF290" dT="2021-09-22T23:30:19.73" personId="{11DC6066-DA42-40E8-B306-F4C988E85EA0}" id="{99E5A523-5A4C-44FE-952A-B33C9405B372}">
    <text>520-550nm</text>
  </threadedComment>
  <threadedComment ref="X292" dT="2021-09-23T02:12:35.61" personId="{11DC6066-DA42-40E8-B306-F4C988E85EA0}" id="{F076192B-3B7C-4C61-83DD-5C2925E69368}">
    <text>also used isoflurane</text>
  </threadedComment>
  <threadedComment ref="X293" dT="2021-09-23T02:12:35.61" personId="{11DC6066-DA42-40E8-B306-F4C988E85EA0}" id="{7D1A4DBC-98E2-415A-BCE2-7118D0D7B3E4}">
    <text>also used isoflurane</text>
  </threadedComment>
  <threadedComment ref="AA294" dT="2021-09-23T04:00:09.65" personId="{11DC6066-DA42-40E8-B306-F4C988E85EA0}" id="{7811258E-F7CC-4C5A-B7CA-2F2F744A5397}">
    <text>0.2mL</text>
  </threadedComment>
  <threadedComment ref="AA296" dT="2021-09-23T04:45:53.16" personId="{11DC6066-DA42-40E8-B306-F4C988E85EA0}" id="{EA649D1B-8E9F-4A80-B98E-EAC26D45164D}">
    <text>200uL</text>
  </threadedComment>
  <threadedComment ref="AA297" dT="2021-09-28T00:54:23.09" personId="{11DC6066-DA42-40E8-B306-F4C988E85EA0}" id="{E7779955-5C16-436A-89FB-CCBACFEB1481}">
    <text>0.1 ml</text>
  </threadedComment>
  <threadedComment ref="AK297" dT="2021-09-28T00:21:22.07" personId="{11DC6066-DA42-40E8-B306-F4C988E85EA0}" id="{D3A892CF-2ABD-4F6C-AD32-805862F60CD7}">
    <text>610 nmb(orange color), power intensity 1.7 mW/cm2, energy density 2.0 J/cm2 and the spot size 4-mm diameter</text>
  </threadedComment>
  <threadedComment ref="AA298" dT="2021-09-28T00:54:23.09" personId="{11DC6066-DA42-40E8-B306-F4C988E85EA0}" id="{1C934B7D-812F-4905-BA8D-3779D2B80FC8}">
    <text>0.1 ml</text>
  </threadedComment>
  <threadedComment ref="AA300" dT="2021-09-28T00:54:23.09" personId="{11DC6066-DA42-40E8-B306-F4C988E85EA0}" id="{23EC84E4-B973-49DC-AABA-84F587A07B24}">
    <text>0.1 ml</text>
  </threadedComment>
  <threadedComment ref="AA301" dT="2021-09-28T00:54:23.09" personId="{11DC6066-DA42-40E8-B306-F4C988E85EA0}" id="{BD25C2EC-ABBA-47EB-9696-B733C21193C3}">
    <text>0.1 ml</text>
  </threadedComment>
  <threadedComment ref="AA302" dT="2021-09-28T00:54:23.09" personId="{11DC6066-DA42-40E8-B306-F4C988E85EA0}" id="{D9599680-C3E2-4C3C-9274-F314CF06ACA8}">
    <text>0.1 ml</text>
  </threadedComment>
  <threadedComment ref="R304" dT="2021-09-28T05:22:58.15" personId="{11DC6066-DA42-40E8-B306-F4C988E85EA0}" id="{10DB875E-B67B-441F-AE5F-97396A1940E6}">
    <text>4-5 per group</text>
  </threadedComment>
  <threadedComment ref="R305" dT="2021-09-28T05:22:58.15" personId="{11DC6066-DA42-40E8-B306-F4C988E85EA0}" id="{5447D174-7E4B-4592-A71B-9E214AF6F85E}">
    <text>4-5 per group</text>
  </threadedComment>
  <threadedComment ref="R306" dT="2021-09-28T05:22:58.15" personId="{11DC6066-DA42-40E8-B306-F4C988E85EA0}" id="{BE83DAE8-B930-4535-91B2-6DB40EF2C6B5}">
    <text>4-5 per group</text>
  </threadedComment>
  <threadedComment ref="R307" dT="2021-09-28T05:22:58.15" personId="{11DC6066-DA42-40E8-B306-F4C988E85EA0}" id="{48D3E6A9-F906-46DC-8B11-9678D2F89BDB}">
    <text>4-5 per group</text>
  </threadedComment>
  <threadedComment ref="K308" dT="2021-09-28T05:50:20.33" personId="{11DC6066-DA42-40E8-B306-F4C988E85EA0}" id="{B100AD64-EB2C-49CE-8236-1848E50F5A2C}">
    <text>3 months</text>
  </threadedComment>
  <threadedComment ref="M308" dT="2021-09-28T05:50:27.68" personId="{11DC6066-DA42-40E8-B306-F4C988E85EA0}" id="{FCF66022-F00F-4788-B2A3-21C11F903FD4}">
    <text>4 months</text>
  </threadedComment>
  <threadedComment ref="AA308" dT="2021-09-28T05:51:22.33" personId="{11DC6066-DA42-40E8-B306-F4C988E85EA0}" id="{3F3A2E9D-AE61-48A6-8371-0DE2BCD6AB16}">
    <text>0.1ml</text>
  </threadedComment>
  <threadedComment ref="K309" dT="2021-09-28T05:50:20.33" personId="{11DC6066-DA42-40E8-B306-F4C988E85EA0}" id="{6A8D6D56-DC71-4FFE-964B-E9BDF203CE41}">
    <text>3 months</text>
  </threadedComment>
  <threadedComment ref="M309" dT="2021-09-28T05:50:27.68" personId="{11DC6066-DA42-40E8-B306-F4C988E85EA0}" id="{DEE96E30-616A-4DD7-8681-549897E831D5}">
    <text>4 months</text>
  </threadedComment>
  <threadedComment ref="AA309" dT="2021-09-28T05:51:22.33" personId="{11DC6066-DA42-40E8-B306-F4C988E85EA0}" id="{E69CE6C3-F094-494D-B4B7-DDE6621C52CE}">
    <text>0.1ml</text>
  </threadedComment>
  <threadedComment ref="AA310" dT="2021-09-29T03:20:13.19" personId="{11DC6066-DA42-40E8-B306-F4C988E85EA0}" id="{829D7D1D-E9E3-46B0-927F-02232D9B3B13}">
    <text>1.33ml/kg</text>
  </threadedComment>
  <threadedComment ref="AO310" dT="2021-09-29T04:01:47.18" personId="{11DC6066-DA42-40E8-B306-F4C988E85EA0}" id="{BABDB42E-D39F-4F68-9FCE-A482774FBC5A}">
    <text>"14-21 days" took 21</text>
  </threadedComment>
  <threadedComment ref="W311" dT="2021-09-29T04:18:55.47" personId="{11DC6066-DA42-40E8-B306-F4C988E85EA0}" id="{2269FFEA-029D-4EFE-BEA1-6D3E693D7C49}">
    <text>had chloral hydrate 24 hours earlier for skull thinning</text>
  </threadedComment>
  <threadedComment ref="Y311" dT="2021-09-29T04:19:30.79" personId="{11DC6066-DA42-40E8-B306-F4C988E85EA0}" id="{5FA81BAA-D355-4906-B920-E752F2BB0AA2}">
    <text>skull thinning occurred 24 hours earlier</text>
  </threadedComment>
  <threadedComment ref="R312" dT="2021-09-29T05:14:18.69" personId="{11DC6066-DA42-40E8-B306-F4C988E85EA0}" id="{61C4946A-0351-4627-A102-1A85007145D4}">
    <text>n=10-12 per group</text>
  </threadedComment>
  <threadedComment ref="AF312" dT="2021-09-29T04:59:54.46" personId="{11DC6066-DA42-40E8-B306-F4C988E85EA0}" id="{4131E583-F6B9-442C-BD40-3F528B167197}">
    <text>540-580</text>
  </threadedComment>
  <threadedComment ref="R313" dT="2021-09-29T05:14:18.69" personId="{11DC6066-DA42-40E8-B306-F4C988E85EA0}" id="{CAE71351-6C08-45EE-9F82-76871EACBB67}">
    <text>n=10-12 per group</text>
  </threadedComment>
  <threadedComment ref="AF313" dT="2021-09-29T04:59:54.46" personId="{11DC6066-DA42-40E8-B306-F4C988E85EA0}" id="{D7369FD6-7F57-46C6-AD11-FA967617A599}">
    <text>540-580</text>
  </threadedComment>
  <threadedComment ref="AF314" dT="2021-09-29T04:59:54.46" personId="{11DC6066-DA42-40E8-B306-F4C988E85EA0}" id="{448A32DB-ECF9-420D-B9D4-282894E63795}">
    <text>540-580</text>
  </threadedComment>
  <threadedComment ref="AF315" dT="2021-09-29T04:59:54.46" personId="{11DC6066-DA42-40E8-B306-F4C988E85EA0}" id="{03E3810C-99FF-4612-9E5C-E12ADF22903B}">
    <text>540-580</text>
  </threadedComment>
  <threadedComment ref="AF316" dT="2021-09-29T04:59:54.46" personId="{11DC6066-DA42-40E8-B306-F4C988E85EA0}" id="{85CDAC08-8A1A-48D4-B6AB-F201C0816B33}">
    <text>540-580</text>
  </threadedComment>
  <threadedComment ref="L317" dT="2021-09-29T06:10:22.03" personId="{11DC6066-DA42-40E8-B306-F4C988E85EA0}" id="{3DD070EF-C26D-4BB8-94E8-4644E30DF77F}">
    <text>2 months</text>
  </threadedComment>
  <threadedComment ref="AF317" dT="2021-09-29T04:59:54.46" personId="{11DC6066-DA42-40E8-B306-F4C988E85EA0}" id="{0F525479-1CBB-4719-ADCB-F2D18101C524}">
    <text>540-580</text>
  </threadedComment>
  <threadedComment ref="K318" dT="2021-09-29T06:39:54.87" personId="{11DC6066-DA42-40E8-B306-F4C988E85EA0}" id="{945E5B33-811C-4C2B-AA42-AF6BA75BABBD}">
    <text>4 years</text>
  </threadedComment>
  <threadedComment ref="M318" dT="2021-09-29T06:40:04.12" personId="{11DC6066-DA42-40E8-B306-F4C988E85EA0}" id="{09B77F97-3D30-406F-9622-B29ADEB79A95}">
    <text>6 years</text>
  </threadedComment>
  <threadedComment ref="N318" dT="2021-09-29T06:40:23.46" personId="{11DC6066-DA42-40E8-B306-F4C988E85EA0}" id="{89D24A71-5647-478F-9E2A-E8AE9695D10F}">
    <text>3.8kg</text>
  </threadedComment>
  <threadedComment ref="P318" dT="2021-09-29T06:40:29.17" personId="{11DC6066-DA42-40E8-B306-F4C988E85EA0}" id="{BC9CA26D-217F-4DC7-9C6C-95FE421311F8}">
    <text>4 kg</text>
  </threadedComment>
  <threadedComment ref="Y318" dT="2021-09-29T06:55:09.91" personId="{11DC6066-DA42-40E8-B306-F4C988E85EA0}" id="{EDEF0193-C9BB-4348-A02A-1A4C93123378}">
    <text>not stated but I've extrapolated</text>
  </threadedComment>
  <threadedComment ref="AA319" dT="2021-09-29T08:05:06.70" personId="{11DC6066-DA42-40E8-B306-F4C988E85EA0}" id="{91ADEE17-CE3A-492D-9653-BB674A519262}">
    <text>1% solution</text>
  </threadedComment>
  <threadedComment ref="AA320" dT="2021-09-29T08:05:06.70" personId="{11DC6066-DA42-40E8-B306-F4C988E85EA0}" id="{DA45F19A-F69B-4A49-B9CE-1CEADD066381}">
    <text>1% solution</text>
  </threadedComment>
  <threadedComment ref="AA323" dT="2021-09-29T10:00:41.48" personId="{11DC6066-DA42-40E8-B306-F4C988E85EA0}" id="{53D17994-639A-4BF8-AE89-7148C1FCD6E2}">
    <text>0.2ml/100g</text>
  </threadedComment>
  <threadedComment ref="AE323" dT="2021-09-29T10:01:41.39" personId="{11DC6066-DA42-40E8-B306-F4C988E85EA0}" id="{93505B33-A695-4689-A593-D2716C2A1924}">
    <text>CW (continuous wave) laser light</text>
  </threadedComment>
  <threadedComment ref="AI323" dT="2021-09-29T10:08:38.49" personId="{11DC6066-DA42-40E8-B306-F4C988E85EA0}" id="{7DE1CD2C-6767-44C2-9AD1-D4D4FA664E17}">
    <text>bilateral forepaw stimulation</text>
  </threadedComment>
  <threadedComment ref="AK323" dT="2021-09-29T10:03:05.02" personId="{11DC6066-DA42-40E8-B306-F4C988E85EA0}" id="{41A82923-AE9B-4572-A6C4-504205ED9D28}">
    <text>A monophasic constant current of 2- or 4-mA intensity with a 0.2-ms pulse width at a frequency of 3 Hz and 1-min stimulation duration</text>
  </threadedComment>
  <threadedComment ref="AA324" dT="2021-09-29T10:00:41.48" personId="{11DC6066-DA42-40E8-B306-F4C988E85EA0}" id="{6DE10CD7-972D-4723-83AC-2193C99F87FA}">
    <text>0.2ml/100g</text>
  </threadedComment>
  <threadedComment ref="K325" dT="2021-09-30T00:14:28.76" personId="{11DC6066-DA42-40E8-B306-F4C988E85EA0}" id="{E29E0BB5-396E-4B93-A493-5C90A1A9725F}">
    <text>2 months</text>
  </threadedComment>
  <threadedComment ref="M325" dT="2021-09-28T05:50:27.68" personId="{11DC6066-DA42-40E8-B306-F4C988E85EA0}" id="{5FC41060-FBC3-4D1D-A3FA-5AAEAACA38C8}">
    <text>4 months</text>
  </threadedComment>
  <threadedComment ref="AA325" dT="2021-09-30T00:19:29.87" personId="{11DC6066-DA42-40E8-B306-F4C988E85EA0}" id="{17F8FBE1-2F47-4664-A0E3-4E6A6E4F16EF}">
    <text>0.2ml</text>
  </threadedComment>
  <threadedComment ref="K326" dT="2021-09-30T00:14:28.76" personId="{11DC6066-DA42-40E8-B306-F4C988E85EA0}" id="{D88E1508-F9B4-4EC5-BCB5-7DE9F003AB41}">
    <text>2 months</text>
  </threadedComment>
  <threadedComment ref="M326" dT="2021-09-28T05:50:27.68" personId="{11DC6066-DA42-40E8-B306-F4C988E85EA0}" id="{48F64FBC-863E-4BB7-AE04-F9DC829332D8}">
    <text>4 months</text>
  </threadedComment>
  <threadedComment ref="AA326" dT="2021-09-30T00:19:29.87" personId="{11DC6066-DA42-40E8-B306-F4C988E85EA0}" id="{1054E67F-CFD8-4F36-A1CB-FB3F2FCDD4B9}">
    <text>0.2ml</text>
  </threadedComment>
  <threadedComment ref="K327" dT="2021-09-30T00:14:28.76" personId="{11DC6066-DA42-40E8-B306-F4C988E85EA0}" id="{2B141C7B-AA2E-4E83-B889-FA04774BB40F}">
    <text>2 months</text>
  </threadedComment>
  <threadedComment ref="M327" dT="2021-09-28T05:50:27.68" personId="{11DC6066-DA42-40E8-B306-F4C988E85EA0}" id="{F6972641-0186-42A8-858F-97CD9795ABC1}">
    <text>4 months</text>
  </threadedComment>
  <threadedComment ref="AA327" dT="2021-09-30T00:19:29.87" personId="{11DC6066-DA42-40E8-B306-F4C988E85EA0}" id="{79E5524A-99BB-4D3B-8541-08D767621EAA}">
    <text>0.2ml</text>
  </threadedComment>
  <threadedComment ref="K328" dT="2021-09-30T00:14:28.76" personId="{11DC6066-DA42-40E8-B306-F4C988E85EA0}" id="{84A8E37C-C29B-48EC-96F4-27F14EF53AB0}">
    <text>2 months</text>
  </threadedComment>
  <threadedComment ref="M328" dT="2021-09-28T05:50:27.68" personId="{11DC6066-DA42-40E8-B306-F4C988E85EA0}" id="{F3725306-8319-4AA9-AC6F-CF520C3304A3}">
    <text>4 months</text>
  </threadedComment>
  <threadedComment ref="AA328" dT="2021-09-30T00:19:29.87" personId="{11DC6066-DA42-40E8-B306-F4C988E85EA0}" id="{398D9359-1335-46A5-B533-85AAE4BA9461}">
    <text>0.2ml</text>
  </threadedComment>
  <threadedComment ref="L329" dT="2021-09-28T05:50:20.33" personId="{11DC6066-DA42-40E8-B306-F4C988E85EA0}" id="{200D4657-9B60-41FC-9168-CEF4ACDC21EE}">
    <text>3 months</text>
  </threadedComment>
  <threadedComment ref="AA329" dT="2021-09-30T01:20:47.07" personId="{11DC6066-DA42-40E8-B306-F4C988E85EA0}" id="{800FE622-8D4B-40F3-9689-722010451923}">
    <text>1.3 mg/0.1 kg</text>
  </threadedComment>
  <threadedComment ref="L330" dT="2021-09-28T05:50:20.33" personId="{11DC6066-DA42-40E8-B306-F4C988E85EA0}" id="{6EA6BB3F-012E-4127-95A0-9602040069D6}">
    <text>3 months</text>
  </threadedComment>
  <threadedComment ref="AA330" dT="2021-09-30T01:20:47.07" personId="{11DC6066-DA42-40E8-B306-F4C988E85EA0}" id="{F3AE0537-5C32-4CFC-81B2-489C05AD4AE4}">
    <text>1.3 mg/0.1 kg</text>
  </threadedComment>
  <threadedComment ref="R331" dT="2021-09-30T02:04:08.77" personId="{11DC6066-DA42-40E8-B306-F4C988E85EA0}" id="{61CE63A3-A4A8-4050-B739-09B0027563D0}">
    <text>between 6 and 9</text>
  </threadedComment>
  <threadedComment ref="AA331" dT="2021-09-30T01:57:22.81" personId="{11DC6066-DA42-40E8-B306-F4C988E85EA0}" id="{37F439E0-58EE-47E2-BD86-3F31DA7568D7}">
    <text>100uL</text>
  </threadedComment>
  <threadedComment ref="AX331" dT="2021-09-30T02:03:25.50" personId="{11DC6066-DA42-40E8-B306-F4C988E85EA0}" id="{FB796BF0-0FA5-4266-8F96-23E53C8A8283}">
    <text>doesn't state, extrapolated from other data in the paper</text>
  </threadedComment>
  <threadedComment ref="L332" dT="2021-09-30T02:15:31.33" personId="{11DC6066-DA42-40E8-B306-F4C988E85EA0}" id="{78E537AD-7557-4E5F-B4BD-D55BA70DAE9C}">
    <text>1 year</text>
  </threadedComment>
  <threadedComment ref="AA332" dT="2021-09-30T01:57:22.81" personId="{11DC6066-DA42-40E8-B306-F4C988E85EA0}" id="{BE458243-F456-442F-9D36-0248AA8E30E5}">
    <text>100uL</text>
  </threadedComment>
  <threadedComment ref="Y333" dT="2021-09-30T04:52:51.71" personId="{11DC6066-DA42-40E8-B306-F4C988E85EA0}" id="{549062D9-031C-49B6-A2A2-9BC8AAC35269}">
    <text>stainless steel cannula passed through skull after photothrombosis so skull breached</text>
  </threadedComment>
  <threadedComment ref="K334" dT="2021-09-28T05:50:20.33" personId="{11DC6066-DA42-40E8-B306-F4C988E85EA0}" id="{8258BEF0-1674-4867-87AE-A3D0F8CC803B}">
    <text>3 months</text>
  </threadedComment>
  <threadedComment ref="M334" dT="2021-09-30T05:39:51.86" personId="{11DC6066-DA42-40E8-B306-F4C988E85EA0}" id="{81E41223-32B4-4A80-BD68-872AD71A000E}">
    <text>7 months</text>
  </threadedComment>
  <threadedComment ref="X334" dT="2021-09-30T05:43:04.01" personId="{11DC6066-DA42-40E8-B306-F4C988E85EA0}" id="{C36101B6-CB24-41BE-8C6E-11851037C5CE}">
    <text>Also used Midazolam for this surgery, used ketamine+xylazine for microcortical stimulation</text>
  </threadedComment>
  <threadedComment ref="AG334" dT="2021-09-30T05:46:59.08" personId="{11DC6066-DA42-40E8-B306-F4C988E85EA0}" id="{4CD49FA3-9BB9-4E2F-93E2-02EB8F208312}">
    <text>rectangular 10x5mm</text>
  </threadedComment>
  <threadedComment ref="AK334" dT="2021-09-30T05:54:43.54" personId="{11DC6066-DA42-40E8-B306-F4C988E85EA0}" id="{06E778DF-BC17-4D26-8DCD-152E13A8F29B}">
    <text>3mg/ml</text>
  </threadedComment>
  <threadedComment ref="G335" dT="2021-09-30T06:19:54.74" personId="{11DC6066-DA42-40E8-B306-F4C988E85EA0}" id="{4ACF5FE0-7628-4526-84C7-AD87A86C5B4F}">
    <text>specific pathogen-free</text>
  </threadedComment>
  <threadedComment ref="K336" dT="2021-09-28T05:50:27.68" personId="{11DC6066-DA42-40E8-B306-F4C988E85EA0}" id="{B4725A6F-3904-439D-8B9E-3A9A80F640BB}">
    <text>4 months</text>
  </threadedComment>
  <threadedComment ref="M336" dT="2021-09-30T07:39:46.68" personId="{11DC6066-DA42-40E8-B306-F4C988E85EA0}" id="{C57D7818-DE89-41B5-B08D-25393084B6AC}">
    <text>5 months</text>
  </threadedComment>
  <threadedComment ref="K337" dT="2021-09-28T05:50:27.68" personId="{11DC6066-DA42-40E8-B306-F4C988E85EA0}" id="{F185819E-729A-4672-A7BD-AB0EFEC6601F}">
    <text>4 months</text>
  </threadedComment>
  <threadedComment ref="M337" dT="2021-09-30T07:39:46.68" personId="{11DC6066-DA42-40E8-B306-F4C988E85EA0}" id="{A086B2D4-5338-4167-9E16-C5ED1E7EC89B}">
    <text>5 months</text>
  </threadedComment>
  <threadedComment ref="X338" dT="2021-09-30T08:18:09.57" personId="{11DC6066-DA42-40E8-B306-F4C988E85EA0}" id="{7F15508A-391F-4070-BA8A-22B24EBC2836}">
    <text>used isoflurane for initial anaesthesia</text>
  </threadedComment>
  <threadedComment ref="AA338" dT="2021-09-30T08:19:55.73" personId="{11DC6066-DA42-40E8-B306-F4C988E85EA0}" id="{8E3781D3-3E76-44BC-8F79-BEF56515E5CF}">
    <text>2ml/kg</text>
  </threadedComment>
  <threadedComment ref="R340" dT="2021-09-30T09:32:28.56" personId="{11DC6066-DA42-40E8-B306-F4C988E85EA0}" id="{98DD7299-2D4A-4DDC-85E3-B8BB839B330A}">
    <text>extrapolated</text>
  </threadedComment>
  <threadedComment ref="T340" dT="2021-09-30T09:32:28.56" personId="{11DC6066-DA42-40E8-B306-F4C988E85EA0}" id="{FEE510E5-366A-4F7B-A66C-D90FB5AB71FC}">
    <text>extrapolated</text>
  </threadedComment>
  <threadedComment ref="AA341" dT="2021-09-30T09:40:15.37" personId="{11DC6066-DA42-40E8-B306-F4C988E85EA0}" id="{46600B2A-A145-4A11-9DF0-47FDA9B8C8EE}">
    <text>0.2ml/100g</text>
  </threadedComment>
  <threadedComment ref="AI341" dT="2021-09-30T09:37:50.81" personId="{11DC6066-DA42-40E8-B306-F4C988E85EA0}" id="{C9AAAC35-2C01-40EC-9BAF-4E1346103C77}">
    <text>specifically Cerebellar Transcranial Direct Current Stimulation (ctDCS)</text>
  </threadedComment>
  <threadedComment ref="AA342" dT="2021-09-30T09:40:15.37" personId="{11DC6066-DA42-40E8-B306-F4C988E85EA0}" id="{FDCF14E6-C8E9-4F65-8F02-F765F1AEE673}">
    <text>0.2ml/100g</text>
  </threadedComment>
  <threadedComment ref="AA343" dT="2021-10-01T04:38:55.28" personId="{11DC6066-DA42-40E8-B306-F4C988E85EA0}" id="{2144F4E1-917F-46BC-94A1-4293F144973A}">
    <text>0.133ml/kg</text>
  </threadedComment>
  <threadedComment ref="AK343" dT="2021-10-01T04:40:12.53" personId="{11DC6066-DA42-40E8-B306-F4C988E85EA0}" id="{A4DA15FC-7B6A-40D1-94AF-E7F608F9D7EF}">
    <text>100uM</text>
  </threadedComment>
  <threadedComment ref="AA344" dT="2021-10-01T07:42:57.17" personId="{11DC6066-DA42-40E8-B306-F4C988E85EA0}" id="{91EEB61E-3427-4CF9-AC8C-3DBB6C9EBDB4}">
    <text>100uL</text>
  </threadedComment>
  <threadedComment ref="AA345" dT="2021-10-01T07:42:57.17" personId="{11DC6066-DA42-40E8-B306-F4C988E85EA0}" id="{F8CF1418-CEAA-4EC6-BE64-9D8A260DC4D6}">
    <text>100uL</text>
  </threadedComment>
  <threadedComment ref="R346" dT="2021-10-01T08:28:16.86" personId="{11DC6066-DA42-40E8-B306-F4C988E85EA0}" id="{16F9371C-7EA9-492E-9B84-446EC536047B}">
    <text>5-9 per group</text>
  </threadedComment>
  <threadedComment ref="AA346" dT="2021-10-01T08:04:16.44" personId="{11DC6066-DA42-40E8-B306-F4C988E85EA0}" id="{0833ABED-C146-4E96-A276-204EBFC37F53}">
    <text>1% rose b</text>
  </threadedComment>
  <threadedComment ref="AA349" dT="2021-10-06T05:13:02.95" personId="{11DC6066-DA42-40E8-B306-F4C988E85EA0}" id="{E74FB5BA-A8C8-4464-B70E-66078E916B40}">
    <text>200uL</text>
  </threadedComment>
  <threadedComment ref="AH350" dT="2021-10-06T05:38:23.94" personId="{11DC6066-DA42-40E8-B306-F4C988E85EA0}" id="{CD2DF56F-22CB-4F53-AC7A-7F352EB53D62}">
    <text>waited 20 mins after rb injection before turning on laser</text>
  </threadedComment>
  <threadedComment ref="AH351" dT="2021-10-06T05:38:23.94" personId="{11DC6066-DA42-40E8-B306-F4C988E85EA0}" id="{1EBC83A2-1568-413E-B359-E10B8C190375}">
    <text>waited 20 mins after rb injection before turning on laser</text>
  </threadedComment>
  <threadedComment ref="R352" dT="2021-10-06T05:51:29.56" personId="{11DC6066-DA42-40E8-B306-F4C988E85EA0}" id="{2842ACB4-0042-4E78-878A-5128EB5E8D78}">
    <text>shows 13 in graph but states 12 in figure legend, chose 12 to be cautious</text>
  </threadedComment>
  <threadedComment ref="AH352" dT="2021-10-06T05:38:23.94" personId="{11DC6066-DA42-40E8-B306-F4C988E85EA0}" id="{F7257648-6638-4FE6-AF9F-DD8C73CD38D1}">
    <text>waited 20 mins after rb injection before turning on laser</text>
  </threadedComment>
  <threadedComment ref="W354" dT="2021-10-07T00:21:14.13" personId="{11DC6066-DA42-40E8-B306-F4C988E85EA0}" id="{968B345D-67AD-4790-8F5C-065566B7FD7C}">
    <text>isoflurane used 24 hours earlier for cranial window prep</text>
  </threadedComment>
  <threadedComment ref="Y354" dT="2021-10-07T00:21:31.67" personId="{11DC6066-DA42-40E8-B306-F4C988E85EA0}" id="{E2B4D339-C6BE-4DA4-A395-22037F82753B}">
    <text>cranial window installed 24 hours earlier</text>
  </threadedComment>
  <threadedComment ref="W355" dT="2021-10-07T00:21:14.13" personId="{11DC6066-DA42-40E8-B306-F4C988E85EA0}" id="{6CD3A026-9A52-4292-8CB1-C6744B7A8FF2}">
    <text>isoflurane used 24 hours earlier for cranial window prep</text>
  </threadedComment>
  <threadedComment ref="Y355" dT="2021-10-07T00:21:31.67" personId="{11DC6066-DA42-40E8-B306-F4C988E85EA0}" id="{22BBC3A1-117B-4BEA-9912-EFC049F84A79}">
    <text>cranial window installed 24 hours earlier, cranial window seems to be thinned skull, not fully removed</text>
  </threadedComment>
  <threadedComment ref="W356" dT="2021-10-07T00:21:14.13" personId="{11DC6066-DA42-40E8-B306-F4C988E85EA0}" id="{D8923613-9F2E-4DDC-90A3-F12EE2290D24}">
    <text>isoflurane used 24 hours earlier for cranial window prep</text>
  </threadedComment>
  <threadedComment ref="Y356" dT="2021-10-07T00:21:31.67" personId="{11DC6066-DA42-40E8-B306-F4C988E85EA0}" id="{BCE9B9E0-1BD6-4DB5-9598-77D0E57C95D8}">
    <text>cranial window installed 24 hours earlier, cranial window seems to be thinned skull, not fully removed</text>
  </threadedComment>
  <threadedComment ref="AH357" dT="2021-10-07T03:20:29.71" personId="{11DC6066-DA42-40E8-B306-F4C988E85EA0}" id="{825AC2DA-1C2F-476D-96BD-8FB25C678DEB}">
    <text>10-12 mins</text>
  </threadedComment>
  <threadedComment ref="AK358" dT="2021-10-07T04:14:34.29" personId="{11DC6066-DA42-40E8-B306-F4C988E85EA0}" id="{598EB3E3-702E-4751-B161-A53BB004AB0A}">
    <text>"10x104-10x105 viable cells/μL"</text>
  </threadedComment>
  <threadedComment ref="AA360" dT="2021-10-07T04:56:43.66" personId="{11DC6066-DA42-40E8-B306-F4C988E85EA0}" id="{930D70C8-82D0-4FB4-AC69-98FF0EF28987}">
    <text>0.5mL</text>
  </threadedComment>
  <threadedComment ref="AG360" dT="2021-10-07T04:57:37.82" personId="{11DC6066-DA42-40E8-B306-F4C988E85EA0}" id="{FBAFC7CD-5B10-4826-BE65-642366C3547D}">
    <text>"on an area of 8 to 4.5 mm" possibly rectangular</text>
  </threadedComment>
  <threadedComment ref="AA361" dT="2021-10-07T05:18:55.21" personId="{11DC6066-DA42-40E8-B306-F4C988E85EA0}" id="{2DB506D3-E2E5-4658-A560-81C1DDCBEE81}">
    <text>0.5mL</text>
  </threadedComment>
  <threadedComment ref="AG361" dT="2021-10-07T04:57:37.82" personId="{11DC6066-DA42-40E8-B306-F4C988E85EA0}" id="{617819B6-1004-48DF-8682-10352741B975}">
    <text>"on an area of 8 to 4.5 mm" possibly rectangular</text>
  </threadedComment>
  <threadedComment ref="R364" dT="2021-10-08T00:48:45.72" personId="{11DC6066-DA42-40E8-B306-F4C988E85EA0}" id="{AB7AE98B-4532-4123-927C-39ACE27AEC5A}">
    <text>14-15 animals</text>
  </threadedComment>
  <threadedComment ref="T364" dT="2021-10-08T00:48:45.72" personId="{11DC6066-DA42-40E8-B306-F4C988E85EA0}" id="{6A952A34-78D0-484D-B969-B4162272A697}">
    <text>14-15 animals</text>
  </threadedComment>
  <threadedComment ref="R365" dT="2021-10-08T00:48:45.72" personId="{11DC6066-DA42-40E8-B306-F4C988E85EA0}" id="{D9822415-4413-4A92-8216-FE93049D138F}">
    <text>14-15 animals</text>
  </threadedComment>
  <threadedComment ref="T365" dT="2021-10-08T00:48:45.72" personId="{11DC6066-DA42-40E8-B306-F4C988E85EA0}" id="{AFA5B98F-65BF-4A2A-81F9-501102B7E546}">
    <text>14-15 animals</text>
  </threadedComment>
  <threadedComment ref="K366" dT="2021-10-08T00:58:45.74" personId="{11DC6066-DA42-40E8-B306-F4C988E85EA0}" id="{9F703E87-E190-49F9-BB3D-761FB3641149}">
    <text>3 years</text>
  </threadedComment>
  <threadedComment ref="M366" dT="2021-10-08T00:59:02.39" personId="{11DC6066-DA42-40E8-B306-F4C988E85EA0}" id="{89467F4E-F4BC-41D8-9CA2-683C17DD7233}">
    <text>5 years</text>
  </threadedComment>
  <threadedComment ref="N366" dT="2021-10-08T00:59:21.71" personId="{11DC6066-DA42-40E8-B306-F4C988E85EA0}" id="{3E3B5B74-075E-4306-BAF2-07469392675D}">
    <text>3.7kg</text>
  </threadedComment>
  <threadedComment ref="P366" dT="2021-10-08T00:59:28.92" personId="{11DC6066-DA42-40E8-B306-F4C988E85EA0}" id="{ECDB341D-F663-40E0-ACA3-C01A26F36CDC}">
    <text>6.5kg</text>
  </threadedComment>
  <threadedComment ref="R366" dT="2021-10-08T02:31:59.52" personId="{11DC6066-DA42-40E8-B306-F4C988E85EA0}" id="{8A0C7D53-C8C3-41D6-9133-EB3D8C52BE7B}">
    <text>4-6 per group</text>
  </threadedComment>
  <threadedComment ref="X366" dT="2021-10-08T01:54:58.54" personId="{11DC6066-DA42-40E8-B306-F4C988E85EA0}" id="{C1D54DC5-09DF-4359-A9FA-374F45394B7F}">
    <text>+Nitrous Oxide N2O</text>
  </threadedComment>
  <threadedComment ref="Y366" dT="2021-10-08T01:55:41.98" personId="{11DC6066-DA42-40E8-B306-F4C988E85EA0}" id="{E9E480B6-0E44-40AB-9685-EB517379407E}">
    <text>seem to have also removed an eye</text>
  </threadedComment>
  <threadedComment ref="R369" dT="2021-10-08T05:19:28.77" personId="{11DC6066-DA42-40E8-B306-F4C988E85EA0}" id="{995395ED-F0C3-4EEA-9A5E-ED6FFA6DF734}">
    <text>n=5-16</text>
  </threadedComment>
  <threadedComment ref="T369" dT="2021-10-08T05:19:28.77" personId="{11DC6066-DA42-40E8-B306-F4C988E85EA0}" id="{91C3BCA7-C461-4020-98CD-B091B12ACF0C}">
    <text>n=5-16</text>
  </threadedComment>
  <threadedComment ref="R370" dT="2021-10-08T05:19:28.77" personId="{11DC6066-DA42-40E8-B306-F4C988E85EA0}" id="{C3208AF3-F39E-4513-84C3-EF2CE93D0DD1}">
    <text>n=5-16</text>
  </threadedComment>
  <threadedComment ref="T370" dT="2021-10-08T05:19:28.77" personId="{11DC6066-DA42-40E8-B306-F4C988E85EA0}" id="{E6660DC4-5BBD-4627-97AD-7BC16B649119}">
    <text>n=5-16</text>
  </threadedComment>
  <threadedComment ref="R371" dT="2021-10-08T05:19:28.77" personId="{11DC6066-DA42-40E8-B306-F4C988E85EA0}" id="{CF74B4EF-D1A5-4B50-8119-8EA34DA8EB00}">
    <text>n=5-16</text>
  </threadedComment>
  <threadedComment ref="T371" dT="2021-10-08T05:19:28.77" personId="{11DC6066-DA42-40E8-B306-F4C988E85EA0}" id="{C60D996F-AEA3-4DCE-B1CD-279970933E70}">
    <text>n=5-16</text>
  </threadedComment>
  <threadedComment ref="R372" dT="2021-10-08T05:19:28.77" personId="{11DC6066-DA42-40E8-B306-F4C988E85EA0}" id="{A7C89B6D-1464-4BA6-A70A-CE9279963443}">
    <text>n=5-16</text>
  </threadedComment>
  <threadedComment ref="T372" dT="2021-10-08T05:19:28.77" personId="{11DC6066-DA42-40E8-B306-F4C988E85EA0}" id="{EFF14109-4BBD-41B5-A452-DEBE8162A402}">
    <text>n=5-16</text>
  </threadedComment>
  <threadedComment ref="R373" dT="2021-10-08T05:19:28.77" personId="{11DC6066-DA42-40E8-B306-F4C988E85EA0}" id="{D55BD923-CF86-48AB-A24B-F8352E943961}">
    <text>n=5-16</text>
  </threadedComment>
  <threadedComment ref="T373" dT="2021-10-08T05:19:28.77" personId="{11DC6066-DA42-40E8-B306-F4C988E85EA0}" id="{0D230999-8A1E-4F67-8603-D3FF24A7062D}">
    <text>n=5-16</text>
  </threadedComment>
  <threadedComment ref="R374" dT="2021-10-08T05:19:28.77" personId="{11DC6066-DA42-40E8-B306-F4C988E85EA0}" id="{D328B7D0-762E-43AB-8841-B1C3C374A740}">
    <text>n=5-16</text>
  </threadedComment>
  <threadedComment ref="T374" dT="2021-10-08T05:19:28.77" personId="{11DC6066-DA42-40E8-B306-F4C988E85EA0}" id="{97B00BC6-BB6C-4014-AD07-6400891486FB}">
    <text>n=5-16</text>
  </threadedComment>
  <threadedComment ref="L376" dT="2021-10-12T00:28:54.57" personId="{11DC6066-DA42-40E8-B306-F4C988E85EA0}" id="{6A683F3E-7AEE-4C39-A1B3-C997B5D93735}">
    <text>postnatal day 7</text>
  </threadedComment>
  <threadedComment ref="AA376" dT="2021-10-12T00:30:07.04" personId="{11DC6066-DA42-40E8-B306-F4C988E85EA0}" id="{8CBB7EAE-E66C-47D0-BC51-71A67EA389C4}">
    <text>when calculating mg later, note the animals weights are low due to being pups</text>
  </threadedComment>
  <threadedComment ref="AG376" dT="2021-10-12T00:34:50.32" personId="{11DC6066-DA42-40E8-B306-F4C988E85EA0}" id="{7AD8BAC2-A965-477C-A1DC-C59DCEBCE7BE}">
    <text>rectangular, 1.7 x 2.4 mm</text>
  </threadedComment>
  <threadedComment ref="AH376" dT="2021-10-12T00:33:13.82" personId="{11DC6066-DA42-40E8-B306-F4C988E85EA0}" id="{CC948B24-2E8A-4A20-B7D2-7C44ACBD5890}">
    <text>45 seconds</text>
  </threadedComment>
  <threadedComment ref="L377" dT="2021-10-12T00:28:54.57" personId="{11DC6066-DA42-40E8-B306-F4C988E85EA0}" id="{00808155-02C0-41EC-8EE0-8EFAF77A8C16}">
    <text>postnatal day 7</text>
  </threadedComment>
  <threadedComment ref="AA377" dT="2021-10-12T00:30:07.04" personId="{11DC6066-DA42-40E8-B306-F4C988E85EA0}" id="{CE1ED7EF-72C5-4EAC-B91E-60A7575F4F77}">
    <text>when calculating mg later, note the animals weights are low due to being pups</text>
  </threadedComment>
  <threadedComment ref="AG377" dT="2021-10-12T00:34:50.32" personId="{11DC6066-DA42-40E8-B306-F4C988E85EA0}" id="{587A1561-30FA-414E-A993-7C3E63A00CC8}">
    <text>rectangular, 1.7 x 2.4 mm</text>
  </threadedComment>
  <threadedComment ref="L378" dT="2021-10-12T00:28:54.57" personId="{11DC6066-DA42-40E8-B306-F4C988E85EA0}" id="{EB8C6C51-B95A-496B-9942-1B564F229D71}">
    <text>postnatal day 7</text>
  </threadedComment>
  <threadedComment ref="AA378" dT="2021-10-12T00:30:07.04" personId="{11DC6066-DA42-40E8-B306-F4C988E85EA0}" id="{65153129-6AF1-450F-B182-2AAACD9BD1C6}">
    <text>when calculating mg later, note the animals weights are low due to being pups</text>
  </threadedComment>
  <threadedComment ref="AG378" dT="2021-10-12T00:34:50.32" personId="{11DC6066-DA42-40E8-B306-F4C988E85EA0}" id="{B3B2C89C-3EC4-43E7-A950-2A0632D084A1}">
    <text>rectangular, 1.7 x 2.4 mm</text>
  </threadedComment>
  <threadedComment ref="AH378" dT="2021-10-12T00:33:21.66" personId="{11DC6066-DA42-40E8-B306-F4C988E85EA0}" id="{F3B5A9C5-6D6B-4C0A-AB7E-22285D2D7910}">
    <text>80 seconds</text>
  </threadedComment>
  <threadedComment ref="L379" dT="2021-10-12T00:59:45.43" personId="{11DC6066-DA42-40E8-B306-F4C988E85EA0}" id="{779AFB0D-256E-4B11-A4EE-BC5D7F856918}">
    <text>120 days</text>
  </threadedComment>
  <threadedComment ref="AC380" dT="2021-10-12T04:53:29.47" personId="{11DC6066-DA42-40E8-B306-F4C988E85EA0}" id="{32A4D25C-103F-4560-8B15-E665CE22B2A1}">
    <text>150 W</text>
  </threadedComment>
  <threadedComment ref="AR380" dT="2021-10-12T04:56:40.14" personId="{11DC6066-DA42-40E8-B306-F4C988E85EA0}" id="{8FFA8BE7-25A5-4D90-9FE5-A83556806A48}">
    <text>SEM = 0.62</text>
  </threadedComment>
  <threadedComment ref="AT380" dT="2021-10-12T04:57:00.59" personId="{11DC6066-DA42-40E8-B306-F4C988E85EA0}" id="{C5C8EC51-2E12-446F-8601-D74C21FF891B}">
    <text>SEM = 0.29</text>
  </threadedComment>
  <threadedComment ref="AC381" dT="2021-10-12T04:53:29.47" personId="{11DC6066-DA42-40E8-B306-F4C988E85EA0}" id="{E5277BD3-1493-47ED-A747-860BC85D8199}">
    <text>150 W</text>
  </threadedComment>
  <threadedComment ref="AR381" dT="2021-10-12T04:56:40.14" personId="{11DC6066-DA42-40E8-B306-F4C988E85EA0}" id="{9A4E894C-71BD-4434-ACBB-60D669DFAB64}">
    <text>SEM = 0.62</text>
  </threadedComment>
  <threadedComment ref="AT381" dT="2021-10-12T04:57:18.54" personId="{11DC6066-DA42-40E8-B306-F4C988E85EA0}" id="{C681F76E-9B09-45C8-ADBB-7056BEC8265F}">
    <text>SEM = 0.31</text>
  </threadedComment>
  <threadedComment ref="AY382" dT="2021-10-12T05:23:48.90" personId="{11DC6066-DA42-40E8-B306-F4C988E85EA0}" id="{9270226E-8D22-45B7-AC81-6874E89332E8}">
    <text>an 8 point scale, only reported medians and percentiles, not means and errors</text>
  </threadedComment>
  <threadedComment ref="AY383" dT="2021-10-12T05:23:48.90" personId="{11DC6066-DA42-40E8-B306-F4C988E85EA0}" id="{815F2C6E-4582-4696-A0D9-048995FBC8FA}">
    <text>an 8 point scale, only reported medians and percentiles, not means and errors</text>
  </threadedComment>
  <threadedComment ref="AG385" dT="2021-10-13T00:55:46.02" personId="{11DC6066-DA42-40E8-B306-F4C988E85EA0}" id="{450B95D4-E7D1-44BB-8E93-5754FB1F8CB8}">
    <text>skull hole 5mm though</text>
  </threadedComment>
  <threadedComment ref="AG386" dT="2021-10-13T00:55:46.02" personId="{11DC6066-DA42-40E8-B306-F4C988E85EA0}" id="{20C17A1E-726F-4D66-A23F-F11223C37D43}">
    <text>skull hole 5mm though</text>
  </threadedComment>
  <threadedComment ref="AM387" dT="2021-10-13T01:26:23.64" personId="{11DC6066-DA42-40E8-B306-F4C988E85EA0}" id="{69DB3DEB-5FF6-4353-8CE8-7AF007838732}">
    <text>20 minutes post-stroke</text>
  </threadedComment>
  <threadedComment ref="AA390" dT="2021-10-13T04:24:20.07" personId="{11DC6066-DA42-40E8-B306-F4C988E85EA0}" id="{9A16A071-D1E8-403F-8FDB-0B59A7903F4C}">
    <text>no concentration specified</text>
  </threadedComment>
  <threadedComment ref="AA391" dT="2021-10-13T04:24:20.07" personId="{11DC6066-DA42-40E8-B306-F4C988E85EA0}" id="{E4DF90C6-C7F4-4867-9F1C-A2962DC96621}">
    <text>no concentration specified</text>
  </threadedComment>
  <threadedComment ref="AW392" dT="2021-10-13T05:15:23.23" personId="{11DC6066-DA42-40E8-B306-F4C988E85EA0}" id="{92BC559C-2E16-4339-8626-63BDFBCA52BF}">
    <text>guessed</text>
  </threadedComment>
  <threadedComment ref="K393" dT="2021-10-13T05:21:04.91" personId="{11DC6066-DA42-40E8-B306-F4C988E85EA0}" id="{A02B6E51-D9E9-469E-90E1-1803563F35F2}">
    <text>90 days</text>
  </threadedComment>
  <threadedComment ref="M393" dT="2021-10-13T05:21:12.10" personId="{11DC6066-DA42-40E8-B306-F4C988E85EA0}" id="{DECE1A71-FBE4-4577-AFCB-A82223838965}">
    <text>100 days</text>
  </threadedComment>
  <threadedComment ref="AC393" dT="2021-10-13T05:25:09.46" personId="{11DC6066-DA42-40E8-B306-F4C988E85EA0}" id="{E2DC0A44-796F-4E5F-A897-F5A48EBE4F4A}">
    <text>78 000 lx</text>
  </threadedComment>
  <threadedComment ref="AG393" dT="2021-10-13T05:23:58.68" personId="{11DC6066-DA42-40E8-B306-F4C988E85EA0}" id="{B5CA23E7-7B98-459F-9E1E-99F503964EA2}">
    <text>rectangular, 5x3mm</text>
  </threadedComment>
  <threadedComment ref="AO393" dT="2021-10-13T05:31:25.51" personId="{11DC6066-DA42-40E8-B306-F4C988E85EA0}" id="{E61F2975-C89B-49DA-BD74-714E8B053391}">
    <text>extrapolated, not stated in text</text>
  </threadedComment>
  <threadedComment ref="Y394" dT="2021-10-13T22:44:20.59" personId="{11DC6066-DA42-40E8-B306-F4C988E85EA0}" id="{125393EC-C5EF-4433-A5D7-168D1E25452E}">
    <text>skull intact for stroke induction, immediate craniotomy then performed to implant electrode</text>
  </threadedComment>
  <threadedComment ref="Y395" dT="2021-10-13T22:44:20.59" personId="{11DC6066-DA42-40E8-B306-F4C988E85EA0}" id="{122733B4-99D5-4DDA-A4BF-D718C81B130D}">
    <text>skull intact for stroke induction, immediate craniotomy then performed to implant electrode</text>
  </threadedComment>
  <threadedComment ref="R396" dT="2021-10-14T03:04:26.33" personId="{11DC6066-DA42-40E8-B306-F4C988E85EA0}" id="{904BB1CA-1811-4962-89B6-CB21DFC4B6E0}">
    <text>10-15 animals</text>
  </threadedComment>
  <threadedComment ref="T396" dT="2021-10-14T03:04:26.33" personId="{11DC6066-DA42-40E8-B306-F4C988E85EA0}" id="{E8262356-0BC5-4D8A-A7F2-8E44A7A74175}">
    <text>10-15 animals</text>
  </threadedComment>
  <threadedComment ref="AM396" dT="2021-10-13T23:04:59.32" personId="{11DC6066-DA42-40E8-B306-F4C988E85EA0}" id="{D2485FF5-A128-4D56-AAFB-941731235372}">
    <text>5 mins</text>
  </threadedComment>
  <threadedComment ref="AW396" dT="2021-10-14T03:37:25.93" personId="{11DC6066-DA42-40E8-B306-F4C988E85EA0}" id="{8DB1738E-B71F-4689-A549-0FC1ACFCE137}">
    <text>likely Direct rLV % whole brain as other paper from author uses this</text>
  </threadedComment>
  <threadedComment ref="AY396" dT="2021-10-13T23:06:19.56" personId="{11DC6066-DA42-40E8-B306-F4C988E85EA0}" id="{28B8131F-CB06-4EA2-A529-CD576C71405F}">
    <text>slightly modified</text>
  </threadedComment>
  <threadedComment ref="R397" dT="2021-10-14T03:04:26.33" personId="{11DC6066-DA42-40E8-B306-F4C988E85EA0}" id="{D6E25D7F-DE1B-48A2-9AB3-B4C9B63ABF14}">
    <text>10-15 animals</text>
  </threadedComment>
  <threadedComment ref="T397" dT="2021-10-14T03:04:26.33" personId="{11DC6066-DA42-40E8-B306-F4C988E85EA0}" id="{D7776F78-603B-4771-997D-C3D6198D7CB7}">
    <text>10-15 animals</text>
  </threadedComment>
  <threadedComment ref="AM397" dT="2021-10-13T23:04:59.32" personId="{11DC6066-DA42-40E8-B306-F4C988E85EA0}" id="{C43ED90C-1069-4534-B10D-FD0CCAF6114A}">
    <text>5 mins</text>
  </threadedComment>
  <threadedComment ref="AW397" dT="2021-10-14T03:37:25.93" personId="{11DC6066-DA42-40E8-B306-F4C988E85EA0}" id="{62AAF054-285C-4CE0-BD42-7B9A5AE7E93E}">
    <text>likely Direct rLV % whole brain as other paper from author uses this</text>
  </threadedComment>
  <threadedComment ref="AY397" dT="2021-10-13T23:06:19.56" personId="{11DC6066-DA42-40E8-B306-F4C988E85EA0}" id="{19683975-1CDB-4947-9EE8-69AE5680A204}">
    <text>slightly modified</text>
  </threadedComment>
  <threadedComment ref="R398" dT="2021-10-14T03:04:26.33" personId="{11DC6066-DA42-40E8-B306-F4C988E85EA0}" id="{AE70E87B-0026-40D2-9CDB-38F90EFCE1AB}">
    <text>10-15 animals</text>
  </threadedComment>
  <threadedComment ref="T398" dT="2021-10-14T03:04:26.33" personId="{11DC6066-DA42-40E8-B306-F4C988E85EA0}" id="{B84A8AB0-2628-411C-B881-00AC9B2E96B0}">
    <text>10-15 animals</text>
  </threadedComment>
  <threadedComment ref="AM398" dT="2021-10-13T23:04:59.32" personId="{11DC6066-DA42-40E8-B306-F4C988E85EA0}" id="{5489CBBC-69B1-406C-A17F-A6C29AB58E00}">
    <text>5 mins</text>
  </threadedComment>
  <threadedComment ref="AW398" dT="2021-10-14T03:37:25.93" personId="{11DC6066-DA42-40E8-B306-F4C988E85EA0}" id="{0F784E6E-7E61-4046-B042-B35B9A367E21}">
    <text>likely Direct rLV % whole brain as other paper from author uses this</text>
  </threadedComment>
  <threadedComment ref="AY398" dT="2021-10-13T23:06:19.56" personId="{11DC6066-DA42-40E8-B306-F4C988E85EA0}" id="{313B836C-8498-406F-B768-55D8DDC6AA7A}">
    <text>slightly modified</text>
  </threadedComment>
  <threadedComment ref="R399" dT="2021-10-14T03:43:08.09" personId="{11DC6066-DA42-40E8-B306-F4C988E85EA0}" id="{D6F2D33A-8704-4395-A2C4-9DA516AAF4CC}">
    <text>10-12 animals</text>
  </threadedComment>
  <threadedComment ref="T399" dT="2021-10-14T03:43:08.09" personId="{11DC6066-DA42-40E8-B306-F4C988E85EA0}" id="{D4C90DA7-93D7-49FE-8086-B343F9F90535}">
    <text>10-12 animals</text>
  </threadedComment>
  <threadedComment ref="AY399" dT="2021-10-13T23:06:19.56" personId="{11DC6066-DA42-40E8-B306-F4C988E85EA0}" id="{AA1A543F-A437-437D-BC91-1EDA8EF043E1}">
    <text>slightly modified</text>
  </threadedComment>
  <threadedComment ref="R400" dT="2021-10-14T03:43:08.09" personId="{11DC6066-DA42-40E8-B306-F4C988E85EA0}" id="{DD8E3C94-1B64-4DEB-A4FC-9389D98C3714}">
    <text>10-12 animals</text>
  </threadedComment>
  <threadedComment ref="T400" dT="2021-10-14T03:43:08.09" personId="{11DC6066-DA42-40E8-B306-F4C988E85EA0}" id="{35C57AD1-5397-45F1-9B9E-A160B555C7F5}">
    <text>10-12 animals</text>
  </threadedComment>
  <threadedComment ref="AY400" dT="2021-10-13T23:06:19.56" personId="{11DC6066-DA42-40E8-B306-F4C988E85EA0}" id="{05486917-D3AD-48E7-91DE-5F9DB5440E1B}">
    <text>slightly modified</text>
  </threadedComment>
  <threadedComment ref="R401" dT="2021-10-14T03:43:08.09" personId="{11DC6066-DA42-40E8-B306-F4C988E85EA0}" id="{9A2B2F52-9562-4CED-8637-58171B6A2E75}">
    <text>10-12 animals</text>
  </threadedComment>
  <threadedComment ref="T401" dT="2021-10-14T03:43:08.09" personId="{11DC6066-DA42-40E8-B306-F4C988E85EA0}" id="{5D848E4E-1F0F-4FF5-B49A-500DBF5DA2DD}">
    <text>10-12 animals</text>
  </threadedComment>
  <threadedComment ref="AY401" dT="2021-10-13T23:06:19.56" personId="{11DC6066-DA42-40E8-B306-F4C988E85EA0}" id="{B5806555-FB03-428B-BA04-CC392B779D95}">
    <text>slightly modified</text>
  </threadedComment>
  <threadedComment ref="R402" dT="2021-10-14T03:43:08.09" personId="{11DC6066-DA42-40E8-B306-F4C988E85EA0}" id="{55A8A12F-A209-4575-B59E-059C029DBC75}">
    <text>10-12 animals</text>
  </threadedComment>
  <threadedComment ref="T402" dT="2021-10-14T03:43:08.09" personId="{11DC6066-DA42-40E8-B306-F4C988E85EA0}" id="{1271F391-E154-4D41-8FC1-72A759FDA165}">
    <text>10-12 animals</text>
  </threadedComment>
  <threadedComment ref="AY402" dT="2021-10-13T23:06:19.56" personId="{11DC6066-DA42-40E8-B306-F4C988E85EA0}" id="{FC2093E9-8543-4817-9E4F-4C08090B2546}">
    <text>slightly modified</text>
  </threadedComment>
  <threadedComment ref="R403" dT="2021-10-14T03:43:08.09" personId="{11DC6066-DA42-40E8-B306-F4C988E85EA0}" id="{A496DDEA-DC65-4A98-B846-EBEB79A27A99}">
    <text>10-12 animals</text>
  </threadedComment>
  <threadedComment ref="T403" dT="2021-10-14T03:43:08.09" personId="{11DC6066-DA42-40E8-B306-F4C988E85EA0}" id="{35AD9128-4290-4B72-A8F3-F2EAFC1C96B8}">
    <text>10-12 animals</text>
  </threadedComment>
  <threadedComment ref="AY403" dT="2021-10-13T23:06:19.56" personId="{11DC6066-DA42-40E8-B306-F4C988E85EA0}" id="{9D4A678B-9893-41DC-9CD9-59DB1E412E6E}">
    <text>slightly modified</text>
  </threadedComment>
  <threadedComment ref="R404" dT="2021-10-14T03:43:08.09" personId="{11DC6066-DA42-40E8-B306-F4C988E85EA0}" id="{1E82E3B5-ADD5-49C4-AE77-BB2FAD9B0206}">
    <text>10-12 animals</text>
  </threadedComment>
  <threadedComment ref="T404" dT="2021-10-14T03:43:08.09" personId="{11DC6066-DA42-40E8-B306-F4C988E85EA0}" id="{28C0F2A1-9D7C-4B77-8AA5-7B02C8016EE2}">
    <text>10-12 animals</text>
  </threadedComment>
  <threadedComment ref="AY404" dT="2021-10-13T23:06:19.56" personId="{11DC6066-DA42-40E8-B306-F4C988E85EA0}" id="{39DC448A-1FBF-4CCF-BF7B-B1AF6F19C142}">
    <text>slightly modified</text>
  </threadedComment>
  <threadedComment ref="R405" dT="2021-10-14T04:34:36.37" personId="{11DC6066-DA42-40E8-B306-F4C988E85EA0}" id="{42976F77-EA89-4C0F-8738-BD7BFD56606C}">
    <text>9-11 animals</text>
  </threadedComment>
  <threadedComment ref="T405" dT="2021-10-14T04:34:36.37" personId="{11DC6066-DA42-40E8-B306-F4C988E85EA0}" id="{2CCE9D0C-BF31-4129-95E6-01A755B81FFF}">
    <text>9-11 animals</text>
  </threadedComment>
  <threadedComment ref="AY405" dT="2021-10-13T23:06:19.56" personId="{11DC6066-DA42-40E8-B306-F4C988E85EA0}" id="{C420C865-1D9F-41ED-AA90-004345E2E61A}">
    <text>slightly modified</text>
  </threadedComment>
  <threadedComment ref="R406" dT="2021-10-14T04:34:36.37" personId="{11DC6066-DA42-40E8-B306-F4C988E85EA0}" id="{B1CB6E37-90B0-405D-9A5F-403B6E5524B2}">
    <text>9-11 animals</text>
  </threadedComment>
  <threadedComment ref="T406" dT="2021-10-14T04:34:36.37" personId="{11DC6066-DA42-40E8-B306-F4C988E85EA0}" id="{0DDEC603-76A7-4E5F-9EED-91E3D5B42139}">
    <text>9-11 animals</text>
  </threadedComment>
  <threadedComment ref="AY406" dT="2021-10-13T23:06:19.56" personId="{11DC6066-DA42-40E8-B306-F4C988E85EA0}" id="{9D11B2A5-424A-4E67-8C78-F329C1801213}">
    <text>slightly modified</text>
  </threadedComment>
  <threadedComment ref="AA407" dT="2021-10-14T05:12:47.83" personId="{11DC6066-DA42-40E8-B306-F4C988E85EA0}" id="{5E2278A3-BC61-4E60-9D1A-CB85F2BC3456}">
    <text>0.3ml/kg</text>
  </threadedComment>
  <threadedComment ref="AE407" dT="2021-10-14T05:12:26.48" personId="{11DC6066-DA42-40E8-B306-F4C988E85EA0}" id="{CF317D35-A847-40C6-91B1-16B3BE3A0CE0}">
    <text>"white light"</text>
  </threadedComment>
  <threadedComment ref="AA408" dT="2021-10-14T05:12:47.83" personId="{11DC6066-DA42-40E8-B306-F4C988E85EA0}" id="{F9A7CCAF-FA8D-442B-8D24-E929B2F660CB}">
    <text>0.3ml/kg</text>
  </threadedComment>
  <threadedComment ref="AE408" dT="2021-10-14T05:12:26.48" personId="{11DC6066-DA42-40E8-B306-F4C988E85EA0}" id="{798BEF62-E6C3-4D7F-A012-4183AE2EAE12}">
    <text>"white light"</text>
  </threadedComment>
  <threadedComment ref="R411" dT="2021-10-14T23:39:19.05" personId="{11DC6066-DA42-40E8-B306-F4C988E85EA0}" id="{0B3AE16A-0DB9-40AB-A9BA-E2AF7887FC8D}">
    <text>4-6 animals</text>
  </threadedComment>
  <threadedComment ref="R412" dT="2021-10-14T23:39:19.05" personId="{11DC6066-DA42-40E8-B306-F4C988E85EA0}" id="{BF6D6C3B-59D7-48EC-97DF-793231265CAF}">
    <text>4-6 animals</text>
  </threadedComment>
  <threadedComment ref="R413" dT="2021-10-14T23:39:19.05" personId="{11DC6066-DA42-40E8-B306-F4C988E85EA0}" id="{B08734D5-B3CC-449B-A9D8-430DCFF6EAA6}">
    <text>4-6 animals</text>
  </threadedComment>
  <threadedComment ref="R414" dT="2021-10-15T00:17:01.44" personId="{11DC6066-DA42-40E8-B306-F4C988E85EA0}" id="{F9DBC2DD-C147-47E5-9687-142800AC8D68}">
    <text>4-7 animals</text>
  </threadedComment>
  <threadedComment ref="T414" dT="2021-10-15T00:17:01.44" personId="{11DC6066-DA42-40E8-B306-F4C988E85EA0}" id="{29C4AA7E-6DAB-41A3-B358-C1DBD9AF359F}">
    <text>4-7 animals</text>
  </threadedComment>
  <threadedComment ref="G418" dT="2021-10-15T01:15:24.70" personId="{11DC6066-DA42-40E8-B306-F4C988E85EA0}" id="{BAAEBCA9-84D1-4BD4-8073-C828404DA697}">
    <text>75% C57Bl/6 and 25% SV129</text>
  </threadedComment>
  <threadedComment ref="G420" dT="2021-10-15T01:15:24.70" personId="{11DC6066-DA42-40E8-B306-F4C988E85EA0}" id="{0292D6F8-DEA0-432C-B102-753A1B080E23}">
    <text>75% C57Bl/6 and 25% SV129</text>
  </threadedComment>
  <threadedComment ref="G422" dT="2021-10-15T01:15:24.70" personId="{11DC6066-DA42-40E8-B306-F4C988E85EA0}" id="{4EBD21C8-8D90-4303-A86E-8535717E15BE}">
    <text>75% C57Bl/6 and 25% SV129</text>
  </threadedComment>
  <threadedComment ref="K425" dT="2021-10-19T03:34:58.74" personId="{11DC6066-DA42-40E8-B306-F4C988E85EA0}" id="{C3538849-A7BF-4053-B354-567DDEC53DE3}">
    <text>3 months</text>
  </threadedComment>
  <threadedComment ref="M425" dT="2021-10-19T03:35:17.28" personId="{11DC6066-DA42-40E8-B306-F4C988E85EA0}" id="{B9BA0964-456D-4B91-9433-1FF2B4E4EF7A}">
    <text>4 months</text>
  </threadedComment>
  <threadedComment ref="L426" dT="2021-10-19T03:35:32.26" personId="{11DC6066-DA42-40E8-B306-F4C988E85EA0}" id="{F89C5687-EEC7-4512-A6D0-2C2380BEAA06}">
    <text>18 months</text>
  </threadedComment>
  <threadedComment ref="AC427" dT="2021-10-19T05:51:24.10" personId="{11DC6066-DA42-40E8-B306-F4C988E85EA0}" id="{6A209475-C5F9-4A72-B4C0-A407E35E9B29}">
    <text>6500–7500 lx</text>
  </threadedComment>
  <threadedComment ref="AH427" dT="2021-10-19T05:52:15.16" personId="{11DC6066-DA42-40E8-B306-F4C988E85EA0}" id="{69D072B1-71F6-449A-B09C-5EED00CAEB87}">
    <text>10-15 mins each for 2 veins</text>
  </threadedComment>
  <threadedComment ref="AC428" dT="2021-10-19T05:51:24.10" personId="{11DC6066-DA42-40E8-B306-F4C988E85EA0}" id="{B45D3A93-C1A0-4198-A81E-77E03524C973}">
    <text>6500–7500 lx</text>
  </threadedComment>
  <threadedComment ref="AH428" dT="2021-10-19T05:52:15.16" personId="{11DC6066-DA42-40E8-B306-F4C988E85EA0}" id="{2D663424-7AC8-438B-B2A6-DDDAD3171885}">
    <text>10-15 mins each for 2 veins</text>
  </threadedComment>
  <threadedComment ref="AH430" dT="2021-10-20T03:05:42.07" personId="{11DC6066-DA42-40E8-B306-F4C988E85EA0}" id="{DCC75C5B-397B-41CA-9650-0163FDC911C4}">
    <text>two veins at 10 minutes each</text>
  </threadedComment>
  <threadedComment ref="AX431" dT="2021-10-20T03:40:28.04" personId="{11DC6066-DA42-40E8-B306-F4C988E85EA0}" id="{CD8175BF-16AA-44AC-A276-84E4A87D1F7C}">
    <text>author's other study in same year used SD though</text>
  </threadedComment>
  <threadedComment ref="AA432" dT="2021-10-20T03:51:23.65" personId="{11DC6066-DA42-40E8-B306-F4C988E85EA0}" id="{C67C2A02-F617-4B5E-AA48-2FAAA09A6A3F}">
    <text>0.67ml/kg</text>
  </threadedComment>
  <threadedComment ref="AC432" dT="2021-10-20T03:50:51.94" personId="{11DC6066-DA42-40E8-B306-F4C988E85EA0}" id="{3D01A7EF-8DCF-49DC-8271-7A79C83CCE44}">
    <text>0.8 mW</text>
  </threadedComment>
  <threadedComment ref="AG432" dT="2021-10-20T03:50:42.25" personId="{11DC6066-DA42-40E8-B306-F4C988E85EA0}" id="{B8297008-BD18-4380-B53E-45DC8FB88FDE}">
    <text>rectangular 200um x 40 um (0.2 x 0.04 mm)</text>
  </threadedComment>
  <threadedComment ref="AH432" dT="2021-10-20T03:52:35.40" personId="{11DC6066-DA42-40E8-B306-F4C988E85EA0}" id="{AEC19155-BBB3-4A02-8949-930E1311AC97}">
    <text>irradiated two MCA spots for 10 mins each</text>
  </threadedComment>
  <threadedComment ref="AK432" dT="2021-10-20T03:55:12.10" personId="{11DC6066-DA42-40E8-B306-F4C988E85EA0}" id="{831A1822-6677-4FD8-BC3A-4927CDD76895}">
    <text>20uMole</text>
  </threadedComment>
  <threadedComment ref="AA434" dT="2021-10-20T04:28:32.95" personId="{11DC6066-DA42-40E8-B306-F4C988E85EA0}" id="{14A07E79-886B-45CA-B122-B14FE84E4F19}">
    <text>0.2ml/100g</text>
  </threadedComment>
  <threadedComment ref="AA441" dT="2021-10-26T05:10:08.60" personId="{11DC6066-DA42-40E8-B306-F4C988E85EA0}" id="{C4B6DA67-621B-4E4B-B540-29F9F53CF479}">
    <text>0.2mL</text>
  </threadedComment>
  <threadedComment ref="AK441" dT="2021-10-26T05:12:45.43" personId="{11DC6066-DA42-40E8-B306-F4C988E85EA0}" id="{8CCB13DA-4580-4816-9F8E-184878DFF600}">
    <text>mice were placed in 50mL conical tubes with ventilation holes for 2 h, 3 h, 4 h, 5 h or 6 h per day for five days per week randomly, an average of 20 h per week for six weeks in their home cage</text>
  </threadedComment>
  <threadedComment ref="AG442" dT="2021-10-26T05:50:43.56" personId="{11DC6066-DA42-40E8-B306-F4C988E85EA0}" id="{18C3E3C3-E1C3-4B13-9630-C68579ED0765}">
    <text>did on both hemispheres</text>
  </threadedComment>
  <threadedComment ref="AC443" dT="2021-10-26T23:25:00.92" personId="{11DC6066-DA42-40E8-B306-F4C988E85EA0}" id="{2016F4EB-1E51-4BC7-A114-D6E1FB2EA2AC}">
    <text>6500-7500</text>
  </threadedComment>
  <threadedComment ref="AC444" dT="2021-10-26T23:25:00.92" personId="{11DC6066-DA42-40E8-B306-F4C988E85EA0}" id="{73B71B6D-B0D1-4EB9-9A3F-28C4AC02792E}">
    <text>6500-7500</text>
  </threadedComment>
  <threadedComment ref="AC445" dT="2021-10-26T23:25:00.92" personId="{11DC6066-DA42-40E8-B306-F4C988E85EA0}" id="{7EBA1B07-2460-4629-94EC-BAE79FE7EC78}">
    <text>6500-7500lux, 50W</text>
  </threadedComment>
  <threadedComment ref="AI446" dT="2021-10-27T00:21:00.49" personId="{11DC6066-DA42-40E8-B306-F4C988E85EA0}" id="{73E2EE8F-E127-48D9-A620-37859E9232C5}">
    <text>forelimb</text>
  </threadedComment>
  <threadedComment ref="AR446" dT="2021-10-27T00:27:01.80" personId="{11DC6066-DA42-40E8-B306-F4C988E85EA0}" id="{49AA9BFD-72C2-4E45-9462-F9D1F2C9E252}">
    <text>had a typo in study, text said error of 72.71 mm3, used graph to get this value instead. It seems they accidentally added a 7 in front of 2.71</text>
  </threadedComment>
  <threadedComment ref="Z447" dT="2021-10-27T00:36:48.64" personId="{11DC6066-DA42-40E8-B306-F4C988E85EA0}" id="{9EDDCD4A-ECA9-4BDD-832F-745EE4F8DB21}">
    <text>primary motor cortex, secondary
motor cortex, and primary somatosensory cortex
(hindlimb and forelimb)</text>
  </threadedComment>
  <threadedComment ref="AA447" dT="2021-10-27T00:37:11.64" personId="{11DC6066-DA42-40E8-B306-F4C988E85EA0}" id="{5C43CCE2-76CC-4C66-B6D2-A9D56A02D9B3}">
    <text>0.1mL</text>
  </threadedComment>
  <threadedComment ref="AN447" dT="2021-10-27T00:39:04.50" personId="{11DC6066-DA42-40E8-B306-F4C988E85EA0}" id="{84C7A9EA-C1ED-408E-B3BF-CAEC29711BBB}">
    <text>"Melatonin and MLA treatments
were given i.p after ischemia." doesn't state when</text>
  </threadedComment>
  <threadedComment ref="G448" dT="2021-10-28T03:20:17.73" personId="{11DC6066-DA42-40E8-B306-F4C988E85EA0}" id="{D52BEBE9-CAEB-4982-B803-129CA62E03A6}">
    <text>used Nrf2-/- and Hmox1^LoxP mice based on C57Bl/6 but did not specify which mouse strain was used for infarct mesurment so have considered them as their base strain</text>
  </threadedComment>
  <threadedComment ref="Z448" dT="2021-10-27T00:36:48.64" personId="{11DC6066-DA42-40E8-B306-F4C988E85EA0}" id="{8C08F0D6-875D-4BFF-A303-31CB3AFC30A3}">
    <text>primary motor cortex, secondary
motor cortex, and primary somatosensory cortex
(hindlimb and forelimb)</text>
  </threadedComment>
  <threadedComment ref="AA448" dT="2021-10-27T00:37:11.64" personId="{11DC6066-DA42-40E8-B306-F4C988E85EA0}" id="{686E8641-E351-4E5F-A1B7-18A2EAE57D26}">
    <text>0.1mL</text>
  </threadedComment>
  <threadedComment ref="G449" dT="2021-10-28T03:20:17.73" personId="{11DC6066-DA42-40E8-B306-F4C988E85EA0}" id="{BC6C20CE-4093-435A-86BC-73023DB8B71A}">
    <text>used Nrf2-/- and Hmox1^LoxP mice based on C57Bl/6 but did not specify which mouse strain was used for infarct mesurment so have considered them as their base strain</text>
  </threadedComment>
  <threadedComment ref="Z449" dT="2021-10-27T00:36:48.64" personId="{11DC6066-DA42-40E8-B306-F4C988E85EA0}" id="{122C084F-218E-4A8C-92A6-2C23371968EF}">
    <text>primary motor cortex, secondary
motor cortex, and primary somatosensory cortex
(hindlimb and forelimb)</text>
  </threadedComment>
  <threadedComment ref="AA449" dT="2021-10-27T00:37:11.64" personId="{11DC6066-DA42-40E8-B306-F4C988E85EA0}" id="{FBD7AA91-B233-4EC8-A8AA-41B5FFF103AA}">
    <text>0.1mL</text>
  </threadedComment>
  <threadedComment ref="AA450" dT="2021-10-28T03:37:21.34" personId="{11DC6066-DA42-40E8-B306-F4C988E85EA0}" id="{BE07A856-7B7B-4169-B9BD-C484F7E09589}">
    <text>0.1ml</text>
  </threadedComment>
  <threadedComment ref="AA451" dT="2021-10-28T03:37:21.34" personId="{11DC6066-DA42-40E8-B306-F4C988E85EA0}" id="{E1B541B9-056A-46F1-AD03-880D21122C24}">
    <text>0.1ml</text>
  </threadedComment>
  <threadedComment ref="AA452" dT="2021-10-28T03:37:21.34" personId="{11DC6066-DA42-40E8-B306-F4C988E85EA0}" id="{3A1B67F4-32DE-4D8A-A67E-16F505BFD150}">
    <text>0.1ml</text>
  </threadedComment>
  <threadedComment ref="AA453" dT="2021-10-28T03:37:21.34" personId="{11DC6066-DA42-40E8-B306-F4C988E85EA0}" id="{94E31D3E-40EE-4725-8CBE-7371A53DE52E}">
    <text>0.1ml</text>
  </threadedComment>
  <threadedComment ref="AA454" dT="2021-10-28T03:37:21.34" personId="{11DC6066-DA42-40E8-B306-F4C988E85EA0}" id="{FFB93898-F9FC-4C10-AA36-7FBB4FC361C8}">
    <text>0.1ml</text>
  </threadedComment>
  <threadedComment ref="K455" dT="2021-10-28T05:08:23.68" personId="{11DC6066-DA42-40E8-B306-F4C988E85EA0}" id="{6FE038DB-BC59-4FC7-98F6-9B3B8377BDD7}">
    <text>2 months</text>
  </threadedComment>
  <threadedComment ref="M455" dT="2021-10-28T05:08:07.35" personId="{11DC6066-DA42-40E8-B306-F4C988E85EA0}" id="{016FC1DE-E1B3-4BE5-BB0D-D76391FF31F1}">
    <text>3 months</text>
  </threadedComment>
  <threadedComment ref="AA455" dT="2021-10-28T21:44:51.78" personId="{11DC6066-DA42-40E8-B306-F4C988E85EA0}" id="{08E6578D-DB2C-4948-A1F7-6E6579F7699C}">
    <text>0.2mL</text>
  </threadedComment>
  <threadedComment ref="K456" dT="2021-10-28T05:08:44.54" personId="{11DC6066-DA42-40E8-B306-F4C988E85EA0}" id="{A48BDC08-14CD-4E50-B6D9-ADFFF27B7731}">
    <text>22 months</text>
  </threadedComment>
  <threadedComment ref="M456" dT="2021-10-28T05:10:32.04" personId="{11DC6066-DA42-40E8-B306-F4C988E85EA0}" id="{9BFA255D-3B2A-46A9-9222-3CFEF2011A06}">
    <text>24 months</text>
  </threadedComment>
  <threadedComment ref="AA456" dT="2021-10-28T21:44:51.78" personId="{11DC6066-DA42-40E8-B306-F4C988E85EA0}" id="{CCDC0A52-65C4-494F-AAF4-F0C53754812B}">
    <text>0.2mL</text>
  </threadedComment>
  <threadedComment ref="AG457" dT="2021-10-29T00:30:06.60" personId="{11DC6066-DA42-40E8-B306-F4C988E85EA0}" id="{DD537FE6-5AA7-4959-803B-C6F81C42D4A5}">
    <text>craniotomy was 2-3mm diameter though</text>
  </threadedComment>
  <threadedComment ref="AY457" dT="2021-10-29T00:37:02.31" personId="{11DC6066-DA42-40E8-B306-F4C988E85EA0}" id="{AE9C5E60-0801-4F73-A519-A14AA9A9BC5F}">
    <text>may be a different 5 point scale, from Hata et al. 1998 "A reproducible model of middle cerebral artery occlusion in mice: hemodynamic, biochemical, and magnetic resonance imaging"
quoted scale as "A
score of 1 was given if the animal demonstrated normal spontaneous
movement; a score of 2 was given if the animal was circling clockwise
when viewed from above while receiving a mildly noxious stimuli (tail
pinch); a score of 3 was given if the animal was observed to spin clockwise
on a longitudinal axis including the tail; a score of 4 was given if the
animal fell down on the contralateral side; and a score of 5 was given if the
animal was crouched on all four paws unresponsive to noxious stimuli."</text>
  </threadedComment>
  <threadedComment ref="AG458" dT="2021-10-29T00:30:06.60" personId="{11DC6066-DA42-40E8-B306-F4C988E85EA0}" id="{351CD35D-4A20-401F-8ED7-A036B440C1DF}">
    <text>craniotomy was 2-3mm diameter though</text>
  </threadedComment>
  <threadedComment ref="AY458" dT="2021-10-29T00:37:02.31" personId="{11DC6066-DA42-40E8-B306-F4C988E85EA0}" id="{149DABEB-5D69-4560-916A-23976C1F6EA0}">
    <text>may be a different 5 point scale, from Hata et al. 1998 "A reproducible model of middle cerebral artery occlusion in mice: hemodynamic, biochemical, and magnetic resonance imaging"
quoted scale as "A
score of 1 was given if the animal demonstrated normal spontaneous
movement; a score of 2 was given if the animal was circling clockwise
when viewed from above while receiving a mildly noxious stimuli (tail
pinch); a score of 3 was given if the animal was observed to spin clockwise
on a longitudinal axis including the tail; a score of 4 was given if the
animal fell down on the contralateral side; and a score of 5 was given if the
animal was crouched on all four paws unresponsive to noxious stimuli."</text>
  </threadedComment>
  <threadedComment ref="AA459" dT="2021-10-29T03:55:52.69" personId="{11DC6066-DA42-40E8-B306-F4C988E85EA0}" id="{D4DB1F81-C365-4A1B-A8CA-7D078BD105F4}">
    <text>100uL</text>
  </threadedComment>
  <threadedComment ref="AO459" dT="2021-10-29T04:12:49.55" personId="{11DC6066-DA42-40E8-B306-F4C988E85EA0}" id="{93CFB878-0D8C-4CAA-B309-A64955A00655}">
    <text>extrapolated, didn't clearly state</text>
  </threadedComment>
  <threadedComment ref="R460" dT="2021-10-29T04:42:52.29" personId="{11DC6066-DA42-40E8-B306-F4C988E85EA0}" id="{B369A17C-0015-4274-8113-878B6C84D1A7}">
    <text>n = 8-13</text>
  </threadedComment>
  <threadedComment ref="T460" dT="2021-10-29T04:42:52.29" personId="{11DC6066-DA42-40E8-B306-F4C988E85EA0}" id="{8F3A24D6-C445-41A4-9349-D87EA844D005}">
    <text>n = 8-13</text>
  </threadedComment>
  <threadedComment ref="AA460" dT="2021-10-29T03:55:52.69" personId="{11DC6066-DA42-40E8-B306-F4C988E85EA0}" id="{FE15A104-6BBB-42B9-A3B0-415C798B43FC}">
    <text>100uL</text>
  </threadedComment>
  <threadedComment ref="Y461" dT="2021-10-29T05:02:08.70" personId="{11DC6066-DA42-40E8-B306-F4C988E85EA0}" id="{2B8CD083-514C-401D-B946-4344D5F2BD7F}">
    <text>extrapolated this</text>
  </threadedComment>
  <threadedComment ref="Y462" dT="2021-10-29T05:25:50.76" personId="{11DC6066-DA42-40E8-B306-F4C988E85EA0}" id="{6AA8363A-AF00-4383-918D-38712D5860F0}">
    <text>zygomatic arch snipped</text>
  </threadedComment>
  <threadedComment ref="AY462" dT="2021-10-29T05:29:21.74" personId="{11DC6066-DA42-40E8-B306-F4C988E85EA0}" id="{DACF4170-7D30-48C4-851C-3EE90D11766D}">
    <text>0-4 scale as follows: 0, no deficits; 1, failure to fully stretch the contralateral body and forelimb; 2, circling to the contralateral side; 3, tumbling to the affected side; 4, hardly walking and no automatic action.</text>
  </threadedComment>
  <threadedComment ref="AH463" dT="2021-11-02T00:21:40.39" personId="{11DC6066-DA42-40E8-B306-F4C988E85EA0}" id="{D5884F55-9DFC-4248-9893-6C22E151DEB7}">
    <text>90 seconds</text>
  </threadedComment>
  <threadedComment ref="AK464" dT="2021-11-02T00:39:33.42" personId="{11DC6066-DA42-40E8-B306-F4C988E85EA0}" id="{7C1D789B-5880-41C5-BD31-4E9D08F41DC4}">
    <text>7 days</text>
  </threadedComment>
  <threadedComment ref="K465" dT="2021-10-28T05:08:23.68" personId="{11DC6066-DA42-40E8-B306-F4C988E85EA0}" id="{0C8E039E-9738-4250-9FCB-45C7AEC042A4}">
    <text>2 months</text>
  </threadedComment>
  <threadedComment ref="M465" dT="2021-10-19T03:35:17.28" personId="{11DC6066-DA42-40E8-B306-F4C988E85EA0}" id="{ED54DBA3-33DF-4D3D-932F-32A9C3B27D16}">
    <text>4 months</text>
  </threadedComment>
  <threadedComment ref="AA465" dT="2021-11-02T01:10:45.84" personId="{11DC6066-DA42-40E8-B306-F4C988E85EA0}" id="{3FC79847-6D70-4918-BC83-216C1B6E1FB3}">
    <text>0.25mL</text>
  </threadedComment>
  <threadedComment ref="AA466" dT="2021-11-02T04:28:45.24" personId="{11DC6066-DA42-40E8-B306-F4C988E85EA0}" id="{FD94A3D7-D477-48E5-83C1-97B959B7490D}">
    <text>no other details given</text>
  </threadedComment>
  <threadedComment ref="AG466" dT="2021-11-02T03:59:40.65" personId="{11DC6066-DA42-40E8-B306-F4C988E85EA0}" id="{43B9ED01-AD0C-48E0-85AF-548753A8A68E}">
    <text>4x2mm</text>
  </threadedComment>
  <threadedComment ref="AA467" dT="2021-11-02T04:28:45.24" personId="{11DC6066-DA42-40E8-B306-F4C988E85EA0}" id="{AFDDC2BB-C093-4372-88EA-1BE2C1F413F5}">
    <text>no other details given</text>
  </threadedComment>
  <threadedComment ref="AG467" dT="2021-11-02T03:59:40.65" personId="{11DC6066-DA42-40E8-B306-F4C988E85EA0}" id="{C70F5749-CBBE-4AB5-9560-992E74E57BEB}">
    <text>4x2mm</text>
  </threadedComment>
  <threadedComment ref="AA468" dT="2021-11-02T04:28:45.24" personId="{11DC6066-DA42-40E8-B306-F4C988E85EA0}" id="{14225E5B-0A0E-449E-B2A1-27664F968E2F}">
    <text>no other details given</text>
  </threadedComment>
  <threadedComment ref="AG468" dT="2021-11-02T04:29:27.30" personId="{11DC6066-DA42-40E8-B306-F4C988E85EA0}" id="{07A4AE7A-5CE2-40DC-9F49-BA4B11846DF1}">
    <text>8x4mm</text>
  </threadedComment>
  <threadedComment ref="AY468" dT="2021-11-02T04:48:34.46" personId="{11DC6066-DA42-40E8-B306-F4C988E85EA0}" id="{160CCE35-B5F7-4F3E-8D50-55E656D4D12F}">
    <text>for both foe and hind paw so score doubled (summed both scores)</text>
  </threadedComment>
  <threadedComment ref="AA470" dT="2021-11-03T03:02:56.71" personId="{11DC6066-DA42-40E8-B306-F4C988E85EA0}" id="{AAFB6870-F333-4FB2-B976-703C83408D92}">
    <text>0.1mL</text>
  </threadedComment>
  <threadedComment ref="AA471" dT="2021-11-03T03:22:14.82" personId="{11DC6066-DA42-40E8-B306-F4C988E85EA0}" id="{446FAE45-C35D-4245-816D-2C3C0CFF648B}">
    <text>1ml/kg</text>
  </threadedComment>
  <threadedComment ref="AO471" dT="2021-11-03T23:13:38.78" personId="{11DC6066-DA42-40E8-B306-F4C988E85EA0}" id="{9557EF14-2443-400F-935D-AFBDDD26479F}">
    <text>not stated, extrapolated</text>
  </threadedComment>
  <threadedComment ref="G472" dT="2021-11-03T23:23:05.96" personId="{11DC6066-DA42-40E8-B306-F4C988E85EA0}" id="{2887B229-B7CB-4F95-90BB-6DBF36273608}">
    <text>outbred rats</text>
  </threadedComment>
  <threadedComment ref="AH472" dT="2021-11-03T23:25:59.12" personId="{11DC6066-DA42-40E8-B306-F4C988E85EA0}" id="{D96128F4-7C6B-48FD-A575-F03A930E1B2F}">
    <text>2x15 mins</text>
  </threadedComment>
  <threadedComment ref="G473" dT="2021-11-03T23:23:05.96" personId="{11DC6066-DA42-40E8-B306-F4C988E85EA0}" id="{6175C145-4896-4E6D-9045-27B2D6CDAD70}">
    <text>outbred rats</text>
  </threadedComment>
  <threadedComment ref="AH473" dT="2021-11-03T23:25:59.12" personId="{11DC6066-DA42-40E8-B306-F4C988E85EA0}" id="{01838A00-B0D1-49C8-A861-D0C216C70857}">
    <text>2x15 mins</text>
  </threadedComment>
  <threadedComment ref="G474" dT="2021-11-03T23:23:05.96" personId="{11DC6066-DA42-40E8-B306-F4C988E85EA0}" id="{F9F7C215-796B-4D90-8286-6D3DA867C361}">
    <text>outbred rats</text>
  </threadedComment>
  <threadedComment ref="AH474" dT="2021-11-03T23:25:59.12" personId="{11DC6066-DA42-40E8-B306-F4C988E85EA0}" id="{30B3D31E-9595-42DD-BE50-C9439C269229}">
    <text>2x15 mins</text>
  </threadedComment>
  <threadedComment ref="K475" dT="2021-11-04T01:04:13.86" personId="{11DC6066-DA42-40E8-B306-F4C988E85EA0}" id="{50B713F4-FF78-4752-9DBA-AA46900C23FB}">
    <text>5 months</text>
  </threadedComment>
  <threadedComment ref="M475" dT="2021-11-04T01:04:28.99" personId="{11DC6066-DA42-40E8-B306-F4C988E85EA0}" id="{6B556B16-789E-4E16-8A14-545578A64BA0}">
    <text>7 months</text>
  </threadedComment>
  <threadedComment ref="AG475" dT="2021-11-04T01:10:08.24" personId="{11DC6066-DA42-40E8-B306-F4C988E85EA0}" id="{F3E46200-6F0D-41CC-ABCD-DFEB508036DB}">
    <text>bone hole 3mm though</text>
  </threadedComment>
  <threadedComment ref="Y477" dT="2021-11-04T04:12:18.97" personId="{11DC6066-DA42-40E8-B306-F4C988E85EA0}" id="{47ED0D57-9B0A-43F0-8746-3BA8E14BD2C4}">
    <text>extrapolated as they mentioned dura mater</text>
  </threadedComment>
  <threadedComment ref="Y485" dT="2021-11-04T04:12:18.97" personId="{11DC6066-DA42-40E8-B306-F4C988E85EA0}" id="{10E88C46-FEF9-4E27-A532-948BF0537319}">
    <text>extrapolated as they mentioned dura mater</text>
  </threadedComment>
  <threadedComment ref="Y486" dT="2021-11-04T04:12:18.97" personId="{11DC6066-DA42-40E8-B306-F4C988E85EA0}" id="{7D4BE64D-47E6-49FC-82C5-B89EAF6ACB16}">
    <text>extrapolated as they mentioned dura mater</text>
  </threadedComment>
  <threadedComment ref="G487" dT="2021-11-08T23:35:05.46" personId="{11DC6066-DA42-40E8-B306-F4C988E85EA0}" id="{654743A8-97C0-4DEF-824B-8D67A0C688BD}">
    <text>List as FiecherCDF rats from Charles River Wiga, Sulzfeld, Germany, can't find anywhere on the internet</text>
  </threadedComment>
  <threadedComment ref="X487" dT="2021-11-08T23:36:12.86" personId="{11DC6066-DA42-40E8-B306-F4C988E85EA0}" id="{22292E96-55B3-4DE8-92E7-1D6D514D11DD}">
    <text>also isoflurane for initial anaesthetic</text>
  </threadedComment>
  <threadedComment ref="AA489" dT="2021-11-09T00:21:14.40" personId="{11DC6066-DA42-40E8-B306-F4C988E85EA0}" id="{1700EBB0-DC62-4155-81D8-D5E256CF3FFC}">
    <text>0.133 ml/100g</text>
  </threadedComment>
  <threadedComment ref="AA490" dT="2021-11-09T00:37:34.87" personId="{11DC6066-DA42-40E8-B306-F4C988E85EA0}" id="{19B3023C-BA8D-4678-9A1F-BF070D4DDAFE}">
    <text>0.1mL</text>
  </threadedComment>
  <threadedComment ref="AM490" dT="2021-11-09T05:03:55.94" personId="{11DC6066-DA42-40E8-B306-F4C988E85EA0}" id="{573DB070-8825-4C20-9A57-92FF4D3C7777}">
    <text>not reported but was immediately after waking from stroke</text>
  </threadedComment>
  <threadedComment ref="AA491" dT="2021-11-09T00:37:34.87" personId="{11DC6066-DA42-40E8-B306-F4C988E85EA0}" id="{4CF6FA7E-93E2-4693-9CAF-254D1A074187}">
    <text>0.1mL</text>
  </threadedComment>
  <threadedComment ref="AM491" dT="2021-11-09T05:03:55.94" personId="{11DC6066-DA42-40E8-B306-F4C988E85EA0}" id="{E72052CF-A65D-4D44-BC79-DCBBAAED4C4D}">
    <text>not reported but was immediately after waking from stroke</text>
  </threadedComment>
  <threadedComment ref="K492" dT="2021-11-09T05:45:13.25" personId="{11DC6066-DA42-40E8-B306-F4C988E85EA0}" id="{2C122702-4EED-4493-B50E-504D40B917FD}">
    <text>2 years</text>
  </threadedComment>
  <threadedComment ref="M492" dT="2021-11-09T05:45:35.33" personId="{11DC6066-DA42-40E8-B306-F4C988E85EA0}" id="{0B8B9CD8-8F09-409C-BE2D-D1E1D8C1AED8}">
    <text>3 years</text>
  </threadedComment>
  <threadedComment ref="Y493" dT="2021-11-09T06:15:48.79" personId="{11DC6066-DA42-40E8-B306-F4C988E85EA0}" id="{883E07DD-8B61-4C9B-857B-8991276BDA92}">
    <text>inferred, not stated</text>
  </threadedComment>
  <threadedComment ref="AA493" dT="2021-11-09T00:21:14.40" personId="{11DC6066-DA42-40E8-B306-F4C988E85EA0}" id="{E8346964-5C33-46A5-B3B1-251C74B6013F}">
    <text>0.133 ml/kg</text>
  </threadedComment>
  <threadedComment ref="AY493" dT="2021-11-09T06:18:00.08" personId="{11DC6066-DA42-40E8-B306-F4C988E85EA0}" id="{316D52E1-0133-4DE6-9E43-A3F3085663CC}">
    <text>unspecified score our of 10, higher score means worse injury, seems to look similar to some other scores, may be based on them - edit, a later paper references this one as NSS but as it's 10 points not 16 I've classed is at modified NSS</text>
  </threadedComment>
  <threadedComment ref="Y494" dT="2021-11-09T06:15:48.79" personId="{11DC6066-DA42-40E8-B306-F4C988E85EA0}" id="{2119965C-408D-4843-BDF4-57AD99F0D6E3}">
    <text>inferred, not stated</text>
  </threadedComment>
  <threadedComment ref="AA494" dT="2021-11-09T00:21:14.40" personId="{11DC6066-DA42-40E8-B306-F4C988E85EA0}" id="{C295294E-18E4-4D87-9206-9DAC65FA3B72}">
    <text>0.133 ml/kg</text>
  </threadedComment>
  <threadedComment ref="AY494" dT="2021-11-09T06:18:00.08" personId="{11DC6066-DA42-40E8-B306-F4C988E85EA0}" id="{A5CAB4E2-25A5-487F-956A-FD8A361D1088}">
    <text>unspecified score our of 10, higher score means worse injury, seems to look similar to some other scores, may be based on them - edit, a later paper references this one as NSS but as it's 10 points not 16 I've classed is at modified NSS</text>
  </threadedComment>
  <threadedComment ref="Y495" dT="2021-11-09T06:15:48.79" personId="{11DC6066-DA42-40E8-B306-F4C988E85EA0}" id="{168590B7-843A-42B9-AB25-0690E0287CCF}">
    <text>inferred, not stated</text>
  </threadedComment>
  <threadedComment ref="AA496" dT="2021-11-10T00:42:43.10" personId="{11DC6066-DA42-40E8-B306-F4C988E85EA0}" id="{B5DCCD06-43DF-49A2-A4A2-8D7E7E730BA4}">
    <text>0.15ml</text>
  </threadedComment>
  <threadedComment ref="AA497" dT="2021-11-10T03:12:21.45" personId="{11DC6066-DA42-40E8-B306-F4C988E85EA0}" id="{9DFB1EE6-F448-428D-BDFA-ED57F47B9EF4}">
    <text>0.1ml</text>
  </threadedComment>
  <threadedComment ref="AA498" dT="2021-11-10T03:12:21.45" personId="{11DC6066-DA42-40E8-B306-F4C988E85EA0}" id="{B30FFAFA-8698-48D3-8A1C-BDE126D8CB1C}">
    <text>0.1ml</text>
  </threadedComment>
  <threadedComment ref="L499" dT="2021-11-10T03:55:40.22" personId="{11DC6066-DA42-40E8-B306-F4C988E85EA0}" id="{03FF6B58-490A-4A8D-8BCD-447727B7D9F6}">
    <text>25 days</text>
  </threadedComment>
  <threadedComment ref="AM499" dT="2021-11-10T04:06:21.87" personId="{11DC6066-DA42-40E8-B306-F4C988E85EA0}" id="{3587BDF6-9824-42D3-BAAC-1939576B5F66}">
    <text>started 67 days before stroke and ran for 30 days before reverting to normal food for 37 days</text>
  </threadedComment>
  <threadedComment ref="AA500" dT="2021-11-09T00:21:14.40" personId="{11DC6066-DA42-40E8-B306-F4C988E85EA0}" id="{633DE1A0-6714-4E3F-BB35-B8519C59ACD3}">
    <text>0.133 ml/kg</text>
  </threadedComment>
  <threadedComment ref="AA501" dT="2021-11-10T04:58:12.16" personId="{11DC6066-DA42-40E8-B306-F4C988E85EA0}" id="{3F1F61FC-13BA-4C6E-9469-A4D78BC7F12E}">
    <text>0.1ml</text>
  </threadedComment>
  <threadedComment ref="AA502" dT="2021-11-10T05:24:50.72" personId="{11DC6066-DA42-40E8-B306-F4C988E85EA0}" id="{C58DBC5C-EE6A-4866-88E3-3F23ECD93CEC}">
    <text>10mg/ml</text>
  </threadedComment>
  <threadedComment ref="AK502" dT="2021-11-10T05:35:02.53" personId="{11DC6066-DA42-40E8-B306-F4C988E85EA0}" id="{7CB04DDE-ADAC-498A-93C1-89F6D9C62B4A}">
    <text>1uL</text>
  </threadedComment>
  <threadedComment ref="AA503" dT="2021-11-10T05:24:50.72" personId="{11DC6066-DA42-40E8-B306-F4C988E85EA0}" id="{A5B92110-9D88-4E3C-80B7-72D60B00434A}">
    <text>10mg/ml</text>
  </threadedComment>
</ThreadedComments>
</file>

<file path=xl/threadedComments/threadedComment2.xml><?xml version="1.0" encoding="utf-8"?>
<ThreadedComments xmlns="http://schemas.microsoft.com/office/spreadsheetml/2018/threadedcomments" xmlns:x="http://schemas.openxmlformats.org/spreadsheetml/2006/main">
  <threadedComment ref="E20" dT="2020-05-26T05:29:59.20" personId="{11DC6066-DA42-40E8-B306-F4C988E85EA0}" id="{0B92A9FC-F819-46E1-ABFE-58B714E6194D}">
    <text>Groups were allocated after ischaemia so I would argue researchers couldn't have knowlegde of the groups they were in during surgery</text>
  </threadedComment>
  <threadedComment ref="K28" dT="2020-06-09T02:51:27.98" personId="{11DC6066-DA42-40E8-B306-F4C988E85EA0}" id="{790AF76C-F3A0-4AC8-9D94-F793A9F9E4CE}">
    <text>include disclosure of funding but it does not intend to disclose a lack of conflicts. Statement is: "This study was supported by National Institutes of Health
grants NS14543, NS25372, NS36147, NS38653 and
contract NO1 NS82386. The authors would like to thank
L. Reola and B. Calagui for technical assistance. P.H.C. is
a recipient of the Javits Neuroscience Investigator Award.
Y.-Y.C. is supported by a postdoctoral fellowship award
from Kaohsiung Medical College of Taiwan."</text>
  </threadedComment>
  <threadedComment ref="E29" dT="2020-06-05T04:33:05.50" personId="{11DC6066-DA42-40E8-B306-F4C988E85EA0}" id="{F103C7BB-06AC-4CC3-ADFB-0271080459D2}">
    <text>Groups were allocated after ischaemia so I would argue researchers couldn't have knowlegde of the groups they were in during surgery</text>
  </threadedComment>
  <threadedComment ref="E30" dT="2020-06-05T04:33:05.50" personId="{11DC6066-DA42-40E8-B306-F4C988E85EA0}" id="{7A228381-F827-4F97-A97F-4D281DB49DBF}">
    <text>Groups were allocated after ischaemia so I would argue researchers couldn't have knowlegde of the groups they were in during surgery</text>
  </threadedComment>
  <threadedComment ref="E33" dT="2020-06-05T04:33:05.50" personId="{11DC6066-DA42-40E8-B306-F4C988E85EA0}" id="{3175AB26-ED7F-416A-B951-EED5B17B18FE}">
    <text>Groups were allocated after ischaemia so I would argue researchers couldn't have knowlegde of the groups they were in during surgery</text>
  </threadedComment>
  <threadedComment ref="E34" dT="2020-06-05T04:33:05.50" personId="{11DC6066-DA42-40E8-B306-F4C988E85EA0}" id="{6DB72859-0AB8-4FE8-B2D8-1F9A31783D82}">
    <text>Groups were allocated after ischaemia so I would argue researchers couldn't have knowlegde of the groups they were in during surgery</text>
  </threadedComment>
  <threadedComment ref="E35" dT="2020-06-05T04:33:05.50" personId="{11DC6066-DA42-40E8-B306-F4C988E85EA0}" id="{C8CB3796-C828-414E-B6FF-1108B78B2046}">
    <text>Groups were allocated after ischaemia so I would argue researchers couldn't have knowlegde of the groups they were in during surgery</text>
  </threadedComment>
  <threadedComment ref="D37" dT="2020-06-17T04:23:30.07" personId="{11DC6066-DA42-40E8-B306-F4C988E85EA0}" id="{4A49A79E-C20D-40EC-AD10-7A6121EFB4C2}">
    <text>two mice strains = two controls</text>
  </threadedComment>
  <threadedComment ref="E38" dT="2020-06-05T04:33:05.50" personId="{11DC6066-DA42-40E8-B306-F4C988E85EA0}" id="{F5BDCDA2-596A-4094-833D-F383CDC80C08}">
    <text>Groups were allocated after ischaemia so I would argue researchers couldn't have knowlegde of the groups they were in during surgery</text>
  </threadedComment>
  <threadedComment ref="K49" dT="2020-09-08T02:02:47.88" personId="{11DC6066-DA42-40E8-B306-F4C988E85EA0}" id="{F285AAC4-580F-4BFD-AAB1-443CC06D2750}">
    <text>Has an acknowledgement: This work was partly supported by a research grant from the American Heart Association (14BGIA20380826) to VTK.</text>
  </threadedComment>
  <threadedComment ref="K50" dT="2020-09-08T02:33:37.62" personId="{11DC6066-DA42-40E8-B306-F4C988E85EA0}" id="{56B52FE1-FFAD-4BAF-91B8-8AFDBDA8901D}">
    <text>Has acknowledgement: This work was supported by the Canadian Institutes of Health Research (CIHR)/Heart and Stroke Foundation of Canada (HSFC) Synchrotron Medical Imaging Team Grant no. CIF 99472 awarded to P.G.P and others and a CIHR operating grant (111124) awarded to P.G.P. M.A is a Research Associate with grant no. CIF 99472 and is a CIHR-Training Grant in Health Research Using Synchrotron Techniques (CIHR-THRUST) Associate.</text>
  </threadedComment>
  <threadedComment ref="K52" dT="2020-09-10T02:33:15.58" personId="{11DC6066-DA42-40E8-B306-F4C988E85EA0}" id="{0A02455D-D7D1-4064-B926-E52032FA4D23}">
    <text>Has this acknowledgement: This study was financially supported by a National Institute of Health training grant (T32 NS069562 Cellular Biophysics of the Neuron Training Program, AMB), the Patrick and Beatrice Haggerty Foundation (MPG), the Beatrice Menne Haggerty Center for Research on Brain Injury and Repair in Stroke (MPG), the Texas Institute for Brain Injury and Repair, and National Institute of Health research project grants R01NS085167 and R44NS086344 (MK). We are grateful for help provided by the Neurorepair lab at UTSW and the Rennaker lab at UTD’s School of Behavioral and Brain Sciences.</text>
  </threadedComment>
  <threadedComment ref="K56" dT="2020-09-24T05:13:03.43" personId="{11DC6066-DA42-40E8-B306-F4C988E85EA0}" id="{574B0453-CC96-4D5B-BEDC-DA2A156EFB9D}">
    <text>ACKNOWLEDGEMENT: Supported by grants SFB194, B2 and by Janssen
Research Foundation. This study is part of the thesis of I.B.</text>
  </threadedComment>
  <threadedComment ref="K57" dT="2020-09-24T05:59:38.46" personId="{11DC6066-DA42-40E8-B306-F4C988E85EA0}" id="{8FBBB30D-7F35-480D-80E9-FE31876A3E77}">
    <text>Has an acknowledement with funding</text>
  </threadedComment>
  <threadedComment ref="K70" dT="2020-11-09T05:08:58.73" personId="{11DC6066-DA42-40E8-B306-F4C988E85EA0}" id="{37675899-B758-4A8F-A519-6ED6CBBF5281}">
    <text>has a funding statement</text>
  </threadedComment>
  <threadedComment ref="K71" dT="2020-11-09T05:08:58.73" personId="{11DC6066-DA42-40E8-B306-F4C988E85EA0}" id="{5D6279A6-74CE-4B35-AAD0-88E770DAA580}">
    <text>has a funding statement</text>
  </threadedComment>
  <threadedComment ref="K78" dT="2021-02-05T04:41:49.44" personId="{11DC6066-DA42-40E8-B306-F4C988E85EA0}" id="{B8CC4C6A-48FC-4D80-A883-3F76302DE986}">
    <text>have put funding in an acknowledgement</text>
  </threadedComment>
  <threadedComment ref="K80" dT="2021-02-05T05:20:01.89" personId="{11DC6066-DA42-40E8-B306-F4C988E85EA0}" id="{B04A9C72-DD7B-4E09-8817-CCB1C098C626}">
    <text>financial statement in an acknowledgement</text>
  </threadedComment>
  <threadedComment ref="K82" dT="2021-02-05T05:20:01.89" personId="{11DC6066-DA42-40E8-B306-F4C988E85EA0}" id="{ECCD249D-6345-432F-9B06-899A460B9FC5}">
    <text>financial statement in an acknowledgement</text>
  </threadedComment>
  <threadedComment ref="K83" dT="2021-02-05T05:20:01.89" personId="{11DC6066-DA42-40E8-B306-F4C988E85EA0}" id="{CB3E8A99-68F5-4475-B01D-F696F2195551}">
    <text>financial statement in an acknowledgement</text>
  </threadedComment>
  <threadedComment ref="K91" dT="2021-02-05T05:20:01.89" personId="{11DC6066-DA42-40E8-B306-F4C988E85EA0}" id="{ECF18F88-C0D7-4263-B613-5A13EB54B0EF}">
    <text>financial statement in an acknowledgement</text>
  </threadedComment>
  <threadedComment ref="K92" dT="2021-02-05T05:20:01.89" personId="{11DC6066-DA42-40E8-B306-F4C988E85EA0}" id="{F2B036D9-F9F2-4544-B06F-A5E0B6EDABF3}">
    <text>financial statement in an acknowledgement</text>
  </threadedComment>
  <threadedComment ref="K93" dT="2021-03-05T01:42:30.54" personId="{11DC6066-DA42-40E8-B306-F4C988E85EA0}" id="{F2E12C3E-F906-4684-8721-07C2F96D2DE7}">
    <text>have transparency documents for all authors available online</text>
  </threadedComment>
  <threadedComment ref="K96" dT="2021-02-05T05:20:01.89" personId="{11DC6066-DA42-40E8-B306-F4C988E85EA0}" id="{65BA3CD8-8044-4132-9F99-188DAF0DD96A}">
    <text>financial statement in an acknowledgement</text>
  </threadedComment>
  <threadedComment ref="K97" dT="2021-02-05T05:20:01.89" personId="{11DC6066-DA42-40E8-B306-F4C988E85EA0}" id="{C10F9429-3D5E-4AAA-880F-643507F486A6}">
    <text>financial statement in an acknowledgement</text>
  </threadedComment>
  <threadedComment ref="C98" dT="2021-03-17T05:55:20.35" personId="{11DC6066-DA42-40E8-B306-F4C988E85EA0}" id="{5F6248E5-9636-4015-9243-1BE2F8BD1BB3}">
    <text>check with david: note a heat lamp and thermometer for the second surgery but not for stroke, note use of fan on skull for surgery</text>
  </threadedComment>
  <threadedComment ref="K98" dT="2021-02-05T05:20:01.89" personId="{11DC6066-DA42-40E8-B306-F4C988E85EA0}" id="{4BB0CC6F-31F7-43B7-A238-F5C8C9314045}">
    <text>financial statement in an acknowledgement</text>
  </threadedComment>
  <threadedComment ref="K104" dT="2021-02-05T05:20:01.89" personId="{11DC6066-DA42-40E8-B306-F4C988E85EA0}" id="{EB40C1D4-E612-46D8-804A-42B14AC37900}">
    <text>financial statement in an acknowledgement</text>
  </threadedComment>
  <threadedComment ref="K108" dT="2021-02-05T05:20:01.89" personId="{11DC6066-DA42-40E8-B306-F4C988E85EA0}" id="{AAAA2841-707E-4084-BDA9-FE16D068B576}">
    <text>financial statement in an acknowledgement</text>
  </threadedComment>
  <threadedComment ref="K112" dT="2021-02-05T05:20:01.89" personId="{11DC6066-DA42-40E8-B306-F4C988E85EA0}" id="{9EB9F5D2-98FF-447C-8DE0-85E031D1BC12}">
    <text>financial statement at start</text>
  </threadedComment>
  <threadedComment ref="B120" dT="2021-04-13T05:41:08.92" personId="{11DC6066-DA42-40E8-B306-F4C988E85EA0}" id="{FD056F7E-FC97-479E-B85B-1A2D98D028AA}">
    <text>published in book "Polyamines: Methods and Protocols" part of the Springer "Methods in Molecular Biology" book series</text>
  </threadedComment>
  <threadedComment ref="K127" dT="2021-02-05T05:20:01.89" personId="{11DC6066-DA42-40E8-B306-F4C988E85EA0}" id="{C789DF86-D406-4A24-9474-FB93669520B6}">
    <text>financial statement in an acknowledgement</text>
  </threadedComment>
  <threadedComment ref="K131" dT="2021-05-26T05:43:00.01" personId="{11DC6066-DA42-40E8-B306-F4C988E85EA0}" id="{BD46D879-6D1B-411E-BC2F-74A6AF319B86}">
    <text>lists funding</text>
  </threadedComment>
  <threadedComment ref="K132" dT="2021-02-05T05:20:01.89" personId="{11DC6066-DA42-40E8-B306-F4C988E85EA0}" id="{E16729E9-0110-4383-89A6-E1E2D86D5A95}">
    <text>financial statement in an acknowledgement</text>
  </threadedComment>
  <threadedComment ref="K137" dT="2021-02-05T05:20:01.89" personId="{11DC6066-DA42-40E8-B306-F4C988E85EA0}" id="{686B9568-88C9-4914-B097-1399D33C0251}">
    <text>financial statement in an acknowledgement</text>
  </threadedComment>
  <threadedComment ref="K141" dT="2021-02-05T05:20:01.89" personId="{11DC6066-DA42-40E8-B306-F4C988E85EA0}" id="{BF4ACF26-A5BF-4A40-B6F8-E5BD34B0B0C1}">
    <text>financial statement in an acknowledgement</text>
  </threadedComment>
  <threadedComment ref="K146" dT="2021-02-05T05:20:01.89" personId="{11DC6066-DA42-40E8-B306-F4C988E85EA0}" id="{09EE857F-4025-46B8-9D1A-226B432E3736}">
    <text>financial statement in an acknowledgement</text>
  </threadedComment>
  <threadedComment ref="I147" dT="2021-06-09T02:21:41.89" personId="{11DC6066-DA42-40E8-B306-F4C988E85EA0}" id="{04228021-4FC8-4CBA-9523-BA6B89707F9F}">
    <text>calculated power post-hoc, very bad practice!</text>
  </threadedComment>
  <threadedComment ref="K147" dT="2021-02-05T05:20:01.89" personId="{11DC6066-DA42-40E8-B306-F4C988E85EA0}" id="{C4C94054-B458-43B0-97DB-7D7377384730}">
    <text>financial statement in an acknowledgement</text>
  </threadedComment>
  <threadedComment ref="K149" dT="2021-02-05T05:20:01.89" personId="{11DC6066-DA42-40E8-B306-F4C988E85EA0}" id="{27756567-9D72-4392-9EA1-D936090C86AC}">
    <text>financial statement in an acknowledgement</text>
  </threadedComment>
  <threadedComment ref="K156" dT="2021-02-05T05:20:01.89" personId="{11DC6066-DA42-40E8-B306-F4C988E85EA0}" id="{DE8EF820-96E0-4584-B8B6-B1B062E60A34}">
    <text>financial statement in an acknowledgement</text>
  </threadedComment>
  <threadedComment ref="K157" dT="2021-02-05T05:20:01.89" personId="{11DC6066-DA42-40E8-B306-F4C988E85EA0}" id="{F590E4C9-18E3-456F-BC01-164F4909C8F2}">
    <text>financial statement in an acknowledgement</text>
  </threadedComment>
  <threadedComment ref="K158" dT="2021-02-05T05:20:01.89" personId="{11DC6066-DA42-40E8-B306-F4C988E85EA0}" id="{C2F2B3B3-464E-487D-BC2A-BDE3A1C49DB9}">
    <text>financial statement in an acknowledgement</text>
  </threadedComment>
  <threadedComment ref="E164" dT="2021-09-10T01:10:32.51" personId="{11DC6066-DA42-40E8-B306-F4C988E85EA0}" id="{52BE760F-419F-416F-8A1F-70C51947754E}">
    <text>Groups assigned after stroke</text>
  </threadedComment>
  <threadedComment ref="E166" dT="2021-09-10T01:10:32.51" personId="{11DC6066-DA42-40E8-B306-F4C988E85EA0}" id="{A511ED4C-D8D9-496C-B301-231274405423}">
    <text>Groups assigned after stroke</text>
  </threadedComment>
  <threadedComment ref="K167" dT="2021-02-05T05:20:01.89" personId="{11DC6066-DA42-40E8-B306-F4C988E85EA0}" id="{E862F45C-79C0-4A63-A26F-B3862D79160A}">
    <text>financial statement in an acknowledgement</text>
  </threadedComment>
  <threadedComment ref="K168" dT="2021-02-05T05:20:01.89" personId="{11DC6066-DA42-40E8-B306-F4C988E85EA0}" id="{F678B4A3-E549-4DB0-A428-2306929BB098}">
    <text>financial statement in an acknowledgement</text>
  </threadedComment>
  <threadedComment ref="K170" dT="2021-02-05T05:20:01.89" personId="{11DC6066-DA42-40E8-B306-F4C988E85EA0}" id="{88918DB0-2079-4845-89E0-210DFDE8C10C}">
    <text>financial statement in an acknowledgement</text>
  </threadedComment>
  <threadedComment ref="K171" dT="2021-02-05T05:20:01.89" personId="{11DC6066-DA42-40E8-B306-F4C988E85EA0}" id="{00ED033E-1E96-42CD-9448-7BA6F56464E4}">
    <text>financial statement in an acknowledgement</text>
  </threadedComment>
  <threadedComment ref="K172" dT="2021-02-05T05:20:01.89" personId="{11DC6066-DA42-40E8-B306-F4C988E85EA0}" id="{3C020973-28C1-48D3-8B9D-03AFF9407B4B}">
    <text>financial statement in an acknowledgement</text>
  </threadedComment>
  <threadedComment ref="K173" dT="2021-02-05T05:20:01.89" personId="{11DC6066-DA42-40E8-B306-F4C988E85EA0}" id="{580070A7-E49B-4B62-9883-279C635774AC}">
    <text>financial statement in an acknowledgement</text>
  </threadedComment>
  <threadedComment ref="E175" dT="2021-09-10T01:10:32.51" personId="{11DC6066-DA42-40E8-B306-F4C988E85EA0}" id="{8A4D5115-AC91-4478-ADC0-52A5FDEB50C6}">
    <text>Groups assigned after stroke</text>
  </threadedComment>
  <threadedComment ref="K176" dT="2021-02-05T05:20:01.89" personId="{11DC6066-DA42-40E8-B306-F4C988E85EA0}" id="{C4CC469F-4F91-42B4-A7A8-D787B3D8A6BE}">
    <text>financial statement in an acknowledgement</text>
  </threadedComment>
  <threadedComment ref="K178" dT="2021-02-05T05:20:01.89" personId="{11DC6066-DA42-40E8-B306-F4C988E85EA0}" id="{ED364204-CED3-4051-8978-E16BD2EE81DB}">
    <text>financial statement in an acknowledgement</text>
  </threadedComment>
  <threadedComment ref="E180" dT="2021-09-10T01:10:32.51" personId="{11DC6066-DA42-40E8-B306-F4C988E85EA0}" id="{06284394-2CF1-48CC-AAA7-8112BCD43CE9}">
    <text>Groups assigned after stroke</text>
  </threadedComment>
  <threadedComment ref="E181" dT="2021-09-10T01:10:32.51" personId="{11DC6066-DA42-40E8-B306-F4C988E85EA0}" id="{5D00F755-49C1-42F1-A847-256364D7A8EF}">
    <text>Groups assigned after stroke</text>
  </threadedComment>
  <threadedComment ref="K186" dT="2021-02-05T05:20:01.89" personId="{11DC6066-DA42-40E8-B306-F4C988E85EA0}" id="{175ABBA1-E25E-4CDF-833A-6074A75659BA}">
    <text>financial statement in an acknowledgement</text>
  </threadedComment>
  <threadedComment ref="K187" dT="2021-02-05T05:20:01.89" personId="{11DC6066-DA42-40E8-B306-F4C988E85EA0}" id="{CE441080-B8F0-44DF-9CC5-030CF00D4386}">
    <text>financial statement in an acknowledgement</text>
  </threadedComment>
  <threadedComment ref="K188" dT="2021-02-05T05:20:01.89" personId="{11DC6066-DA42-40E8-B306-F4C988E85EA0}" id="{DCF416A4-2BCB-465D-9949-557C065D2006}">
    <text>financial statement in an acknowledgement</text>
  </threadedComment>
  <threadedComment ref="K189" dT="2021-02-05T05:20:01.89" personId="{11DC6066-DA42-40E8-B306-F4C988E85EA0}" id="{9FAA5CE2-EA57-4921-954E-7B8252BAF22A}">
    <text>financial statement in an acknowledgement</text>
  </threadedComment>
  <threadedComment ref="K195" dT="2021-02-05T05:20:01.89" personId="{11DC6066-DA42-40E8-B306-F4C988E85EA0}" id="{9C4344E1-CB27-461F-B53B-30C92BD64BF4}">
    <text>financial statement in an acknowledgement</text>
  </threadedComment>
  <threadedComment ref="E197" dT="2021-09-10T01:10:32.51" personId="{11DC6066-DA42-40E8-B306-F4C988E85EA0}" id="{1CBF3C9C-BF24-4B92-AF8A-55FE4DA23193}">
    <text>Groups assigned after stroke</text>
  </threadedComment>
  <threadedComment ref="K197" dT="2021-02-05T05:20:01.89" personId="{11DC6066-DA42-40E8-B306-F4C988E85EA0}" id="{65498DC1-EB1D-4A8A-AD2A-4356041DB465}">
    <text>financial statement in an acknowledgement</text>
  </threadedComment>
  <threadedComment ref="K201" dT="2021-02-05T05:20:01.89" personId="{11DC6066-DA42-40E8-B306-F4C988E85EA0}" id="{669F619B-68DE-4766-9EB4-3CDD384A8690}">
    <text>financial statement in an acknowledgement</text>
  </threadedComment>
  <threadedComment ref="E203" dT="2021-09-10T01:10:32.51" personId="{11DC6066-DA42-40E8-B306-F4C988E85EA0}" id="{1B1D4E71-7FDE-4554-B728-9B73E4FF84CB}">
    <text>Groups assigned after stroke</text>
  </threadedComment>
  <threadedComment ref="E204" dT="2021-09-10T01:10:32.51" personId="{11DC6066-DA42-40E8-B306-F4C988E85EA0}" id="{7ED754EF-346A-464B-98B3-555DA76B94D7}">
    <text>Groups assigned after stroke</text>
  </threadedComment>
  <threadedComment ref="K205" dT="2021-02-05T05:20:01.89" personId="{11DC6066-DA42-40E8-B306-F4C988E85EA0}" id="{17DDCADE-46F7-4EA5-9D94-D546E882EEAA}">
    <text>financial statement in an acknowledgement</text>
  </threadedComment>
  <threadedComment ref="K206" dT="2021-02-05T05:20:01.89" personId="{11DC6066-DA42-40E8-B306-F4C988E85EA0}" id="{721E0E47-3D27-46C1-AAEB-A3D6DD345045}">
    <text>financial statement in an acknowledgement</text>
  </threadedComment>
  <threadedComment ref="K209" dT="2021-02-05T05:20:01.89" personId="{11DC6066-DA42-40E8-B306-F4C988E85EA0}" id="{61725D5D-889E-4839-888E-E0F116494D3B}">
    <text>financial statement in an acknowledgement</text>
  </threadedComment>
  <threadedComment ref="K210" dT="2021-02-05T05:20:01.89" personId="{11DC6066-DA42-40E8-B306-F4C988E85EA0}" id="{DAEC76B4-FE40-4B86-A7B6-9F23FDD38D93}">
    <text>financial statement in an acknowledgement</text>
  </threadedComment>
  <threadedComment ref="E211" dT="2021-09-10T01:10:32.51" personId="{11DC6066-DA42-40E8-B306-F4C988E85EA0}" id="{8B395C09-20E3-47F4-88F5-595D34E34A08}">
    <text>Groups assigned after stroke</text>
  </threadedComment>
  <threadedComment ref="K217" dT="2021-02-05T05:20:01.89" personId="{11DC6066-DA42-40E8-B306-F4C988E85EA0}" id="{00CC7645-56F9-46B1-831D-DB3839B490AB}">
    <text>financial statement in an acknowledgement</text>
  </threadedComment>
  <threadedComment ref="K218" dT="2021-02-05T05:20:01.89" personId="{11DC6066-DA42-40E8-B306-F4C988E85EA0}" id="{FC75CD1E-B267-4A02-B43A-EEB96ADA1BA1}">
    <text>financial statement in an acknowledgement</text>
  </threadedComment>
  <threadedComment ref="K219" dT="2021-02-05T05:20:01.89" personId="{11DC6066-DA42-40E8-B306-F4C988E85EA0}" id="{5C1C7A30-6F31-4B6D-9BB5-42CDEDBF4D78}">
    <text>financial statement in an acknowledgement</text>
  </threadedComment>
  <threadedComment ref="K222" dT="2021-02-05T05:20:01.89" personId="{11DC6066-DA42-40E8-B306-F4C988E85EA0}" id="{4D8BFF13-30F0-4545-8576-7E443A34E249}">
    <text>financial statement in an acknowledgement</text>
  </threadedComment>
  <threadedComment ref="K223" dT="2021-02-05T05:20:01.89" personId="{11DC6066-DA42-40E8-B306-F4C988E85EA0}" id="{165A6628-CB8D-4B13-BA29-4F6D15C2126F}">
    <text>financial statement in an acknowledgement</text>
  </threadedComment>
  <threadedComment ref="C224" dT="2021-10-07T00:22:01.20" personId="{11DC6066-DA42-40E8-B306-F4C988E85EA0}" id="{DC19D21F-48F3-46D8-8482-1D3552FC273C}">
    <text>stroke induction awake, temp monitored during cranial window prep though</text>
  </threadedComment>
  <threadedComment ref="K224" dT="2021-02-05T05:20:01.89" personId="{11DC6066-DA42-40E8-B306-F4C988E85EA0}" id="{710CBA8B-EE16-41F3-9D30-D259FD090AC8}">
    <text>financial statement in an acknowledgement</text>
  </threadedComment>
  <threadedComment ref="C225" dT="2021-10-07T00:22:01.20" personId="{11DC6066-DA42-40E8-B306-F4C988E85EA0}" id="{A83E6895-AA0E-48E7-B335-C2CAF72110E3}">
    <text>stroke induction awake, temp monitored during cranial window prep though</text>
  </threadedComment>
  <threadedComment ref="K226" dT="2021-02-05T05:20:01.89" personId="{11DC6066-DA42-40E8-B306-F4C988E85EA0}" id="{B5FFE7F0-A35C-4413-8EDD-21B1F7EC3F8F}">
    <text>financial statement in an acknowledgement</text>
  </threadedComment>
  <threadedComment ref="E229" dT="2021-09-10T01:10:32.51" personId="{11DC6066-DA42-40E8-B306-F4C988E85EA0}" id="{6C6B9081-57AD-4A75-AB78-6AEBD44FA138}">
    <text>Groups assigned after stroke</text>
  </threadedComment>
  <threadedComment ref="E230" dT="2021-09-10T01:10:32.51" personId="{11DC6066-DA42-40E8-B306-F4C988E85EA0}" id="{F3B9E768-692E-4F56-8D4D-FEB626450883}">
    <text>Groups assigned after stroke</text>
  </threadedComment>
  <threadedComment ref="K235" dT="2021-02-05T05:20:01.89" personId="{11DC6066-DA42-40E8-B306-F4C988E85EA0}" id="{7800849F-00AE-4087-97B2-4A3C9FB5E7CE}">
    <text>financial statement in an acknowledgement</text>
  </threadedComment>
  <threadedComment ref="K238" dT="2021-02-05T05:20:01.89" personId="{11DC6066-DA42-40E8-B306-F4C988E85EA0}" id="{9190D69A-4C5F-4E06-AF2B-15789BFE8FB0}">
    <text>financial statement in an acknowledgement</text>
  </threadedComment>
  <threadedComment ref="F239" dT="2021-10-12T01:07:16.70" personId="{11DC6066-DA42-40E8-B306-F4C988E85EA0}" id="{A8C8E7F4-8F27-42F5-B8CE-9629950033CA}">
    <text>split into improved/not improved groups later, blinded to these groups at histology phase</text>
  </threadedComment>
  <threadedComment ref="K239" dT="2021-02-05T05:20:01.89" personId="{11DC6066-DA42-40E8-B306-F4C988E85EA0}" id="{3358A9D1-DF6D-46B7-9E04-87914A4755F5}">
    <text>financial statement in an acknowledgement</text>
  </threadedComment>
  <threadedComment ref="K241" dT="2021-02-05T05:20:01.89" personId="{11DC6066-DA42-40E8-B306-F4C988E85EA0}" id="{79D9FF65-FF36-4465-B5A2-9B5F69983E00}">
    <text>financial statement in an acknowledgement</text>
  </threadedComment>
  <threadedComment ref="K242" dT="2021-02-05T05:20:01.89" personId="{11DC6066-DA42-40E8-B306-F4C988E85EA0}" id="{4E2F52F6-B2C2-41DB-884C-E1CB35A42C7E}">
    <text>financial statement in an acknowledgement</text>
  </threadedComment>
  <threadedComment ref="K247" dT="2021-02-05T05:20:01.89" personId="{11DC6066-DA42-40E8-B306-F4C988E85EA0}" id="{F74C3416-E049-4910-B2EB-30801C2EF322}">
    <text>financial statement in an acknowledgement</text>
  </threadedComment>
  <threadedComment ref="K248" dT="2021-02-05T05:20:01.89" personId="{11DC6066-DA42-40E8-B306-F4C988E85EA0}" id="{3B533B37-FDEF-488B-B0E2-69EB0BEE74EF}">
    <text>financial statement in an acknowledgement</text>
  </threadedComment>
  <threadedComment ref="K249" dT="2021-02-05T05:20:01.89" personId="{11DC6066-DA42-40E8-B306-F4C988E85EA0}" id="{0280B245-A6F1-4B5C-8789-34C6FEA7C5B5}">
    <text>financial statement in an acknowledgement</text>
  </threadedComment>
  <threadedComment ref="H254" dT="2021-10-14T05:56:59.22" personId="{11DC6066-DA42-40E8-B306-F4C988E85EA0}" id="{F9D333A4-3C2C-4721-9874-2817B4FD7B14}">
    <text>did aged but not the measurements I took as it was in a slightly different model of stroke</text>
  </threadedComment>
  <threadedComment ref="K255" dT="2021-02-05T05:20:01.89" personId="{11DC6066-DA42-40E8-B306-F4C988E85EA0}" id="{EB2BF68D-EE49-4350-9112-9E95B668E6E6}">
    <text>financial statement in an acknowledgement</text>
  </threadedComment>
  <threadedComment ref="K256" dT="2021-02-05T05:20:01.89" personId="{11DC6066-DA42-40E8-B306-F4C988E85EA0}" id="{6317F7C6-84EE-4A52-8739-4B092BC0B96E}">
    <text>financial statement in an acknowledgement</text>
  </threadedComment>
  <threadedComment ref="K258" dT="2021-02-05T05:20:01.89" personId="{11DC6066-DA42-40E8-B306-F4C988E85EA0}" id="{735EFA57-5C31-4876-8BE8-9864C9BED05B}">
    <text>financial statement in an acknowledgement</text>
  </threadedComment>
  <threadedComment ref="K259" dT="2021-02-05T05:20:01.89" personId="{11DC6066-DA42-40E8-B306-F4C988E85EA0}" id="{5BCE62A2-BCE6-4332-9D05-E100F2C841E9}">
    <text>financial statement in an acknowledgement</text>
  </threadedComment>
  <threadedComment ref="K261" dT="2021-02-05T05:20:01.89" personId="{11DC6066-DA42-40E8-B306-F4C988E85EA0}" id="{82E43E81-9B67-453B-A131-D6E3886743BA}">
    <text>financial statement in an acknowledgement</text>
  </threadedComment>
  <threadedComment ref="K265" dT="2021-02-05T05:20:01.89" personId="{11DC6066-DA42-40E8-B306-F4C988E85EA0}" id="{CDDAD397-84ED-4571-8667-CB9752A4B8D1}">
    <text>financial statement in an acknowledgement</text>
  </threadedComment>
  <threadedComment ref="K266" dT="2021-02-05T05:20:01.89" personId="{11DC6066-DA42-40E8-B306-F4C988E85EA0}" id="{E78D0090-6BB6-41A1-8417-1A410C3622FE}">
    <text>financial statement in an acknowledgement</text>
  </threadedComment>
  <threadedComment ref="K270" dT="2021-02-05T05:20:01.89" personId="{11DC6066-DA42-40E8-B306-F4C988E85EA0}" id="{6CB236D8-E37C-4F92-8724-1D5A47630A8F}">
    <text>financial statement in an acknowledgement</text>
  </threadedComment>
  <threadedComment ref="K272" dT="2021-02-05T05:20:01.89" personId="{11DC6066-DA42-40E8-B306-F4C988E85EA0}" id="{C3372B8A-465B-4940-9E0C-C440ADA0C66E}">
    <text>financial statement in an acknowledgement</text>
  </threadedComment>
  <threadedComment ref="I273" dT="2021-10-26T05:20:54.82" personId="{11DC6066-DA42-40E8-B306-F4C988E85EA0}" id="{9F6E8C2A-2EBE-4657-A179-8F3D992B47E5}">
    <text>commented in intro: "The addition of
a chronic stress alone condition would have substantially and unnecessarily reduced the overall level of experimental power. We therefore have chosen to run a study with three experimental groups: shams, stroke alone and stroke with chronic stress."
Is this enough proof that they did power calculations?</text>
  </threadedComment>
  <threadedComment ref="K274" dT="2021-02-05T05:20:01.89" personId="{11DC6066-DA42-40E8-B306-F4C988E85EA0}" id="{41686E01-C101-4881-88FC-71A6A2C5F077}">
    <text>financial statement in an acknowledgement</text>
  </threadedComment>
  <threadedComment ref="E275" dT="2021-10-26T23:33:49.41" personId="{11DC6066-DA42-40E8-B306-F4C988E85EA0}" id="{3540F672-8B57-49C3-9C80-FA7657CD5714}">
    <text>I don't think blinding would be possible due to the very large weight difference between the young and aged rats</text>
  </threadedComment>
  <threadedComment ref="K275" dT="2021-02-05T05:20:01.89" personId="{11DC6066-DA42-40E8-B306-F4C988E85EA0}" id="{92BB729D-028C-4E77-9CD5-1BE3AB77E54F}">
    <text>financial statement in an acknowledgement</text>
  </threadedComment>
  <threadedComment ref="K278" dT="2021-02-05T05:20:01.89" personId="{11DC6066-DA42-40E8-B306-F4C988E85EA0}" id="{AC3648F0-69B0-40FA-9B3D-74DA9F38340D}">
    <text>financial statement in an acknowledgement</text>
  </threadedComment>
  <threadedComment ref="K280" dT="2021-02-05T05:20:01.89" personId="{11DC6066-DA42-40E8-B306-F4C988E85EA0}" id="{4517618C-484D-4E66-9488-9BAF321E6EC4}">
    <text>financial statement in an acknowledgement</text>
  </threadedComment>
  <threadedComment ref="K284" dT="2021-02-05T05:20:01.89" personId="{11DC6066-DA42-40E8-B306-F4C988E85EA0}" id="{3C38BA34-3F81-47EA-ACCF-F3D5F8DC4328}">
    <text>financial statement in an acknowledgement</text>
  </threadedComment>
  <threadedComment ref="K286" dT="2021-02-05T05:20:01.89" personId="{11DC6066-DA42-40E8-B306-F4C988E85EA0}" id="{383170F1-15F3-433F-B31C-9B4EC43C4420}">
    <text>financial statement in an acknowledgement</text>
  </threadedComment>
  <threadedComment ref="K289" dT="2021-02-05T05:20:01.89" personId="{11DC6066-DA42-40E8-B306-F4C988E85EA0}" id="{80CB83E3-B4C7-474A-B516-755341D9F4E6}">
    <text>financial statement in an acknowledgement</text>
  </threadedComment>
  <threadedComment ref="K290" dT="2021-02-05T05:20:01.89" personId="{11DC6066-DA42-40E8-B306-F4C988E85EA0}" id="{2BA552CB-E6ED-4734-856B-7F79C049F47F}">
    <text>financial statement in an acknowledgement</text>
  </threadedComment>
  <threadedComment ref="K291" dT="2021-02-05T05:20:01.89" personId="{11DC6066-DA42-40E8-B306-F4C988E85EA0}" id="{A87246A7-5004-4470-AC7B-22E2902417C6}">
    <text>financial statement in an acknowledgement</text>
  </threadedComment>
  <threadedComment ref="K292" dT="2021-02-05T05:20:01.89" personId="{11DC6066-DA42-40E8-B306-F4C988E85EA0}" id="{3F7981B8-B160-4B12-B40A-8A2E77530B4B}">
    <text>financial statement in an acknowledgement</text>
  </threadedComment>
  <threadedComment ref="E296" dT="2021-09-10T01:10:32.51" personId="{11DC6066-DA42-40E8-B306-F4C988E85EA0}" id="{B75CB69B-F90A-431E-AB27-0BC3EF8EA567}">
    <text>Groups assigned after stroke</text>
  </threadedComment>
  <threadedComment ref="K300" dT="2021-02-05T05:20:01.89" personId="{11DC6066-DA42-40E8-B306-F4C988E85EA0}" id="{E76E3BFE-14F5-4B3C-823B-E903BC2D69DC}">
    <text>financial statement in an acknowledgement</text>
  </threadedComment>
  <threadedComment ref="K301" dT="2021-02-05T05:20:01.89" personId="{11DC6066-DA42-40E8-B306-F4C988E85EA0}" id="{E4EF776E-C2ED-4E1F-A7A0-9C9C417072FE}">
    <text>financial statement in an acknowledgement</text>
  </threadedComment>
  <threadedComment ref="K302" dT="2021-02-05T05:20:01.89" personId="{11DC6066-DA42-40E8-B306-F4C988E85EA0}" id="{B3976EDE-F7D4-4013-9A3C-EB6DC794B99B}">
    <text>financial statement in an acknowledgement</text>
  </threadedComment>
  <threadedComment ref="K303" dT="2021-02-05T05:20:01.89" personId="{11DC6066-DA42-40E8-B306-F4C988E85EA0}" id="{31EDE353-58CE-4DB3-9547-6AC8C771BBC5}">
    <text>financial statement in an acknowledgement</text>
  </threadedComment>
  <threadedComment ref="I306" dT="2021-06-09T02:21:41.89" personId="{11DC6066-DA42-40E8-B306-F4C988E85EA0}" id="{B715E93B-DAA6-4761-B022-F5F2C44683B4}">
    <text>calculated power post-hoc</text>
  </threadedComment>
  <threadedComment ref="K307" dT="2021-02-05T05:20:01.89" personId="{11DC6066-DA42-40E8-B306-F4C988E85EA0}" id="{2C4A02F9-5E60-4B6C-9BC9-11D4332D29C8}">
    <text>financial statement in an acknowledgement</text>
  </threadedComment>
  <threadedComment ref="K312" dT="2021-02-05T05:20:01.89" personId="{11DC6066-DA42-40E8-B306-F4C988E85EA0}" id="{D0589E9A-C388-4BC5-BDDA-FC2903E5DD3C}">
    <text>financial statement in an acknowledgement</text>
  </threadedComment>
  <threadedComment ref="K313" dT="2021-02-05T05:20:01.89" personId="{11DC6066-DA42-40E8-B306-F4C988E85EA0}" id="{EDF46220-290B-4A8E-9398-767968F4A65B}">
    <text>financial statement in an acknowledgement</text>
  </threadedComment>
  <threadedComment ref="K315" dT="2021-02-05T05:20:01.89" personId="{11DC6066-DA42-40E8-B306-F4C988E85EA0}" id="{0CB99CFB-D08A-41FD-AA70-F3670F35D451}">
    <text>financial statement in an acknowledgement</text>
  </threadedComment>
</ThreadedComments>
</file>

<file path=xl/threadedComments/threadedComment3.xml><?xml version="1.0" encoding="utf-8"?>
<ThreadedComments xmlns="http://schemas.microsoft.com/office/spreadsheetml/2018/threadedcomments" xmlns:x="http://schemas.openxmlformats.org/spreadsheetml/2006/main">
  <threadedComment ref="S14" dT="2021-11-10T03:14:55.51" personId="{11DC6066-DA42-40E8-B306-F4C988E85EA0}" id="{2865CEEA-F5BC-43F8-BBD4-965E760CC218}">
    <text>Also known as Menzies scale</text>
  </threadedComment>
  <threadedComment ref="H18" dT="2021-07-13T00:57:23.93" personId="{11DC6066-DA42-40E8-B306-F4C988E85EA0}" id="{EF4927E9-F3F5-4A4C-88D1-AC0156D50CB6}">
    <text>mixture of water, chloral hydrate, magnesium sulfate, propylene glycol, ethanol, and nembutal</text>
  </threadedComment>
  <threadedComment ref="S21" dT="2021-10-20T04:36:36.78" personId="{11DC6066-DA42-40E8-B306-F4C988E85EA0}" id="{4E867794-C8B6-4E50-ACDE-B2A5B4C093E4}">
    <text>E.Z. Longa, P.R. Weinstein, S. Carlson, R. Cummins, Reversible middle cerebral
artery occlusion without craniectomy in rats, Stroke 20 (January (1)) (1989) 84–91.</text>
  </threadedComment>
  <threadedComment ref="B24" dT="2021-10-29T00:13:46.11" personId="{11DC6066-DA42-40E8-B306-F4C988E85EA0}" id="{34E9D505-0723-4196-A56F-F88DA0E57A2C}">
    <text>based on C57BL/6</text>
  </threadedComment>
  <threadedComment ref="S24" dT="2021-11-10T03:14:45.86" personId="{11DC6066-DA42-40E8-B306-F4C988E85EA0}" id="{D1496B3E-B148-4D76-B4A7-F98CEC6AF153}">
    <text>0-4 scale = Menzies scale</text>
  </threadedComment>
  <threadedComment ref="S27" dT="2021-11-02T03:36:49.93" personId="{11DC6066-DA42-40E8-B306-F4C988E85EA0}" id="{2B1FB8BF-6A44-40B4-AA47-9F9A2F58C427}">
    <text>Sensori-motor dysfunction was assessed by using a score of 1, 0.5, and 0: (1) — the paw is immediately placed on the table surface; (0.5) — the limb is extended, but with some movements and attempts to place the paw on the surface of the table; (0) — the paw is totally immobilized, hanging down, with no movement.</text>
  </threadedComment>
  <threadedComment ref="B39" dT="2021-09-30T07:52:00.58" personId="{11DC6066-DA42-40E8-B306-F4C988E85EA0}" id="{86227224-4774-45FA-9D07-E8E389AD5A3B}">
    <text>C57BL/6xDBA background</text>
  </threadedComment>
  <threadedComment ref="B57" dT="2021-11-02T03:52:40.79" personId="{11DC6066-DA42-40E8-B306-F4C988E85EA0}" id="{3D65D073-A4DF-4B05-9E7B-0C0B30FEDC07}">
    <text>"a quadruple knock-out mouse (Q4) that lacks four ECM components: brevican, neurocan, tenascin-C and tenascin-R" seems to be based on 129S1/SvImJ mice</text>
  </threadedComment>
  <threadedComment ref="B61" dT="2021-10-06T04:07:54.50" personId="{11DC6066-DA42-40E8-B306-F4C988E85EA0}" id="{A7BEFE07-9CBF-42CD-B046-977AEA33AB36}">
    <text>Secreted protein acidic rich in cysteine (SPARC) is a matricellular protein that modulates the activity of growth factors, cytokines, and extracellular matrix to play multiple roles in tissue development and repair, such as cellular adhesion, migration, and proliferation. based on B6129SF2/J mouse</text>
  </threadedComment>
  <threadedComment ref="L86" dT="2021-11-04T00:43:31.04" personId="{11DC6066-DA42-40E8-B306-F4C988E85EA0}" id="{221E8897-2761-4899-9110-CAE542F596F0}">
    <text>carbamylated analogs of chimeric derivatives, erythropoietin with the Fc fragment of human IgG1</text>
  </threadedComment>
  <threadedComment ref="L222" dT="2021-11-04T00:43:44.85" personId="{11DC6066-DA42-40E8-B306-F4C988E85EA0}" id="{275B291B-4443-4723-9FFC-5BF200A17054}">
    <text>erythropoietin with TR (Muc1) human glycopeptide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76DFA-0C5F-420E-B56E-FCE6088B9022}">
  <dimension ref="A1:BJ599"/>
  <sheetViews>
    <sheetView zoomScaleNormal="100" workbookViewId="0">
      <pane xSplit="5" ySplit="1" topLeftCell="F488" activePane="bottomRight" state="frozen"/>
      <selection pane="topRight" activeCell="F1" sqref="F1"/>
      <selection pane="bottomLeft" activeCell="A2" sqref="A2"/>
      <selection pane="bottomRight" activeCell="AM505" sqref="AM505"/>
    </sheetView>
  </sheetViews>
  <sheetFormatPr defaultRowHeight="14.4" x14ac:dyDescent="0.3"/>
  <cols>
    <col min="1" max="1" width="20" customWidth="1"/>
    <col min="2" max="2" width="14.33203125" customWidth="1"/>
    <col min="3" max="3" width="7.109375" customWidth="1"/>
    <col min="4" max="4" width="36.5546875" customWidth="1"/>
    <col min="5" max="5" width="5.44140625" customWidth="1"/>
    <col min="6" max="6" width="15.33203125" style="53" customWidth="1"/>
    <col min="7" max="7" width="12.6640625" customWidth="1"/>
    <col min="9" max="9" width="12.88671875" customWidth="1"/>
    <col min="10" max="10" width="14.33203125" customWidth="1"/>
    <col min="11" max="11" width="14.6640625" style="16" customWidth="1"/>
    <col min="12" max="12" width="14.33203125" style="16" customWidth="1"/>
    <col min="13" max="13" width="14.44140625" style="16" customWidth="1"/>
    <col min="14" max="14" width="13.33203125" style="16" customWidth="1"/>
    <col min="15" max="15" width="13.44140625" style="16" customWidth="1"/>
    <col min="16" max="16" width="14" style="16" customWidth="1"/>
    <col min="17" max="17" width="18.6640625" customWidth="1"/>
    <col min="18" max="18" width="19.6640625" customWidth="1"/>
    <col min="19" max="19" width="18" customWidth="1"/>
    <col min="20" max="20" width="18.6640625" customWidth="1"/>
    <col min="21" max="21" width="21.6640625" customWidth="1"/>
    <col min="22" max="22" width="18.33203125" customWidth="1"/>
    <col min="23" max="23" width="17.6640625" style="53" customWidth="1"/>
    <col min="24" max="24" width="20.44140625" customWidth="1"/>
    <col min="25" max="25" width="16.6640625" customWidth="1"/>
    <col min="26" max="26" width="26.6640625" customWidth="1"/>
    <col min="27" max="27" width="11" customWidth="1"/>
    <col min="28" max="29" width="13.6640625" customWidth="1"/>
    <col min="30" max="30" width="18.6640625" customWidth="1"/>
    <col min="31" max="31" width="11.5546875" customWidth="1"/>
    <col min="32" max="32" width="15.44140625" customWidth="1"/>
    <col min="33" max="33" width="13" customWidth="1"/>
    <col min="34" max="34" width="10.109375" customWidth="1"/>
    <col min="35" max="35" width="15" style="53" customWidth="1"/>
    <col min="36" max="36" width="15.6640625" customWidth="1"/>
    <col min="37" max="37" width="15.44140625" customWidth="1"/>
    <col min="38" max="40" width="20.33203125" customWidth="1"/>
    <col min="41" max="41" width="13.44140625" style="53" customWidth="1"/>
    <col min="42" max="42" width="19.6640625" customWidth="1"/>
    <col min="43" max="43" width="20.44140625" customWidth="1"/>
    <col min="44" max="44" width="18.6640625" customWidth="1"/>
    <col min="45" max="45" width="21.88671875" customWidth="1"/>
    <col min="46" max="46" width="21.33203125" customWidth="1"/>
    <col min="47" max="47" width="22.88671875" customWidth="1"/>
    <col min="48" max="48" width="27.44140625" customWidth="1"/>
    <col min="49" max="49" width="16.6640625" customWidth="1"/>
    <col min="50" max="50" width="16.109375" customWidth="1"/>
    <col min="51" max="51" width="11.88671875" style="53" customWidth="1"/>
    <col min="52" max="52" width="18.6640625" customWidth="1"/>
    <col min="53" max="53" width="17.44140625" style="16" customWidth="1"/>
    <col min="54" max="54" width="21.109375" customWidth="1"/>
    <col min="55" max="55" width="19.88671875" customWidth="1"/>
    <col min="56" max="56" width="15.88671875" customWidth="1"/>
    <col min="57" max="57" width="11.6640625" customWidth="1"/>
    <col min="58" max="58" width="19.6640625" style="53" customWidth="1"/>
    <col min="59" max="59" width="19.6640625" style="68" customWidth="1"/>
    <col min="60" max="60" width="14.6640625" customWidth="1"/>
    <col min="61" max="61" width="20.6640625" customWidth="1"/>
    <col min="62" max="62" width="14.6640625" customWidth="1"/>
  </cols>
  <sheetData>
    <row r="1" spans="1:62" x14ac:dyDescent="0.3">
      <c r="A1" s="8" t="s">
        <v>18</v>
      </c>
      <c r="B1" s="8" t="s">
        <v>14</v>
      </c>
      <c r="C1" s="8" t="s">
        <v>4</v>
      </c>
      <c r="D1" s="8" t="s">
        <v>5</v>
      </c>
      <c r="E1" s="8" t="s">
        <v>32</v>
      </c>
      <c r="F1" s="60" t="s">
        <v>16</v>
      </c>
      <c r="G1" s="10" t="s">
        <v>7</v>
      </c>
      <c r="H1" s="10" t="s">
        <v>15</v>
      </c>
      <c r="I1" s="10" t="s">
        <v>224</v>
      </c>
      <c r="J1" s="10" t="s">
        <v>225</v>
      </c>
      <c r="K1" s="10" t="s">
        <v>168</v>
      </c>
      <c r="L1" s="10" t="s">
        <v>167</v>
      </c>
      <c r="M1" s="10" t="s">
        <v>169</v>
      </c>
      <c r="N1" s="15" t="s">
        <v>171</v>
      </c>
      <c r="O1" s="15" t="s">
        <v>172</v>
      </c>
      <c r="P1" s="15" t="s">
        <v>173</v>
      </c>
      <c r="Q1" s="10" t="s">
        <v>68</v>
      </c>
      <c r="R1" s="10" t="s">
        <v>58</v>
      </c>
      <c r="S1" s="10" t="s">
        <v>69</v>
      </c>
      <c r="T1" s="10" t="s">
        <v>59</v>
      </c>
      <c r="U1" s="10" t="s">
        <v>70</v>
      </c>
      <c r="V1" s="10" t="s">
        <v>71</v>
      </c>
      <c r="W1" s="58" t="s">
        <v>150</v>
      </c>
      <c r="X1" s="34" t="s">
        <v>149</v>
      </c>
      <c r="Y1" s="34" t="s">
        <v>74</v>
      </c>
      <c r="Z1" s="34" t="s">
        <v>91</v>
      </c>
      <c r="AA1" s="34" t="s">
        <v>80</v>
      </c>
      <c r="AB1" s="34" t="s">
        <v>81</v>
      </c>
      <c r="AC1" s="34" t="s">
        <v>207</v>
      </c>
      <c r="AD1" s="34" t="s">
        <v>208</v>
      </c>
      <c r="AE1" s="34" t="s">
        <v>83</v>
      </c>
      <c r="AF1" s="34" t="s">
        <v>231</v>
      </c>
      <c r="AG1" s="34" t="s">
        <v>230</v>
      </c>
      <c r="AH1" s="34" t="s">
        <v>89</v>
      </c>
      <c r="AI1" s="51" t="s">
        <v>107</v>
      </c>
      <c r="AJ1" s="12" t="s">
        <v>109</v>
      </c>
      <c r="AK1" s="12" t="s">
        <v>108</v>
      </c>
      <c r="AL1" s="12" t="s">
        <v>110</v>
      </c>
      <c r="AM1" s="12" t="s">
        <v>178</v>
      </c>
      <c r="AN1" s="12" t="s">
        <v>155</v>
      </c>
      <c r="AO1" s="61" t="s">
        <v>298</v>
      </c>
      <c r="AP1" s="13" t="s">
        <v>242</v>
      </c>
      <c r="AQ1" s="13" t="s">
        <v>115</v>
      </c>
      <c r="AR1" s="13" t="s">
        <v>194</v>
      </c>
      <c r="AS1" s="13" t="s">
        <v>117</v>
      </c>
      <c r="AT1" s="13" t="s">
        <v>195</v>
      </c>
      <c r="AU1" s="13" t="s">
        <v>240</v>
      </c>
      <c r="AV1" s="13" t="s">
        <v>328</v>
      </c>
      <c r="AW1" s="13" t="s">
        <v>128</v>
      </c>
      <c r="AX1" s="13" t="s">
        <v>202</v>
      </c>
      <c r="AY1" s="61" t="s">
        <v>129</v>
      </c>
      <c r="AZ1" s="13" t="s">
        <v>125</v>
      </c>
      <c r="BA1" s="35" t="s">
        <v>200</v>
      </c>
      <c r="BB1" s="13" t="s">
        <v>126</v>
      </c>
      <c r="BC1" s="13" t="s">
        <v>201</v>
      </c>
      <c r="BD1" s="13" t="s">
        <v>205</v>
      </c>
      <c r="BE1" s="13" t="s">
        <v>296</v>
      </c>
      <c r="BF1" s="63" t="s">
        <v>855</v>
      </c>
      <c r="BG1" s="69" t="s">
        <v>856</v>
      </c>
      <c r="BH1" s="43" t="s">
        <v>3</v>
      </c>
      <c r="BI1" s="43" t="s">
        <v>164</v>
      </c>
      <c r="BJ1" s="43" t="s">
        <v>13</v>
      </c>
    </row>
    <row r="2" spans="1:62" s="29" customFormat="1" x14ac:dyDescent="0.3">
      <c r="A2" s="29" t="s">
        <v>140</v>
      </c>
      <c r="B2" s="29" t="s">
        <v>247</v>
      </c>
      <c r="C2" s="30">
        <v>2004</v>
      </c>
      <c r="D2" s="29" t="s">
        <v>141</v>
      </c>
      <c r="E2" s="29" t="s">
        <v>142</v>
      </c>
      <c r="F2" s="52" t="s">
        <v>24</v>
      </c>
      <c r="G2" s="29" t="s">
        <v>143</v>
      </c>
      <c r="H2" s="29" t="s">
        <v>36</v>
      </c>
      <c r="I2" s="29" t="s">
        <v>12</v>
      </c>
      <c r="J2" s="29" t="s">
        <v>8</v>
      </c>
      <c r="K2" s="31">
        <v>10</v>
      </c>
      <c r="L2" s="31" t="s">
        <v>9</v>
      </c>
      <c r="M2" s="31">
        <v>12</v>
      </c>
      <c r="N2" s="31">
        <v>210</v>
      </c>
      <c r="O2" s="31">
        <v>298</v>
      </c>
      <c r="P2" s="31">
        <v>320</v>
      </c>
      <c r="Q2" s="29">
        <v>1</v>
      </c>
      <c r="R2" s="29">
        <v>12</v>
      </c>
      <c r="S2" s="29">
        <v>3</v>
      </c>
      <c r="T2" s="29">
        <v>8</v>
      </c>
      <c r="U2" s="29">
        <f t="shared" ref="U2:U38" si="0">IF(AND(Q2&lt;&gt;"", Q2&lt;&gt;0, Q2&lt;&gt;"NA", Q2&lt;&gt;"NR",S2&lt;&gt;"", S2&lt;&gt;0, S2&lt;&gt;"NA", S2&lt;&gt;"NR"), S2/Q2, "NA")</f>
        <v>3</v>
      </c>
      <c r="V2" s="29">
        <f t="shared" ref="V2:V38" si="1">IF(AND(U2&lt;&gt;"", U2&lt;&gt;0, U2&lt;&gt;"NA", U2&lt;&gt;"NR",R2&lt;&gt;"", R2&lt;&gt;0, R2&lt;&gt;"NA", R2&lt;&gt;"NR"), R2/U2, "NA")</f>
        <v>4</v>
      </c>
      <c r="W2" s="52" t="s">
        <v>148</v>
      </c>
      <c r="X2" s="29" t="s">
        <v>96</v>
      </c>
      <c r="Y2" s="29" t="s">
        <v>79</v>
      </c>
      <c r="Z2" s="29" t="s">
        <v>9</v>
      </c>
      <c r="AA2" s="29">
        <v>10</v>
      </c>
      <c r="AB2" s="29" t="s">
        <v>146</v>
      </c>
      <c r="AC2" s="29" t="s">
        <v>9</v>
      </c>
      <c r="AD2" s="29" t="s">
        <v>8</v>
      </c>
      <c r="AE2" s="29" t="s">
        <v>147</v>
      </c>
      <c r="AF2" s="29" t="s">
        <v>9</v>
      </c>
      <c r="AG2" s="29">
        <v>1</v>
      </c>
      <c r="AH2" s="29">
        <v>20</v>
      </c>
      <c r="AI2" s="52" t="s">
        <v>154</v>
      </c>
      <c r="AJ2" s="32"/>
      <c r="AK2" s="29">
        <v>10</v>
      </c>
      <c r="AL2" s="29" t="s">
        <v>146</v>
      </c>
      <c r="AM2" s="29" t="s">
        <v>9</v>
      </c>
      <c r="AN2" s="29" t="s">
        <v>157</v>
      </c>
      <c r="AO2" s="52">
        <v>24</v>
      </c>
      <c r="AP2" s="29" t="s">
        <v>879</v>
      </c>
      <c r="AQ2" s="32"/>
      <c r="AR2" s="32"/>
      <c r="AS2" s="32"/>
      <c r="AT2" s="32"/>
      <c r="AU2" s="29" t="s">
        <v>8</v>
      </c>
      <c r="AV2" s="29" t="s">
        <v>8</v>
      </c>
      <c r="AW2" s="32"/>
      <c r="AX2" s="32"/>
      <c r="AY2" s="52" t="s">
        <v>12</v>
      </c>
      <c r="AZ2" s="29" t="s">
        <v>8</v>
      </c>
      <c r="BA2" s="31" t="s">
        <v>8</v>
      </c>
      <c r="BB2" s="29" t="s">
        <v>8</v>
      </c>
      <c r="BC2" s="29" t="s">
        <v>8</v>
      </c>
      <c r="BD2" s="29" t="s">
        <v>8</v>
      </c>
      <c r="BE2" s="29" t="s">
        <v>8</v>
      </c>
      <c r="BF2" s="52" t="s">
        <v>275</v>
      </c>
      <c r="BG2" s="65" t="s">
        <v>274</v>
      </c>
      <c r="BH2" s="29" t="s">
        <v>860</v>
      </c>
      <c r="BI2" s="29" t="s">
        <v>160</v>
      </c>
      <c r="BJ2" s="29" t="s">
        <v>161</v>
      </c>
    </row>
    <row r="3" spans="1:62" s="29" customFormat="1" x14ac:dyDescent="0.3">
      <c r="A3" s="29" t="s">
        <v>140</v>
      </c>
      <c r="B3" s="29" t="s">
        <v>247</v>
      </c>
      <c r="C3" s="30">
        <v>2004</v>
      </c>
      <c r="D3" s="29" t="s">
        <v>141</v>
      </c>
      <c r="E3" s="29" t="s">
        <v>144</v>
      </c>
      <c r="F3" s="52" t="s">
        <v>24</v>
      </c>
      <c r="G3" s="29" t="s">
        <v>143</v>
      </c>
      <c r="H3" s="29" t="s">
        <v>36</v>
      </c>
      <c r="I3" s="29" t="s">
        <v>12</v>
      </c>
      <c r="J3" s="29" t="s">
        <v>8</v>
      </c>
      <c r="K3" s="31">
        <v>10</v>
      </c>
      <c r="L3" s="31" t="s">
        <v>9</v>
      </c>
      <c r="M3" s="31">
        <v>12</v>
      </c>
      <c r="N3" s="31">
        <v>210</v>
      </c>
      <c r="O3" s="31">
        <v>280</v>
      </c>
      <c r="P3" s="31">
        <v>320</v>
      </c>
      <c r="Q3" s="29">
        <v>1</v>
      </c>
      <c r="R3" s="29">
        <v>12</v>
      </c>
      <c r="S3" s="29">
        <v>3</v>
      </c>
      <c r="T3" s="29">
        <v>10</v>
      </c>
      <c r="U3" s="29">
        <f t="shared" si="0"/>
        <v>3</v>
      </c>
      <c r="V3" s="29">
        <f t="shared" si="1"/>
        <v>4</v>
      </c>
      <c r="W3" s="52" t="s">
        <v>148</v>
      </c>
      <c r="X3" s="29" t="s">
        <v>96</v>
      </c>
      <c r="Y3" s="29" t="s">
        <v>79</v>
      </c>
      <c r="Z3" s="29" t="s">
        <v>9</v>
      </c>
      <c r="AA3" s="29">
        <v>10</v>
      </c>
      <c r="AB3" s="29" t="s">
        <v>146</v>
      </c>
      <c r="AC3" s="29" t="s">
        <v>9</v>
      </c>
      <c r="AD3" s="29" t="s">
        <v>8</v>
      </c>
      <c r="AE3" s="29" t="s">
        <v>147</v>
      </c>
      <c r="AF3" s="29" t="s">
        <v>9</v>
      </c>
      <c r="AG3" s="29">
        <v>1</v>
      </c>
      <c r="AH3" s="29">
        <v>20</v>
      </c>
      <c r="AI3" s="52" t="s">
        <v>154</v>
      </c>
      <c r="AJ3" s="32"/>
      <c r="AK3" s="29">
        <v>10</v>
      </c>
      <c r="AL3" s="29" t="s">
        <v>146</v>
      </c>
      <c r="AM3" s="29">
        <v>1</v>
      </c>
      <c r="AN3" s="29" t="s">
        <v>159</v>
      </c>
      <c r="AO3" s="52">
        <v>24</v>
      </c>
      <c r="AP3" s="29" t="s">
        <v>879</v>
      </c>
      <c r="AQ3" s="32"/>
      <c r="AR3" s="32"/>
      <c r="AS3" s="32"/>
      <c r="AT3" s="32"/>
      <c r="AU3" s="29" t="s">
        <v>8</v>
      </c>
      <c r="AV3" s="29" t="s">
        <v>8</v>
      </c>
      <c r="AW3" s="32"/>
      <c r="AX3" s="32"/>
      <c r="AY3" s="52" t="s">
        <v>12</v>
      </c>
      <c r="AZ3" s="29" t="s">
        <v>8</v>
      </c>
      <c r="BA3" s="31" t="s">
        <v>8</v>
      </c>
      <c r="BB3" s="29" t="s">
        <v>8</v>
      </c>
      <c r="BC3" s="29" t="s">
        <v>8</v>
      </c>
      <c r="BD3" s="29" t="s">
        <v>8</v>
      </c>
      <c r="BE3" s="29" t="s">
        <v>8</v>
      </c>
      <c r="BF3" s="52" t="s">
        <v>275</v>
      </c>
      <c r="BG3" s="65" t="s">
        <v>274</v>
      </c>
      <c r="BH3" s="29" t="s">
        <v>860</v>
      </c>
      <c r="BI3" s="29" t="s">
        <v>160</v>
      </c>
      <c r="BJ3" s="29" t="s">
        <v>161</v>
      </c>
    </row>
    <row r="4" spans="1:62" s="29" customFormat="1" x14ac:dyDescent="0.3">
      <c r="A4" s="29" t="s">
        <v>140</v>
      </c>
      <c r="B4" s="29" t="s">
        <v>247</v>
      </c>
      <c r="C4" s="30">
        <v>2004</v>
      </c>
      <c r="D4" s="29" t="s">
        <v>141</v>
      </c>
      <c r="E4" s="29" t="s">
        <v>145</v>
      </c>
      <c r="F4" s="52" t="s">
        <v>24</v>
      </c>
      <c r="G4" s="29" t="s">
        <v>143</v>
      </c>
      <c r="H4" s="29" t="s">
        <v>36</v>
      </c>
      <c r="I4" s="29" t="s">
        <v>12</v>
      </c>
      <c r="J4" s="29" t="s">
        <v>8</v>
      </c>
      <c r="K4" s="31">
        <v>10</v>
      </c>
      <c r="L4" s="31" t="s">
        <v>9</v>
      </c>
      <c r="M4" s="31">
        <v>12</v>
      </c>
      <c r="N4" s="31">
        <v>210</v>
      </c>
      <c r="O4" s="31">
        <v>276</v>
      </c>
      <c r="P4" s="31">
        <v>320</v>
      </c>
      <c r="Q4" s="29">
        <v>1</v>
      </c>
      <c r="R4" s="29">
        <v>12</v>
      </c>
      <c r="S4" s="29">
        <v>3</v>
      </c>
      <c r="T4" s="29">
        <v>9</v>
      </c>
      <c r="U4" s="29">
        <f t="shared" si="0"/>
        <v>3</v>
      </c>
      <c r="V4" s="29">
        <f t="shared" si="1"/>
        <v>4</v>
      </c>
      <c r="W4" s="52" t="s">
        <v>148</v>
      </c>
      <c r="X4" s="29" t="s">
        <v>96</v>
      </c>
      <c r="Y4" s="29" t="s">
        <v>79</v>
      </c>
      <c r="Z4" s="29" t="s">
        <v>9</v>
      </c>
      <c r="AA4" s="29">
        <v>10</v>
      </c>
      <c r="AB4" s="29" t="s">
        <v>146</v>
      </c>
      <c r="AC4" s="29" t="s">
        <v>9</v>
      </c>
      <c r="AD4" s="29" t="s">
        <v>8</v>
      </c>
      <c r="AE4" s="29" t="s">
        <v>147</v>
      </c>
      <c r="AF4" s="29" t="s">
        <v>9</v>
      </c>
      <c r="AG4" s="29">
        <v>1</v>
      </c>
      <c r="AH4" s="29">
        <v>20</v>
      </c>
      <c r="AI4" s="52" t="s">
        <v>154</v>
      </c>
      <c r="AJ4" s="32"/>
      <c r="AK4" s="29">
        <v>10</v>
      </c>
      <c r="AL4" s="29" t="s">
        <v>146</v>
      </c>
      <c r="AM4" s="29">
        <v>4</v>
      </c>
      <c r="AN4" s="29" t="s">
        <v>159</v>
      </c>
      <c r="AO4" s="52">
        <v>24</v>
      </c>
      <c r="AP4" s="29" t="s">
        <v>879</v>
      </c>
      <c r="AQ4" s="32"/>
      <c r="AR4" s="32"/>
      <c r="AS4" s="32"/>
      <c r="AT4" s="32"/>
      <c r="AU4" s="29" t="s">
        <v>8</v>
      </c>
      <c r="AV4" s="29" t="s">
        <v>8</v>
      </c>
      <c r="AW4" s="32"/>
      <c r="AX4" s="32"/>
      <c r="AY4" s="52" t="s">
        <v>12</v>
      </c>
      <c r="AZ4" s="29" t="s">
        <v>8</v>
      </c>
      <c r="BA4" s="31" t="s">
        <v>8</v>
      </c>
      <c r="BB4" s="29" t="s">
        <v>8</v>
      </c>
      <c r="BC4" s="29" t="s">
        <v>8</v>
      </c>
      <c r="BD4" s="29" t="s">
        <v>8</v>
      </c>
      <c r="BE4" s="29" t="s">
        <v>8</v>
      </c>
      <c r="BF4" s="52" t="s">
        <v>275</v>
      </c>
      <c r="BG4" s="65" t="s">
        <v>274</v>
      </c>
      <c r="BH4" s="29" t="s">
        <v>860</v>
      </c>
      <c r="BI4" s="29" t="s">
        <v>160</v>
      </c>
      <c r="BJ4" s="29" t="s">
        <v>161</v>
      </c>
    </row>
    <row r="5" spans="1:62" x14ac:dyDescent="0.3">
      <c r="A5" t="s">
        <v>162</v>
      </c>
      <c r="B5" t="s">
        <v>248</v>
      </c>
      <c r="C5" s="2">
        <v>2016</v>
      </c>
      <c r="D5" t="s">
        <v>163</v>
      </c>
      <c r="E5" t="s">
        <v>142</v>
      </c>
      <c r="F5" s="53" t="s">
        <v>24</v>
      </c>
      <c r="G5" t="s">
        <v>10</v>
      </c>
      <c r="H5" t="s">
        <v>36</v>
      </c>
      <c r="I5" t="s">
        <v>12</v>
      </c>
      <c r="J5" t="s">
        <v>8</v>
      </c>
      <c r="K5" s="16" t="s">
        <v>9</v>
      </c>
      <c r="L5" s="16" t="s">
        <v>9</v>
      </c>
      <c r="M5" s="16" t="s">
        <v>9</v>
      </c>
      <c r="N5" s="16">
        <v>200</v>
      </c>
      <c r="O5" s="16" t="s">
        <v>9</v>
      </c>
      <c r="P5" s="16">
        <v>250</v>
      </c>
      <c r="Q5">
        <v>1</v>
      </c>
      <c r="R5">
        <v>6</v>
      </c>
      <c r="S5">
        <v>1</v>
      </c>
      <c r="T5">
        <v>6</v>
      </c>
      <c r="U5">
        <f t="shared" si="0"/>
        <v>1</v>
      </c>
      <c r="V5">
        <f t="shared" si="1"/>
        <v>6</v>
      </c>
      <c r="W5" s="53" t="s">
        <v>176</v>
      </c>
      <c r="X5" t="s">
        <v>8</v>
      </c>
      <c r="Y5" t="s">
        <v>79</v>
      </c>
      <c r="Z5" t="s">
        <v>1567</v>
      </c>
      <c r="AA5">
        <v>0.1</v>
      </c>
      <c r="AB5" t="s">
        <v>175</v>
      </c>
      <c r="AC5" t="s">
        <v>9</v>
      </c>
      <c r="AD5" t="s">
        <v>8</v>
      </c>
      <c r="AE5" t="s">
        <v>233</v>
      </c>
      <c r="AF5" t="s">
        <v>9</v>
      </c>
      <c r="AG5">
        <v>6</v>
      </c>
      <c r="AH5">
        <v>15</v>
      </c>
      <c r="AI5" s="53" t="s">
        <v>177</v>
      </c>
      <c r="AJ5" s="20"/>
      <c r="AK5">
        <v>0.5</v>
      </c>
      <c r="AL5" t="s">
        <v>146</v>
      </c>
      <c r="AM5">
        <v>24</v>
      </c>
      <c r="AN5" t="s">
        <v>159</v>
      </c>
      <c r="AO5" s="53">
        <v>288</v>
      </c>
      <c r="AP5" t="s">
        <v>879</v>
      </c>
      <c r="AQ5">
        <v>4</v>
      </c>
      <c r="AR5">
        <v>0.3</v>
      </c>
      <c r="AS5">
        <v>2.6</v>
      </c>
      <c r="AT5">
        <v>0.2</v>
      </c>
      <c r="AU5" t="s">
        <v>8</v>
      </c>
      <c r="AV5" t="s">
        <v>8</v>
      </c>
      <c r="AW5" t="s">
        <v>489</v>
      </c>
      <c r="AX5" t="s">
        <v>199</v>
      </c>
      <c r="AY5" s="53" t="s">
        <v>12</v>
      </c>
      <c r="AZ5" t="s">
        <v>8</v>
      </c>
      <c r="BA5" s="16" t="s">
        <v>8</v>
      </c>
      <c r="BB5" t="s">
        <v>8</v>
      </c>
      <c r="BC5" t="s">
        <v>8</v>
      </c>
      <c r="BD5" t="s">
        <v>8</v>
      </c>
      <c r="BE5" t="s">
        <v>8</v>
      </c>
      <c r="BF5" s="53" t="s">
        <v>275</v>
      </c>
      <c r="BG5" s="68" t="s">
        <v>275</v>
      </c>
      <c r="BI5" t="s">
        <v>206</v>
      </c>
      <c r="BJ5" t="s">
        <v>243</v>
      </c>
    </row>
    <row r="6" spans="1:62" s="29" customFormat="1" x14ac:dyDescent="0.3">
      <c r="A6" s="29" t="s">
        <v>179</v>
      </c>
      <c r="B6" s="29" t="s">
        <v>249</v>
      </c>
      <c r="C6" s="30">
        <v>2016</v>
      </c>
      <c r="D6" s="29" t="s">
        <v>180</v>
      </c>
      <c r="E6" s="29" t="s">
        <v>142</v>
      </c>
      <c r="F6" s="52" t="s">
        <v>25</v>
      </c>
      <c r="G6" s="29" t="s">
        <v>1011</v>
      </c>
      <c r="H6" s="29" t="s">
        <v>36</v>
      </c>
      <c r="I6" s="29" t="s">
        <v>12</v>
      </c>
      <c r="J6" s="29" t="s">
        <v>8</v>
      </c>
      <c r="K6" s="31" t="s">
        <v>9</v>
      </c>
      <c r="L6" s="31" t="s">
        <v>9</v>
      </c>
      <c r="M6" s="31" t="s">
        <v>9</v>
      </c>
      <c r="N6" s="31">
        <v>20</v>
      </c>
      <c r="O6" s="31" t="s">
        <v>9</v>
      </c>
      <c r="P6" s="31">
        <v>25</v>
      </c>
      <c r="Q6" s="29">
        <v>1</v>
      </c>
      <c r="R6" s="29">
        <v>6</v>
      </c>
      <c r="S6" s="29">
        <v>1</v>
      </c>
      <c r="T6" s="29">
        <v>6</v>
      </c>
      <c r="U6" s="29">
        <f t="shared" si="0"/>
        <v>1</v>
      </c>
      <c r="V6" s="29">
        <f t="shared" si="1"/>
        <v>6</v>
      </c>
      <c r="W6" s="52" t="s">
        <v>98</v>
      </c>
      <c r="X6" s="29" t="s">
        <v>8</v>
      </c>
      <c r="Y6" s="29" t="s">
        <v>79</v>
      </c>
      <c r="Z6" s="29" t="s">
        <v>1567</v>
      </c>
      <c r="AA6" s="29">
        <v>1</v>
      </c>
      <c r="AB6" s="29" t="s">
        <v>181</v>
      </c>
      <c r="AC6" s="29" t="s">
        <v>9</v>
      </c>
      <c r="AD6" s="29" t="s">
        <v>8</v>
      </c>
      <c r="AE6" s="29" t="s">
        <v>233</v>
      </c>
      <c r="AF6" s="29" t="s">
        <v>9</v>
      </c>
      <c r="AG6" s="29">
        <v>4</v>
      </c>
      <c r="AH6" s="29">
        <v>15</v>
      </c>
      <c r="AI6" s="52" t="s">
        <v>182</v>
      </c>
      <c r="AJ6" s="32"/>
      <c r="AK6" s="29">
        <v>3</v>
      </c>
      <c r="AL6" s="29" t="s">
        <v>183</v>
      </c>
      <c r="AM6" s="29">
        <v>-0.25</v>
      </c>
      <c r="AN6" s="29" t="s">
        <v>157</v>
      </c>
      <c r="AO6" s="52">
        <v>24</v>
      </c>
      <c r="AP6" s="29" t="s">
        <v>878</v>
      </c>
      <c r="AQ6" s="29">
        <v>9</v>
      </c>
      <c r="AR6" s="29">
        <v>1.8</v>
      </c>
      <c r="AS6" s="29">
        <v>2.5</v>
      </c>
      <c r="AT6" s="29">
        <v>1.1000000000000001</v>
      </c>
      <c r="AU6" s="29" t="s">
        <v>8</v>
      </c>
      <c r="AV6" s="29" t="s">
        <v>8</v>
      </c>
      <c r="AW6" s="29" t="s">
        <v>138</v>
      </c>
      <c r="AX6" s="29" t="s">
        <v>198</v>
      </c>
      <c r="AY6" s="52" t="s">
        <v>184</v>
      </c>
      <c r="AZ6" s="29">
        <v>0.6</v>
      </c>
      <c r="BA6" s="31">
        <v>0.2</v>
      </c>
      <c r="BB6" s="29">
        <v>0.3</v>
      </c>
      <c r="BC6" s="29">
        <v>0.1</v>
      </c>
      <c r="BD6" s="29" t="s">
        <v>198</v>
      </c>
      <c r="BE6" s="29">
        <v>24</v>
      </c>
      <c r="BF6" s="52" t="s">
        <v>275</v>
      </c>
      <c r="BG6" s="65" t="s">
        <v>275</v>
      </c>
    </row>
    <row r="7" spans="1:62" x14ac:dyDescent="0.3">
      <c r="A7" t="s">
        <v>187</v>
      </c>
      <c r="B7" t="s">
        <v>250</v>
      </c>
      <c r="C7" s="2">
        <v>2018</v>
      </c>
      <c r="D7" t="s">
        <v>186</v>
      </c>
      <c r="E7" t="s">
        <v>142</v>
      </c>
      <c r="F7" s="53" t="s">
        <v>24</v>
      </c>
      <c r="G7" t="s">
        <v>10</v>
      </c>
      <c r="H7" t="s">
        <v>36</v>
      </c>
      <c r="I7" t="s">
        <v>12</v>
      </c>
      <c r="J7" t="s">
        <v>8</v>
      </c>
      <c r="K7" s="16" t="s">
        <v>9</v>
      </c>
      <c r="L7" s="16">
        <v>11</v>
      </c>
      <c r="M7" s="16" t="s">
        <v>9</v>
      </c>
      <c r="N7" s="16">
        <v>375</v>
      </c>
      <c r="O7" s="16" t="s">
        <v>9</v>
      </c>
      <c r="P7" s="16">
        <v>477</v>
      </c>
      <c r="Q7" s="16">
        <v>1</v>
      </c>
      <c r="R7" s="16">
        <v>4</v>
      </c>
      <c r="S7" s="16">
        <v>1</v>
      </c>
      <c r="T7" s="16">
        <v>7</v>
      </c>
      <c r="U7">
        <f t="shared" si="0"/>
        <v>1</v>
      </c>
      <c r="V7">
        <f t="shared" si="1"/>
        <v>4</v>
      </c>
      <c r="W7" s="53" t="s">
        <v>98</v>
      </c>
      <c r="X7" t="s">
        <v>8</v>
      </c>
      <c r="Y7" t="s">
        <v>76</v>
      </c>
      <c r="Z7" t="s">
        <v>94</v>
      </c>
      <c r="AA7">
        <v>10</v>
      </c>
      <c r="AB7" t="s">
        <v>146</v>
      </c>
      <c r="AC7">
        <v>36</v>
      </c>
      <c r="AD7" t="s">
        <v>223</v>
      </c>
      <c r="AE7" t="s">
        <v>47</v>
      </c>
      <c r="AF7">
        <v>532</v>
      </c>
      <c r="AG7">
        <v>4</v>
      </c>
      <c r="AH7">
        <v>10</v>
      </c>
      <c r="AI7" s="53" t="s">
        <v>190</v>
      </c>
      <c r="AJ7" s="20"/>
      <c r="AK7">
        <v>0.5</v>
      </c>
      <c r="AL7" t="s">
        <v>191</v>
      </c>
      <c r="AM7">
        <v>-744</v>
      </c>
      <c r="AN7" t="s">
        <v>157</v>
      </c>
      <c r="AO7" s="53">
        <v>72</v>
      </c>
      <c r="AP7" t="s">
        <v>9</v>
      </c>
      <c r="AQ7">
        <v>3015</v>
      </c>
      <c r="AR7">
        <v>55</v>
      </c>
      <c r="AS7">
        <v>3549</v>
      </c>
      <c r="AT7">
        <v>256</v>
      </c>
      <c r="AU7" t="s">
        <v>8</v>
      </c>
      <c r="AV7" t="s">
        <v>8</v>
      </c>
      <c r="AW7" t="s">
        <v>192</v>
      </c>
      <c r="AX7" t="s">
        <v>198</v>
      </c>
      <c r="AY7" s="53" t="s">
        <v>12</v>
      </c>
      <c r="AZ7" t="s">
        <v>8</v>
      </c>
      <c r="BA7" s="16" t="s">
        <v>8</v>
      </c>
      <c r="BB7" t="s">
        <v>8</v>
      </c>
      <c r="BC7" t="s">
        <v>8</v>
      </c>
      <c r="BD7" t="s">
        <v>8</v>
      </c>
      <c r="BE7" t="s">
        <v>8</v>
      </c>
      <c r="BF7" s="53" t="s">
        <v>275</v>
      </c>
      <c r="BG7" s="68" t="s">
        <v>275</v>
      </c>
      <c r="BH7" t="s">
        <v>244</v>
      </c>
      <c r="BI7" t="s">
        <v>189</v>
      </c>
    </row>
    <row r="8" spans="1:62" s="29" customFormat="1" x14ac:dyDescent="0.3">
      <c r="A8" s="29" t="s">
        <v>245</v>
      </c>
      <c r="B8" s="29" t="s">
        <v>250</v>
      </c>
      <c r="C8" s="30">
        <v>2008</v>
      </c>
      <c r="D8" s="29" t="s">
        <v>246</v>
      </c>
      <c r="E8" s="29" t="s">
        <v>142</v>
      </c>
      <c r="F8" s="52" t="s">
        <v>24</v>
      </c>
      <c r="G8" s="29" t="s">
        <v>49</v>
      </c>
      <c r="H8" s="29" t="s">
        <v>35</v>
      </c>
      <c r="I8" s="29" t="s">
        <v>12</v>
      </c>
      <c r="J8" s="29" t="s">
        <v>8</v>
      </c>
      <c r="K8" s="31">
        <v>13</v>
      </c>
      <c r="L8" s="31" t="s">
        <v>9</v>
      </c>
      <c r="M8" s="31">
        <v>14</v>
      </c>
      <c r="N8" s="31" t="s">
        <v>9</v>
      </c>
      <c r="O8" s="31" t="s">
        <v>9</v>
      </c>
      <c r="P8" s="31" t="s">
        <v>9</v>
      </c>
      <c r="Q8" s="31">
        <v>3</v>
      </c>
      <c r="R8" s="31">
        <v>8</v>
      </c>
      <c r="S8" s="31">
        <v>0</v>
      </c>
      <c r="T8" s="31" t="s">
        <v>8</v>
      </c>
      <c r="U8" s="29" t="str">
        <f t="shared" si="0"/>
        <v>NA</v>
      </c>
      <c r="V8" s="29" t="str">
        <f t="shared" si="1"/>
        <v>NA</v>
      </c>
      <c r="W8" s="52" t="s">
        <v>176</v>
      </c>
      <c r="X8" s="29" t="s">
        <v>8</v>
      </c>
      <c r="Y8" s="29" t="s">
        <v>79</v>
      </c>
      <c r="Z8" s="29" t="s">
        <v>94</v>
      </c>
      <c r="AA8" s="29">
        <v>10</v>
      </c>
      <c r="AB8" s="29" t="s">
        <v>146</v>
      </c>
      <c r="AC8" s="29">
        <v>78000</v>
      </c>
      <c r="AD8" s="29" t="s">
        <v>254</v>
      </c>
      <c r="AE8" s="29" t="s">
        <v>47</v>
      </c>
      <c r="AF8" s="29" t="s">
        <v>9</v>
      </c>
      <c r="AG8" s="29">
        <v>5</v>
      </c>
      <c r="AH8" s="29">
        <v>20</v>
      </c>
      <c r="AI8" s="52" t="s">
        <v>12</v>
      </c>
      <c r="AJ8" s="44" t="s">
        <v>8</v>
      </c>
      <c r="AK8" s="29" t="s">
        <v>8</v>
      </c>
      <c r="AL8" s="29" t="s">
        <v>8</v>
      </c>
      <c r="AM8" s="29" t="s">
        <v>8</v>
      </c>
      <c r="AN8" s="29" t="s">
        <v>8</v>
      </c>
      <c r="AO8" s="52" t="s">
        <v>8</v>
      </c>
      <c r="AP8" s="29" t="s">
        <v>879</v>
      </c>
      <c r="AQ8" s="29">
        <v>2.84</v>
      </c>
      <c r="AR8" s="29">
        <v>0.57999999999999996</v>
      </c>
      <c r="AS8" s="29" t="s">
        <v>8</v>
      </c>
      <c r="AT8" s="29" t="s">
        <v>8</v>
      </c>
      <c r="AU8" s="29" t="s">
        <v>8</v>
      </c>
      <c r="AV8" s="29" t="s">
        <v>8</v>
      </c>
      <c r="AW8" s="29" t="s">
        <v>138</v>
      </c>
      <c r="AX8" s="29" t="s">
        <v>9</v>
      </c>
      <c r="AY8" s="52" t="s">
        <v>12</v>
      </c>
      <c r="AZ8" s="29" t="s">
        <v>8</v>
      </c>
      <c r="BA8" s="31" t="s">
        <v>8</v>
      </c>
      <c r="BB8" s="29" t="s">
        <v>8</v>
      </c>
      <c r="BC8" s="29" t="s">
        <v>8</v>
      </c>
      <c r="BD8" s="29" t="s">
        <v>8</v>
      </c>
      <c r="BE8" s="29" t="s">
        <v>8</v>
      </c>
      <c r="BF8" s="52" t="s">
        <v>275</v>
      </c>
      <c r="BG8" s="65" t="s">
        <v>275</v>
      </c>
      <c r="BH8" s="29" t="s">
        <v>252</v>
      </c>
      <c r="BI8" s="29" t="s">
        <v>255</v>
      </c>
      <c r="BJ8" s="29" t="s">
        <v>256</v>
      </c>
    </row>
    <row r="9" spans="1:62" s="29" customFormat="1" x14ac:dyDescent="0.3">
      <c r="A9" s="29" t="s">
        <v>245</v>
      </c>
      <c r="B9" s="29" t="s">
        <v>250</v>
      </c>
      <c r="C9" s="30">
        <v>2008</v>
      </c>
      <c r="D9" s="29" t="s">
        <v>246</v>
      </c>
      <c r="E9" s="29" t="s">
        <v>144</v>
      </c>
      <c r="F9" s="52" t="s">
        <v>24</v>
      </c>
      <c r="G9" s="29" t="s">
        <v>49</v>
      </c>
      <c r="H9" s="29" t="s">
        <v>35</v>
      </c>
      <c r="I9" s="29" t="s">
        <v>12</v>
      </c>
      <c r="J9" s="29" t="s">
        <v>8</v>
      </c>
      <c r="K9" s="31">
        <v>13</v>
      </c>
      <c r="L9" s="31" t="s">
        <v>9</v>
      </c>
      <c r="M9" s="31">
        <v>14</v>
      </c>
      <c r="N9" s="31" t="s">
        <v>9</v>
      </c>
      <c r="O9" s="31" t="s">
        <v>9</v>
      </c>
      <c r="P9" s="31" t="s">
        <v>9</v>
      </c>
      <c r="Q9" s="31">
        <v>3</v>
      </c>
      <c r="R9" s="31">
        <v>7</v>
      </c>
      <c r="S9" s="31">
        <v>0</v>
      </c>
      <c r="T9" s="31" t="s">
        <v>8</v>
      </c>
      <c r="U9" s="29" t="str">
        <f t="shared" si="0"/>
        <v>NA</v>
      </c>
      <c r="V9" s="29" t="str">
        <f t="shared" si="1"/>
        <v>NA</v>
      </c>
      <c r="W9" s="52" t="s">
        <v>176</v>
      </c>
      <c r="X9" s="29" t="s">
        <v>8</v>
      </c>
      <c r="Y9" s="29" t="s">
        <v>79</v>
      </c>
      <c r="Z9" s="29" t="s">
        <v>94</v>
      </c>
      <c r="AA9" s="29">
        <v>10</v>
      </c>
      <c r="AB9" s="29" t="s">
        <v>146</v>
      </c>
      <c r="AC9" s="29">
        <v>140000</v>
      </c>
      <c r="AD9" s="29" t="s">
        <v>254</v>
      </c>
      <c r="AE9" s="29" t="s">
        <v>47</v>
      </c>
      <c r="AF9" s="29" t="s">
        <v>9</v>
      </c>
      <c r="AG9" s="29">
        <v>5</v>
      </c>
      <c r="AH9" s="29">
        <v>20</v>
      </c>
      <c r="AI9" s="52" t="s">
        <v>12</v>
      </c>
      <c r="AJ9" s="44" t="s">
        <v>8</v>
      </c>
      <c r="AK9" s="29" t="s">
        <v>8</v>
      </c>
      <c r="AL9" s="29" t="s">
        <v>8</v>
      </c>
      <c r="AM9" s="29" t="s">
        <v>8</v>
      </c>
      <c r="AN9" s="29" t="s">
        <v>8</v>
      </c>
      <c r="AO9" s="52" t="s">
        <v>8</v>
      </c>
      <c r="AP9" s="29" t="s">
        <v>879</v>
      </c>
      <c r="AQ9" s="29">
        <v>6.16</v>
      </c>
      <c r="AR9" s="29">
        <v>1.08</v>
      </c>
      <c r="AS9" s="29" t="s">
        <v>8</v>
      </c>
      <c r="AT9" s="29" t="s">
        <v>8</v>
      </c>
      <c r="AU9" s="29" t="s">
        <v>8</v>
      </c>
      <c r="AV9" s="29" t="s">
        <v>8</v>
      </c>
      <c r="AW9" s="29" t="s">
        <v>138</v>
      </c>
      <c r="AX9" s="29" t="s">
        <v>9</v>
      </c>
      <c r="AY9" s="52" t="s">
        <v>12</v>
      </c>
      <c r="AZ9" s="29" t="s">
        <v>8</v>
      </c>
      <c r="BA9" s="31" t="s">
        <v>8</v>
      </c>
      <c r="BB9" s="29" t="s">
        <v>8</v>
      </c>
      <c r="BC9" s="29" t="s">
        <v>8</v>
      </c>
      <c r="BD9" s="29" t="s">
        <v>8</v>
      </c>
      <c r="BE9" s="29" t="s">
        <v>8</v>
      </c>
      <c r="BF9" s="52" t="s">
        <v>275</v>
      </c>
      <c r="BG9" s="65" t="s">
        <v>275</v>
      </c>
      <c r="BH9" s="29" t="s">
        <v>252</v>
      </c>
      <c r="BI9" s="29" t="s">
        <v>255</v>
      </c>
      <c r="BJ9" s="29" t="s">
        <v>256</v>
      </c>
    </row>
    <row r="10" spans="1:62" s="29" customFormat="1" x14ac:dyDescent="0.3">
      <c r="A10" s="29" t="s">
        <v>245</v>
      </c>
      <c r="B10" s="29" t="s">
        <v>250</v>
      </c>
      <c r="C10" s="30">
        <v>2008</v>
      </c>
      <c r="D10" s="29" t="s">
        <v>246</v>
      </c>
      <c r="E10" s="29" t="s">
        <v>145</v>
      </c>
      <c r="F10" s="52" t="s">
        <v>24</v>
      </c>
      <c r="G10" s="29" t="s">
        <v>49</v>
      </c>
      <c r="H10" s="29" t="s">
        <v>35</v>
      </c>
      <c r="I10" s="29" t="s">
        <v>12</v>
      </c>
      <c r="J10" s="29" t="s">
        <v>8</v>
      </c>
      <c r="K10" s="31">
        <v>13</v>
      </c>
      <c r="L10" s="31" t="s">
        <v>9</v>
      </c>
      <c r="M10" s="31">
        <v>14</v>
      </c>
      <c r="N10" s="31" t="s">
        <v>9</v>
      </c>
      <c r="O10" s="31" t="s">
        <v>9</v>
      </c>
      <c r="P10" s="31" t="s">
        <v>9</v>
      </c>
      <c r="Q10" s="31">
        <v>3</v>
      </c>
      <c r="R10" s="31">
        <v>8</v>
      </c>
      <c r="S10" s="31">
        <v>0</v>
      </c>
      <c r="T10" s="31" t="s">
        <v>8</v>
      </c>
      <c r="U10" s="29" t="str">
        <f t="shared" si="0"/>
        <v>NA</v>
      </c>
      <c r="V10" s="29" t="str">
        <f t="shared" si="1"/>
        <v>NA</v>
      </c>
      <c r="W10" s="52" t="s">
        <v>176</v>
      </c>
      <c r="X10" s="29" t="s">
        <v>8</v>
      </c>
      <c r="Y10" s="29" t="s">
        <v>79</v>
      </c>
      <c r="Z10" s="29" t="s">
        <v>94</v>
      </c>
      <c r="AA10" s="29">
        <v>10</v>
      </c>
      <c r="AB10" s="29" t="s">
        <v>146</v>
      </c>
      <c r="AC10" s="29">
        <v>170000</v>
      </c>
      <c r="AD10" s="29" t="s">
        <v>254</v>
      </c>
      <c r="AE10" s="29" t="s">
        <v>47</v>
      </c>
      <c r="AF10" s="29" t="s">
        <v>9</v>
      </c>
      <c r="AG10" s="29">
        <v>5</v>
      </c>
      <c r="AH10" s="29">
        <v>20</v>
      </c>
      <c r="AI10" s="52" t="s">
        <v>12</v>
      </c>
      <c r="AJ10" s="44" t="s">
        <v>8</v>
      </c>
      <c r="AK10" s="29" t="s">
        <v>8</v>
      </c>
      <c r="AL10" s="29" t="s">
        <v>8</v>
      </c>
      <c r="AM10" s="29" t="s">
        <v>8</v>
      </c>
      <c r="AN10" s="29" t="s">
        <v>8</v>
      </c>
      <c r="AO10" s="52" t="s">
        <v>8</v>
      </c>
      <c r="AP10" s="29" t="s">
        <v>879</v>
      </c>
      <c r="AQ10" s="29">
        <v>9.86</v>
      </c>
      <c r="AR10" s="29">
        <v>0.89</v>
      </c>
      <c r="AS10" s="29" t="s">
        <v>8</v>
      </c>
      <c r="AT10" s="29" t="s">
        <v>8</v>
      </c>
      <c r="AU10" s="29" t="s">
        <v>8</v>
      </c>
      <c r="AV10" s="29" t="s">
        <v>8</v>
      </c>
      <c r="AW10" s="29" t="s">
        <v>138</v>
      </c>
      <c r="AX10" s="29" t="s">
        <v>9</v>
      </c>
      <c r="AY10" s="52" t="s">
        <v>12</v>
      </c>
      <c r="AZ10" s="29" t="s">
        <v>8</v>
      </c>
      <c r="BA10" s="31" t="s">
        <v>8</v>
      </c>
      <c r="BB10" s="29" t="s">
        <v>8</v>
      </c>
      <c r="BC10" s="29" t="s">
        <v>8</v>
      </c>
      <c r="BD10" s="29" t="s">
        <v>8</v>
      </c>
      <c r="BE10" s="29" t="s">
        <v>8</v>
      </c>
      <c r="BF10" s="52" t="s">
        <v>275</v>
      </c>
      <c r="BG10" s="65" t="s">
        <v>275</v>
      </c>
      <c r="BH10" s="29" t="s">
        <v>252</v>
      </c>
      <c r="BI10" s="29" t="s">
        <v>255</v>
      </c>
      <c r="BJ10" s="29" t="s">
        <v>256</v>
      </c>
    </row>
    <row r="11" spans="1:62" x14ac:dyDescent="0.3">
      <c r="A11" t="s">
        <v>258</v>
      </c>
      <c r="B11" t="s">
        <v>257</v>
      </c>
      <c r="C11">
        <v>2002</v>
      </c>
      <c r="D11" t="s">
        <v>259</v>
      </c>
      <c r="E11" t="s">
        <v>142</v>
      </c>
      <c r="F11" s="53" t="s">
        <v>24</v>
      </c>
      <c r="G11" t="s">
        <v>10</v>
      </c>
      <c r="H11" t="s">
        <v>36</v>
      </c>
      <c r="I11" t="s">
        <v>12</v>
      </c>
      <c r="J11" t="s">
        <v>8</v>
      </c>
      <c r="K11" s="16" t="s">
        <v>9</v>
      </c>
      <c r="L11" s="18">
        <v>6</v>
      </c>
      <c r="M11" s="16" t="s">
        <v>9</v>
      </c>
      <c r="N11" s="18">
        <v>152</v>
      </c>
      <c r="O11" s="18">
        <v>166</v>
      </c>
      <c r="P11" s="18">
        <v>185</v>
      </c>
      <c r="Q11" s="18">
        <v>1</v>
      </c>
      <c r="R11" s="18">
        <v>9</v>
      </c>
      <c r="S11" s="18">
        <v>3</v>
      </c>
      <c r="T11" s="18">
        <v>9</v>
      </c>
      <c r="U11">
        <f t="shared" si="0"/>
        <v>3</v>
      </c>
      <c r="V11">
        <f t="shared" si="1"/>
        <v>3</v>
      </c>
      <c r="W11" s="53" t="s">
        <v>148</v>
      </c>
      <c r="X11" t="s">
        <v>96</v>
      </c>
      <c r="Y11" t="s">
        <v>79</v>
      </c>
      <c r="Z11" t="s">
        <v>9</v>
      </c>
      <c r="AA11">
        <v>10</v>
      </c>
      <c r="AB11" t="s">
        <v>146</v>
      </c>
      <c r="AC11" t="s">
        <v>9</v>
      </c>
      <c r="AD11" t="s">
        <v>8</v>
      </c>
      <c r="AE11" t="s">
        <v>86</v>
      </c>
      <c r="AF11">
        <v>540</v>
      </c>
      <c r="AG11" t="s">
        <v>9</v>
      </c>
      <c r="AH11">
        <v>5</v>
      </c>
      <c r="AI11" s="53" t="s">
        <v>260</v>
      </c>
      <c r="AJ11" s="20"/>
      <c r="AK11">
        <v>10</v>
      </c>
      <c r="AL11" t="s">
        <v>146</v>
      </c>
      <c r="AM11">
        <v>0</v>
      </c>
      <c r="AN11" t="s">
        <v>158</v>
      </c>
      <c r="AO11" s="53">
        <v>72</v>
      </c>
      <c r="AP11" t="s">
        <v>879</v>
      </c>
      <c r="AQ11">
        <v>12.92</v>
      </c>
      <c r="AR11">
        <v>2.99</v>
      </c>
      <c r="AS11">
        <v>9.02</v>
      </c>
      <c r="AT11">
        <v>2.774</v>
      </c>
      <c r="AU11" t="s">
        <v>8</v>
      </c>
      <c r="AV11" t="s">
        <v>8</v>
      </c>
      <c r="AW11" t="s">
        <v>489</v>
      </c>
      <c r="AX11" t="s">
        <v>197</v>
      </c>
      <c r="AY11" s="53" t="s">
        <v>12</v>
      </c>
      <c r="AZ11" t="s">
        <v>8</v>
      </c>
      <c r="BA11" s="16" t="s">
        <v>8</v>
      </c>
      <c r="BB11" t="s">
        <v>8</v>
      </c>
      <c r="BC11" t="s">
        <v>8</v>
      </c>
      <c r="BD11" t="s">
        <v>8</v>
      </c>
      <c r="BE11" t="s">
        <v>8</v>
      </c>
      <c r="BF11" s="53" t="s">
        <v>275</v>
      </c>
      <c r="BG11" s="68" t="s">
        <v>274</v>
      </c>
      <c r="BH11" s="14" t="s">
        <v>861</v>
      </c>
    </row>
    <row r="12" spans="1:62" x14ac:dyDescent="0.3">
      <c r="A12" t="s">
        <v>258</v>
      </c>
      <c r="B12" t="s">
        <v>257</v>
      </c>
      <c r="C12">
        <v>2002</v>
      </c>
      <c r="D12" t="s">
        <v>259</v>
      </c>
      <c r="E12" t="s">
        <v>144</v>
      </c>
      <c r="F12" s="53" t="s">
        <v>24</v>
      </c>
      <c r="G12" t="s">
        <v>10</v>
      </c>
      <c r="H12" t="s">
        <v>36</v>
      </c>
      <c r="I12" t="s">
        <v>12</v>
      </c>
      <c r="J12" t="s">
        <v>8</v>
      </c>
      <c r="K12" s="16" t="s">
        <v>9</v>
      </c>
      <c r="L12" s="18">
        <v>6</v>
      </c>
      <c r="M12" s="16" t="s">
        <v>9</v>
      </c>
      <c r="N12" s="18">
        <v>152</v>
      </c>
      <c r="O12" s="18">
        <v>175</v>
      </c>
      <c r="P12" s="18">
        <v>185</v>
      </c>
      <c r="Q12" s="18">
        <v>1</v>
      </c>
      <c r="R12" s="18">
        <v>9</v>
      </c>
      <c r="S12" s="18">
        <v>3</v>
      </c>
      <c r="T12" s="18">
        <v>7</v>
      </c>
      <c r="U12">
        <f t="shared" si="0"/>
        <v>3</v>
      </c>
      <c r="V12">
        <f t="shared" si="1"/>
        <v>3</v>
      </c>
      <c r="W12" s="53" t="s">
        <v>148</v>
      </c>
      <c r="X12" t="s">
        <v>96</v>
      </c>
      <c r="Y12" t="s">
        <v>79</v>
      </c>
      <c r="Z12" t="s">
        <v>9</v>
      </c>
      <c r="AA12">
        <v>10</v>
      </c>
      <c r="AB12" t="s">
        <v>146</v>
      </c>
      <c r="AC12" t="s">
        <v>9</v>
      </c>
      <c r="AD12" t="s">
        <v>8</v>
      </c>
      <c r="AE12" t="s">
        <v>86</v>
      </c>
      <c r="AF12">
        <v>540</v>
      </c>
      <c r="AG12" t="s">
        <v>9</v>
      </c>
      <c r="AH12">
        <v>5</v>
      </c>
      <c r="AI12" s="53" t="s">
        <v>261</v>
      </c>
      <c r="AJ12" s="20"/>
      <c r="AK12">
        <v>150</v>
      </c>
      <c r="AL12" t="s">
        <v>262</v>
      </c>
      <c r="AM12">
        <v>0</v>
      </c>
      <c r="AN12" t="s">
        <v>158</v>
      </c>
      <c r="AO12" s="53">
        <v>72</v>
      </c>
      <c r="AP12" t="s">
        <v>879</v>
      </c>
      <c r="AQ12">
        <v>12.92</v>
      </c>
      <c r="AR12">
        <v>2.99</v>
      </c>
      <c r="AS12">
        <v>13.91</v>
      </c>
      <c r="AT12">
        <v>4.7300000000000004</v>
      </c>
      <c r="AU12" t="s">
        <v>8</v>
      </c>
      <c r="AV12" t="s">
        <v>8</v>
      </c>
      <c r="AW12" t="s">
        <v>489</v>
      </c>
      <c r="AX12" t="s">
        <v>197</v>
      </c>
      <c r="AY12" s="53" t="s">
        <v>12</v>
      </c>
      <c r="AZ12" t="s">
        <v>8</v>
      </c>
      <c r="BA12" s="16" t="s">
        <v>8</v>
      </c>
      <c r="BB12" t="s">
        <v>8</v>
      </c>
      <c r="BC12" t="s">
        <v>8</v>
      </c>
      <c r="BD12" t="s">
        <v>8</v>
      </c>
      <c r="BE12" t="s">
        <v>8</v>
      </c>
      <c r="BF12" s="53" t="s">
        <v>275</v>
      </c>
      <c r="BG12" s="68" t="s">
        <v>275</v>
      </c>
      <c r="BH12" s="14" t="s">
        <v>861</v>
      </c>
    </row>
    <row r="13" spans="1:62" s="29" customFormat="1" x14ac:dyDescent="0.3">
      <c r="A13" s="29" t="s">
        <v>269</v>
      </c>
      <c r="B13" s="29" t="s">
        <v>267</v>
      </c>
      <c r="C13" s="29">
        <v>2011</v>
      </c>
      <c r="D13" s="29" t="s">
        <v>268</v>
      </c>
      <c r="E13" s="29" t="s">
        <v>142</v>
      </c>
      <c r="F13" s="52" t="s">
        <v>25</v>
      </c>
      <c r="G13" s="29" t="s">
        <v>270</v>
      </c>
      <c r="H13" s="29" t="s">
        <v>36</v>
      </c>
      <c r="I13" s="29" t="s">
        <v>12</v>
      </c>
      <c r="J13" s="29" t="s">
        <v>8</v>
      </c>
      <c r="K13" s="29" t="s">
        <v>9</v>
      </c>
      <c r="L13" s="29" t="s">
        <v>9</v>
      </c>
      <c r="M13" s="29" t="s">
        <v>9</v>
      </c>
      <c r="N13" s="29" t="s">
        <v>9</v>
      </c>
      <c r="O13" s="29">
        <v>40</v>
      </c>
      <c r="P13" s="29" t="s">
        <v>9</v>
      </c>
      <c r="Q13" s="29">
        <v>1</v>
      </c>
      <c r="R13" s="29">
        <v>18</v>
      </c>
      <c r="S13" s="29">
        <v>1</v>
      </c>
      <c r="T13" s="29">
        <v>20</v>
      </c>
      <c r="U13" s="29">
        <f t="shared" si="0"/>
        <v>1</v>
      </c>
      <c r="V13" s="29">
        <f t="shared" si="1"/>
        <v>18</v>
      </c>
      <c r="W13" s="52" t="s">
        <v>9</v>
      </c>
      <c r="X13" s="29" t="s">
        <v>8</v>
      </c>
      <c r="Y13" s="29" t="s">
        <v>79</v>
      </c>
      <c r="Z13" s="29" t="s">
        <v>92</v>
      </c>
      <c r="AA13" s="29">
        <v>10</v>
      </c>
      <c r="AB13" s="29" t="s">
        <v>146</v>
      </c>
      <c r="AC13" s="29" t="s">
        <v>9</v>
      </c>
      <c r="AD13" s="29" t="s">
        <v>8</v>
      </c>
      <c r="AE13" s="29" t="s">
        <v>233</v>
      </c>
      <c r="AF13" s="29" t="s">
        <v>9</v>
      </c>
      <c r="AG13" s="29" t="s">
        <v>9</v>
      </c>
      <c r="AH13" s="29">
        <v>20</v>
      </c>
      <c r="AI13" s="52" t="s">
        <v>271</v>
      </c>
      <c r="AK13" s="29">
        <v>1</v>
      </c>
      <c r="AL13" s="29" t="s">
        <v>146</v>
      </c>
      <c r="AM13" s="29">
        <v>0.5</v>
      </c>
      <c r="AN13" s="29" t="s">
        <v>159</v>
      </c>
      <c r="AO13" s="52">
        <v>2160</v>
      </c>
      <c r="AP13" s="29" t="s">
        <v>879</v>
      </c>
      <c r="AQ13" s="29">
        <v>14.4</v>
      </c>
      <c r="AR13" s="29">
        <v>8.7799999999999994</v>
      </c>
      <c r="AS13" s="29">
        <v>5.19</v>
      </c>
      <c r="AT13" s="29">
        <v>2.1800000000000002</v>
      </c>
      <c r="AU13" s="29" t="s">
        <v>8</v>
      </c>
      <c r="AV13" s="29" t="s">
        <v>8</v>
      </c>
      <c r="AW13" s="29" t="s">
        <v>489</v>
      </c>
      <c r="AX13" s="29" t="s">
        <v>9</v>
      </c>
      <c r="AY13" s="52" t="s">
        <v>273</v>
      </c>
      <c r="AZ13" s="29">
        <v>3.44</v>
      </c>
      <c r="BA13" s="31">
        <v>0.28999999999999998</v>
      </c>
      <c r="BB13" s="29">
        <v>2.12</v>
      </c>
      <c r="BC13" s="29">
        <v>0.17</v>
      </c>
      <c r="BD13" s="29" t="s">
        <v>9</v>
      </c>
      <c r="BE13" s="29">
        <v>264</v>
      </c>
      <c r="BF13" s="52" t="s">
        <v>274</v>
      </c>
      <c r="BG13" s="65" t="s">
        <v>275</v>
      </c>
      <c r="BH13" s="29" t="s">
        <v>427</v>
      </c>
    </row>
    <row r="14" spans="1:62" x14ac:dyDescent="0.3">
      <c r="A14" t="s">
        <v>276</v>
      </c>
      <c r="B14" t="s">
        <v>267</v>
      </c>
      <c r="C14">
        <v>2010</v>
      </c>
      <c r="D14" t="s">
        <v>277</v>
      </c>
      <c r="E14" t="s">
        <v>142</v>
      </c>
      <c r="F14" s="53" t="s">
        <v>25</v>
      </c>
      <c r="G14" t="s">
        <v>270</v>
      </c>
      <c r="H14" t="s">
        <v>36</v>
      </c>
      <c r="I14" t="s">
        <v>12</v>
      </c>
      <c r="J14" t="s">
        <v>8</v>
      </c>
      <c r="K14" t="s">
        <v>9</v>
      </c>
      <c r="L14" t="s">
        <v>9</v>
      </c>
      <c r="M14" t="s">
        <v>9</v>
      </c>
      <c r="N14" t="s">
        <v>9</v>
      </c>
      <c r="O14">
        <v>50</v>
      </c>
      <c r="P14" t="s">
        <v>9</v>
      </c>
      <c r="Q14">
        <v>1</v>
      </c>
      <c r="R14">
        <v>10</v>
      </c>
      <c r="S14">
        <v>6</v>
      </c>
      <c r="T14">
        <v>10</v>
      </c>
      <c r="U14">
        <f t="shared" si="0"/>
        <v>6</v>
      </c>
      <c r="V14">
        <f t="shared" si="1"/>
        <v>1.6666666666666667</v>
      </c>
      <c r="W14" s="53" t="s">
        <v>98</v>
      </c>
      <c r="X14" t="s">
        <v>8</v>
      </c>
      <c r="Y14" t="s">
        <v>79</v>
      </c>
      <c r="Z14" t="s">
        <v>278</v>
      </c>
      <c r="AA14">
        <v>10</v>
      </c>
      <c r="AB14" t="s">
        <v>146</v>
      </c>
      <c r="AC14" t="s">
        <v>9</v>
      </c>
      <c r="AD14" t="s">
        <v>8</v>
      </c>
      <c r="AE14" t="s">
        <v>233</v>
      </c>
      <c r="AF14" t="s">
        <v>9</v>
      </c>
      <c r="AG14" t="s">
        <v>9</v>
      </c>
      <c r="AH14">
        <v>10</v>
      </c>
      <c r="AI14" s="53" t="s">
        <v>271</v>
      </c>
      <c r="AK14">
        <v>1</v>
      </c>
      <c r="AL14" t="s">
        <v>146</v>
      </c>
      <c r="AM14">
        <v>0.5</v>
      </c>
      <c r="AN14" t="s">
        <v>159</v>
      </c>
      <c r="AO14" s="53">
        <v>72</v>
      </c>
      <c r="AP14" t="s">
        <v>878</v>
      </c>
      <c r="AQ14">
        <v>11.14</v>
      </c>
      <c r="AR14">
        <v>0.78</v>
      </c>
      <c r="AS14">
        <v>7.65</v>
      </c>
      <c r="AT14">
        <v>0.86</v>
      </c>
      <c r="AU14" t="s">
        <v>8</v>
      </c>
      <c r="AV14" t="s">
        <v>8</v>
      </c>
      <c r="AW14" t="s">
        <v>489</v>
      </c>
      <c r="AX14" t="s">
        <v>198</v>
      </c>
      <c r="AY14" s="53" t="s">
        <v>273</v>
      </c>
      <c r="AZ14">
        <v>2.58</v>
      </c>
      <c r="BA14" s="16">
        <v>0.28000000000000003</v>
      </c>
      <c r="BB14">
        <v>1.2</v>
      </c>
      <c r="BC14">
        <v>0.2</v>
      </c>
      <c r="BD14" t="s">
        <v>198</v>
      </c>
      <c r="BE14">
        <v>504</v>
      </c>
      <c r="BF14" s="53" t="s">
        <v>274</v>
      </c>
      <c r="BG14" s="68" t="s">
        <v>274</v>
      </c>
      <c r="BH14" t="s">
        <v>862</v>
      </c>
    </row>
    <row r="15" spans="1:62" s="29" customFormat="1" x14ac:dyDescent="0.3">
      <c r="A15" s="29" t="s">
        <v>280</v>
      </c>
      <c r="B15" s="29" t="s">
        <v>267</v>
      </c>
      <c r="C15" s="29">
        <v>2013</v>
      </c>
      <c r="D15" s="29" t="s">
        <v>281</v>
      </c>
      <c r="E15" s="29" t="s">
        <v>142</v>
      </c>
      <c r="F15" s="52" t="s">
        <v>25</v>
      </c>
      <c r="G15" s="29" t="s">
        <v>270</v>
      </c>
      <c r="H15" s="29" t="s">
        <v>36</v>
      </c>
      <c r="I15" s="29" t="s">
        <v>12</v>
      </c>
      <c r="J15" s="29" t="s">
        <v>8</v>
      </c>
      <c r="K15" s="29" t="s">
        <v>9</v>
      </c>
      <c r="L15" s="29" t="s">
        <v>9</v>
      </c>
      <c r="M15" s="29" t="s">
        <v>9</v>
      </c>
      <c r="N15" s="29" t="s">
        <v>9</v>
      </c>
      <c r="O15" s="29">
        <v>40</v>
      </c>
      <c r="P15" s="29" t="s">
        <v>9</v>
      </c>
      <c r="Q15" s="29">
        <v>1</v>
      </c>
      <c r="R15" s="29">
        <v>18</v>
      </c>
      <c r="S15" s="29">
        <v>2</v>
      </c>
      <c r="T15" s="29">
        <v>20</v>
      </c>
      <c r="U15" s="29">
        <f t="shared" si="0"/>
        <v>2</v>
      </c>
      <c r="V15" s="29">
        <f t="shared" si="1"/>
        <v>9</v>
      </c>
      <c r="W15" s="52" t="s">
        <v>9</v>
      </c>
      <c r="X15" s="29" t="s">
        <v>8</v>
      </c>
      <c r="Y15" s="29" t="s">
        <v>79</v>
      </c>
      <c r="Z15" s="29" t="s">
        <v>278</v>
      </c>
      <c r="AA15" s="29">
        <v>10</v>
      </c>
      <c r="AB15" s="29" t="s">
        <v>146</v>
      </c>
      <c r="AC15" s="29" t="s">
        <v>9</v>
      </c>
      <c r="AD15" s="29" t="s">
        <v>8</v>
      </c>
      <c r="AE15" s="29" t="s">
        <v>233</v>
      </c>
      <c r="AF15" s="29" t="s">
        <v>9</v>
      </c>
      <c r="AG15" s="29" t="s">
        <v>9</v>
      </c>
      <c r="AH15" s="29">
        <v>20</v>
      </c>
      <c r="AI15" s="52" t="s">
        <v>271</v>
      </c>
      <c r="AK15" s="29">
        <v>3</v>
      </c>
      <c r="AL15" s="29" t="s">
        <v>146</v>
      </c>
      <c r="AM15" s="29">
        <v>240</v>
      </c>
      <c r="AN15" s="29" t="s">
        <v>159</v>
      </c>
      <c r="AO15" s="52">
        <v>2160</v>
      </c>
      <c r="AP15" s="29" t="s">
        <v>879</v>
      </c>
      <c r="AQ15" s="29">
        <v>12.47</v>
      </c>
      <c r="AR15" s="29">
        <v>4.28</v>
      </c>
      <c r="AS15" s="29">
        <v>14.75</v>
      </c>
      <c r="AT15" s="29">
        <v>1.32</v>
      </c>
      <c r="AU15" s="29" t="s">
        <v>8</v>
      </c>
      <c r="AV15" s="29" t="s">
        <v>8</v>
      </c>
      <c r="AW15" s="29" t="s">
        <v>489</v>
      </c>
      <c r="AX15" s="29" t="s">
        <v>198</v>
      </c>
      <c r="AY15" s="52" t="s">
        <v>273</v>
      </c>
      <c r="AZ15" s="29">
        <v>4.49</v>
      </c>
      <c r="BA15" s="31">
        <v>0.21</v>
      </c>
      <c r="BB15" s="29">
        <v>3.02</v>
      </c>
      <c r="BC15" s="29">
        <v>0</v>
      </c>
      <c r="BD15" s="29" t="s">
        <v>198</v>
      </c>
      <c r="BE15" s="29">
        <v>312</v>
      </c>
      <c r="BF15" s="52" t="s">
        <v>274</v>
      </c>
      <c r="BG15" s="65" t="s">
        <v>274</v>
      </c>
      <c r="BH15" s="29" t="s">
        <v>428</v>
      </c>
    </row>
    <row r="16" spans="1:62" x14ac:dyDescent="0.3">
      <c r="A16" t="s">
        <v>283</v>
      </c>
      <c r="B16" t="s">
        <v>282</v>
      </c>
      <c r="C16">
        <v>2014</v>
      </c>
      <c r="D16" t="s">
        <v>284</v>
      </c>
      <c r="E16" t="s">
        <v>142</v>
      </c>
      <c r="F16" s="53" t="s">
        <v>25</v>
      </c>
      <c r="G16" t="s">
        <v>1011</v>
      </c>
      <c r="H16" t="s">
        <v>36</v>
      </c>
      <c r="I16" t="s">
        <v>12</v>
      </c>
      <c r="J16" t="s">
        <v>8</v>
      </c>
      <c r="K16" t="s">
        <v>9</v>
      </c>
      <c r="L16">
        <v>8</v>
      </c>
      <c r="M16" t="s">
        <v>9</v>
      </c>
      <c r="N16" t="s">
        <v>9</v>
      </c>
      <c r="O16" t="s">
        <v>9</v>
      </c>
      <c r="P16" t="s">
        <v>9</v>
      </c>
      <c r="Q16">
        <v>1</v>
      </c>
      <c r="R16">
        <v>6</v>
      </c>
      <c r="S16">
        <v>1</v>
      </c>
      <c r="T16">
        <v>6</v>
      </c>
      <c r="U16">
        <f t="shared" si="0"/>
        <v>1</v>
      </c>
      <c r="V16">
        <f t="shared" si="1"/>
        <v>6</v>
      </c>
      <c r="W16" s="53" t="s">
        <v>98</v>
      </c>
      <c r="X16" t="s">
        <v>8</v>
      </c>
      <c r="Y16" t="s">
        <v>78</v>
      </c>
      <c r="Z16" t="s">
        <v>9</v>
      </c>
      <c r="AA16">
        <v>100</v>
      </c>
      <c r="AB16" t="s">
        <v>146</v>
      </c>
      <c r="AC16" t="s">
        <v>9</v>
      </c>
      <c r="AD16" t="s">
        <v>8</v>
      </c>
      <c r="AE16" t="s">
        <v>233</v>
      </c>
      <c r="AF16" t="s">
        <v>9</v>
      </c>
      <c r="AG16">
        <v>4</v>
      </c>
      <c r="AH16">
        <v>15</v>
      </c>
      <c r="AI16" s="53" t="s">
        <v>288</v>
      </c>
      <c r="AK16" t="s">
        <v>9</v>
      </c>
      <c r="AL16" t="s">
        <v>9</v>
      </c>
      <c r="AM16" t="s">
        <v>9</v>
      </c>
      <c r="AN16" t="s">
        <v>9</v>
      </c>
      <c r="AO16" s="53" t="s">
        <v>9</v>
      </c>
      <c r="AP16" t="s">
        <v>9</v>
      </c>
      <c r="AQ16" t="s">
        <v>9</v>
      </c>
      <c r="AR16" t="s">
        <v>9</v>
      </c>
      <c r="AS16" t="s">
        <v>9</v>
      </c>
      <c r="AT16" t="s">
        <v>9</v>
      </c>
      <c r="AU16" t="s">
        <v>8</v>
      </c>
      <c r="AV16" t="s">
        <v>8</v>
      </c>
      <c r="AW16" t="s">
        <v>9</v>
      </c>
      <c r="AX16" t="s">
        <v>9</v>
      </c>
      <c r="AY16" s="53" t="s">
        <v>139</v>
      </c>
      <c r="AZ16">
        <v>4.8499999999999996</v>
      </c>
      <c r="BA16" s="16">
        <v>0.71</v>
      </c>
      <c r="BB16">
        <v>4</v>
      </c>
      <c r="BC16">
        <v>0.9</v>
      </c>
      <c r="BD16" t="s">
        <v>9</v>
      </c>
      <c r="BE16">
        <v>504</v>
      </c>
      <c r="BF16" s="53" t="s">
        <v>274</v>
      </c>
      <c r="BG16" s="68" t="s">
        <v>275</v>
      </c>
      <c r="BH16" t="s">
        <v>429</v>
      </c>
    </row>
    <row r="17" spans="1:62" x14ac:dyDescent="0.3">
      <c r="A17" t="s">
        <v>283</v>
      </c>
      <c r="B17" t="s">
        <v>282</v>
      </c>
      <c r="C17">
        <v>2014</v>
      </c>
      <c r="D17" t="s">
        <v>284</v>
      </c>
      <c r="E17" t="s">
        <v>144</v>
      </c>
      <c r="F17" s="53" t="s">
        <v>25</v>
      </c>
      <c r="G17" t="s">
        <v>285</v>
      </c>
      <c r="H17" t="s">
        <v>36</v>
      </c>
      <c r="I17" t="s">
        <v>6</v>
      </c>
      <c r="J17" t="s">
        <v>286</v>
      </c>
      <c r="K17" t="s">
        <v>9</v>
      </c>
      <c r="L17">
        <v>8</v>
      </c>
      <c r="M17" t="s">
        <v>9</v>
      </c>
      <c r="N17" t="s">
        <v>9</v>
      </c>
      <c r="O17" t="s">
        <v>9</v>
      </c>
      <c r="P17" t="s">
        <v>9</v>
      </c>
      <c r="Q17">
        <v>1</v>
      </c>
      <c r="R17">
        <v>6</v>
      </c>
      <c r="S17">
        <v>1</v>
      </c>
      <c r="T17">
        <v>6</v>
      </c>
      <c r="U17">
        <f t="shared" si="0"/>
        <v>1</v>
      </c>
      <c r="V17">
        <f t="shared" si="1"/>
        <v>6</v>
      </c>
      <c r="W17" s="53" t="s">
        <v>98</v>
      </c>
      <c r="X17" t="s">
        <v>8</v>
      </c>
      <c r="Y17" t="s">
        <v>78</v>
      </c>
      <c r="Z17" t="s">
        <v>9</v>
      </c>
      <c r="AA17">
        <v>100</v>
      </c>
      <c r="AB17" t="s">
        <v>146</v>
      </c>
      <c r="AC17" t="s">
        <v>9</v>
      </c>
      <c r="AD17" t="s">
        <v>8</v>
      </c>
      <c r="AE17" t="s">
        <v>233</v>
      </c>
      <c r="AF17" t="s">
        <v>9</v>
      </c>
      <c r="AG17">
        <v>4</v>
      </c>
      <c r="AH17">
        <v>15</v>
      </c>
      <c r="AI17" s="53" t="s">
        <v>288</v>
      </c>
      <c r="AK17" t="s">
        <v>9</v>
      </c>
      <c r="AL17" t="s">
        <v>9</v>
      </c>
      <c r="AM17" t="s">
        <v>9</v>
      </c>
      <c r="AN17" t="s">
        <v>9</v>
      </c>
      <c r="AO17" s="53" t="s">
        <v>9</v>
      </c>
      <c r="AP17" t="s">
        <v>9</v>
      </c>
      <c r="AQ17" t="s">
        <v>9</v>
      </c>
      <c r="AR17" t="s">
        <v>9</v>
      </c>
      <c r="AS17" t="s">
        <v>9</v>
      </c>
      <c r="AT17" t="s">
        <v>9</v>
      </c>
      <c r="AU17" t="s">
        <v>8</v>
      </c>
      <c r="AV17" t="s">
        <v>8</v>
      </c>
      <c r="AW17" t="s">
        <v>9</v>
      </c>
      <c r="AX17" t="s">
        <v>9</v>
      </c>
      <c r="AY17" s="53" t="s">
        <v>139</v>
      </c>
      <c r="AZ17">
        <v>5.99</v>
      </c>
      <c r="BA17" s="16">
        <v>0.88</v>
      </c>
      <c r="BB17">
        <v>5.24</v>
      </c>
      <c r="BC17">
        <v>0</v>
      </c>
      <c r="BD17" t="s">
        <v>9</v>
      </c>
      <c r="BE17">
        <v>504</v>
      </c>
      <c r="BF17" s="53" t="s">
        <v>274</v>
      </c>
      <c r="BG17" s="68" t="s">
        <v>275</v>
      </c>
      <c r="BH17" t="s">
        <v>429</v>
      </c>
    </row>
    <row r="18" spans="1:62" s="29" customFormat="1" x14ac:dyDescent="0.3">
      <c r="A18" s="29" t="s">
        <v>293</v>
      </c>
      <c r="B18" s="29" t="s">
        <v>291</v>
      </c>
      <c r="C18" s="29">
        <v>1995</v>
      </c>
      <c r="D18" s="29" t="s">
        <v>292</v>
      </c>
      <c r="E18" s="29" t="s">
        <v>142</v>
      </c>
      <c r="F18" s="52" t="s">
        <v>24</v>
      </c>
      <c r="G18" s="29" t="s">
        <v>103</v>
      </c>
      <c r="H18" s="29" t="s">
        <v>36</v>
      </c>
      <c r="I18" s="29" t="s">
        <v>12</v>
      </c>
      <c r="J18" s="29" t="s">
        <v>8</v>
      </c>
      <c r="K18" s="31" t="s">
        <v>9</v>
      </c>
      <c r="L18" s="31" t="s">
        <v>9</v>
      </c>
      <c r="M18" s="31" t="s">
        <v>9</v>
      </c>
      <c r="N18" s="31">
        <v>250</v>
      </c>
      <c r="O18" s="31" t="s">
        <v>9</v>
      </c>
      <c r="P18" s="31">
        <v>280</v>
      </c>
      <c r="Q18" s="31">
        <v>1</v>
      </c>
      <c r="R18" s="31">
        <v>10</v>
      </c>
      <c r="S18" s="31">
        <v>1</v>
      </c>
      <c r="T18" s="31">
        <v>10</v>
      </c>
      <c r="U18" s="29">
        <f t="shared" si="0"/>
        <v>1</v>
      </c>
      <c r="V18" s="29">
        <f t="shared" si="1"/>
        <v>10</v>
      </c>
      <c r="W18" s="52" t="s">
        <v>96</v>
      </c>
      <c r="X18" s="29" t="s">
        <v>8</v>
      </c>
      <c r="Y18" s="29" t="s">
        <v>79</v>
      </c>
      <c r="Z18" s="29" t="s">
        <v>9</v>
      </c>
      <c r="AA18" s="29">
        <v>20</v>
      </c>
      <c r="AB18" s="29" t="s">
        <v>146</v>
      </c>
      <c r="AC18" s="29">
        <v>300</v>
      </c>
      <c r="AD18" s="29" t="s">
        <v>294</v>
      </c>
      <c r="AE18" s="29" t="s">
        <v>86</v>
      </c>
      <c r="AF18" s="29" t="s">
        <v>9</v>
      </c>
      <c r="AG18" s="29">
        <v>5</v>
      </c>
      <c r="AH18" s="29">
        <v>5</v>
      </c>
      <c r="AI18" s="52" t="s">
        <v>295</v>
      </c>
      <c r="AJ18" s="32"/>
      <c r="AK18" s="29">
        <v>2.5</v>
      </c>
      <c r="AL18" s="29" t="s">
        <v>146</v>
      </c>
      <c r="AM18" s="29">
        <v>1</v>
      </c>
      <c r="AN18" s="29" t="s">
        <v>159</v>
      </c>
      <c r="AO18" s="52">
        <v>168</v>
      </c>
      <c r="AP18" s="29" t="s">
        <v>879</v>
      </c>
      <c r="AQ18" s="29">
        <v>12.27</v>
      </c>
      <c r="AR18" s="29">
        <v>1.47</v>
      </c>
      <c r="AS18" s="29">
        <v>9.5500000000000007</v>
      </c>
      <c r="AT18" s="29">
        <v>1.33</v>
      </c>
      <c r="AU18" s="29" t="s">
        <v>8</v>
      </c>
      <c r="AV18" s="29" t="s">
        <v>8</v>
      </c>
      <c r="AW18" s="29" t="s">
        <v>138</v>
      </c>
      <c r="AX18" s="29" t="s">
        <v>198</v>
      </c>
      <c r="AY18" s="52" t="s">
        <v>12</v>
      </c>
      <c r="AZ18" s="29" t="s">
        <v>8</v>
      </c>
      <c r="BA18" s="31" t="s">
        <v>8</v>
      </c>
      <c r="BB18" s="29" t="s">
        <v>8</v>
      </c>
      <c r="BC18" s="29" t="s">
        <v>8</v>
      </c>
      <c r="BD18" s="29" t="s">
        <v>8</v>
      </c>
      <c r="BE18" s="29" t="s">
        <v>8</v>
      </c>
      <c r="BF18" s="52" t="s">
        <v>275</v>
      </c>
      <c r="BG18" s="65" t="s">
        <v>275</v>
      </c>
    </row>
    <row r="19" spans="1:62" x14ac:dyDescent="0.3">
      <c r="A19" t="s">
        <v>301</v>
      </c>
      <c r="B19" t="s">
        <v>299</v>
      </c>
      <c r="C19">
        <v>1994</v>
      </c>
      <c r="D19" t="s">
        <v>300</v>
      </c>
      <c r="E19" t="s">
        <v>142</v>
      </c>
      <c r="F19" s="53" t="s">
        <v>24</v>
      </c>
      <c r="G19" t="s">
        <v>103</v>
      </c>
      <c r="H19" t="s">
        <v>36</v>
      </c>
      <c r="I19" t="s">
        <v>12</v>
      </c>
      <c r="J19" t="s">
        <v>8</v>
      </c>
      <c r="K19" s="16" t="s">
        <v>9</v>
      </c>
      <c r="L19" s="16" t="s">
        <v>9</v>
      </c>
      <c r="M19" s="16" t="s">
        <v>9</v>
      </c>
      <c r="N19" s="16">
        <v>280</v>
      </c>
      <c r="O19" s="16" t="s">
        <v>9</v>
      </c>
      <c r="P19" s="16">
        <v>360</v>
      </c>
      <c r="Q19" s="18">
        <v>1</v>
      </c>
      <c r="R19" s="18">
        <v>10</v>
      </c>
      <c r="S19" s="18">
        <v>1</v>
      </c>
      <c r="T19" s="18">
        <v>10</v>
      </c>
      <c r="U19">
        <f t="shared" si="0"/>
        <v>1</v>
      </c>
      <c r="V19">
        <f t="shared" si="1"/>
        <v>10</v>
      </c>
      <c r="W19" s="53" t="s">
        <v>148</v>
      </c>
      <c r="X19" t="s">
        <v>96</v>
      </c>
      <c r="Y19" t="s">
        <v>79</v>
      </c>
      <c r="Z19" t="s">
        <v>9</v>
      </c>
      <c r="AA19">
        <v>20</v>
      </c>
      <c r="AB19" t="s">
        <v>146</v>
      </c>
      <c r="AC19">
        <v>150</v>
      </c>
      <c r="AD19" t="s">
        <v>294</v>
      </c>
      <c r="AE19" t="s">
        <v>87</v>
      </c>
      <c r="AF19" t="s">
        <v>9</v>
      </c>
      <c r="AG19" t="s">
        <v>9</v>
      </c>
      <c r="AH19">
        <v>7</v>
      </c>
      <c r="AI19" s="53" t="s">
        <v>302</v>
      </c>
      <c r="AJ19" s="20"/>
      <c r="AK19">
        <v>200</v>
      </c>
      <c r="AL19" t="s">
        <v>146</v>
      </c>
      <c r="AM19">
        <v>0.8</v>
      </c>
      <c r="AN19" t="s">
        <v>158</v>
      </c>
      <c r="AO19" s="53">
        <v>24</v>
      </c>
      <c r="AP19" t="s">
        <v>878</v>
      </c>
      <c r="AQ19">
        <v>6.81</v>
      </c>
      <c r="AR19">
        <v>0.73</v>
      </c>
      <c r="AS19">
        <v>4.79</v>
      </c>
      <c r="AT19">
        <v>0.83</v>
      </c>
      <c r="AU19" t="s">
        <v>8</v>
      </c>
      <c r="AV19" t="s">
        <v>8</v>
      </c>
      <c r="AW19" t="s">
        <v>303</v>
      </c>
      <c r="AX19" t="s">
        <v>198</v>
      </c>
      <c r="AY19" s="53" t="s">
        <v>12</v>
      </c>
      <c r="AZ19" t="s">
        <v>8</v>
      </c>
      <c r="BA19" s="16" t="s">
        <v>8</v>
      </c>
      <c r="BB19" t="s">
        <v>8</v>
      </c>
      <c r="BC19" t="s">
        <v>8</v>
      </c>
      <c r="BD19" t="s">
        <v>8</v>
      </c>
      <c r="BE19" t="s">
        <v>8</v>
      </c>
      <c r="BF19" s="53" t="s">
        <v>275</v>
      </c>
      <c r="BG19" s="68" t="s">
        <v>275</v>
      </c>
      <c r="BH19" t="s">
        <v>304</v>
      </c>
    </row>
    <row r="20" spans="1:62" s="29" customFormat="1" x14ac:dyDescent="0.3">
      <c r="A20" s="29" t="s">
        <v>308</v>
      </c>
      <c r="B20" s="29" t="s">
        <v>306</v>
      </c>
      <c r="C20" s="29">
        <v>2016</v>
      </c>
      <c r="D20" s="29" t="s">
        <v>307</v>
      </c>
      <c r="E20" s="29" t="s">
        <v>142</v>
      </c>
      <c r="F20" s="52" t="s">
        <v>24</v>
      </c>
      <c r="G20" s="29" t="s">
        <v>10</v>
      </c>
      <c r="H20" s="29" t="s">
        <v>36</v>
      </c>
      <c r="I20" s="29" t="s">
        <v>12</v>
      </c>
      <c r="J20" s="29" t="s">
        <v>8</v>
      </c>
      <c r="K20" s="29" t="s">
        <v>9</v>
      </c>
      <c r="L20" s="29" t="s">
        <v>9</v>
      </c>
      <c r="M20" s="29" t="s">
        <v>9</v>
      </c>
      <c r="N20" s="29">
        <v>250</v>
      </c>
      <c r="O20" s="29" t="s">
        <v>9</v>
      </c>
      <c r="P20" s="29">
        <v>300</v>
      </c>
      <c r="Q20" s="29">
        <v>1</v>
      </c>
      <c r="R20" s="29">
        <v>3</v>
      </c>
      <c r="S20" s="29">
        <v>2</v>
      </c>
      <c r="T20" s="29">
        <v>3</v>
      </c>
      <c r="U20" s="29">
        <f t="shared" si="0"/>
        <v>2</v>
      </c>
      <c r="V20" s="29">
        <f t="shared" si="1"/>
        <v>1.5</v>
      </c>
      <c r="W20" s="52" t="s">
        <v>176</v>
      </c>
      <c r="X20" s="29" t="s">
        <v>8</v>
      </c>
      <c r="Y20" s="29" t="s">
        <v>77</v>
      </c>
      <c r="Z20" s="29" t="s">
        <v>321</v>
      </c>
      <c r="AA20" s="29">
        <v>10</v>
      </c>
      <c r="AB20" s="29" t="s">
        <v>322</v>
      </c>
      <c r="AC20" s="29">
        <v>5</v>
      </c>
      <c r="AD20" s="29" t="s">
        <v>223</v>
      </c>
      <c r="AE20" s="29" t="s">
        <v>323</v>
      </c>
      <c r="AF20" s="29">
        <v>532</v>
      </c>
      <c r="AG20" s="29" t="s">
        <v>9</v>
      </c>
      <c r="AH20" s="29">
        <v>20</v>
      </c>
      <c r="AI20" s="52" t="s">
        <v>324</v>
      </c>
      <c r="AJ20" s="32"/>
      <c r="AK20" s="29">
        <v>2</v>
      </c>
      <c r="AL20" s="29" t="s">
        <v>325</v>
      </c>
      <c r="AM20" s="29" t="s">
        <v>9</v>
      </c>
      <c r="AN20" s="29" t="s">
        <v>157</v>
      </c>
      <c r="AO20" s="52">
        <v>24</v>
      </c>
      <c r="AP20" s="29" t="s">
        <v>878</v>
      </c>
      <c r="AQ20" s="29">
        <v>21.94</v>
      </c>
      <c r="AR20" s="29">
        <v>1.1000000000000001</v>
      </c>
      <c r="AS20" s="29">
        <v>2.86</v>
      </c>
      <c r="AT20" s="29">
        <v>0.37</v>
      </c>
      <c r="AU20" s="29">
        <v>-75</v>
      </c>
      <c r="AV20" s="29" t="s">
        <v>8</v>
      </c>
      <c r="AW20" s="29" t="s">
        <v>488</v>
      </c>
      <c r="AX20" s="29" t="s">
        <v>9</v>
      </c>
      <c r="AY20" s="52" t="s">
        <v>12</v>
      </c>
      <c r="AZ20" s="29" t="s">
        <v>8</v>
      </c>
      <c r="BA20" s="29" t="s">
        <v>8</v>
      </c>
      <c r="BB20" s="29" t="s">
        <v>8</v>
      </c>
      <c r="BC20" s="29" t="s">
        <v>8</v>
      </c>
      <c r="BD20" s="29" t="s">
        <v>8</v>
      </c>
      <c r="BE20" s="29" t="s">
        <v>8</v>
      </c>
      <c r="BF20" s="52" t="s">
        <v>275</v>
      </c>
      <c r="BG20" s="65" t="s">
        <v>274</v>
      </c>
    </row>
    <row r="21" spans="1:62" x14ac:dyDescent="0.3">
      <c r="A21" t="s">
        <v>310</v>
      </c>
      <c r="B21" t="s">
        <v>306</v>
      </c>
      <c r="C21">
        <v>2018</v>
      </c>
      <c r="D21" t="s">
        <v>309</v>
      </c>
      <c r="E21" t="s">
        <v>142</v>
      </c>
      <c r="F21" s="53" t="s">
        <v>24</v>
      </c>
      <c r="G21" t="s">
        <v>11</v>
      </c>
      <c r="H21" t="s">
        <v>36</v>
      </c>
      <c r="I21" t="s">
        <v>12</v>
      </c>
      <c r="J21" t="s">
        <v>8</v>
      </c>
      <c r="K21" t="s">
        <v>9</v>
      </c>
      <c r="L21" t="s">
        <v>9</v>
      </c>
      <c r="M21" t="s">
        <v>9</v>
      </c>
      <c r="N21">
        <v>250</v>
      </c>
      <c r="O21" t="s">
        <v>9</v>
      </c>
      <c r="P21">
        <v>300</v>
      </c>
      <c r="Q21">
        <v>1</v>
      </c>
      <c r="R21">
        <v>8</v>
      </c>
      <c r="S21">
        <v>6</v>
      </c>
      <c r="T21">
        <v>8</v>
      </c>
      <c r="U21">
        <f t="shared" si="0"/>
        <v>6</v>
      </c>
      <c r="V21">
        <f t="shared" si="1"/>
        <v>1.3333333333333333</v>
      </c>
      <c r="W21" s="53" t="s">
        <v>176</v>
      </c>
      <c r="X21" t="s">
        <v>8</v>
      </c>
      <c r="Y21" t="s">
        <v>77</v>
      </c>
      <c r="Z21" t="s">
        <v>321</v>
      </c>
      <c r="AA21">
        <v>10</v>
      </c>
      <c r="AB21" t="s">
        <v>322</v>
      </c>
      <c r="AC21">
        <v>5</v>
      </c>
      <c r="AD21" t="s">
        <v>223</v>
      </c>
      <c r="AE21" t="s">
        <v>323</v>
      </c>
      <c r="AF21">
        <v>532</v>
      </c>
      <c r="AG21" t="s">
        <v>9</v>
      </c>
      <c r="AH21">
        <v>20</v>
      </c>
      <c r="AI21" s="53" t="s">
        <v>326</v>
      </c>
      <c r="AJ21" s="20"/>
      <c r="AK21">
        <v>10</v>
      </c>
      <c r="AL21" t="s">
        <v>146</v>
      </c>
      <c r="AM21">
        <v>1</v>
      </c>
      <c r="AN21" t="s">
        <v>159</v>
      </c>
      <c r="AO21" s="53">
        <v>24</v>
      </c>
      <c r="AP21" t="s">
        <v>878</v>
      </c>
      <c r="AQ21">
        <v>13</v>
      </c>
      <c r="AR21">
        <v>1.9</v>
      </c>
      <c r="AS21">
        <v>3.83</v>
      </c>
      <c r="AT21">
        <v>0.7</v>
      </c>
      <c r="AU21">
        <v>-72</v>
      </c>
      <c r="AV21">
        <v>5.6</v>
      </c>
      <c r="AW21" t="s">
        <v>489</v>
      </c>
      <c r="AX21" t="s">
        <v>197</v>
      </c>
      <c r="AY21" s="53" t="s">
        <v>12</v>
      </c>
      <c r="AZ21" t="s">
        <v>8</v>
      </c>
      <c r="BA21" t="s">
        <v>8</v>
      </c>
      <c r="BB21" t="s">
        <v>8</v>
      </c>
      <c r="BC21" t="s">
        <v>8</v>
      </c>
      <c r="BD21" t="s">
        <v>8</v>
      </c>
      <c r="BE21" t="s">
        <v>8</v>
      </c>
      <c r="BF21" s="53" t="s">
        <v>275</v>
      </c>
      <c r="BG21" s="68" t="s">
        <v>274</v>
      </c>
      <c r="BH21" t="s">
        <v>330</v>
      </c>
    </row>
    <row r="22" spans="1:62" s="29" customFormat="1" x14ac:dyDescent="0.3">
      <c r="A22" s="29" t="s">
        <v>313</v>
      </c>
      <c r="B22" s="29" t="s">
        <v>311</v>
      </c>
      <c r="C22" s="29">
        <v>1999</v>
      </c>
      <c r="D22" s="29" t="s">
        <v>312</v>
      </c>
      <c r="E22" s="29" t="s">
        <v>142</v>
      </c>
      <c r="F22" s="52" t="s">
        <v>24</v>
      </c>
      <c r="G22" s="29" t="s">
        <v>11</v>
      </c>
      <c r="H22" s="29" t="s">
        <v>36</v>
      </c>
      <c r="I22" s="29" t="s">
        <v>12</v>
      </c>
      <c r="J22" s="29" t="s">
        <v>8</v>
      </c>
      <c r="K22" s="29" t="s">
        <v>9</v>
      </c>
      <c r="L22" s="29" t="s">
        <v>9</v>
      </c>
      <c r="M22" s="29" t="s">
        <v>9</v>
      </c>
      <c r="N22" s="29">
        <v>250</v>
      </c>
      <c r="O22" s="29" t="s">
        <v>9</v>
      </c>
      <c r="P22" s="29">
        <v>300</v>
      </c>
      <c r="Q22" s="29">
        <v>1</v>
      </c>
      <c r="R22" s="29">
        <v>5</v>
      </c>
      <c r="S22" s="29">
        <v>1</v>
      </c>
      <c r="T22" s="29">
        <v>6</v>
      </c>
      <c r="U22" s="29">
        <f t="shared" si="0"/>
        <v>1</v>
      </c>
      <c r="V22" s="29">
        <f t="shared" si="1"/>
        <v>5</v>
      </c>
      <c r="W22" s="52" t="s">
        <v>100</v>
      </c>
      <c r="X22" s="29" t="s">
        <v>8</v>
      </c>
      <c r="Y22" s="29" t="s">
        <v>79</v>
      </c>
      <c r="Z22" s="29" t="s">
        <v>9</v>
      </c>
      <c r="AA22" s="29">
        <v>4</v>
      </c>
      <c r="AB22" s="29" t="s">
        <v>322</v>
      </c>
      <c r="AC22" s="29" t="s">
        <v>9</v>
      </c>
      <c r="AD22" s="29" t="s">
        <v>8</v>
      </c>
      <c r="AE22" s="29" t="s">
        <v>87</v>
      </c>
      <c r="AF22" s="29" t="s">
        <v>9</v>
      </c>
      <c r="AG22" s="29">
        <v>1.9</v>
      </c>
      <c r="AH22" s="29">
        <v>5</v>
      </c>
      <c r="AI22" s="52" t="s">
        <v>331</v>
      </c>
      <c r="AK22" s="29">
        <v>5</v>
      </c>
      <c r="AL22" s="29" t="s">
        <v>146</v>
      </c>
      <c r="AM22" s="29">
        <v>-0.5</v>
      </c>
      <c r="AN22" s="29" t="s">
        <v>157</v>
      </c>
      <c r="AO22" s="52">
        <v>6</v>
      </c>
      <c r="AP22" s="29" t="s">
        <v>877</v>
      </c>
      <c r="AQ22" s="29">
        <v>140.19</v>
      </c>
      <c r="AR22" s="29">
        <v>12.26</v>
      </c>
      <c r="AS22" s="29">
        <v>100.94</v>
      </c>
      <c r="AT22" s="29">
        <v>9.25</v>
      </c>
      <c r="AU22" s="29" t="s">
        <v>8</v>
      </c>
      <c r="AV22" s="29" t="s">
        <v>8</v>
      </c>
      <c r="AW22" s="29" t="s">
        <v>332</v>
      </c>
      <c r="AX22" s="29" t="s">
        <v>198</v>
      </c>
      <c r="AY22" s="52" t="s">
        <v>12</v>
      </c>
      <c r="AZ22" s="29" t="s">
        <v>8</v>
      </c>
      <c r="BA22" s="29" t="s">
        <v>8</v>
      </c>
      <c r="BB22" s="29" t="s">
        <v>8</v>
      </c>
      <c r="BC22" s="29" t="s">
        <v>8</v>
      </c>
      <c r="BD22" s="29" t="s">
        <v>8</v>
      </c>
      <c r="BE22" s="29" t="s">
        <v>8</v>
      </c>
      <c r="BF22" s="52" t="s">
        <v>274</v>
      </c>
      <c r="BG22" s="65" t="s">
        <v>275</v>
      </c>
      <c r="BH22" s="29" t="s">
        <v>430</v>
      </c>
    </row>
    <row r="23" spans="1:62" x14ac:dyDescent="0.3">
      <c r="A23" t="s">
        <v>316</v>
      </c>
      <c r="B23" t="s">
        <v>314</v>
      </c>
      <c r="C23">
        <v>1993</v>
      </c>
      <c r="D23" t="s">
        <v>315</v>
      </c>
      <c r="E23" t="s">
        <v>142</v>
      </c>
      <c r="F23" s="53" t="s">
        <v>24</v>
      </c>
      <c r="G23" t="s">
        <v>9</v>
      </c>
      <c r="H23" t="s">
        <v>9</v>
      </c>
      <c r="I23" t="s">
        <v>12</v>
      </c>
      <c r="J23" t="s">
        <v>8</v>
      </c>
      <c r="K23" t="s">
        <v>9</v>
      </c>
      <c r="L23" t="s">
        <v>9</v>
      </c>
      <c r="M23" t="s">
        <v>9</v>
      </c>
      <c r="N23" t="s">
        <v>9</v>
      </c>
      <c r="O23" t="s">
        <v>9</v>
      </c>
      <c r="P23" t="s">
        <v>9</v>
      </c>
      <c r="Q23">
        <v>1</v>
      </c>
      <c r="R23">
        <v>12</v>
      </c>
      <c r="S23">
        <v>1</v>
      </c>
      <c r="T23">
        <v>13</v>
      </c>
      <c r="U23">
        <f t="shared" si="0"/>
        <v>1</v>
      </c>
      <c r="V23">
        <f t="shared" si="1"/>
        <v>12</v>
      </c>
      <c r="W23" s="53" t="s">
        <v>9</v>
      </c>
      <c r="X23" t="s">
        <v>8</v>
      </c>
      <c r="Y23" t="s">
        <v>79</v>
      </c>
      <c r="Z23" t="s">
        <v>9</v>
      </c>
      <c r="AA23">
        <v>20</v>
      </c>
      <c r="AB23" t="s">
        <v>146</v>
      </c>
      <c r="AC23" t="s">
        <v>9</v>
      </c>
      <c r="AD23" t="s">
        <v>8</v>
      </c>
      <c r="AE23" t="s">
        <v>86</v>
      </c>
      <c r="AF23" t="s">
        <v>9</v>
      </c>
      <c r="AG23" t="s">
        <v>9</v>
      </c>
      <c r="AH23" t="s">
        <v>9</v>
      </c>
      <c r="AI23" s="53" t="s">
        <v>333</v>
      </c>
      <c r="AJ23" s="20"/>
      <c r="AK23">
        <v>40</v>
      </c>
      <c r="AL23" t="s">
        <v>146</v>
      </c>
      <c r="AM23">
        <v>0.5</v>
      </c>
      <c r="AN23" t="s">
        <v>159</v>
      </c>
      <c r="AO23" s="53">
        <v>168</v>
      </c>
      <c r="AP23" t="s">
        <v>879</v>
      </c>
      <c r="AQ23">
        <v>16.57</v>
      </c>
      <c r="AR23">
        <v>0.97</v>
      </c>
      <c r="AS23">
        <v>4.0999999999999996</v>
      </c>
      <c r="AT23">
        <v>0.62</v>
      </c>
      <c r="AU23" t="s">
        <v>8</v>
      </c>
      <c r="AV23" t="s">
        <v>8</v>
      </c>
      <c r="AW23" t="s">
        <v>138</v>
      </c>
      <c r="AX23" t="s">
        <v>198</v>
      </c>
      <c r="AY23" s="53" t="s">
        <v>12</v>
      </c>
      <c r="AZ23" t="s">
        <v>8</v>
      </c>
      <c r="BA23" t="s">
        <v>8</v>
      </c>
      <c r="BB23" t="s">
        <v>8</v>
      </c>
      <c r="BC23" t="s">
        <v>8</v>
      </c>
      <c r="BD23" t="s">
        <v>8</v>
      </c>
      <c r="BE23" t="s">
        <v>8</v>
      </c>
      <c r="BF23" s="53" t="s">
        <v>275</v>
      </c>
      <c r="BG23" s="68" t="s">
        <v>275</v>
      </c>
      <c r="BH23" t="s">
        <v>334</v>
      </c>
    </row>
    <row r="24" spans="1:62" s="29" customFormat="1" x14ac:dyDescent="0.3">
      <c r="A24" s="29" t="s">
        <v>319</v>
      </c>
      <c r="B24" s="29" t="s">
        <v>317</v>
      </c>
      <c r="C24" s="29">
        <v>2015</v>
      </c>
      <c r="D24" s="29" t="s">
        <v>318</v>
      </c>
      <c r="E24" s="29" t="s">
        <v>142</v>
      </c>
      <c r="F24" s="52" t="s">
        <v>25</v>
      </c>
      <c r="G24" s="29" t="s">
        <v>1011</v>
      </c>
      <c r="H24" s="29" t="s">
        <v>36</v>
      </c>
      <c r="I24" s="29" t="s">
        <v>12</v>
      </c>
      <c r="J24" s="29" t="s">
        <v>8</v>
      </c>
      <c r="K24" s="29">
        <v>16</v>
      </c>
      <c r="L24" s="29" t="s">
        <v>9</v>
      </c>
      <c r="M24" s="29">
        <v>24</v>
      </c>
      <c r="N24" s="29" t="s">
        <v>9</v>
      </c>
      <c r="O24" s="29">
        <v>25</v>
      </c>
      <c r="P24" s="29" t="s">
        <v>9</v>
      </c>
      <c r="Q24" s="29">
        <v>1</v>
      </c>
      <c r="R24" s="29">
        <v>8</v>
      </c>
      <c r="S24" s="29">
        <v>8</v>
      </c>
      <c r="T24" s="29">
        <v>5</v>
      </c>
      <c r="U24" s="29">
        <f t="shared" si="0"/>
        <v>8</v>
      </c>
      <c r="V24" s="29">
        <f t="shared" si="1"/>
        <v>1</v>
      </c>
      <c r="W24" s="52" t="s">
        <v>98</v>
      </c>
      <c r="X24" s="29" t="s">
        <v>8</v>
      </c>
      <c r="Y24" s="29" t="s">
        <v>76</v>
      </c>
      <c r="Z24" s="29" t="s">
        <v>342</v>
      </c>
      <c r="AA24" s="29">
        <v>20</v>
      </c>
      <c r="AB24" s="29" t="s">
        <v>146</v>
      </c>
      <c r="AC24" s="29" t="s">
        <v>9</v>
      </c>
      <c r="AD24" s="29" t="s">
        <v>8</v>
      </c>
      <c r="AE24" s="29" t="s">
        <v>47</v>
      </c>
      <c r="AF24" s="29">
        <v>561</v>
      </c>
      <c r="AG24" s="29">
        <v>0.8</v>
      </c>
      <c r="AH24" s="29">
        <v>20</v>
      </c>
      <c r="AI24" s="52" t="s">
        <v>344</v>
      </c>
      <c r="AJ24" s="32"/>
      <c r="AK24" s="29">
        <v>10.5</v>
      </c>
      <c r="AL24" s="29" t="s">
        <v>146</v>
      </c>
      <c r="AM24" s="29">
        <v>3</v>
      </c>
      <c r="AN24" s="29" t="s">
        <v>159</v>
      </c>
      <c r="AO24" s="52">
        <v>24</v>
      </c>
      <c r="AP24" s="29" t="s">
        <v>878</v>
      </c>
      <c r="AQ24" s="29">
        <v>2</v>
      </c>
      <c r="AR24" s="29">
        <v>0.04</v>
      </c>
      <c r="AS24" s="29">
        <v>0.96</v>
      </c>
      <c r="AT24" s="29">
        <v>0.08</v>
      </c>
      <c r="AU24" s="29" t="s">
        <v>8</v>
      </c>
      <c r="AV24" s="29" t="s">
        <v>8</v>
      </c>
      <c r="AW24" s="29" t="s">
        <v>303</v>
      </c>
      <c r="AX24" s="29" t="s">
        <v>198</v>
      </c>
      <c r="AY24" s="52" t="s">
        <v>12</v>
      </c>
      <c r="AZ24" s="29" t="s">
        <v>8</v>
      </c>
      <c r="BA24" s="29" t="s">
        <v>8</v>
      </c>
      <c r="BB24" s="29" t="s">
        <v>8</v>
      </c>
      <c r="BC24" s="29" t="s">
        <v>8</v>
      </c>
      <c r="BD24" s="29" t="s">
        <v>8</v>
      </c>
      <c r="BE24" s="29" t="s">
        <v>8</v>
      </c>
      <c r="BF24" s="52" t="s">
        <v>275</v>
      </c>
      <c r="BG24" s="65" t="s">
        <v>274</v>
      </c>
      <c r="BH24" s="29" t="s">
        <v>863</v>
      </c>
    </row>
    <row r="25" spans="1:62" s="29" customFormat="1" x14ac:dyDescent="0.3">
      <c r="A25" s="29" t="s">
        <v>319</v>
      </c>
      <c r="B25" s="29" t="s">
        <v>317</v>
      </c>
      <c r="C25" s="29">
        <v>2015</v>
      </c>
      <c r="D25" s="29" t="s">
        <v>318</v>
      </c>
      <c r="E25" s="29" t="s">
        <v>144</v>
      </c>
      <c r="F25" s="52" t="s">
        <v>25</v>
      </c>
      <c r="G25" s="29" t="s">
        <v>1011</v>
      </c>
      <c r="H25" s="29" t="s">
        <v>36</v>
      </c>
      <c r="I25" s="29" t="s">
        <v>12</v>
      </c>
      <c r="J25" s="29" t="s">
        <v>8</v>
      </c>
      <c r="K25" s="29">
        <v>16</v>
      </c>
      <c r="L25" s="29" t="s">
        <v>9</v>
      </c>
      <c r="M25" s="29">
        <v>24</v>
      </c>
      <c r="N25" s="29" t="s">
        <v>9</v>
      </c>
      <c r="O25" s="29">
        <v>25</v>
      </c>
      <c r="P25" s="29" t="s">
        <v>9</v>
      </c>
      <c r="Q25" s="29">
        <v>1</v>
      </c>
      <c r="R25" s="29">
        <v>8</v>
      </c>
      <c r="S25" s="29">
        <v>8</v>
      </c>
      <c r="T25" s="29">
        <v>5</v>
      </c>
      <c r="U25" s="29">
        <f t="shared" si="0"/>
        <v>8</v>
      </c>
      <c r="V25" s="29">
        <f t="shared" si="1"/>
        <v>1</v>
      </c>
      <c r="W25" s="52" t="s">
        <v>98</v>
      </c>
      <c r="X25" s="29" t="s">
        <v>8</v>
      </c>
      <c r="Y25" s="29" t="s">
        <v>76</v>
      </c>
      <c r="Z25" s="29" t="s">
        <v>342</v>
      </c>
      <c r="AA25" s="29">
        <v>20</v>
      </c>
      <c r="AB25" s="29" t="s">
        <v>146</v>
      </c>
      <c r="AC25" s="29" t="s">
        <v>9</v>
      </c>
      <c r="AD25" s="29" t="s">
        <v>8</v>
      </c>
      <c r="AE25" s="29" t="s">
        <v>47</v>
      </c>
      <c r="AF25" s="29">
        <v>561</v>
      </c>
      <c r="AG25" s="29">
        <v>0.8</v>
      </c>
      <c r="AH25" s="29">
        <v>20</v>
      </c>
      <c r="AI25" s="52" t="s">
        <v>345</v>
      </c>
      <c r="AJ25" s="32"/>
      <c r="AK25" s="29">
        <v>10</v>
      </c>
      <c r="AL25" s="29" t="s">
        <v>146</v>
      </c>
      <c r="AM25" s="29">
        <v>0</v>
      </c>
      <c r="AN25" s="29" t="s">
        <v>158</v>
      </c>
      <c r="AO25" s="52">
        <v>24</v>
      </c>
      <c r="AP25" s="29" t="s">
        <v>878</v>
      </c>
      <c r="AQ25" s="29">
        <v>2</v>
      </c>
      <c r="AR25" s="29">
        <v>0.04</v>
      </c>
      <c r="AS25" s="29">
        <v>0.98</v>
      </c>
      <c r="AT25" s="29">
        <v>0.14000000000000001</v>
      </c>
      <c r="AU25" s="29" t="s">
        <v>8</v>
      </c>
      <c r="AV25" s="29" t="s">
        <v>8</v>
      </c>
      <c r="AW25" s="29" t="s">
        <v>303</v>
      </c>
      <c r="AX25" s="29" t="s">
        <v>198</v>
      </c>
      <c r="AY25" s="52" t="s">
        <v>12</v>
      </c>
      <c r="AZ25" s="29" t="s">
        <v>8</v>
      </c>
      <c r="BA25" s="29" t="s">
        <v>8</v>
      </c>
      <c r="BB25" s="29" t="s">
        <v>8</v>
      </c>
      <c r="BC25" s="29" t="s">
        <v>8</v>
      </c>
      <c r="BD25" s="29" t="s">
        <v>8</v>
      </c>
      <c r="BE25" s="29" t="s">
        <v>8</v>
      </c>
      <c r="BF25" s="52" t="s">
        <v>275</v>
      </c>
      <c r="BG25" s="65" t="s">
        <v>275</v>
      </c>
      <c r="BH25" s="29" t="s">
        <v>863</v>
      </c>
    </row>
    <row r="26" spans="1:62" s="29" customFormat="1" x14ac:dyDescent="0.3">
      <c r="A26" s="29" t="s">
        <v>319</v>
      </c>
      <c r="B26" s="29" t="s">
        <v>317</v>
      </c>
      <c r="C26" s="29">
        <v>2015</v>
      </c>
      <c r="D26" s="29" t="s">
        <v>318</v>
      </c>
      <c r="E26" s="29" t="s">
        <v>145</v>
      </c>
      <c r="F26" s="52" t="s">
        <v>25</v>
      </c>
      <c r="G26" s="29" t="s">
        <v>1011</v>
      </c>
      <c r="H26" s="29" t="s">
        <v>36</v>
      </c>
      <c r="I26" s="29" t="s">
        <v>12</v>
      </c>
      <c r="J26" s="29" t="s">
        <v>8</v>
      </c>
      <c r="K26" s="29">
        <v>16</v>
      </c>
      <c r="L26" s="29" t="s">
        <v>9</v>
      </c>
      <c r="M26" s="29">
        <v>24</v>
      </c>
      <c r="N26" s="29" t="s">
        <v>9</v>
      </c>
      <c r="O26" s="29">
        <v>25</v>
      </c>
      <c r="P26" s="29" t="s">
        <v>9</v>
      </c>
      <c r="Q26" s="29">
        <v>1</v>
      </c>
      <c r="R26" s="29">
        <v>8</v>
      </c>
      <c r="S26" s="29">
        <v>8</v>
      </c>
      <c r="T26" s="29">
        <v>5</v>
      </c>
      <c r="U26" s="29">
        <f t="shared" si="0"/>
        <v>8</v>
      </c>
      <c r="V26" s="29">
        <f t="shared" si="1"/>
        <v>1</v>
      </c>
      <c r="W26" s="52" t="s">
        <v>98</v>
      </c>
      <c r="X26" s="29" t="s">
        <v>8</v>
      </c>
      <c r="Y26" s="29" t="s">
        <v>76</v>
      </c>
      <c r="Z26" s="29" t="s">
        <v>342</v>
      </c>
      <c r="AA26" s="29">
        <v>20</v>
      </c>
      <c r="AB26" s="29" t="s">
        <v>146</v>
      </c>
      <c r="AC26" s="29" t="s">
        <v>9</v>
      </c>
      <c r="AD26" s="29" t="s">
        <v>8</v>
      </c>
      <c r="AE26" s="29" t="s">
        <v>47</v>
      </c>
      <c r="AF26" s="29">
        <v>561</v>
      </c>
      <c r="AG26" s="29">
        <v>0.8</v>
      </c>
      <c r="AH26" s="29">
        <v>20</v>
      </c>
      <c r="AI26" s="52" t="s">
        <v>346</v>
      </c>
      <c r="AJ26" s="32"/>
      <c r="AK26" s="29">
        <v>0.1</v>
      </c>
      <c r="AL26" s="29" t="s">
        <v>146</v>
      </c>
      <c r="AM26" s="29">
        <v>0</v>
      </c>
      <c r="AN26" s="29" t="s">
        <v>158</v>
      </c>
      <c r="AO26" s="52">
        <v>24</v>
      </c>
      <c r="AP26" s="29" t="s">
        <v>878</v>
      </c>
      <c r="AQ26" s="29">
        <v>2</v>
      </c>
      <c r="AR26" s="29">
        <v>0.04</v>
      </c>
      <c r="AS26" s="29">
        <v>0.98</v>
      </c>
      <c r="AT26" s="29">
        <v>0.23</v>
      </c>
      <c r="AU26" s="29" t="s">
        <v>8</v>
      </c>
      <c r="AV26" s="29" t="s">
        <v>8</v>
      </c>
      <c r="AW26" s="29" t="s">
        <v>303</v>
      </c>
      <c r="AX26" s="29" t="s">
        <v>198</v>
      </c>
      <c r="AY26" s="52" t="s">
        <v>12</v>
      </c>
      <c r="AZ26" s="29" t="s">
        <v>8</v>
      </c>
      <c r="BA26" s="29" t="s">
        <v>8</v>
      </c>
      <c r="BB26" s="29" t="s">
        <v>8</v>
      </c>
      <c r="BC26" s="29" t="s">
        <v>8</v>
      </c>
      <c r="BD26" s="29" t="s">
        <v>8</v>
      </c>
      <c r="BE26" s="29" t="s">
        <v>8</v>
      </c>
      <c r="BF26" s="52" t="s">
        <v>275</v>
      </c>
      <c r="BG26" s="65" t="s">
        <v>275</v>
      </c>
      <c r="BH26" s="29" t="s">
        <v>863</v>
      </c>
    </row>
    <row r="27" spans="1:62" s="29" customFormat="1" x14ac:dyDescent="0.3">
      <c r="A27" s="29" t="s">
        <v>319</v>
      </c>
      <c r="B27" s="29" t="s">
        <v>317</v>
      </c>
      <c r="C27" s="29">
        <v>2015</v>
      </c>
      <c r="D27" s="29" t="s">
        <v>318</v>
      </c>
      <c r="E27" s="29" t="s">
        <v>265</v>
      </c>
      <c r="F27" s="52" t="s">
        <v>25</v>
      </c>
      <c r="G27" s="29" t="s">
        <v>1011</v>
      </c>
      <c r="H27" s="29" t="s">
        <v>36</v>
      </c>
      <c r="I27" s="29" t="s">
        <v>12</v>
      </c>
      <c r="J27" s="29" t="s">
        <v>8</v>
      </c>
      <c r="K27" s="29">
        <v>16</v>
      </c>
      <c r="L27" s="29" t="s">
        <v>9</v>
      </c>
      <c r="M27" s="29">
        <v>24</v>
      </c>
      <c r="N27" s="29" t="s">
        <v>9</v>
      </c>
      <c r="O27" s="29">
        <v>25</v>
      </c>
      <c r="P27" s="29" t="s">
        <v>9</v>
      </c>
      <c r="Q27" s="29">
        <v>1</v>
      </c>
      <c r="R27" s="29">
        <v>8</v>
      </c>
      <c r="S27" s="29">
        <v>8</v>
      </c>
      <c r="T27" s="29">
        <v>6</v>
      </c>
      <c r="U27" s="29">
        <f t="shared" si="0"/>
        <v>8</v>
      </c>
      <c r="V27" s="29">
        <f t="shared" si="1"/>
        <v>1</v>
      </c>
      <c r="W27" s="52" t="s">
        <v>98</v>
      </c>
      <c r="X27" s="29" t="s">
        <v>8</v>
      </c>
      <c r="Y27" s="29" t="s">
        <v>76</v>
      </c>
      <c r="Z27" s="29" t="s">
        <v>342</v>
      </c>
      <c r="AA27" s="29">
        <v>20</v>
      </c>
      <c r="AB27" s="29" t="s">
        <v>146</v>
      </c>
      <c r="AC27" s="29" t="s">
        <v>9</v>
      </c>
      <c r="AD27" s="29" t="s">
        <v>8</v>
      </c>
      <c r="AE27" s="29" t="s">
        <v>47</v>
      </c>
      <c r="AF27" s="29">
        <v>561</v>
      </c>
      <c r="AG27" s="29">
        <v>0.8</v>
      </c>
      <c r="AH27" s="29">
        <v>20</v>
      </c>
      <c r="AI27" s="52" t="s">
        <v>347</v>
      </c>
      <c r="AJ27" s="32"/>
      <c r="AK27" s="29">
        <v>3</v>
      </c>
      <c r="AL27" s="29" t="s">
        <v>146</v>
      </c>
      <c r="AM27" s="29">
        <v>0</v>
      </c>
      <c r="AN27" s="29" t="s">
        <v>158</v>
      </c>
      <c r="AO27" s="52">
        <v>24</v>
      </c>
      <c r="AP27" s="29" t="s">
        <v>878</v>
      </c>
      <c r="AQ27" s="29">
        <v>2</v>
      </c>
      <c r="AR27" s="29">
        <v>0.04</v>
      </c>
      <c r="AS27" s="29">
        <v>3.92</v>
      </c>
      <c r="AT27" s="29">
        <v>0.31</v>
      </c>
      <c r="AU27" s="29" t="s">
        <v>8</v>
      </c>
      <c r="AV27" s="29" t="s">
        <v>8</v>
      </c>
      <c r="AW27" s="29" t="s">
        <v>303</v>
      </c>
      <c r="AX27" s="29" t="s">
        <v>198</v>
      </c>
      <c r="AY27" s="52" t="s">
        <v>12</v>
      </c>
      <c r="AZ27" s="29" t="s">
        <v>8</v>
      </c>
      <c r="BA27" s="29" t="s">
        <v>8</v>
      </c>
      <c r="BB27" s="29" t="s">
        <v>8</v>
      </c>
      <c r="BC27" s="29" t="s">
        <v>8</v>
      </c>
      <c r="BD27" s="29" t="s">
        <v>8</v>
      </c>
      <c r="BE27" s="29" t="s">
        <v>8</v>
      </c>
      <c r="BF27" s="52" t="s">
        <v>275</v>
      </c>
      <c r="BG27" s="65" t="s">
        <v>275</v>
      </c>
      <c r="BH27" s="29" t="s">
        <v>863</v>
      </c>
    </row>
    <row r="28" spans="1:62" x14ac:dyDescent="0.3">
      <c r="A28" t="s">
        <v>338</v>
      </c>
      <c r="B28" t="s">
        <v>336</v>
      </c>
      <c r="C28">
        <v>2013</v>
      </c>
      <c r="D28" t="s">
        <v>337</v>
      </c>
      <c r="E28" t="s">
        <v>142</v>
      </c>
      <c r="F28" s="53" t="s">
        <v>25</v>
      </c>
      <c r="G28" t="s">
        <v>1011</v>
      </c>
      <c r="H28" t="s">
        <v>36</v>
      </c>
      <c r="I28" t="s">
        <v>12</v>
      </c>
      <c r="J28" t="s">
        <v>8</v>
      </c>
      <c r="K28">
        <v>8</v>
      </c>
      <c r="L28" t="s">
        <v>9</v>
      </c>
      <c r="M28">
        <v>12</v>
      </c>
      <c r="N28">
        <v>28</v>
      </c>
      <c r="O28" t="s">
        <v>9</v>
      </c>
      <c r="P28">
        <v>32</v>
      </c>
      <c r="Q28">
        <v>1</v>
      </c>
      <c r="R28">
        <v>5</v>
      </c>
      <c r="S28">
        <v>4</v>
      </c>
      <c r="T28">
        <v>5</v>
      </c>
      <c r="U28">
        <f t="shared" si="0"/>
        <v>4</v>
      </c>
      <c r="V28">
        <f t="shared" si="1"/>
        <v>1.25</v>
      </c>
      <c r="W28" s="53" t="s">
        <v>148</v>
      </c>
      <c r="X28" t="s">
        <v>98</v>
      </c>
      <c r="Y28" t="s">
        <v>79</v>
      </c>
      <c r="Z28" t="s">
        <v>9</v>
      </c>
      <c r="AA28">
        <v>10</v>
      </c>
      <c r="AB28" t="s">
        <v>340</v>
      </c>
      <c r="AC28" t="s">
        <v>9</v>
      </c>
      <c r="AD28" t="s">
        <v>8</v>
      </c>
      <c r="AE28" t="s">
        <v>233</v>
      </c>
      <c r="AF28" t="s">
        <v>9</v>
      </c>
      <c r="AG28">
        <v>2</v>
      </c>
      <c r="AH28">
        <v>15</v>
      </c>
      <c r="AI28" s="53" t="s">
        <v>343</v>
      </c>
      <c r="AJ28" s="20"/>
      <c r="AK28">
        <v>10</v>
      </c>
      <c r="AL28" t="s">
        <v>146</v>
      </c>
      <c r="AM28">
        <v>6</v>
      </c>
      <c r="AN28" t="s">
        <v>159</v>
      </c>
      <c r="AO28" s="53">
        <v>168</v>
      </c>
      <c r="AP28" t="s">
        <v>879</v>
      </c>
      <c r="AQ28">
        <v>2.36</v>
      </c>
      <c r="AR28">
        <v>0.08</v>
      </c>
      <c r="AS28">
        <v>1.66</v>
      </c>
      <c r="AT28">
        <v>0.04</v>
      </c>
      <c r="AU28" t="s">
        <v>8</v>
      </c>
      <c r="AV28" t="s">
        <v>8</v>
      </c>
      <c r="AW28" t="s">
        <v>138</v>
      </c>
      <c r="AX28" t="s">
        <v>198</v>
      </c>
      <c r="AY28" s="53" t="s">
        <v>12</v>
      </c>
      <c r="AZ28" t="s">
        <v>8</v>
      </c>
      <c r="BA28" t="s">
        <v>8</v>
      </c>
      <c r="BB28" t="s">
        <v>8</v>
      </c>
      <c r="BC28" t="s">
        <v>8</v>
      </c>
      <c r="BD28" t="s">
        <v>8</v>
      </c>
      <c r="BE28" t="s">
        <v>8</v>
      </c>
      <c r="BF28" s="53" t="s">
        <v>275</v>
      </c>
      <c r="BG28" s="68" t="s">
        <v>274</v>
      </c>
      <c r="BH28" t="s">
        <v>864</v>
      </c>
    </row>
    <row r="29" spans="1:62" x14ac:dyDescent="0.3">
      <c r="A29" t="s">
        <v>338</v>
      </c>
      <c r="B29" t="s">
        <v>336</v>
      </c>
      <c r="C29">
        <v>2013</v>
      </c>
      <c r="D29" t="s">
        <v>337</v>
      </c>
      <c r="E29" t="s">
        <v>144</v>
      </c>
      <c r="F29" s="53" t="s">
        <v>25</v>
      </c>
      <c r="G29" t="s">
        <v>1011</v>
      </c>
      <c r="H29" t="s">
        <v>36</v>
      </c>
      <c r="I29" t="s">
        <v>339</v>
      </c>
      <c r="J29" t="s">
        <v>8</v>
      </c>
      <c r="K29" t="s">
        <v>9</v>
      </c>
      <c r="L29">
        <v>104</v>
      </c>
      <c r="M29" t="s">
        <v>9</v>
      </c>
      <c r="N29">
        <v>28</v>
      </c>
      <c r="O29" t="s">
        <v>9</v>
      </c>
      <c r="P29">
        <v>32</v>
      </c>
      <c r="Q29">
        <v>1</v>
      </c>
      <c r="R29">
        <v>7</v>
      </c>
      <c r="S29">
        <v>2</v>
      </c>
      <c r="T29">
        <v>7</v>
      </c>
      <c r="U29">
        <f t="shared" si="0"/>
        <v>2</v>
      </c>
      <c r="V29">
        <f t="shared" si="1"/>
        <v>3.5</v>
      </c>
      <c r="W29" s="53" t="s">
        <v>148</v>
      </c>
      <c r="X29" t="s">
        <v>98</v>
      </c>
      <c r="Y29" t="s">
        <v>79</v>
      </c>
      <c r="Z29" t="s">
        <v>9</v>
      </c>
      <c r="AA29">
        <v>10</v>
      </c>
      <c r="AB29" t="s">
        <v>340</v>
      </c>
      <c r="AC29" t="s">
        <v>9</v>
      </c>
      <c r="AD29" t="s">
        <v>8</v>
      </c>
      <c r="AE29" t="s">
        <v>233</v>
      </c>
      <c r="AF29" t="s">
        <v>9</v>
      </c>
      <c r="AG29">
        <v>2</v>
      </c>
      <c r="AH29">
        <v>15</v>
      </c>
      <c r="AI29" s="53" t="s">
        <v>343</v>
      </c>
      <c r="AJ29" s="20"/>
      <c r="AK29">
        <v>10</v>
      </c>
      <c r="AL29" t="s">
        <v>146</v>
      </c>
      <c r="AM29">
        <v>3</v>
      </c>
      <c r="AN29" t="s">
        <v>159</v>
      </c>
      <c r="AO29" s="53">
        <v>168</v>
      </c>
      <c r="AP29" t="s">
        <v>879</v>
      </c>
      <c r="AQ29">
        <v>2.61</v>
      </c>
      <c r="AR29">
        <v>0.21</v>
      </c>
      <c r="AS29">
        <v>1.99</v>
      </c>
      <c r="AT29">
        <v>0.12</v>
      </c>
      <c r="AU29" t="s">
        <v>8</v>
      </c>
      <c r="AV29" t="s">
        <v>8</v>
      </c>
      <c r="AW29" t="s">
        <v>138</v>
      </c>
      <c r="AX29" t="s">
        <v>198</v>
      </c>
      <c r="AY29" s="53" t="s">
        <v>12</v>
      </c>
      <c r="AZ29" t="s">
        <v>8</v>
      </c>
      <c r="BA29" t="s">
        <v>8</v>
      </c>
      <c r="BB29" t="s">
        <v>8</v>
      </c>
      <c r="BC29" t="s">
        <v>8</v>
      </c>
      <c r="BD29" t="s">
        <v>8</v>
      </c>
      <c r="BE29" t="s">
        <v>8</v>
      </c>
      <c r="BF29" s="53" t="s">
        <v>275</v>
      </c>
      <c r="BG29" s="68" t="s">
        <v>274</v>
      </c>
      <c r="BH29" t="s">
        <v>864</v>
      </c>
    </row>
    <row r="30" spans="1:62" s="29" customFormat="1" x14ac:dyDescent="0.3">
      <c r="A30" s="29" t="s">
        <v>350</v>
      </c>
      <c r="B30" s="29" t="s">
        <v>348</v>
      </c>
      <c r="C30" s="29">
        <v>2004</v>
      </c>
      <c r="D30" s="29" t="s">
        <v>349</v>
      </c>
      <c r="E30" s="29" t="s">
        <v>142</v>
      </c>
      <c r="F30" s="52" t="s">
        <v>24</v>
      </c>
      <c r="G30" s="29" t="s">
        <v>10</v>
      </c>
      <c r="H30" s="29" t="s">
        <v>36</v>
      </c>
      <c r="I30" s="29" t="s">
        <v>12</v>
      </c>
      <c r="J30" s="29" t="s">
        <v>8</v>
      </c>
      <c r="K30" s="31" t="s">
        <v>9</v>
      </c>
      <c r="L30" s="31" t="s">
        <v>9</v>
      </c>
      <c r="M30" s="31" t="s">
        <v>9</v>
      </c>
      <c r="N30" s="31">
        <v>245</v>
      </c>
      <c r="O30" s="31" t="s">
        <v>9</v>
      </c>
      <c r="P30" s="31">
        <v>320</v>
      </c>
      <c r="Q30" s="31">
        <v>1</v>
      </c>
      <c r="R30" s="31">
        <v>8</v>
      </c>
      <c r="S30" s="31">
        <v>1</v>
      </c>
      <c r="T30" s="31">
        <v>8</v>
      </c>
      <c r="U30" s="29">
        <f t="shared" si="0"/>
        <v>1</v>
      </c>
      <c r="V30" s="29">
        <f t="shared" si="1"/>
        <v>8</v>
      </c>
      <c r="W30" s="52" t="s">
        <v>96</v>
      </c>
      <c r="X30" s="29" t="s">
        <v>8</v>
      </c>
      <c r="Y30" s="29" t="s">
        <v>79</v>
      </c>
      <c r="Z30" s="29" t="s">
        <v>1567</v>
      </c>
      <c r="AA30" s="29">
        <v>80</v>
      </c>
      <c r="AB30" s="29" t="s">
        <v>146</v>
      </c>
      <c r="AC30" s="29">
        <v>150</v>
      </c>
      <c r="AD30" s="29" t="s">
        <v>294</v>
      </c>
      <c r="AE30" s="29" t="s">
        <v>87</v>
      </c>
      <c r="AF30" s="29" t="s">
        <v>9</v>
      </c>
      <c r="AG30" s="29">
        <v>8</v>
      </c>
      <c r="AH30" s="29">
        <v>15</v>
      </c>
      <c r="AI30" s="52" t="s">
        <v>421</v>
      </c>
      <c r="AJ30" s="32"/>
      <c r="AK30" s="29">
        <v>2</v>
      </c>
      <c r="AL30" s="29" t="s">
        <v>146</v>
      </c>
      <c r="AM30" s="29">
        <v>24</v>
      </c>
      <c r="AN30" s="29" t="s">
        <v>159</v>
      </c>
      <c r="AO30" s="52"/>
      <c r="AY30" s="52" t="s">
        <v>422</v>
      </c>
      <c r="AZ30" s="29">
        <v>4.25</v>
      </c>
      <c r="BA30" s="31" t="s">
        <v>9</v>
      </c>
      <c r="BB30" s="29">
        <v>5.35</v>
      </c>
      <c r="BC30" s="29" t="s">
        <v>9</v>
      </c>
      <c r="BD30" s="29" t="s">
        <v>9</v>
      </c>
      <c r="BE30" s="29">
        <v>48</v>
      </c>
      <c r="BF30" s="52" t="s">
        <v>274</v>
      </c>
      <c r="BG30" s="65" t="s">
        <v>274</v>
      </c>
      <c r="BH30" s="29" t="s">
        <v>423</v>
      </c>
      <c r="BI30" s="29" t="s">
        <v>373</v>
      </c>
      <c r="BJ30" s="29" t="s">
        <v>424</v>
      </c>
    </row>
    <row r="31" spans="1:62" x14ac:dyDescent="0.3">
      <c r="A31" t="s">
        <v>355</v>
      </c>
      <c r="B31" t="s">
        <v>353</v>
      </c>
      <c r="C31">
        <v>1998</v>
      </c>
      <c r="D31" t="s">
        <v>354</v>
      </c>
      <c r="E31" t="s">
        <v>142</v>
      </c>
      <c r="F31" s="53" t="s">
        <v>24</v>
      </c>
      <c r="G31" t="s">
        <v>11</v>
      </c>
      <c r="H31" t="s">
        <v>36</v>
      </c>
      <c r="I31" t="s">
        <v>12</v>
      </c>
      <c r="J31" t="s">
        <v>8</v>
      </c>
      <c r="K31" s="16" t="s">
        <v>9</v>
      </c>
      <c r="L31" s="16" t="s">
        <v>9</v>
      </c>
      <c r="M31" s="16" t="s">
        <v>9</v>
      </c>
      <c r="N31" s="16">
        <v>200</v>
      </c>
      <c r="O31" s="16" t="s">
        <v>9</v>
      </c>
      <c r="P31" s="16">
        <v>250</v>
      </c>
      <c r="Q31" s="16">
        <v>1</v>
      </c>
      <c r="R31" t="s">
        <v>9</v>
      </c>
      <c r="S31" s="16">
        <v>1</v>
      </c>
      <c r="T31" t="s">
        <v>9</v>
      </c>
      <c r="U31">
        <f>IF(AND(Q31&lt;&gt;"", Q31&lt;&gt;0, Q31&lt;&gt;"NA", Q31&lt;&gt;"NR",S31&lt;&gt;"", S31&lt;&gt;0, S31&lt;&gt;"NA", S31&lt;&gt;"NR"), S31/Q31, "NA")</f>
        <v>1</v>
      </c>
      <c r="V31" t="str">
        <f>IF(AND(U31&lt;&gt;"", U31&lt;&gt;0, U31&lt;&gt;"NA", U31&lt;&gt;"NR",R31&lt;&gt;"", R31&lt;&gt;0, R31&lt;&gt;"NA", R31&lt;&gt;"NR"), R31/U31, "NA")</f>
        <v>NA</v>
      </c>
      <c r="W31" s="53" t="s">
        <v>356</v>
      </c>
      <c r="X31" t="s">
        <v>8</v>
      </c>
      <c r="Y31" t="s">
        <v>79</v>
      </c>
      <c r="Z31" t="s">
        <v>357</v>
      </c>
      <c r="AA31">
        <v>1.7</v>
      </c>
      <c r="AB31" t="s">
        <v>358</v>
      </c>
      <c r="AC31">
        <v>150</v>
      </c>
      <c r="AD31" t="s">
        <v>294</v>
      </c>
      <c r="AE31" t="s">
        <v>87</v>
      </c>
      <c r="AF31" t="s">
        <v>9</v>
      </c>
      <c r="AG31" t="s">
        <v>9</v>
      </c>
      <c r="AH31">
        <v>30</v>
      </c>
      <c r="AI31" s="53" t="s">
        <v>359</v>
      </c>
      <c r="AJ31" s="20"/>
      <c r="AK31">
        <v>20</v>
      </c>
      <c r="AL31" t="s">
        <v>146</v>
      </c>
      <c r="AM31">
        <v>-1</v>
      </c>
      <c r="AN31" t="s">
        <v>157</v>
      </c>
      <c r="AO31" s="53" t="s">
        <v>9</v>
      </c>
      <c r="AP31" t="s">
        <v>879</v>
      </c>
      <c r="AQ31">
        <v>5.6</v>
      </c>
      <c r="AR31">
        <v>0.5</v>
      </c>
      <c r="AS31">
        <v>3.2</v>
      </c>
      <c r="AT31">
        <v>0.2</v>
      </c>
      <c r="AU31">
        <v>-43</v>
      </c>
      <c r="AV31" t="s">
        <v>8</v>
      </c>
      <c r="AW31" t="s">
        <v>303</v>
      </c>
      <c r="AX31" t="s">
        <v>198</v>
      </c>
      <c r="AY31" s="53" t="s">
        <v>12</v>
      </c>
      <c r="AZ31" t="s">
        <v>8</v>
      </c>
      <c r="BA31" s="16" t="s">
        <v>8</v>
      </c>
      <c r="BB31" t="s">
        <v>8</v>
      </c>
      <c r="BC31" t="s">
        <v>8</v>
      </c>
      <c r="BD31" t="s">
        <v>8</v>
      </c>
      <c r="BE31" t="s">
        <v>8</v>
      </c>
      <c r="BF31" s="53" t="s">
        <v>275</v>
      </c>
      <c r="BG31" s="68" t="s">
        <v>275</v>
      </c>
    </row>
    <row r="32" spans="1:62" s="29" customFormat="1" x14ac:dyDescent="0.3">
      <c r="A32" s="29" t="s">
        <v>643</v>
      </c>
      <c r="B32" s="29" t="s">
        <v>360</v>
      </c>
      <c r="C32" s="29">
        <v>1997</v>
      </c>
      <c r="D32" s="29" t="s">
        <v>361</v>
      </c>
      <c r="E32" s="29" t="s">
        <v>142</v>
      </c>
      <c r="F32" s="52" t="s">
        <v>24</v>
      </c>
      <c r="G32" s="29" t="s">
        <v>11</v>
      </c>
      <c r="H32" s="29" t="s">
        <v>36</v>
      </c>
      <c r="I32" s="29" t="s">
        <v>12</v>
      </c>
      <c r="J32" s="29" t="s">
        <v>8</v>
      </c>
      <c r="K32" s="31" t="s">
        <v>9</v>
      </c>
      <c r="L32" s="31" t="s">
        <v>9</v>
      </c>
      <c r="M32" s="31" t="s">
        <v>9</v>
      </c>
      <c r="N32" s="31">
        <v>290</v>
      </c>
      <c r="O32" s="31" t="s">
        <v>9</v>
      </c>
      <c r="P32" s="31">
        <v>310</v>
      </c>
      <c r="Q32" s="31">
        <v>1</v>
      </c>
      <c r="R32" s="31">
        <v>18</v>
      </c>
      <c r="S32" s="31">
        <v>1</v>
      </c>
      <c r="T32" s="31">
        <v>11</v>
      </c>
      <c r="U32" s="29">
        <f t="shared" si="0"/>
        <v>1</v>
      </c>
      <c r="V32" s="29">
        <f t="shared" si="1"/>
        <v>18</v>
      </c>
      <c r="W32" s="52" t="s">
        <v>96</v>
      </c>
      <c r="X32" s="29" t="s">
        <v>8</v>
      </c>
      <c r="Y32" s="29" t="s">
        <v>79</v>
      </c>
      <c r="Z32" s="29" t="s">
        <v>94</v>
      </c>
      <c r="AA32" s="29">
        <v>1.3</v>
      </c>
      <c r="AB32" s="29" t="s">
        <v>358</v>
      </c>
      <c r="AC32" s="29" t="s">
        <v>9</v>
      </c>
      <c r="AD32" s="29" t="s">
        <v>8</v>
      </c>
      <c r="AE32" s="29" t="s">
        <v>233</v>
      </c>
      <c r="AF32" s="29" t="s">
        <v>9</v>
      </c>
      <c r="AG32" s="29">
        <v>1.5</v>
      </c>
      <c r="AH32" s="29">
        <v>20</v>
      </c>
      <c r="AI32" s="52" t="s">
        <v>362</v>
      </c>
      <c r="AJ32" s="32"/>
      <c r="AK32" s="29">
        <v>0.5</v>
      </c>
      <c r="AL32" s="29" t="s">
        <v>146</v>
      </c>
      <c r="AM32" s="29">
        <v>-0.5</v>
      </c>
      <c r="AN32" s="29" t="s">
        <v>157</v>
      </c>
      <c r="AO32" s="52">
        <v>168</v>
      </c>
      <c r="AP32" s="29" t="s">
        <v>879</v>
      </c>
      <c r="AQ32" s="29">
        <v>2.2999999999999998</v>
      </c>
      <c r="AR32" s="29">
        <v>0.3</v>
      </c>
      <c r="AS32" s="29">
        <v>2.4</v>
      </c>
      <c r="AT32" s="29">
        <v>0.2</v>
      </c>
      <c r="AU32" s="29" t="s">
        <v>8</v>
      </c>
      <c r="AV32" s="29" t="s">
        <v>8</v>
      </c>
      <c r="AW32" s="29" t="s">
        <v>365</v>
      </c>
      <c r="AX32" s="29" t="s">
        <v>9</v>
      </c>
      <c r="AY32" s="52" t="s">
        <v>12</v>
      </c>
      <c r="AZ32" s="29" t="s">
        <v>8</v>
      </c>
      <c r="BA32" s="31" t="s">
        <v>8</v>
      </c>
      <c r="BB32" s="29" t="s">
        <v>8</v>
      </c>
      <c r="BC32" s="29" t="s">
        <v>8</v>
      </c>
      <c r="BD32" s="29" t="s">
        <v>8</v>
      </c>
      <c r="BE32" s="29" t="s">
        <v>8</v>
      </c>
      <c r="BF32" s="52" t="s">
        <v>275</v>
      </c>
      <c r="BG32" s="65" t="s">
        <v>275</v>
      </c>
    </row>
    <row r="33" spans="1:62" s="29" customFormat="1" x14ac:dyDescent="0.3">
      <c r="A33" s="29" t="s">
        <v>643</v>
      </c>
      <c r="B33" s="29" t="s">
        <v>360</v>
      </c>
      <c r="C33" s="29">
        <v>1997</v>
      </c>
      <c r="D33" s="29" t="s">
        <v>361</v>
      </c>
      <c r="E33" s="29" t="s">
        <v>144</v>
      </c>
      <c r="F33" s="52" t="s">
        <v>24</v>
      </c>
      <c r="G33" s="29" t="s">
        <v>11</v>
      </c>
      <c r="H33" s="29" t="s">
        <v>36</v>
      </c>
      <c r="I33" s="29" t="s">
        <v>12</v>
      </c>
      <c r="J33" s="29" t="s">
        <v>8</v>
      </c>
      <c r="K33" s="31" t="s">
        <v>9</v>
      </c>
      <c r="L33" s="31" t="s">
        <v>9</v>
      </c>
      <c r="M33" s="31" t="s">
        <v>9</v>
      </c>
      <c r="N33" s="31">
        <v>290</v>
      </c>
      <c r="O33" s="31" t="s">
        <v>9</v>
      </c>
      <c r="P33" s="31">
        <v>310</v>
      </c>
      <c r="Q33" s="31">
        <v>1</v>
      </c>
      <c r="R33" s="31">
        <v>6</v>
      </c>
      <c r="S33" s="31">
        <v>2</v>
      </c>
      <c r="T33" s="31">
        <v>8</v>
      </c>
      <c r="U33" s="29">
        <f t="shared" si="0"/>
        <v>2</v>
      </c>
      <c r="V33" s="29">
        <f t="shared" si="1"/>
        <v>3</v>
      </c>
      <c r="W33" s="52" t="s">
        <v>96</v>
      </c>
      <c r="X33" s="29" t="s">
        <v>8</v>
      </c>
      <c r="Y33" s="29" t="s">
        <v>79</v>
      </c>
      <c r="Z33" s="29" t="s">
        <v>94</v>
      </c>
      <c r="AA33" s="29">
        <v>1.3</v>
      </c>
      <c r="AB33" s="29" t="s">
        <v>358</v>
      </c>
      <c r="AC33" s="29" t="s">
        <v>9</v>
      </c>
      <c r="AD33" s="29" t="s">
        <v>8</v>
      </c>
      <c r="AE33" s="29" t="s">
        <v>233</v>
      </c>
      <c r="AF33" s="29" t="s">
        <v>9</v>
      </c>
      <c r="AG33" s="29">
        <v>1.5</v>
      </c>
      <c r="AH33" s="29">
        <v>20</v>
      </c>
      <c r="AI33" s="52" t="s">
        <v>363</v>
      </c>
      <c r="AJ33" s="32"/>
      <c r="AK33" s="29">
        <v>0.62</v>
      </c>
      <c r="AL33" s="29" t="s">
        <v>146</v>
      </c>
      <c r="AM33" s="29">
        <v>0.42</v>
      </c>
      <c r="AN33" s="29" t="s">
        <v>159</v>
      </c>
      <c r="AO33" s="52">
        <v>168</v>
      </c>
      <c r="AP33" s="29" t="s">
        <v>879</v>
      </c>
      <c r="AQ33" s="29">
        <v>2.4</v>
      </c>
      <c r="AR33" s="29">
        <v>0.2</v>
      </c>
      <c r="AS33" s="29">
        <v>2.2000000000000002</v>
      </c>
      <c r="AT33" s="29">
        <v>0.2</v>
      </c>
      <c r="AU33" s="29" t="s">
        <v>8</v>
      </c>
      <c r="AV33" s="29" t="s">
        <v>8</v>
      </c>
      <c r="AW33" s="29" t="s">
        <v>365</v>
      </c>
      <c r="AX33" s="29" t="s">
        <v>9</v>
      </c>
      <c r="AY33" s="52" t="s">
        <v>12</v>
      </c>
      <c r="AZ33" s="29" t="s">
        <v>8</v>
      </c>
      <c r="BA33" s="31" t="s">
        <v>8</v>
      </c>
      <c r="BB33" s="29" t="s">
        <v>8</v>
      </c>
      <c r="BC33" s="29" t="s">
        <v>8</v>
      </c>
      <c r="BD33" s="29" t="s">
        <v>8</v>
      </c>
      <c r="BE33" s="29" t="s">
        <v>8</v>
      </c>
      <c r="BF33" s="52" t="s">
        <v>275</v>
      </c>
      <c r="BG33" s="65" t="s">
        <v>275</v>
      </c>
    </row>
    <row r="34" spans="1:62" s="29" customFormat="1" x14ac:dyDescent="0.3">
      <c r="A34" s="29" t="s">
        <v>643</v>
      </c>
      <c r="B34" s="29" t="s">
        <v>360</v>
      </c>
      <c r="C34" s="29">
        <v>1997</v>
      </c>
      <c r="D34" s="29" t="s">
        <v>361</v>
      </c>
      <c r="E34" s="29" t="s">
        <v>145</v>
      </c>
      <c r="F34" s="52" t="s">
        <v>24</v>
      </c>
      <c r="G34" s="29" t="s">
        <v>11</v>
      </c>
      <c r="H34" s="29" t="s">
        <v>36</v>
      </c>
      <c r="I34" s="29" t="s">
        <v>12</v>
      </c>
      <c r="J34" s="29" t="s">
        <v>8</v>
      </c>
      <c r="K34" s="31" t="s">
        <v>9</v>
      </c>
      <c r="L34" s="31" t="s">
        <v>9</v>
      </c>
      <c r="M34" s="31" t="s">
        <v>9</v>
      </c>
      <c r="N34" s="31">
        <v>290</v>
      </c>
      <c r="O34" s="31" t="s">
        <v>9</v>
      </c>
      <c r="P34" s="31">
        <v>310</v>
      </c>
      <c r="Q34" s="31">
        <v>1</v>
      </c>
      <c r="R34" s="31">
        <v>6</v>
      </c>
      <c r="S34" s="31">
        <v>2</v>
      </c>
      <c r="T34" s="31">
        <v>5</v>
      </c>
      <c r="U34" s="29">
        <f t="shared" si="0"/>
        <v>2</v>
      </c>
      <c r="V34" s="29">
        <f t="shared" si="1"/>
        <v>3</v>
      </c>
      <c r="W34" s="52" t="s">
        <v>96</v>
      </c>
      <c r="X34" s="29" t="s">
        <v>8</v>
      </c>
      <c r="Y34" s="29" t="s">
        <v>79</v>
      </c>
      <c r="Z34" s="29" t="s">
        <v>94</v>
      </c>
      <c r="AA34" s="29">
        <v>1.3</v>
      </c>
      <c r="AB34" s="29" t="s">
        <v>358</v>
      </c>
      <c r="AC34" s="29" t="s">
        <v>9</v>
      </c>
      <c r="AD34" s="29" t="s">
        <v>8</v>
      </c>
      <c r="AE34" s="29" t="s">
        <v>233</v>
      </c>
      <c r="AF34" s="29" t="s">
        <v>9</v>
      </c>
      <c r="AG34" s="29">
        <v>1.5</v>
      </c>
      <c r="AH34" s="29">
        <v>20</v>
      </c>
      <c r="AI34" s="52" t="s">
        <v>364</v>
      </c>
      <c r="AJ34" s="32"/>
      <c r="AK34" s="29">
        <v>0.62</v>
      </c>
      <c r="AL34" s="29" t="s">
        <v>146</v>
      </c>
      <c r="AM34" s="29">
        <v>0.42</v>
      </c>
      <c r="AN34" s="29" t="s">
        <v>159</v>
      </c>
      <c r="AO34" s="52">
        <v>168</v>
      </c>
      <c r="AP34" s="29" t="s">
        <v>879</v>
      </c>
      <c r="AQ34" s="29">
        <v>2.4</v>
      </c>
      <c r="AR34" s="29">
        <v>0.2</v>
      </c>
      <c r="AS34" s="29">
        <v>2.1</v>
      </c>
      <c r="AT34" s="29">
        <v>0.3</v>
      </c>
      <c r="AU34" s="29" t="s">
        <v>8</v>
      </c>
      <c r="AV34" s="29" t="s">
        <v>8</v>
      </c>
      <c r="AW34" s="29" t="s">
        <v>365</v>
      </c>
      <c r="AX34" s="29" t="s">
        <v>9</v>
      </c>
      <c r="AY34" s="52" t="s">
        <v>12</v>
      </c>
      <c r="AZ34" s="29" t="s">
        <v>8</v>
      </c>
      <c r="BA34" s="31" t="s">
        <v>8</v>
      </c>
      <c r="BB34" s="29" t="s">
        <v>8</v>
      </c>
      <c r="BC34" s="29" t="s">
        <v>8</v>
      </c>
      <c r="BD34" s="29" t="s">
        <v>8</v>
      </c>
      <c r="BE34" s="29" t="s">
        <v>8</v>
      </c>
      <c r="BF34" s="52" t="s">
        <v>275</v>
      </c>
      <c r="BG34" s="65" t="s">
        <v>275</v>
      </c>
    </row>
    <row r="35" spans="1:62" x14ac:dyDescent="0.3">
      <c r="A35" t="s">
        <v>367</v>
      </c>
      <c r="B35" t="s">
        <v>366</v>
      </c>
      <c r="C35">
        <v>2018</v>
      </c>
      <c r="D35" t="s">
        <v>368</v>
      </c>
      <c r="E35" t="s">
        <v>142</v>
      </c>
      <c r="F35" s="53" t="s">
        <v>25</v>
      </c>
      <c r="G35" t="s">
        <v>1011</v>
      </c>
      <c r="H35" t="s">
        <v>36</v>
      </c>
      <c r="I35" t="s">
        <v>12</v>
      </c>
      <c r="J35" t="s">
        <v>8</v>
      </c>
      <c r="K35" t="s">
        <v>9</v>
      </c>
      <c r="L35">
        <v>4</v>
      </c>
      <c r="M35" t="s">
        <v>9</v>
      </c>
      <c r="N35" t="s">
        <v>9</v>
      </c>
      <c r="O35" t="s">
        <v>9</v>
      </c>
      <c r="P35" t="s">
        <v>9</v>
      </c>
      <c r="Q35">
        <v>1</v>
      </c>
      <c r="R35">
        <v>6</v>
      </c>
      <c r="S35">
        <v>0</v>
      </c>
      <c r="T35" t="s">
        <v>8</v>
      </c>
      <c r="U35" t="str">
        <f t="shared" si="0"/>
        <v>NA</v>
      </c>
      <c r="V35" t="str">
        <f t="shared" si="1"/>
        <v>NA</v>
      </c>
      <c r="W35" s="53" t="s">
        <v>98</v>
      </c>
      <c r="X35" t="s">
        <v>8</v>
      </c>
      <c r="Y35" t="s">
        <v>79</v>
      </c>
      <c r="Z35" t="s">
        <v>92</v>
      </c>
      <c r="AA35">
        <v>2.5000000000000001E-2</v>
      </c>
      <c r="AB35" t="s">
        <v>370</v>
      </c>
      <c r="AC35" t="s">
        <v>9</v>
      </c>
      <c r="AD35" t="s">
        <v>8</v>
      </c>
      <c r="AE35" t="s">
        <v>9</v>
      </c>
      <c r="AF35">
        <v>532</v>
      </c>
      <c r="AG35" t="s">
        <v>9</v>
      </c>
      <c r="AH35">
        <v>2</v>
      </c>
      <c r="AI35" s="53" t="s">
        <v>12</v>
      </c>
      <c r="AJ35" t="s">
        <v>8</v>
      </c>
      <c r="AK35" t="s">
        <v>8</v>
      </c>
      <c r="AL35" t="s">
        <v>8</v>
      </c>
      <c r="AM35" t="s">
        <v>8</v>
      </c>
      <c r="AN35" t="s">
        <v>8</v>
      </c>
      <c r="AO35" s="53">
        <v>168</v>
      </c>
      <c r="AP35" t="s">
        <v>877</v>
      </c>
      <c r="AQ35">
        <v>15.81</v>
      </c>
      <c r="AR35">
        <v>8.5500000000000007</v>
      </c>
      <c r="AS35" t="s">
        <v>8</v>
      </c>
      <c r="AT35" t="s">
        <v>8</v>
      </c>
      <c r="AU35" t="s">
        <v>8</v>
      </c>
      <c r="AV35" t="s">
        <v>8</v>
      </c>
      <c r="AW35" t="s">
        <v>487</v>
      </c>
      <c r="AX35" t="s">
        <v>197</v>
      </c>
      <c r="AY35" s="53" t="s">
        <v>139</v>
      </c>
      <c r="AZ35">
        <v>3.67</v>
      </c>
      <c r="BA35" s="16">
        <v>1.62</v>
      </c>
      <c r="BB35" t="s">
        <v>8</v>
      </c>
      <c r="BC35" t="s">
        <v>8</v>
      </c>
      <c r="BD35" t="s">
        <v>197</v>
      </c>
      <c r="BE35">
        <v>168</v>
      </c>
      <c r="BF35" s="53" t="s">
        <v>274</v>
      </c>
      <c r="BG35" s="68" t="s">
        <v>8</v>
      </c>
      <c r="BH35" t="s">
        <v>431</v>
      </c>
    </row>
    <row r="36" spans="1:62" x14ac:dyDescent="0.3">
      <c r="A36" t="s">
        <v>367</v>
      </c>
      <c r="B36" t="s">
        <v>366</v>
      </c>
      <c r="C36">
        <v>2018</v>
      </c>
      <c r="D36" t="s">
        <v>368</v>
      </c>
      <c r="E36" t="s">
        <v>144</v>
      </c>
      <c r="F36" s="53" t="s">
        <v>25</v>
      </c>
      <c r="G36" t="s">
        <v>1011</v>
      </c>
      <c r="H36" t="s">
        <v>36</v>
      </c>
      <c r="I36" t="s">
        <v>6</v>
      </c>
      <c r="J36" t="s">
        <v>369</v>
      </c>
      <c r="K36" t="s">
        <v>9</v>
      </c>
      <c r="L36">
        <v>4</v>
      </c>
      <c r="M36" t="s">
        <v>9</v>
      </c>
      <c r="N36" t="s">
        <v>9</v>
      </c>
      <c r="O36" t="s">
        <v>9</v>
      </c>
      <c r="P36" t="s">
        <v>9</v>
      </c>
      <c r="Q36">
        <v>1</v>
      </c>
      <c r="R36">
        <v>6</v>
      </c>
      <c r="S36">
        <v>2</v>
      </c>
      <c r="T36">
        <v>6</v>
      </c>
      <c r="U36">
        <f>IF(AND(Q36&lt;&gt;"", Q36&lt;&gt;0, Q36&lt;&gt;"NA", Q36&lt;&gt;"NR",S36&lt;&gt;"", S36&lt;&gt;0, S36&lt;&gt;"NA", S36&lt;&gt;"NR"), S36/Q36, "NA")</f>
        <v>2</v>
      </c>
      <c r="V36">
        <f>IF(AND(U36&lt;&gt;"", U36&lt;&gt;0, U36&lt;&gt;"NA", U36&lt;&gt;"NR",R36&lt;&gt;"", R36&lt;&gt;0, R36&lt;&gt;"NA", R36&lt;&gt;"NR"), R36/U36, "NA")</f>
        <v>3</v>
      </c>
      <c r="W36" s="53" t="s">
        <v>98</v>
      </c>
      <c r="X36" t="s">
        <v>8</v>
      </c>
      <c r="Y36" t="s">
        <v>79</v>
      </c>
      <c r="Z36" t="s">
        <v>92</v>
      </c>
      <c r="AA36">
        <v>2.5000000000000001E-2</v>
      </c>
      <c r="AB36" t="s">
        <v>370</v>
      </c>
      <c r="AC36" t="s">
        <v>9</v>
      </c>
      <c r="AD36" t="s">
        <v>8</v>
      </c>
      <c r="AE36" t="s">
        <v>9</v>
      </c>
      <c r="AF36">
        <v>532</v>
      </c>
      <c r="AG36" t="s">
        <v>9</v>
      </c>
      <c r="AH36">
        <v>2</v>
      </c>
      <c r="AI36" s="53" t="s">
        <v>371</v>
      </c>
      <c r="AK36">
        <v>648</v>
      </c>
      <c r="AL36" t="s">
        <v>146</v>
      </c>
      <c r="AM36">
        <v>24</v>
      </c>
      <c r="AN36" t="s">
        <v>159</v>
      </c>
      <c r="AO36" s="53">
        <v>168</v>
      </c>
      <c r="AP36" t="s">
        <v>877</v>
      </c>
      <c r="AQ36">
        <v>35.79</v>
      </c>
      <c r="AR36">
        <v>5.93</v>
      </c>
      <c r="AS36">
        <v>28.39</v>
      </c>
      <c r="AT36">
        <v>5.74</v>
      </c>
      <c r="AU36" t="s">
        <v>8</v>
      </c>
      <c r="AV36" t="s">
        <v>8</v>
      </c>
      <c r="AW36" t="s">
        <v>487</v>
      </c>
      <c r="AX36" t="s">
        <v>197</v>
      </c>
      <c r="AY36" s="53" t="s">
        <v>139</v>
      </c>
      <c r="AZ36">
        <v>4.4000000000000004</v>
      </c>
      <c r="BA36" s="16">
        <v>0.89</v>
      </c>
      <c r="BB36">
        <v>4.2</v>
      </c>
      <c r="BC36">
        <v>1.29</v>
      </c>
      <c r="BD36" t="s">
        <v>197</v>
      </c>
      <c r="BE36">
        <v>168</v>
      </c>
      <c r="BF36" s="53" t="s">
        <v>274</v>
      </c>
      <c r="BG36" s="68" t="s">
        <v>275</v>
      </c>
    </row>
    <row r="37" spans="1:62" x14ac:dyDescent="0.3">
      <c r="A37" t="s">
        <v>367</v>
      </c>
      <c r="B37" t="s">
        <v>366</v>
      </c>
      <c r="C37">
        <v>2018</v>
      </c>
      <c r="D37" t="s">
        <v>368</v>
      </c>
      <c r="E37" t="s">
        <v>145</v>
      </c>
      <c r="F37" s="53" t="s">
        <v>25</v>
      </c>
      <c r="G37" t="s">
        <v>1011</v>
      </c>
      <c r="H37" t="s">
        <v>36</v>
      </c>
      <c r="I37" t="s">
        <v>6</v>
      </c>
      <c r="J37" t="s">
        <v>369</v>
      </c>
      <c r="K37" t="s">
        <v>9</v>
      </c>
      <c r="L37">
        <v>4</v>
      </c>
      <c r="M37" t="s">
        <v>9</v>
      </c>
      <c r="N37" t="s">
        <v>9</v>
      </c>
      <c r="O37" t="s">
        <v>9</v>
      </c>
      <c r="P37" t="s">
        <v>9</v>
      </c>
      <c r="Q37">
        <v>1</v>
      </c>
      <c r="R37">
        <v>6</v>
      </c>
      <c r="S37">
        <v>2</v>
      </c>
      <c r="T37">
        <v>6</v>
      </c>
      <c r="U37">
        <f>IF(AND(Q37&lt;&gt;"", Q37&lt;&gt;0, Q37&lt;&gt;"NA", Q37&lt;&gt;"NR",S37&lt;&gt;"", S37&lt;&gt;0, S37&lt;&gt;"NA", S37&lt;&gt;"NR"), S37/Q37, "NA")</f>
        <v>2</v>
      </c>
      <c r="V37">
        <f>IF(AND(U37&lt;&gt;"", U37&lt;&gt;0, U37&lt;&gt;"NA", U37&lt;&gt;"NR",R37&lt;&gt;"", R37&lt;&gt;0, R37&lt;&gt;"NA", R37&lt;&gt;"NR"), R37/U37, "NA")</f>
        <v>3</v>
      </c>
      <c r="W37" s="53" t="s">
        <v>98</v>
      </c>
      <c r="X37" t="s">
        <v>8</v>
      </c>
      <c r="Y37" t="s">
        <v>79</v>
      </c>
      <c r="Z37" t="s">
        <v>92</v>
      </c>
      <c r="AA37">
        <v>2.5000000000000001E-2</v>
      </c>
      <c r="AB37" t="s">
        <v>370</v>
      </c>
      <c r="AC37" t="s">
        <v>9</v>
      </c>
      <c r="AD37" t="s">
        <v>8</v>
      </c>
      <c r="AE37" t="s">
        <v>9</v>
      </c>
      <c r="AF37">
        <v>532</v>
      </c>
      <c r="AG37" t="s">
        <v>9</v>
      </c>
      <c r="AH37">
        <v>2</v>
      </c>
      <c r="AI37" s="53" t="s">
        <v>372</v>
      </c>
      <c r="AK37">
        <v>504</v>
      </c>
      <c r="AL37" t="s">
        <v>146</v>
      </c>
      <c r="AM37">
        <v>24</v>
      </c>
      <c r="AN37" t="s">
        <v>159</v>
      </c>
      <c r="AO37" s="53">
        <v>168</v>
      </c>
      <c r="AP37" t="s">
        <v>877</v>
      </c>
      <c r="AQ37">
        <v>35.79</v>
      </c>
      <c r="AR37">
        <v>5.93</v>
      </c>
      <c r="AS37">
        <v>13.7</v>
      </c>
      <c r="AT37">
        <v>4.63</v>
      </c>
      <c r="AU37" t="s">
        <v>8</v>
      </c>
      <c r="AV37" t="s">
        <v>8</v>
      </c>
      <c r="AW37" t="s">
        <v>487</v>
      </c>
      <c r="AX37" t="s">
        <v>197</v>
      </c>
      <c r="AY37" s="53" t="s">
        <v>139</v>
      </c>
      <c r="AZ37">
        <v>4.4000000000000004</v>
      </c>
      <c r="BA37" s="16">
        <v>0.89</v>
      </c>
      <c r="BB37">
        <v>2.2000000000000002</v>
      </c>
      <c r="BC37">
        <v>1.3</v>
      </c>
      <c r="BD37" t="s">
        <v>197</v>
      </c>
      <c r="BE37">
        <v>168</v>
      </c>
      <c r="BF37" s="53" t="s">
        <v>274</v>
      </c>
      <c r="BG37" s="68" t="s">
        <v>275</v>
      </c>
    </row>
    <row r="38" spans="1:62" s="29" customFormat="1" x14ac:dyDescent="0.3">
      <c r="A38" s="29" t="s">
        <v>375</v>
      </c>
      <c r="B38" s="29" t="s">
        <v>374</v>
      </c>
      <c r="C38" s="29">
        <v>2014</v>
      </c>
      <c r="D38" s="29" t="s">
        <v>376</v>
      </c>
      <c r="E38" s="29" t="s">
        <v>142</v>
      </c>
      <c r="F38" s="52" t="s">
        <v>24</v>
      </c>
      <c r="G38" s="29" t="s">
        <v>11</v>
      </c>
      <c r="H38" s="29" t="s">
        <v>36</v>
      </c>
      <c r="I38" s="29" t="s">
        <v>12</v>
      </c>
      <c r="J38" s="29" t="s">
        <v>8</v>
      </c>
      <c r="K38" s="31" t="s">
        <v>9</v>
      </c>
      <c r="L38" s="31" t="s">
        <v>9</v>
      </c>
      <c r="M38" s="31" t="s">
        <v>9</v>
      </c>
      <c r="N38" s="31">
        <v>200</v>
      </c>
      <c r="O38" s="31" t="s">
        <v>9</v>
      </c>
      <c r="P38" s="31">
        <v>300</v>
      </c>
      <c r="Q38" s="31">
        <v>1</v>
      </c>
      <c r="R38" s="31">
        <v>8</v>
      </c>
      <c r="S38" s="31">
        <v>1</v>
      </c>
      <c r="T38" s="31">
        <v>8</v>
      </c>
      <c r="U38" s="29">
        <f t="shared" si="0"/>
        <v>1</v>
      </c>
      <c r="V38" s="29">
        <f t="shared" si="1"/>
        <v>8</v>
      </c>
      <c r="W38" s="52" t="s">
        <v>101</v>
      </c>
      <c r="X38" s="29" t="s">
        <v>939</v>
      </c>
      <c r="Y38" s="29" t="s">
        <v>79</v>
      </c>
      <c r="Z38" s="29" t="s">
        <v>378</v>
      </c>
      <c r="AA38" s="29">
        <v>30</v>
      </c>
      <c r="AB38" s="29" t="s">
        <v>146</v>
      </c>
      <c r="AC38" s="29">
        <v>150</v>
      </c>
      <c r="AD38" s="29" t="s">
        <v>294</v>
      </c>
      <c r="AE38" s="29" t="s">
        <v>87</v>
      </c>
      <c r="AF38" s="29" t="s">
        <v>377</v>
      </c>
      <c r="AG38" s="29">
        <v>5</v>
      </c>
      <c r="AH38" s="29">
        <v>30</v>
      </c>
      <c r="AI38" s="52" t="s">
        <v>379</v>
      </c>
      <c r="AJ38" s="32"/>
      <c r="AK38" s="29">
        <v>2</v>
      </c>
      <c r="AL38" s="29" t="s">
        <v>380</v>
      </c>
      <c r="AM38" s="29">
        <v>96</v>
      </c>
      <c r="AN38" s="29" t="s">
        <v>159</v>
      </c>
      <c r="AO38" s="52">
        <v>456</v>
      </c>
      <c r="AP38" s="29" t="s">
        <v>879</v>
      </c>
      <c r="AQ38" s="29">
        <v>4.7</v>
      </c>
      <c r="AR38" s="29">
        <v>0.9</v>
      </c>
      <c r="AS38" s="29">
        <v>4.8</v>
      </c>
      <c r="AT38" s="29">
        <v>0.2</v>
      </c>
      <c r="AU38" s="29" t="s">
        <v>8</v>
      </c>
      <c r="AV38" s="29" t="s">
        <v>8</v>
      </c>
      <c r="AW38" s="29" t="s">
        <v>381</v>
      </c>
      <c r="AX38" s="29" t="s">
        <v>197</v>
      </c>
      <c r="AY38" s="52" t="s">
        <v>12</v>
      </c>
      <c r="AZ38" s="29" t="s">
        <v>8</v>
      </c>
      <c r="BA38" s="31" t="s">
        <v>8</v>
      </c>
      <c r="BB38" s="29" t="s">
        <v>8</v>
      </c>
      <c r="BC38" s="29" t="s">
        <v>8</v>
      </c>
      <c r="BD38" s="29" t="s">
        <v>8</v>
      </c>
      <c r="BE38" s="29" t="s">
        <v>8</v>
      </c>
      <c r="BF38" s="52" t="s">
        <v>275</v>
      </c>
      <c r="BG38" s="65" t="s">
        <v>275</v>
      </c>
    </row>
    <row r="39" spans="1:62" x14ac:dyDescent="0.3">
      <c r="A39" t="s">
        <v>433</v>
      </c>
      <c r="B39" t="s">
        <v>432</v>
      </c>
      <c r="C39">
        <v>2014</v>
      </c>
      <c r="D39" t="s">
        <v>434</v>
      </c>
      <c r="E39" t="s">
        <v>142</v>
      </c>
      <c r="F39" s="53" t="s">
        <v>25</v>
      </c>
      <c r="G39" t="s">
        <v>287</v>
      </c>
      <c r="H39" t="s">
        <v>35</v>
      </c>
      <c r="I39" t="s">
        <v>12</v>
      </c>
      <c r="J39" t="s">
        <v>8</v>
      </c>
      <c r="K39" s="16" t="s">
        <v>9</v>
      </c>
      <c r="L39" s="16">
        <v>8</v>
      </c>
      <c r="M39" s="16" t="s">
        <v>9</v>
      </c>
      <c r="N39" s="16" t="s">
        <v>9</v>
      </c>
      <c r="O39" s="16" t="s">
        <v>9</v>
      </c>
      <c r="P39" s="16" t="s">
        <v>9</v>
      </c>
      <c r="Q39">
        <v>1</v>
      </c>
      <c r="R39" s="16">
        <v>8</v>
      </c>
      <c r="S39" s="16">
        <v>0</v>
      </c>
      <c r="T39" t="s">
        <v>8</v>
      </c>
      <c r="U39" t="str">
        <f t="shared" ref="U39:U89" si="2">IF(AND(Q39&lt;&gt;"", Q39&lt;&gt;0, Q39&lt;&gt;"NA", Q39&lt;&gt;"NR",S39&lt;&gt;"", S39&lt;&gt;0, S39&lt;&gt;"NA", S39&lt;&gt;"NR"), S39/Q39, "NA")</f>
        <v>NA</v>
      </c>
      <c r="V39" t="str">
        <f t="shared" ref="V39:V89" si="3">IF(AND(U39&lt;&gt;"", U39&lt;&gt;0, U39&lt;&gt;"NA", U39&lt;&gt;"NR",R39&lt;&gt;"", R39&lt;&gt;0, R39&lt;&gt;"NA", R39&lt;&gt;"NR"), R39/U39, "NA")</f>
        <v>NA</v>
      </c>
      <c r="W39" s="53" t="s">
        <v>9</v>
      </c>
      <c r="X39" t="s">
        <v>8</v>
      </c>
      <c r="Y39" t="s">
        <v>76</v>
      </c>
      <c r="Z39" t="s">
        <v>94</v>
      </c>
      <c r="AA39">
        <v>40</v>
      </c>
      <c r="AB39" t="s">
        <v>146</v>
      </c>
      <c r="AC39" t="s">
        <v>9</v>
      </c>
      <c r="AD39" t="s">
        <v>8</v>
      </c>
      <c r="AE39" t="s">
        <v>47</v>
      </c>
      <c r="AF39" t="s">
        <v>9</v>
      </c>
      <c r="AG39">
        <v>5</v>
      </c>
      <c r="AH39">
        <v>30</v>
      </c>
      <c r="AI39" s="53" t="s">
        <v>12</v>
      </c>
      <c r="AJ39" t="s">
        <v>8</v>
      </c>
      <c r="AK39" t="s">
        <v>8</v>
      </c>
      <c r="AL39" t="s">
        <v>8</v>
      </c>
      <c r="AM39" t="s">
        <v>8</v>
      </c>
      <c r="AN39" t="s">
        <v>8</v>
      </c>
      <c r="AO39" s="53" t="s">
        <v>9</v>
      </c>
      <c r="AP39" t="s">
        <v>879</v>
      </c>
      <c r="AQ39">
        <v>5.13</v>
      </c>
      <c r="AR39">
        <v>0.69</v>
      </c>
      <c r="AS39" t="s">
        <v>8</v>
      </c>
      <c r="AT39" t="s">
        <v>8</v>
      </c>
      <c r="AU39" t="s">
        <v>8</v>
      </c>
      <c r="AV39" t="s">
        <v>8</v>
      </c>
      <c r="AW39" t="s">
        <v>488</v>
      </c>
      <c r="AX39" t="s">
        <v>198</v>
      </c>
      <c r="AY39" s="53" t="s">
        <v>436</v>
      </c>
      <c r="AZ39">
        <v>9.26</v>
      </c>
      <c r="BA39" s="16">
        <v>0.49</v>
      </c>
      <c r="BB39" t="s">
        <v>8</v>
      </c>
      <c r="BC39" t="s">
        <v>8</v>
      </c>
      <c r="BD39" t="s">
        <v>198</v>
      </c>
      <c r="BE39">
        <v>672</v>
      </c>
      <c r="BF39" s="53" t="s">
        <v>274</v>
      </c>
      <c r="BG39" s="68" t="s">
        <v>275</v>
      </c>
      <c r="BH39" t="s">
        <v>437</v>
      </c>
    </row>
    <row r="40" spans="1:62" x14ac:dyDescent="0.3">
      <c r="A40" t="s">
        <v>433</v>
      </c>
      <c r="B40" t="s">
        <v>432</v>
      </c>
      <c r="C40">
        <v>2014</v>
      </c>
      <c r="D40" t="s">
        <v>434</v>
      </c>
      <c r="E40" t="s">
        <v>144</v>
      </c>
      <c r="F40" s="53" t="s">
        <v>25</v>
      </c>
      <c r="G40" t="s">
        <v>435</v>
      </c>
      <c r="H40" t="s">
        <v>35</v>
      </c>
      <c r="I40" t="s">
        <v>12</v>
      </c>
      <c r="J40" t="s">
        <v>8</v>
      </c>
      <c r="K40" s="16" t="s">
        <v>9</v>
      </c>
      <c r="L40" s="16">
        <v>8</v>
      </c>
      <c r="M40" s="16" t="s">
        <v>9</v>
      </c>
      <c r="N40" s="16" t="s">
        <v>9</v>
      </c>
      <c r="O40" s="16" t="s">
        <v>9</v>
      </c>
      <c r="P40" s="16" t="s">
        <v>9</v>
      </c>
      <c r="Q40">
        <v>1</v>
      </c>
      <c r="R40" s="16">
        <v>8</v>
      </c>
      <c r="S40" s="16">
        <v>0</v>
      </c>
      <c r="T40" t="s">
        <v>8</v>
      </c>
      <c r="U40" t="str">
        <f t="shared" si="2"/>
        <v>NA</v>
      </c>
      <c r="V40" t="str">
        <f t="shared" si="3"/>
        <v>NA</v>
      </c>
      <c r="W40" s="53" t="s">
        <v>9</v>
      </c>
      <c r="X40" t="s">
        <v>8</v>
      </c>
      <c r="Y40" t="s">
        <v>76</v>
      </c>
      <c r="Z40" t="s">
        <v>94</v>
      </c>
      <c r="AA40">
        <v>40</v>
      </c>
      <c r="AB40" t="s">
        <v>146</v>
      </c>
      <c r="AC40" t="s">
        <v>9</v>
      </c>
      <c r="AD40" t="s">
        <v>8</v>
      </c>
      <c r="AE40" t="s">
        <v>47</v>
      </c>
      <c r="AF40" t="s">
        <v>9</v>
      </c>
      <c r="AG40">
        <v>5</v>
      </c>
      <c r="AH40">
        <v>30</v>
      </c>
      <c r="AI40" s="53" t="s">
        <v>12</v>
      </c>
      <c r="AJ40" t="s">
        <v>8</v>
      </c>
      <c r="AK40" t="s">
        <v>8</v>
      </c>
      <c r="AL40" t="s">
        <v>8</v>
      </c>
      <c r="AM40" t="s">
        <v>8</v>
      </c>
      <c r="AN40" t="s">
        <v>8</v>
      </c>
      <c r="AO40" s="53" t="s">
        <v>9</v>
      </c>
      <c r="AP40" t="s">
        <v>879</v>
      </c>
      <c r="AQ40">
        <v>4.32</v>
      </c>
      <c r="AR40">
        <v>0.41</v>
      </c>
      <c r="AS40" t="s">
        <v>8</v>
      </c>
      <c r="AT40" t="s">
        <v>8</v>
      </c>
      <c r="AU40" t="s">
        <v>8</v>
      </c>
      <c r="AV40" t="s">
        <v>8</v>
      </c>
      <c r="AW40" t="s">
        <v>488</v>
      </c>
      <c r="AX40" t="s">
        <v>198</v>
      </c>
      <c r="AY40" s="53" t="s">
        <v>436</v>
      </c>
      <c r="AZ40">
        <v>6.96</v>
      </c>
      <c r="BA40" s="16">
        <v>0.55000000000000004</v>
      </c>
      <c r="BB40" t="s">
        <v>8</v>
      </c>
      <c r="BC40" t="s">
        <v>8</v>
      </c>
      <c r="BD40" t="s">
        <v>198</v>
      </c>
      <c r="BE40">
        <v>672</v>
      </c>
      <c r="BF40" s="53" t="s">
        <v>274</v>
      </c>
      <c r="BG40" s="68" t="s">
        <v>275</v>
      </c>
    </row>
    <row r="41" spans="1:62" s="29" customFormat="1" x14ac:dyDescent="0.3">
      <c r="A41" s="29" t="s">
        <v>445</v>
      </c>
      <c r="B41" s="29" t="s">
        <v>441</v>
      </c>
      <c r="C41" s="29">
        <v>2015</v>
      </c>
      <c r="D41" s="29" t="s">
        <v>440</v>
      </c>
      <c r="E41" s="29" t="s">
        <v>142</v>
      </c>
      <c r="F41" s="52" t="s">
        <v>25</v>
      </c>
      <c r="G41" s="29" t="s">
        <v>1011</v>
      </c>
      <c r="H41" s="29" t="s">
        <v>36</v>
      </c>
      <c r="I41" s="29" t="s">
        <v>12</v>
      </c>
      <c r="J41" s="29" t="s">
        <v>8</v>
      </c>
      <c r="K41" s="31" t="s">
        <v>9</v>
      </c>
      <c r="L41" s="31">
        <v>8</v>
      </c>
      <c r="M41" s="31" t="s">
        <v>9</v>
      </c>
      <c r="N41" s="31" t="s">
        <v>9</v>
      </c>
      <c r="O41" s="31" t="s">
        <v>9</v>
      </c>
      <c r="P41" s="31" t="s">
        <v>9</v>
      </c>
      <c r="Q41" s="29">
        <v>1</v>
      </c>
      <c r="R41" s="29">
        <v>6</v>
      </c>
      <c r="S41" s="31">
        <v>1</v>
      </c>
      <c r="T41" s="31">
        <v>6</v>
      </c>
      <c r="U41" s="29">
        <f t="shared" si="2"/>
        <v>1</v>
      </c>
      <c r="V41" s="29">
        <f t="shared" si="3"/>
        <v>6</v>
      </c>
      <c r="W41" s="52" t="s">
        <v>98</v>
      </c>
      <c r="X41" s="29" t="s">
        <v>8</v>
      </c>
      <c r="Y41" s="29" t="s">
        <v>78</v>
      </c>
      <c r="Z41" s="29" t="s">
        <v>9</v>
      </c>
      <c r="AA41" s="29">
        <v>100</v>
      </c>
      <c r="AB41" s="29" t="s">
        <v>146</v>
      </c>
      <c r="AC41" s="29" t="s">
        <v>9</v>
      </c>
      <c r="AD41" s="29" t="s">
        <v>8</v>
      </c>
      <c r="AE41" s="29" t="s">
        <v>234</v>
      </c>
      <c r="AF41" s="29" t="s">
        <v>9</v>
      </c>
      <c r="AG41" s="29">
        <v>4</v>
      </c>
      <c r="AH41" s="29">
        <v>15</v>
      </c>
      <c r="AI41" s="52" t="s">
        <v>371</v>
      </c>
      <c r="AK41" s="29">
        <v>700</v>
      </c>
      <c r="AL41" s="29" t="s">
        <v>146</v>
      </c>
      <c r="AM41" s="29">
        <v>0.1</v>
      </c>
      <c r="AN41" s="29" t="s">
        <v>159</v>
      </c>
      <c r="AO41" s="52">
        <v>168</v>
      </c>
      <c r="AP41" s="29" t="s">
        <v>877</v>
      </c>
      <c r="AQ41" s="29">
        <v>17.809999999999999</v>
      </c>
      <c r="AR41" s="29">
        <v>2.94</v>
      </c>
      <c r="AS41" s="29">
        <v>10.48</v>
      </c>
      <c r="AT41" s="29">
        <v>1.83</v>
      </c>
      <c r="AU41" s="29" t="s">
        <v>8</v>
      </c>
      <c r="AV41" s="29" t="s">
        <v>8</v>
      </c>
      <c r="AW41" s="29" t="s">
        <v>486</v>
      </c>
      <c r="AX41" s="29" t="s">
        <v>197</v>
      </c>
      <c r="AY41" s="52" t="s">
        <v>139</v>
      </c>
      <c r="AZ41" s="29">
        <v>7.96</v>
      </c>
      <c r="BA41" s="31">
        <v>0.72</v>
      </c>
      <c r="BB41" s="29">
        <v>6.29</v>
      </c>
      <c r="BC41" s="29">
        <v>1.03</v>
      </c>
      <c r="BD41" s="29" t="s">
        <v>197</v>
      </c>
      <c r="BE41" s="29">
        <v>336</v>
      </c>
      <c r="BF41" s="52" t="s">
        <v>274</v>
      </c>
      <c r="BG41" s="65" t="s">
        <v>275</v>
      </c>
      <c r="BH41" s="29" t="s">
        <v>464</v>
      </c>
    </row>
    <row r="42" spans="1:62" x14ac:dyDescent="0.3">
      <c r="A42" t="s">
        <v>446</v>
      </c>
      <c r="B42" t="s">
        <v>444</v>
      </c>
      <c r="C42">
        <v>2015</v>
      </c>
      <c r="D42" t="s">
        <v>447</v>
      </c>
      <c r="E42" t="s">
        <v>142</v>
      </c>
      <c r="F42" s="53" t="s">
        <v>24</v>
      </c>
      <c r="G42" t="s">
        <v>10</v>
      </c>
      <c r="H42" t="s">
        <v>36</v>
      </c>
      <c r="I42" t="s">
        <v>12</v>
      </c>
      <c r="J42" t="s">
        <v>8</v>
      </c>
      <c r="K42" s="16" t="s">
        <v>9</v>
      </c>
      <c r="L42" s="16" t="s">
        <v>9</v>
      </c>
      <c r="M42" s="16" t="s">
        <v>9</v>
      </c>
      <c r="N42" s="16">
        <v>250</v>
      </c>
      <c r="O42" s="16" t="s">
        <v>9</v>
      </c>
      <c r="P42" s="16">
        <v>300</v>
      </c>
      <c r="Q42">
        <v>1</v>
      </c>
      <c r="R42">
        <v>14</v>
      </c>
      <c r="S42" s="16">
        <v>1</v>
      </c>
      <c r="T42" s="16">
        <v>15</v>
      </c>
      <c r="U42">
        <f t="shared" si="2"/>
        <v>1</v>
      </c>
      <c r="V42">
        <f t="shared" si="3"/>
        <v>14</v>
      </c>
      <c r="W42" s="53" t="s">
        <v>101</v>
      </c>
      <c r="X42" t="s">
        <v>939</v>
      </c>
      <c r="Y42" t="s">
        <v>79</v>
      </c>
      <c r="Z42" t="s">
        <v>321</v>
      </c>
      <c r="AA42">
        <v>20</v>
      </c>
      <c r="AB42" t="s">
        <v>146</v>
      </c>
      <c r="AC42" t="s">
        <v>9</v>
      </c>
      <c r="AD42" t="s">
        <v>9</v>
      </c>
      <c r="AE42" t="s">
        <v>233</v>
      </c>
      <c r="AF42" t="s">
        <v>9</v>
      </c>
      <c r="AG42">
        <v>5</v>
      </c>
      <c r="AH42">
        <v>20</v>
      </c>
      <c r="AI42" s="53" t="s">
        <v>448</v>
      </c>
      <c r="AK42">
        <v>3.1</v>
      </c>
      <c r="AL42" t="s">
        <v>449</v>
      </c>
      <c r="AM42">
        <v>120</v>
      </c>
      <c r="AN42" t="s">
        <v>159</v>
      </c>
      <c r="AO42" s="53" t="s">
        <v>9</v>
      </c>
      <c r="AP42" t="s">
        <v>879</v>
      </c>
      <c r="AQ42">
        <v>15.59</v>
      </c>
      <c r="AR42">
        <v>3.73</v>
      </c>
      <c r="AS42">
        <v>13.62</v>
      </c>
      <c r="AT42">
        <v>3.92</v>
      </c>
      <c r="AU42" t="s">
        <v>8</v>
      </c>
      <c r="AV42" t="s">
        <v>8</v>
      </c>
      <c r="AW42" t="s">
        <v>138</v>
      </c>
      <c r="AX42" t="s">
        <v>9</v>
      </c>
      <c r="AY42" s="53" t="s">
        <v>450</v>
      </c>
      <c r="AZ42" t="s">
        <v>9</v>
      </c>
      <c r="BA42" s="16" t="s">
        <v>9</v>
      </c>
      <c r="BB42" t="s">
        <v>9</v>
      </c>
      <c r="BC42" t="s">
        <v>9</v>
      </c>
      <c r="BD42" t="s">
        <v>9</v>
      </c>
      <c r="BE42" t="s">
        <v>9</v>
      </c>
      <c r="BF42" s="53" t="s">
        <v>275</v>
      </c>
      <c r="BG42" s="68" t="s">
        <v>275</v>
      </c>
      <c r="BI42" t="s">
        <v>452</v>
      </c>
      <c r="BJ42" t="s">
        <v>451</v>
      </c>
    </row>
    <row r="43" spans="1:62" s="29" customFormat="1" x14ac:dyDescent="0.3">
      <c r="A43" s="29" t="s">
        <v>456</v>
      </c>
      <c r="B43" s="29" t="s">
        <v>455</v>
      </c>
      <c r="C43" s="29">
        <v>1999</v>
      </c>
      <c r="D43" s="29" t="s">
        <v>457</v>
      </c>
      <c r="E43" s="29" t="s">
        <v>142</v>
      </c>
      <c r="F43" s="52" t="s">
        <v>25</v>
      </c>
      <c r="G43" s="29" t="s">
        <v>458</v>
      </c>
      <c r="H43" s="29" t="s">
        <v>36</v>
      </c>
      <c r="I43" s="29" t="s">
        <v>12</v>
      </c>
      <c r="J43" s="29" t="s">
        <v>8</v>
      </c>
      <c r="K43" s="31" t="s">
        <v>9</v>
      </c>
      <c r="L43" s="31">
        <v>12</v>
      </c>
      <c r="M43" s="31" t="s">
        <v>9</v>
      </c>
      <c r="N43" s="31">
        <v>35</v>
      </c>
      <c r="O43" s="31" t="s">
        <v>9</v>
      </c>
      <c r="P43" s="31">
        <v>40</v>
      </c>
      <c r="Q43" s="31">
        <v>1</v>
      </c>
      <c r="R43" s="31">
        <v>5</v>
      </c>
      <c r="S43" s="31">
        <v>1</v>
      </c>
      <c r="T43" s="31">
        <v>5</v>
      </c>
      <c r="U43" s="29">
        <f t="shared" si="2"/>
        <v>1</v>
      </c>
      <c r="V43" s="29">
        <f t="shared" si="3"/>
        <v>5</v>
      </c>
      <c r="W43" s="52" t="s">
        <v>100</v>
      </c>
      <c r="X43" s="29" t="s">
        <v>939</v>
      </c>
      <c r="Y43" s="29" t="s">
        <v>79</v>
      </c>
      <c r="Z43" s="29" t="s">
        <v>9</v>
      </c>
      <c r="AA43" s="29">
        <v>1</v>
      </c>
      <c r="AB43" s="29" t="s">
        <v>358</v>
      </c>
      <c r="AC43" s="29">
        <v>150</v>
      </c>
      <c r="AD43" s="29" t="s">
        <v>294</v>
      </c>
      <c r="AE43" s="29" t="s">
        <v>147</v>
      </c>
      <c r="AF43" s="29" t="s">
        <v>9</v>
      </c>
      <c r="AG43" s="29">
        <v>1.4</v>
      </c>
      <c r="AH43" s="29">
        <v>15</v>
      </c>
      <c r="AI43" s="52" t="s">
        <v>459</v>
      </c>
      <c r="AK43" s="29">
        <v>20</v>
      </c>
      <c r="AL43" s="29" t="s">
        <v>146</v>
      </c>
      <c r="AM43" s="29">
        <v>-0.5</v>
      </c>
      <c r="AN43" s="29" t="s">
        <v>157</v>
      </c>
      <c r="AO43" s="52">
        <v>72</v>
      </c>
      <c r="AP43" s="29" t="s">
        <v>9</v>
      </c>
      <c r="AQ43" s="29">
        <v>7.07</v>
      </c>
      <c r="AR43" s="29">
        <v>1.21</v>
      </c>
      <c r="AS43" s="29">
        <v>3.02</v>
      </c>
      <c r="AT43" s="29">
        <v>0.65</v>
      </c>
      <c r="AU43" s="29" t="s">
        <v>8</v>
      </c>
      <c r="AV43" s="29" t="s">
        <v>8</v>
      </c>
      <c r="AW43" s="29" t="s">
        <v>138</v>
      </c>
      <c r="AX43" s="29" t="s">
        <v>9</v>
      </c>
      <c r="AY43" s="52" t="s">
        <v>12</v>
      </c>
      <c r="AZ43" s="29" t="s">
        <v>8</v>
      </c>
      <c r="BA43" s="31" t="s">
        <v>8</v>
      </c>
      <c r="BB43" s="29" t="s">
        <v>8</v>
      </c>
      <c r="BC43" s="29" t="s">
        <v>8</v>
      </c>
      <c r="BD43" s="29" t="s">
        <v>8</v>
      </c>
      <c r="BE43" s="29" t="s">
        <v>8</v>
      </c>
      <c r="BF43" s="52" t="s">
        <v>275</v>
      </c>
      <c r="BG43" s="65" t="s">
        <v>275</v>
      </c>
    </row>
    <row r="44" spans="1:62" x14ac:dyDescent="0.3">
      <c r="A44" t="s">
        <v>469</v>
      </c>
      <c r="B44" t="s">
        <v>460</v>
      </c>
      <c r="C44">
        <v>2007</v>
      </c>
      <c r="D44" t="s">
        <v>461</v>
      </c>
      <c r="E44" t="s">
        <v>142</v>
      </c>
      <c r="F44" s="53" t="s">
        <v>24</v>
      </c>
      <c r="G44" t="s">
        <v>10</v>
      </c>
      <c r="H44" t="s">
        <v>36</v>
      </c>
      <c r="I44" t="s">
        <v>12</v>
      </c>
      <c r="J44" t="s">
        <v>8</v>
      </c>
      <c r="K44" s="16" t="s">
        <v>9</v>
      </c>
      <c r="L44" s="16" t="s">
        <v>9</v>
      </c>
      <c r="M44" s="16" t="s">
        <v>9</v>
      </c>
      <c r="N44" s="16">
        <v>230</v>
      </c>
      <c r="O44" s="16" t="s">
        <v>9</v>
      </c>
      <c r="P44" s="16">
        <v>350</v>
      </c>
      <c r="Q44" s="16">
        <v>1</v>
      </c>
      <c r="R44" s="16">
        <v>4</v>
      </c>
      <c r="S44" s="16">
        <v>0</v>
      </c>
      <c r="T44" t="s">
        <v>8</v>
      </c>
      <c r="U44" t="str">
        <f t="shared" si="2"/>
        <v>NA</v>
      </c>
      <c r="V44" t="str">
        <f t="shared" si="3"/>
        <v>NA</v>
      </c>
      <c r="W44" s="53" t="s">
        <v>98</v>
      </c>
      <c r="X44" t="s">
        <v>8</v>
      </c>
      <c r="Y44" t="s">
        <v>77</v>
      </c>
      <c r="Z44" t="s">
        <v>462</v>
      </c>
      <c r="AA44">
        <v>20</v>
      </c>
      <c r="AB44" t="s">
        <v>146</v>
      </c>
      <c r="AC44">
        <v>0.68</v>
      </c>
      <c r="AD44" t="s">
        <v>463</v>
      </c>
      <c r="AE44" t="s">
        <v>86</v>
      </c>
      <c r="AF44">
        <v>540</v>
      </c>
      <c r="AG44">
        <v>3</v>
      </c>
      <c r="AH44">
        <v>10</v>
      </c>
      <c r="AI44" s="53" t="s">
        <v>12</v>
      </c>
      <c r="AJ44" t="s">
        <v>8</v>
      </c>
      <c r="AK44" t="s">
        <v>8</v>
      </c>
      <c r="AL44" t="s">
        <v>8</v>
      </c>
      <c r="AM44" t="s">
        <v>8</v>
      </c>
      <c r="AN44" t="s">
        <v>8</v>
      </c>
      <c r="AO44" s="53">
        <v>12</v>
      </c>
      <c r="AP44" t="s">
        <v>878</v>
      </c>
      <c r="AQ44">
        <v>26.4</v>
      </c>
      <c r="AR44">
        <v>9.6</v>
      </c>
      <c r="AS44" t="s">
        <v>8</v>
      </c>
      <c r="AT44" t="s">
        <v>8</v>
      </c>
      <c r="AU44" t="s">
        <v>8</v>
      </c>
      <c r="AV44" t="s">
        <v>8</v>
      </c>
      <c r="AW44" t="s">
        <v>486</v>
      </c>
      <c r="AX44" t="s">
        <v>197</v>
      </c>
      <c r="AY44" s="53" t="s">
        <v>12</v>
      </c>
      <c r="AZ44" t="s">
        <v>8</v>
      </c>
      <c r="BA44" s="16" t="s">
        <v>8</v>
      </c>
      <c r="BB44" t="s">
        <v>8</v>
      </c>
      <c r="BC44" t="s">
        <v>8</v>
      </c>
      <c r="BD44" t="s">
        <v>8</v>
      </c>
      <c r="BE44" t="s">
        <v>8</v>
      </c>
      <c r="BF44" s="53" t="s">
        <v>274</v>
      </c>
      <c r="BG44" s="68" t="s">
        <v>8</v>
      </c>
      <c r="BH44" t="s">
        <v>465</v>
      </c>
    </row>
    <row r="45" spans="1:62" s="29" customFormat="1" x14ac:dyDescent="0.3">
      <c r="A45" s="29" t="s">
        <v>470</v>
      </c>
      <c r="B45" s="29" t="s">
        <v>460</v>
      </c>
      <c r="C45" s="29">
        <v>2007</v>
      </c>
      <c r="D45" s="29" t="s">
        <v>468</v>
      </c>
      <c r="E45" s="29" t="s">
        <v>142</v>
      </c>
      <c r="F45" s="52" t="s">
        <v>24</v>
      </c>
      <c r="G45" s="29" t="s">
        <v>10</v>
      </c>
      <c r="H45" s="29" t="s">
        <v>36</v>
      </c>
      <c r="I45" s="29" t="s">
        <v>12</v>
      </c>
      <c r="J45" s="29" t="s">
        <v>8</v>
      </c>
      <c r="K45" s="31" t="s">
        <v>9</v>
      </c>
      <c r="L45" s="31" t="s">
        <v>9</v>
      </c>
      <c r="M45" s="31" t="s">
        <v>9</v>
      </c>
      <c r="N45" s="31">
        <v>220</v>
      </c>
      <c r="O45" s="31" t="s">
        <v>9</v>
      </c>
      <c r="P45" s="31">
        <v>350</v>
      </c>
      <c r="Q45" s="31">
        <v>1</v>
      </c>
      <c r="R45" s="31">
        <v>13</v>
      </c>
      <c r="S45" s="31">
        <v>3</v>
      </c>
      <c r="T45" s="31">
        <v>9</v>
      </c>
      <c r="U45" s="29">
        <f t="shared" si="2"/>
        <v>3</v>
      </c>
      <c r="V45" s="29">
        <f t="shared" si="3"/>
        <v>4.333333333333333</v>
      </c>
      <c r="W45" s="52" t="s">
        <v>96</v>
      </c>
      <c r="X45" s="29" t="s">
        <v>98</v>
      </c>
      <c r="Y45" s="29" t="s">
        <v>77</v>
      </c>
      <c r="Z45" s="29" t="s">
        <v>92</v>
      </c>
      <c r="AA45" s="29">
        <v>20</v>
      </c>
      <c r="AB45" s="29" t="s">
        <v>146</v>
      </c>
      <c r="AC45" s="29">
        <v>0.68</v>
      </c>
      <c r="AD45" s="29" t="s">
        <v>463</v>
      </c>
      <c r="AE45" s="29" t="s">
        <v>86</v>
      </c>
      <c r="AF45" s="29">
        <v>540</v>
      </c>
      <c r="AG45" s="29">
        <v>3</v>
      </c>
      <c r="AH45" s="29">
        <v>10</v>
      </c>
      <c r="AI45" s="52" t="s">
        <v>471</v>
      </c>
      <c r="AK45" s="29">
        <v>10</v>
      </c>
      <c r="AL45" s="29" t="s">
        <v>146</v>
      </c>
      <c r="AM45" s="29">
        <v>1.5</v>
      </c>
      <c r="AN45" s="29" t="s">
        <v>159</v>
      </c>
      <c r="AO45" s="52">
        <v>24</v>
      </c>
      <c r="AP45" s="29" t="s">
        <v>877</v>
      </c>
      <c r="AQ45" s="29">
        <v>27</v>
      </c>
      <c r="AR45" s="29">
        <v>3</v>
      </c>
      <c r="AS45" s="29">
        <v>20</v>
      </c>
      <c r="AT45" s="29">
        <v>4</v>
      </c>
      <c r="AU45" s="29" t="s">
        <v>8</v>
      </c>
      <c r="AV45" s="29" t="s">
        <v>8</v>
      </c>
      <c r="AW45" s="29" t="s">
        <v>486</v>
      </c>
      <c r="AX45" s="29" t="s">
        <v>197</v>
      </c>
      <c r="AY45" s="52" t="s">
        <v>473</v>
      </c>
      <c r="AZ45" s="29">
        <v>7</v>
      </c>
      <c r="BA45" s="36" t="s">
        <v>474</v>
      </c>
      <c r="BB45" s="29">
        <v>4</v>
      </c>
      <c r="BC45" s="29" t="s">
        <v>475</v>
      </c>
      <c r="BD45" s="29" t="s">
        <v>477</v>
      </c>
      <c r="BE45" s="29">
        <v>24</v>
      </c>
      <c r="BF45" s="52" t="s">
        <v>275</v>
      </c>
      <c r="BG45" s="65" t="s">
        <v>274</v>
      </c>
    </row>
    <row r="46" spans="1:62" s="29" customFormat="1" x14ac:dyDescent="0.3">
      <c r="A46" s="29" t="s">
        <v>470</v>
      </c>
      <c r="B46" s="29" t="s">
        <v>460</v>
      </c>
      <c r="C46" s="29">
        <v>2007</v>
      </c>
      <c r="D46" s="29" t="s">
        <v>468</v>
      </c>
      <c r="E46" s="29" t="s">
        <v>144</v>
      </c>
      <c r="F46" s="52" t="s">
        <v>24</v>
      </c>
      <c r="G46" s="29" t="s">
        <v>10</v>
      </c>
      <c r="H46" s="29" t="s">
        <v>36</v>
      </c>
      <c r="I46" s="29" t="s">
        <v>12</v>
      </c>
      <c r="J46" s="29" t="s">
        <v>8</v>
      </c>
      <c r="K46" s="31" t="s">
        <v>9</v>
      </c>
      <c r="L46" s="31" t="s">
        <v>9</v>
      </c>
      <c r="M46" s="31" t="s">
        <v>9</v>
      </c>
      <c r="N46" s="31">
        <v>220</v>
      </c>
      <c r="O46" s="31" t="s">
        <v>9</v>
      </c>
      <c r="P46" s="31">
        <v>350</v>
      </c>
      <c r="Q46" s="31">
        <v>1</v>
      </c>
      <c r="R46" s="31">
        <v>13</v>
      </c>
      <c r="S46" s="31">
        <v>3</v>
      </c>
      <c r="T46" s="31">
        <v>14</v>
      </c>
      <c r="U46" s="29">
        <f t="shared" si="2"/>
        <v>3</v>
      </c>
      <c r="V46" s="29">
        <f t="shared" si="3"/>
        <v>4.333333333333333</v>
      </c>
      <c r="W46" s="52" t="s">
        <v>96</v>
      </c>
      <c r="X46" s="29" t="s">
        <v>98</v>
      </c>
      <c r="Y46" s="29" t="s">
        <v>77</v>
      </c>
      <c r="Z46" s="29" t="s">
        <v>92</v>
      </c>
      <c r="AA46" s="29">
        <v>20</v>
      </c>
      <c r="AB46" s="29" t="s">
        <v>146</v>
      </c>
      <c r="AC46" s="29">
        <v>0.68</v>
      </c>
      <c r="AD46" s="29" t="s">
        <v>463</v>
      </c>
      <c r="AE46" s="29" t="s">
        <v>86</v>
      </c>
      <c r="AF46" s="29">
        <v>540</v>
      </c>
      <c r="AG46" s="29">
        <v>3</v>
      </c>
      <c r="AH46" s="29">
        <v>10</v>
      </c>
      <c r="AI46" s="52" t="s">
        <v>472</v>
      </c>
      <c r="AK46" s="29">
        <v>10</v>
      </c>
      <c r="AL46" s="29" t="s">
        <v>146</v>
      </c>
      <c r="AM46" s="29">
        <v>1.5</v>
      </c>
      <c r="AN46" s="29" t="s">
        <v>159</v>
      </c>
      <c r="AO46" s="52">
        <v>24</v>
      </c>
      <c r="AP46" s="29" t="s">
        <v>877</v>
      </c>
      <c r="AQ46" s="29">
        <v>27</v>
      </c>
      <c r="AR46" s="29">
        <v>3</v>
      </c>
      <c r="AS46" s="29">
        <v>21</v>
      </c>
      <c r="AT46" s="29">
        <v>6</v>
      </c>
      <c r="AU46" s="29" t="s">
        <v>8</v>
      </c>
      <c r="AV46" s="29" t="s">
        <v>8</v>
      </c>
      <c r="AW46" s="29" t="s">
        <v>486</v>
      </c>
      <c r="AX46" s="29" t="s">
        <v>197</v>
      </c>
      <c r="AY46" s="52" t="s">
        <v>473</v>
      </c>
      <c r="AZ46" s="29">
        <v>7</v>
      </c>
      <c r="BA46" s="36" t="s">
        <v>474</v>
      </c>
      <c r="BB46" s="29">
        <v>4</v>
      </c>
      <c r="BC46" s="29" t="s">
        <v>476</v>
      </c>
      <c r="BD46" s="29" t="s">
        <v>477</v>
      </c>
      <c r="BE46" s="29">
        <v>24</v>
      </c>
      <c r="BF46" s="52" t="s">
        <v>275</v>
      </c>
      <c r="BG46" s="65" t="s">
        <v>275</v>
      </c>
    </row>
    <row r="47" spans="1:62" x14ac:dyDescent="0.3">
      <c r="A47" t="s">
        <v>481</v>
      </c>
      <c r="B47" t="s">
        <v>480</v>
      </c>
      <c r="C47">
        <v>2006</v>
      </c>
      <c r="D47" t="s">
        <v>482</v>
      </c>
      <c r="E47" t="s">
        <v>142</v>
      </c>
      <c r="F47" s="53" t="s">
        <v>25</v>
      </c>
      <c r="G47" t="s">
        <v>485</v>
      </c>
      <c r="H47" t="s">
        <v>36</v>
      </c>
      <c r="I47" t="s">
        <v>12</v>
      </c>
      <c r="J47" t="s">
        <v>8</v>
      </c>
      <c r="K47" s="16" t="s">
        <v>9</v>
      </c>
      <c r="L47" s="16" t="s">
        <v>9</v>
      </c>
      <c r="M47" s="16" t="s">
        <v>9</v>
      </c>
      <c r="N47" s="16">
        <v>30</v>
      </c>
      <c r="O47" s="16" t="s">
        <v>9</v>
      </c>
      <c r="P47" s="16">
        <v>35</v>
      </c>
      <c r="Q47" s="18">
        <v>1</v>
      </c>
      <c r="R47" s="18">
        <v>8</v>
      </c>
      <c r="S47" s="18">
        <v>3</v>
      </c>
      <c r="T47" s="18">
        <v>8</v>
      </c>
      <c r="U47">
        <f t="shared" si="2"/>
        <v>3</v>
      </c>
      <c r="V47">
        <f t="shared" si="3"/>
        <v>2.6666666666666665</v>
      </c>
      <c r="W47" s="53" t="s">
        <v>148</v>
      </c>
      <c r="X47" t="s">
        <v>96</v>
      </c>
      <c r="Y47" t="s">
        <v>79</v>
      </c>
      <c r="Z47" t="s">
        <v>278</v>
      </c>
      <c r="AA47">
        <v>10</v>
      </c>
      <c r="AB47" t="s">
        <v>146</v>
      </c>
      <c r="AC47">
        <v>10</v>
      </c>
      <c r="AD47" t="s">
        <v>223</v>
      </c>
      <c r="AE47" t="s">
        <v>84</v>
      </c>
      <c r="AF47">
        <v>514.5</v>
      </c>
      <c r="AG47" t="s">
        <v>9</v>
      </c>
      <c r="AH47">
        <v>0.67</v>
      </c>
      <c r="AI47" s="53" t="s">
        <v>484</v>
      </c>
      <c r="AK47">
        <v>5</v>
      </c>
      <c r="AL47" t="s">
        <v>146</v>
      </c>
      <c r="AM47">
        <v>6</v>
      </c>
      <c r="AN47" t="s">
        <v>159</v>
      </c>
      <c r="AO47" s="55">
        <v>24</v>
      </c>
      <c r="AP47" t="s">
        <v>878</v>
      </c>
      <c r="AQ47" s="14">
        <v>17.61</v>
      </c>
      <c r="AR47" s="14">
        <v>1.44</v>
      </c>
      <c r="AS47" s="14">
        <v>14.94</v>
      </c>
      <c r="AT47" s="14">
        <v>1.65</v>
      </c>
      <c r="AU47" t="s">
        <v>8</v>
      </c>
      <c r="AV47" t="s">
        <v>8</v>
      </c>
      <c r="AW47" t="s">
        <v>489</v>
      </c>
      <c r="AX47" t="s">
        <v>198</v>
      </c>
      <c r="AY47" s="53" t="s">
        <v>490</v>
      </c>
      <c r="AZ47">
        <v>12</v>
      </c>
      <c r="BA47" s="28" t="s">
        <v>492</v>
      </c>
      <c r="BB47">
        <v>10</v>
      </c>
      <c r="BC47" s="14" t="s">
        <v>493</v>
      </c>
      <c r="BD47" t="s">
        <v>491</v>
      </c>
      <c r="BE47">
        <v>24</v>
      </c>
      <c r="BF47" s="53" t="s">
        <v>275</v>
      </c>
      <c r="BG47" s="68" t="s">
        <v>274</v>
      </c>
      <c r="BH47" t="s">
        <v>865</v>
      </c>
    </row>
    <row r="48" spans="1:62" x14ac:dyDescent="0.3">
      <c r="A48" t="s">
        <v>481</v>
      </c>
      <c r="B48" t="s">
        <v>480</v>
      </c>
      <c r="C48">
        <v>2006</v>
      </c>
      <c r="D48" t="s">
        <v>482</v>
      </c>
      <c r="E48" t="s">
        <v>144</v>
      </c>
      <c r="F48" s="53" t="s">
        <v>25</v>
      </c>
      <c r="G48" t="s">
        <v>485</v>
      </c>
      <c r="H48" t="s">
        <v>36</v>
      </c>
      <c r="I48" t="s">
        <v>12</v>
      </c>
      <c r="J48" t="s">
        <v>8</v>
      </c>
      <c r="K48" s="16" t="s">
        <v>9</v>
      </c>
      <c r="L48" s="16" t="s">
        <v>9</v>
      </c>
      <c r="M48" s="16" t="s">
        <v>9</v>
      </c>
      <c r="N48" s="16">
        <v>30</v>
      </c>
      <c r="O48" s="16" t="s">
        <v>9</v>
      </c>
      <c r="P48" s="16">
        <v>35</v>
      </c>
      <c r="Q48" s="18">
        <v>1</v>
      </c>
      <c r="R48" s="18">
        <v>8</v>
      </c>
      <c r="S48" s="18">
        <v>3</v>
      </c>
      <c r="T48" s="18">
        <v>8</v>
      </c>
      <c r="U48">
        <f t="shared" si="2"/>
        <v>3</v>
      </c>
      <c r="V48">
        <f t="shared" si="3"/>
        <v>2.6666666666666665</v>
      </c>
      <c r="W48" s="53" t="s">
        <v>148</v>
      </c>
      <c r="X48" t="s">
        <v>96</v>
      </c>
      <c r="Y48" t="s">
        <v>79</v>
      </c>
      <c r="Z48" t="s">
        <v>278</v>
      </c>
      <c r="AA48">
        <v>10</v>
      </c>
      <c r="AB48" t="s">
        <v>146</v>
      </c>
      <c r="AC48">
        <v>10</v>
      </c>
      <c r="AD48" t="s">
        <v>223</v>
      </c>
      <c r="AE48" t="s">
        <v>84</v>
      </c>
      <c r="AF48">
        <v>514.5</v>
      </c>
      <c r="AG48" t="s">
        <v>9</v>
      </c>
      <c r="AH48">
        <v>0.67</v>
      </c>
      <c r="AI48" s="53" t="s">
        <v>472</v>
      </c>
      <c r="AK48">
        <v>10</v>
      </c>
      <c r="AL48" t="s">
        <v>146</v>
      </c>
      <c r="AM48">
        <v>6</v>
      </c>
      <c r="AN48" t="s">
        <v>159</v>
      </c>
      <c r="AO48" s="55">
        <v>24</v>
      </c>
      <c r="AP48" t="s">
        <v>878</v>
      </c>
      <c r="AQ48" s="14">
        <v>17.61</v>
      </c>
      <c r="AR48" s="14">
        <v>1.44</v>
      </c>
      <c r="AS48" s="14">
        <v>18.53</v>
      </c>
      <c r="AT48" s="14">
        <v>0.99</v>
      </c>
      <c r="AU48" t="s">
        <v>8</v>
      </c>
      <c r="AV48" t="s">
        <v>8</v>
      </c>
      <c r="AW48" t="s">
        <v>489</v>
      </c>
      <c r="AX48" t="s">
        <v>198</v>
      </c>
      <c r="AY48" s="53" t="s">
        <v>490</v>
      </c>
      <c r="AZ48">
        <v>12</v>
      </c>
      <c r="BA48" s="28" t="s">
        <v>492</v>
      </c>
      <c r="BB48">
        <v>12</v>
      </c>
      <c r="BC48" s="14" t="s">
        <v>494</v>
      </c>
      <c r="BD48" t="s">
        <v>491</v>
      </c>
      <c r="BE48">
        <v>24</v>
      </c>
      <c r="BF48" s="53" t="s">
        <v>275</v>
      </c>
      <c r="BG48" s="68" t="s">
        <v>274</v>
      </c>
      <c r="BH48" t="s">
        <v>865</v>
      </c>
    </row>
    <row r="49" spans="1:60" s="29" customFormat="1" x14ac:dyDescent="0.3">
      <c r="A49" s="29" t="s">
        <v>498</v>
      </c>
      <c r="B49" s="29" t="s">
        <v>497</v>
      </c>
      <c r="C49" s="29">
        <v>2016</v>
      </c>
      <c r="D49" s="29" t="s">
        <v>499</v>
      </c>
      <c r="E49" s="29" t="s">
        <v>142</v>
      </c>
      <c r="F49" s="52" t="s">
        <v>25</v>
      </c>
      <c r="G49" s="29" t="s">
        <v>287</v>
      </c>
      <c r="H49" s="29" t="s">
        <v>36</v>
      </c>
      <c r="I49" s="29" t="s">
        <v>12</v>
      </c>
      <c r="J49" s="29" t="s">
        <v>8</v>
      </c>
      <c r="K49" s="31">
        <v>8</v>
      </c>
      <c r="L49" s="31" t="s">
        <v>9</v>
      </c>
      <c r="M49" s="31">
        <v>10</v>
      </c>
      <c r="N49" s="31" t="s">
        <v>9</v>
      </c>
      <c r="O49" s="31" t="s">
        <v>9</v>
      </c>
      <c r="P49" s="31" t="s">
        <v>9</v>
      </c>
      <c r="Q49" s="31">
        <v>1</v>
      </c>
      <c r="R49" s="29">
        <v>5</v>
      </c>
      <c r="S49" s="29">
        <v>1</v>
      </c>
      <c r="T49" s="31">
        <v>5</v>
      </c>
      <c r="U49" s="29">
        <f t="shared" si="2"/>
        <v>1</v>
      </c>
      <c r="V49" s="29">
        <f t="shared" si="3"/>
        <v>5</v>
      </c>
      <c r="W49" s="52" t="s">
        <v>98</v>
      </c>
      <c r="X49" s="29" t="s">
        <v>8</v>
      </c>
      <c r="Y49" s="29" t="s">
        <v>77</v>
      </c>
      <c r="Z49" s="29" t="s">
        <v>9</v>
      </c>
      <c r="AA49" s="29" t="s">
        <v>9</v>
      </c>
      <c r="AB49" s="29" t="s">
        <v>8</v>
      </c>
      <c r="AC49" s="29" t="s">
        <v>9</v>
      </c>
      <c r="AD49" s="29" t="s">
        <v>8</v>
      </c>
      <c r="AE49" s="29" t="s">
        <v>9</v>
      </c>
      <c r="AF49" s="29">
        <v>543</v>
      </c>
      <c r="AG49" s="29" t="s">
        <v>9</v>
      </c>
      <c r="AH49" s="29">
        <v>5</v>
      </c>
      <c r="AI49" s="52" t="s">
        <v>501</v>
      </c>
      <c r="AK49" s="29" t="s">
        <v>9</v>
      </c>
      <c r="AL49" s="29" t="s">
        <v>8</v>
      </c>
      <c r="AM49" s="29">
        <v>-12</v>
      </c>
      <c r="AN49" s="29" t="s">
        <v>157</v>
      </c>
      <c r="AO49" s="52">
        <v>24</v>
      </c>
      <c r="AP49" s="29" t="s">
        <v>878</v>
      </c>
      <c r="AQ49" s="29">
        <v>3.64</v>
      </c>
      <c r="AR49" s="29">
        <v>0.85</v>
      </c>
      <c r="AS49" s="29">
        <v>12.29</v>
      </c>
      <c r="AT49" s="29">
        <v>1.41</v>
      </c>
      <c r="AU49" s="29" t="s">
        <v>8</v>
      </c>
      <c r="AV49" s="29" t="s">
        <v>8</v>
      </c>
      <c r="AW49" s="29" t="s">
        <v>138</v>
      </c>
      <c r="AX49" s="29" t="s">
        <v>198</v>
      </c>
      <c r="AY49" s="52" t="s">
        <v>12</v>
      </c>
      <c r="AZ49" s="29" t="s">
        <v>8</v>
      </c>
      <c r="BA49" s="31" t="s">
        <v>8</v>
      </c>
      <c r="BB49" s="29" t="s">
        <v>8</v>
      </c>
      <c r="BC49" s="29" t="s">
        <v>8</v>
      </c>
      <c r="BD49" s="29" t="s">
        <v>8</v>
      </c>
      <c r="BE49" s="29" t="s">
        <v>8</v>
      </c>
      <c r="BF49" s="52" t="s">
        <v>275</v>
      </c>
      <c r="BG49" s="65" t="s">
        <v>275</v>
      </c>
    </row>
    <row r="50" spans="1:60" s="29" customFormat="1" x14ac:dyDescent="0.3">
      <c r="A50" s="29" t="s">
        <v>498</v>
      </c>
      <c r="B50" s="29" t="s">
        <v>497</v>
      </c>
      <c r="C50" s="29">
        <v>2016</v>
      </c>
      <c r="D50" s="29" t="s">
        <v>499</v>
      </c>
      <c r="E50" s="29" t="s">
        <v>144</v>
      </c>
      <c r="F50" s="52" t="s">
        <v>25</v>
      </c>
      <c r="G50" s="29" t="s">
        <v>500</v>
      </c>
      <c r="H50" s="29" t="s">
        <v>36</v>
      </c>
      <c r="I50" s="29" t="s">
        <v>12</v>
      </c>
      <c r="J50" s="29" t="s">
        <v>8</v>
      </c>
      <c r="K50" s="31">
        <v>8</v>
      </c>
      <c r="L50" s="31" t="s">
        <v>9</v>
      </c>
      <c r="M50" s="31">
        <v>10</v>
      </c>
      <c r="N50" s="31" t="s">
        <v>9</v>
      </c>
      <c r="O50" s="31" t="s">
        <v>9</v>
      </c>
      <c r="P50" s="31" t="s">
        <v>9</v>
      </c>
      <c r="Q50" s="31">
        <v>1</v>
      </c>
      <c r="R50" s="29">
        <v>5</v>
      </c>
      <c r="S50" s="29">
        <v>1</v>
      </c>
      <c r="T50" s="31">
        <v>5</v>
      </c>
      <c r="U50" s="29">
        <f t="shared" si="2"/>
        <v>1</v>
      </c>
      <c r="V50" s="29">
        <f t="shared" si="3"/>
        <v>5</v>
      </c>
      <c r="W50" s="52" t="s">
        <v>98</v>
      </c>
      <c r="X50" s="29" t="s">
        <v>8</v>
      </c>
      <c r="Y50" s="29" t="s">
        <v>77</v>
      </c>
      <c r="Z50" s="29" t="s">
        <v>9</v>
      </c>
      <c r="AA50" s="29" t="s">
        <v>9</v>
      </c>
      <c r="AB50" s="29" t="s">
        <v>8</v>
      </c>
      <c r="AC50" s="29" t="s">
        <v>9</v>
      </c>
      <c r="AD50" s="29" t="s">
        <v>8</v>
      </c>
      <c r="AE50" s="29" t="s">
        <v>9</v>
      </c>
      <c r="AF50" s="29">
        <v>543</v>
      </c>
      <c r="AG50" s="29" t="s">
        <v>9</v>
      </c>
      <c r="AH50" s="29">
        <v>5</v>
      </c>
      <c r="AI50" s="52" t="s">
        <v>501</v>
      </c>
      <c r="AK50" s="29" t="s">
        <v>9</v>
      </c>
      <c r="AL50" s="29" t="s">
        <v>8</v>
      </c>
      <c r="AM50" s="29">
        <v>-12</v>
      </c>
      <c r="AN50" s="29" t="s">
        <v>157</v>
      </c>
      <c r="AO50" s="52">
        <v>24</v>
      </c>
      <c r="AP50" s="29" t="s">
        <v>878</v>
      </c>
      <c r="AQ50" s="29">
        <v>10.73</v>
      </c>
      <c r="AR50" s="29">
        <v>2.0099999999999998</v>
      </c>
      <c r="AS50" s="29">
        <v>12.14</v>
      </c>
      <c r="AT50" s="29">
        <v>1.93</v>
      </c>
      <c r="AU50" s="29" t="s">
        <v>8</v>
      </c>
      <c r="AV50" s="29" t="s">
        <v>8</v>
      </c>
      <c r="AW50" s="29" t="s">
        <v>138</v>
      </c>
      <c r="AX50" s="29" t="s">
        <v>198</v>
      </c>
      <c r="AY50" s="52" t="s">
        <v>12</v>
      </c>
      <c r="AZ50" s="29" t="s">
        <v>8</v>
      </c>
      <c r="BA50" s="31" t="s">
        <v>8</v>
      </c>
      <c r="BB50" s="29" t="s">
        <v>8</v>
      </c>
      <c r="BC50" s="29" t="s">
        <v>8</v>
      </c>
      <c r="BD50" s="29" t="s">
        <v>8</v>
      </c>
      <c r="BE50" s="29" t="s">
        <v>8</v>
      </c>
      <c r="BF50" s="52" t="s">
        <v>275</v>
      </c>
      <c r="BG50" s="65" t="s">
        <v>275</v>
      </c>
    </row>
    <row r="51" spans="1:60" x14ac:dyDescent="0.3">
      <c r="A51" t="s">
        <v>509</v>
      </c>
      <c r="B51" t="s">
        <v>504</v>
      </c>
      <c r="C51">
        <v>2016</v>
      </c>
      <c r="D51" t="s">
        <v>505</v>
      </c>
      <c r="E51" t="s">
        <v>142</v>
      </c>
      <c r="F51" s="53" t="s">
        <v>24</v>
      </c>
      <c r="G51" t="s">
        <v>10</v>
      </c>
      <c r="H51" t="s">
        <v>36</v>
      </c>
      <c r="I51" t="s">
        <v>12</v>
      </c>
      <c r="J51" t="s">
        <v>8</v>
      </c>
      <c r="K51" s="16" t="s">
        <v>9</v>
      </c>
      <c r="L51" s="16">
        <v>9</v>
      </c>
      <c r="M51" s="16" t="s">
        <v>9</v>
      </c>
      <c r="N51" s="16" t="s">
        <v>9</v>
      </c>
      <c r="O51" s="16">
        <v>300</v>
      </c>
      <c r="P51" s="16" t="s">
        <v>9</v>
      </c>
      <c r="Q51">
        <v>2</v>
      </c>
      <c r="R51">
        <v>16</v>
      </c>
      <c r="S51">
        <v>0</v>
      </c>
      <c r="T51" t="s">
        <v>8</v>
      </c>
      <c r="U51" t="str">
        <f t="shared" si="2"/>
        <v>NA</v>
      </c>
      <c r="V51" t="str">
        <f t="shared" si="3"/>
        <v>NA</v>
      </c>
      <c r="W51" s="53" t="s">
        <v>9</v>
      </c>
      <c r="X51" t="s">
        <v>8</v>
      </c>
      <c r="Y51" t="s">
        <v>77</v>
      </c>
      <c r="Z51" t="s">
        <v>506</v>
      </c>
      <c r="AA51">
        <v>20</v>
      </c>
      <c r="AB51" t="s">
        <v>146</v>
      </c>
      <c r="AC51">
        <v>3.7</v>
      </c>
      <c r="AD51" t="s">
        <v>223</v>
      </c>
      <c r="AE51" t="s">
        <v>85</v>
      </c>
      <c r="AF51" t="s">
        <v>9</v>
      </c>
      <c r="AG51">
        <v>0.125</v>
      </c>
      <c r="AH51">
        <v>1.5</v>
      </c>
      <c r="AI51" s="53" t="s">
        <v>12</v>
      </c>
      <c r="AJ51" t="s">
        <v>8</v>
      </c>
      <c r="AK51" t="s">
        <v>8</v>
      </c>
      <c r="AL51" t="s">
        <v>8</v>
      </c>
      <c r="AM51" t="s">
        <v>8</v>
      </c>
      <c r="AN51" t="s">
        <v>8</v>
      </c>
      <c r="AO51" s="53" t="s">
        <v>9</v>
      </c>
      <c r="AP51" t="s">
        <v>879</v>
      </c>
      <c r="AQ51">
        <v>0.59</v>
      </c>
      <c r="AR51">
        <v>0.36</v>
      </c>
      <c r="AS51" t="s">
        <v>8</v>
      </c>
      <c r="AT51" t="s">
        <v>8</v>
      </c>
      <c r="AU51" t="s">
        <v>8</v>
      </c>
      <c r="AV51" t="s">
        <v>8</v>
      </c>
      <c r="AW51" t="s">
        <v>138</v>
      </c>
      <c r="AX51" t="s">
        <v>197</v>
      </c>
      <c r="AY51" s="53" t="s">
        <v>12</v>
      </c>
      <c r="AZ51" t="s">
        <v>8</v>
      </c>
      <c r="BA51" s="16" t="s">
        <v>8</v>
      </c>
      <c r="BB51" t="s">
        <v>8</v>
      </c>
      <c r="BC51" t="s">
        <v>8</v>
      </c>
      <c r="BD51" t="s">
        <v>8</v>
      </c>
      <c r="BE51" t="s">
        <v>8</v>
      </c>
      <c r="BF51" s="53" t="s">
        <v>275</v>
      </c>
      <c r="BG51" s="68" t="s">
        <v>274</v>
      </c>
      <c r="BH51" t="s">
        <v>866</v>
      </c>
    </row>
    <row r="52" spans="1:60" x14ac:dyDescent="0.3">
      <c r="A52" t="s">
        <v>509</v>
      </c>
      <c r="B52" t="s">
        <v>504</v>
      </c>
      <c r="C52">
        <v>2016</v>
      </c>
      <c r="D52" t="s">
        <v>505</v>
      </c>
      <c r="E52" t="s">
        <v>144</v>
      </c>
      <c r="F52" s="53" t="s">
        <v>24</v>
      </c>
      <c r="G52" t="s">
        <v>10</v>
      </c>
      <c r="H52" t="s">
        <v>36</v>
      </c>
      <c r="I52" t="s">
        <v>12</v>
      </c>
      <c r="J52" t="s">
        <v>8</v>
      </c>
      <c r="K52" s="16" t="s">
        <v>9</v>
      </c>
      <c r="L52" s="16">
        <v>9</v>
      </c>
      <c r="M52" s="16" t="s">
        <v>9</v>
      </c>
      <c r="N52" s="16" t="s">
        <v>9</v>
      </c>
      <c r="O52" s="16">
        <v>300</v>
      </c>
      <c r="P52" s="16" t="s">
        <v>9</v>
      </c>
      <c r="Q52">
        <v>2</v>
      </c>
      <c r="R52">
        <v>18</v>
      </c>
      <c r="S52">
        <v>0</v>
      </c>
      <c r="T52" t="s">
        <v>8</v>
      </c>
      <c r="U52" t="str">
        <f t="shared" si="2"/>
        <v>NA</v>
      </c>
      <c r="V52" t="str">
        <f t="shared" si="3"/>
        <v>NA</v>
      </c>
      <c r="W52" s="53" t="s">
        <v>9</v>
      </c>
      <c r="X52" t="s">
        <v>8</v>
      </c>
      <c r="Y52" t="s">
        <v>77</v>
      </c>
      <c r="Z52" t="s">
        <v>506</v>
      </c>
      <c r="AA52">
        <v>20</v>
      </c>
      <c r="AB52" t="s">
        <v>146</v>
      </c>
      <c r="AC52">
        <v>3.7</v>
      </c>
      <c r="AD52" t="s">
        <v>223</v>
      </c>
      <c r="AE52" t="s">
        <v>85</v>
      </c>
      <c r="AF52" t="s">
        <v>9</v>
      </c>
      <c r="AG52">
        <v>0.125</v>
      </c>
      <c r="AH52">
        <v>1.5</v>
      </c>
      <c r="AI52" s="53" t="s">
        <v>12</v>
      </c>
      <c r="AJ52" t="s">
        <v>8</v>
      </c>
      <c r="AK52" t="s">
        <v>8</v>
      </c>
      <c r="AL52" t="s">
        <v>8</v>
      </c>
      <c r="AM52" t="s">
        <v>8</v>
      </c>
      <c r="AN52" t="s">
        <v>8</v>
      </c>
      <c r="AO52" s="53" t="s">
        <v>9</v>
      </c>
      <c r="AP52" t="s">
        <v>879</v>
      </c>
      <c r="AQ52">
        <v>0.63</v>
      </c>
      <c r="AR52">
        <v>0.37</v>
      </c>
      <c r="AS52" t="s">
        <v>8</v>
      </c>
      <c r="AT52" t="s">
        <v>8</v>
      </c>
      <c r="AU52" t="s">
        <v>8</v>
      </c>
      <c r="AV52" t="s">
        <v>8</v>
      </c>
      <c r="AW52" t="s">
        <v>138</v>
      </c>
      <c r="AX52" t="s">
        <v>197</v>
      </c>
      <c r="AY52" s="53" t="s">
        <v>12</v>
      </c>
      <c r="AZ52" t="s">
        <v>8</v>
      </c>
      <c r="BA52" s="16" t="s">
        <v>8</v>
      </c>
      <c r="BB52" t="s">
        <v>8</v>
      </c>
      <c r="BC52" t="s">
        <v>8</v>
      </c>
      <c r="BD52" t="s">
        <v>8</v>
      </c>
      <c r="BE52" t="s">
        <v>8</v>
      </c>
      <c r="BF52" s="53" t="s">
        <v>275</v>
      </c>
      <c r="BG52" s="68" t="s">
        <v>274</v>
      </c>
      <c r="BH52" t="s">
        <v>866</v>
      </c>
    </row>
    <row r="53" spans="1:60" s="29" customFormat="1" x14ac:dyDescent="0.3">
      <c r="A53" s="29" t="s">
        <v>511</v>
      </c>
      <c r="B53" s="29" t="s">
        <v>510</v>
      </c>
      <c r="C53" s="29">
        <v>2016</v>
      </c>
      <c r="D53" s="29" t="s">
        <v>512</v>
      </c>
      <c r="E53" s="29" t="s">
        <v>142</v>
      </c>
      <c r="F53" s="52" t="s">
        <v>25</v>
      </c>
      <c r="G53" s="29" t="s">
        <v>1011</v>
      </c>
      <c r="H53" s="29" t="s">
        <v>36</v>
      </c>
      <c r="I53" s="29" t="s">
        <v>12</v>
      </c>
      <c r="J53" s="29" t="s">
        <v>8</v>
      </c>
      <c r="K53" s="31" t="s">
        <v>9</v>
      </c>
      <c r="L53" s="31">
        <v>8</v>
      </c>
      <c r="M53" s="31" t="s">
        <v>9</v>
      </c>
      <c r="N53" s="31" t="s">
        <v>9</v>
      </c>
      <c r="O53" s="31" t="s">
        <v>9</v>
      </c>
      <c r="P53" s="31" t="s">
        <v>9</v>
      </c>
      <c r="Q53" s="29">
        <v>1</v>
      </c>
      <c r="R53" s="29">
        <v>8</v>
      </c>
      <c r="S53" s="29">
        <v>2</v>
      </c>
      <c r="T53" s="29">
        <v>8</v>
      </c>
      <c r="U53" s="29">
        <f t="shared" si="2"/>
        <v>2</v>
      </c>
      <c r="V53" s="29">
        <f t="shared" si="3"/>
        <v>4</v>
      </c>
      <c r="W53" s="52" t="s">
        <v>513</v>
      </c>
      <c r="X53" s="29" t="s">
        <v>939</v>
      </c>
      <c r="Y53" s="29" t="s">
        <v>79</v>
      </c>
      <c r="Z53" s="29" t="s">
        <v>9</v>
      </c>
      <c r="AA53" s="29">
        <v>10</v>
      </c>
      <c r="AB53" s="29" t="s">
        <v>322</v>
      </c>
      <c r="AC53" s="29">
        <v>150</v>
      </c>
      <c r="AD53" s="29" t="s">
        <v>294</v>
      </c>
      <c r="AE53" s="29" t="s">
        <v>233</v>
      </c>
      <c r="AF53" s="29" t="s">
        <v>9</v>
      </c>
      <c r="AG53" s="29" t="s">
        <v>9</v>
      </c>
      <c r="AH53" s="29">
        <v>15</v>
      </c>
      <c r="AI53" s="52" t="s">
        <v>515</v>
      </c>
      <c r="AK53" s="29" t="s">
        <v>514</v>
      </c>
      <c r="AL53" s="29" t="s">
        <v>516</v>
      </c>
      <c r="AM53" s="29" t="s">
        <v>9</v>
      </c>
      <c r="AN53" s="29" t="s">
        <v>159</v>
      </c>
      <c r="AO53" s="52" t="s">
        <v>9</v>
      </c>
      <c r="AP53" s="29" t="s">
        <v>879</v>
      </c>
      <c r="AQ53" s="29">
        <v>1</v>
      </c>
      <c r="AR53" s="29">
        <v>0.2</v>
      </c>
      <c r="AS53" s="29">
        <v>0.8</v>
      </c>
      <c r="AT53" s="29">
        <v>0.15</v>
      </c>
      <c r="AU53" s="29" t="s">
        <v>8</v>
      </c>
      <c r="AV53" s="29" t="s">
        <v>8</v>
      </c>
      <c r="AW53" s="29" t="s">
        <v>9</v>
      </c>
      <c r="AX53" s="29" t="s">
        <v>197</v>
      </c>
      <c r="AY53" s="52" t="s">
        <v>12</v>
      </c>
      <c r="AZ53" s="29" t="s">
        <v>8</v>
      </c>
      <c r="BA53" s="31" t="s">
        <v>8</v>
      </c>
      <c r="BB53" s="29" t="s">
        <v>8</v>
      </c>
      <c r="BC53" s="29" t="s">
        <v>8</v>
      </c>
      <c r="BD53" s="29" t="s">
        <v>8</v>
      </c>
      <c r="BE53" s="29" t="s">
        <v>8</v>
      </c>
      <c r="BF53" s="52" t="s">
        <v>275</v>
      </c>
      <c r="BG53" s="65" t="s">
        <v>274</v>
      </c>
      <c r="BH53" s="29" t="s">
        <v>865</v>
      </c>
    </row>
    <row r="54" spans="1:60" x14ac:dyDescent="0.3">
      <c r="A54" t="s">
        <v>518</v>
      </c>
      <c r="B54" t="s">
        <v>517</v>
      </c>
      <c r="C54">
        <v>2018</v>
      </c>
      <c r="D54" t="s">
        <v>519</v>
      </c>
      <c r="E54" t="s">
        <v>142</v>
      </c>
      <c r="F54" s="53" t="s">
        <v>24</v>
      </c>
      <c r="G54" t="s">
        <v>11</v>
      </c>
      <c r="H54" t="s">
        <v>36</v>
      </c>
      <c r="I54" t="s">
        <v>12</v>
      </c>
      <c r="J54" t="s">
        <v>8</v>
      </c>
      <c r="K54" s="16" t="s">
        <v>9</v>
      </c>
      <c r="L54" s="16">
        <v>8</v>
      </c>
      <c r="M54" s="16" t="s">
        <v>9</v>
      </c>
      <c r="N54" s="16" t="s">
        <v>9</v>
      </c>
      <c r="O54" s="16">
        <v>283.88</v>
      </c>
      <c r="P54" s="16" t="s">
        <v>9</v>
      </c>
      <c r="Q54">
        <v>1</v>
      </c>
      <c r="R54">
        <v>10</v>
      </c>
      <c r="S54">
        <v>0</v>
      </c>
      <c r="T54" t="s">
        <v>8</v>
      </c>
      <c r="U54" t="str">
        <f t="shared" si="2"/>
        <v>NA</v>
      </c>
      <c r="V54" t="str">
        <f t="shared" si="3"/>
        <v>NA</v>
      </c>
      <c r="W54" s="53" t="s">
        <v>101</v>
      </c>
      <c r="X54" t="s">
        <v>939</v>
      </c>
      <c r="Y54" t="s">
        <v>79</v>
      </c>
      <c r="Z54" t="s">
        <v>1567</v>
      </c>
      <c r="AA54">
        <v>20</v>
      </c>
      <c r="AB54" t="s">
        <v>146</v>
      </c>
      <c r="AC54" t="s">
        <v>9</v>
      </c>
      <c r="AD54" t="s">
        <v>8</v>
      </c>
      <c r="AE54" t="s">
        <v>234</v>
      </c>
      <c r="AF54" t="s">
        <v>9</v>
      </c>
      <c r="AG54">
        <v>4</v>
      </c>
      <c r="AH54">
        <v>30</v>
      </c>
      <c r="AI54" s="53" t="s">
        <v>12</v>
      </c>
      <c r="AK54" t="s">
        <v>8</v>
      </c>
      <c r="AL54" t="s">
        <v>8</v>
      </c>
      <c r="AM54" t="s">
        <v>8</v>
      </c>
      <c r="AN54" t="s">
        <v>8</v>
      </c>
      <c r="AO54" s="53">
        <v>1008</v>
      </c>
      <c r="AP54" t="s">
        <v>9</v>
      </c>
      <c r="AQ54">
        <v>94.05</v>
      </c>
      <c r="AR54">
        <v>12.13</v>
      </c>
      <c r="AS54" t="s">
        <v>8</v>
      </c>
      <c r="AT54" t="s">
        <v>8</v>
      </c>
      <c r="AU54" t="s">
        <v>8</v>
      </c>
      <c r="AV54" t="s">
        <v>8</v>
      </c>
      <c r="AW54" t="s">
        <v>138</v>
      </c>
      <c r="AX54" t="s">
        <v>199</v>
      </c>
      <c r="AY54" s="53" t="s">
        <v>139</v>
      </c>
      <c r="AZ54">
        <v>10.64</v>
      </c>
      <c r="BA54" s="16">
        <v>0.55000000000000004</v>
      </c>
      <c r="BB54" t="s">
        <v>8</v>
      </c>
      <c r="BC54" t="s">
        <v>8</v>
      </c>
      <c r="BD54" t="s">
        <v>199</v>
      </c>
      <c r="BE54">
        <v>1344</v>
      </c>
      <c r="BF54" s="53" t="s">
        <v>274</v>
      </c>
      <c r="BG54" s="68" t="s">
        <v>275</v>
      </c>
      <c r="BH54" t="s">
        <v>523</v>
      </c>
    </row>
    <row r="55" spans="1:60" x14ac:dyDescent="0.3">
      <c r="A55" t="s">
        <v>518</v>
      </c>
      <c r="B55" t="s">
        <v>517</v>
      </c>
      <c r="C55">
        <v>2018</v>
      </c>
      <c r="D55" t="s">
        <v>519</v>
      </c>
      <c r="E55" t="s">
        <v>144</v>
      </c>
      <c r="F55" s="53" t="s">
        <v>24</v>
      </c>
      <c r="G55" t="s">
        <v>11</v>
      </c>
      <c r="H55" t="s">
        <v>36</v>
      </c>
      <c r="I55" t="s">
        <v>12</v>
      </c>
      <c r="J55" t="s">
        <v>8</v>
      </c>
      <c r="K55" s="16" t="s">
        <v>9</v>
      </c>
      <c r="L55" s="16">
        <v>8</v>
      </c>
      <c r="M55" s="16" t="s">
        <v>9</v>
      </c>
      <c r="N55" s="16" t="s">
        <v>9</v>
      </c>
      <c r="O55" s="16">
        <v>283.88</v>
      </c>
      <c r="P55" s="16" t="s">
        <v>9</v>
      </c>
      <c r="Q55">
        <v>1</v>
      </c>
      <c r="R55">
        <v>12</v>
      </c>
      <c r="S55">
        <v>3</v>
      </c>
      <c r="T55">
        <v>6</v>
      </c>
      <c r="U55">
        <f t="shared" si="2"/>
        <v>3</v>
      </c>
      <c r="V55">
        <f t="shared" si="3"/>
        <v>4</v>
      </c>
      <c r="W55" s="53" t="s">
        <v>101</v>
      </c>
      <c r="X55" t="s">
        <v>939</v>
      </c>
      <c r="Y55" t="s">
        <v>79</v>
      </c>
      <c r="Z55" t="s">
        <v>1567</v>
      </c>
      <c r="AA55">
        <v>20</v>
      </c>
      <c r="AB55" t="s">
        <v>146</v>
      </c>
      <c r="AC55" t="s">
        <v>9</v>
      </c>
      <c r="AD55" t="s">
        <v>8</v>
      </c>
      <c r="AE55" t="s">
        <v>234</v>
      </c>
      <c r="AF55" t="s">
        <v>9</v>
      </c>
      <c r="AG55">
        <v>4</v>
      </c>
      <c r="AH55">
        <v>30</v>
      </c>
      <c r="AI55" s="53" t="s">
        <v>520</v>
      </c>
      <c r="AK55" t="s">
        <v>8</v>
      </c>
      <c r="AL55" t="s">
        <v>8</v>
      </c>
      <c r="AM55">
        <v>1584</v>
      </c>
      <c r="AN55" t="s">
        <v>159</v>
      </c>
      <c r="AO55" s="53">
        <v>2184</v>
      </c>
      <c r="AP55" t="s">
        <v>9</v>
      </c>
      <c r="AQ55">
        <v>76.680000000000007</v>
      </c>
      <c r="AR55">
        <v>5.56</v>
      </c>
      <c r="AS55">
        <v>67.61</v>
      </c>
      <c r="AT55">
        <v>3.22</v>
      </c>
      <c r="AU55" t="s">
        <v>8</v>
      </c>
      <c r="AV55" t="s">
        <v>8</v>
      </c>
      <c r="AW55" t="s">
        <v>138</v>
      </c>
      <c r="AX55" t="s">
        <v>199</v>
      </c>
      <c r="AY55" s="53" t="s">
        <v>139</v>
      </c>
      <c r="AZ55">
        <v>10.92</v>
      </c>
      <c r="BA55" s="16" t="s">
        <v>9</v>
      </c>
      <c r="BB55">
        <v>9.1999999999999993</v>
      </c>
      <c r="BC55">
        <v>0.8</v>
      </c>
      <c r="BD55" t="s">
        <v>199</v>
      </c>
      <c r="BE55">
        <v>2184</v>
      </c>
      <c r="BF55" s="53" t="s">
        <v>274</v>
      </c>
      <c r="BG55" s="68" t="s">
        <v>274</v>
      </c>
      <c r="BH55" t="s">
        <v>868</v>
      </c>
    </row>
    <row r="56" spans="1:60" x14ac:dyDescent="0.3">
      <c r="A56" t="s">
        <v>518</v>
      </c>
      <c r="B56" t="s">
        <v>517</v>
      </c>
      <c r="C56">
        <v>2018</v>
      </c>
      <c r="D56" t="s">
        <v>519</v>
      </c>
      <c r="E56" t="s">
        <v>145</v>
      </c>
      <c r="F56" s="53" t="s">
        <v>24</v>
      </c>
      <c r="G56" t="s">
        <v>11</v>
      </c>
      <c r="H56" t="s">
        <v>36</v>
      </c>
      <c r="I56" t="s">
        <v>12</v>
      </c>
      <c r="J56" t="s">
        <v>8</v>
      </c>
      <c r="K56" s="16" t="s">
        <v>9</v>
      </c>
      <c r="L56" s="16">
        <v>8</v>
      </c>
      <c r="M56" s="16" t="s">
        <v>9</v>
      </c>
      <c r="N56" s="16" t="s">
        <v>9</v>
      </c>
      <c r="O56" s="16">
        <v>283.88</v>
      </c>
      <c r="P56" s="16" t="s">
        <v>9</v>
      </c>
      <c r="Q56">
        <v>1</v>
      </c>
      <c r="R56">
        <v>12</v>
      </c>
      <c r="S56">
        <v>3</v>
      </c>
      <c r="T56">
        <v>6</v>
      </c>
      <c r="U56">
        <f t="shared" si="2"/>
        <v>3</v>
      </c>
      <c r="V56">
        <f t="shared" si="3"/>
        <v>4</v>
      </c>
      <c r="W56" s="53" t="s">
        <v>101</v>
      </c>
      <c r="X56" t="s">
        <v>939</v>
      </c>
      <c r="Y56" t="s">
        <v>79</v>
      </c>
      <c r="Z56" t="s">
        <v>1567</v>
      </c>
      <c r="AA56">
        <v>20</v>
      </c>
      <c r="AB56" t="s">
        <v>146</v>
      </c>
      <c r="AC56" t="s">
        <v>9</v>
      </c>
      <c r="AD56" t="s">
        <v>8</v>
      </c>
      <c r="AE56" t="s">
        <v>234</v>
      </c>
      <c r="AF56" t="s">
        <v>9</v>
      </c>
      <c r="AG56">
        <v>4</v>
      </c>
      <c r="AH56">
        <v>30</v>
      </c>
      <c r="AI56" s="53" t="s">
        <v>521</v>
      </c>
      <c r="AK56">
        <v>280</v>
      </c>
      <c r="AL56" t="s">
        <v>522</v>
      </c>
      <c r="AM56">
        <v>1584</v>
      </c>
      <c r="AN56" t="s">
        <v>159</v>
      </c>
      <c r="AO56" s="53">
        <v>2184</v>
      </c>
      <c r="AP56" t="s">
        <v>9</v>
      </c>
      <c r="AQ56">
        <v>76.680000000000007</v>
      </c>
      <c r="AR56">
        <v>5.56</v>
      </c>
      <c r="AS56">
        <v>94.54</v>
      </c>
      <c r="AT56">
        <v>8.7799999999999994</v>
      </c>
      <c r="AU56" t="s">
        <v>8</v>
      </c>
      <c r="AV56" t="s">
        <v>8</v>
      </c>
      <c r="AW56" t="s">
        <v>138</v>
      </c>
      <c r="AX56" t="s">
        <v>199</v>
      </c>
      <c r="AY56" s="53" t="s">
        <v>139</v>
      </c>
      <c r="AZ56">
        <v>10.92</v>
      </c>
      <c r="BA56" s="16" t="s">
        <v>9</v>
      </c>
      <c r="BB56">
        <v>9.65</v>
      </c>
      <c r="BC56" t="s">
        <v>9</v>
      </c>
      <c r="BD56" t="s">
        <v>199</v>
      </c>
      <c r="BE56">
        <v>2184</v>
      </c>
      <c r="BF56" s="53" t="s">
        <v>274</v>
      </c>
      <c r="BG56" s="68" t="s">
        <v>274</v>
      </c>
      <c r="BH56" t="s">
        <v>868</v>
      </c>
    </row>
    <row r="57" spans="1:60" s="29" customFormat="1" x14ac:dyDescent="0.3">
      <c r="A57" s="29" t="s">
        <v>685</v>
      </c>
      <c r="B57" s="29" t="s">
        <v>526</v>
      </c>
      <c r="C57" s="29">
        <v>2016</v>
      </c>
      <c r="D57" s="29" t="s">
        <v>527</v>
      </c>
      <c r="E57" s="29" t="s">
        <v>142</v>
      </c>
      <c r="F57" s="52" t="s">
        <v>25</v>
      </c>
      <c r="G57" s="29" t="s">
        <v>1011</v>
      </c>
      <c r="H57" s="29" t="s">
        <v>36</v>
      </c>
      <c r="I57" s="29" t="s">
        <v>12</v>
      </c>
      <c r="J57" s="29" t="s">
        <v>8</v>
      </c>
      <c r="K57" s="31" t="s">
        <v>9</v>
      </c>
      <c r="L57" s="31">
        <v>8</v>
      </c>
      <c r="M57" s="31" t="s">
        <v>9</v>
      </c>
      <c r="N57" s="31" t="s">
        <v>9</v>
      </c>
      <c r="O57" s="31" t="s">
        <v>9</v>
      </c>
      <c r="P57" s="31" t="s">
        <v>9</v>
      </c>
      <c r="Q57" s="29">
        <v>3</v>
      </c>
      <c r="R57" s="29">
        <v>5</v>
      </c>
      <c r="S57" s="29">
        <v>0</v>
      </c>
      <c r="T57" s="29" t="s">
        <v>8</v>
      </c>
      <c r="U57" s="29" t="str">
        <f t="shared" si="2"/>
        <v>NA</v>
      </c>
      <c r="V57" s="29" t="str">
        <f t="shared" si="3"/>
        <v>NA</v>
      </c>
      <c r="W57" s="52" t="s">
        <v>529</v>
      </c>
      <c r="X57" s="29" t="s">
        <v>939</v>
      </c>
      <c r="Y57" s="29" t="s">
        <v>77</v>
      </c>
      <c r="Z57" s="29" t="s">
        <v>530</v>
      </c>
      <c r="AA57" s="29">
        <v>10</v>
      </c>
      <c r="AB57" s="29" t="s">
        <v>322</v>
      </c>
      <c r="AC57" s="29">
        <v>3200</v>
      </c>
      <c r="AD57" s="29" t="s">
        <v>531</v>
      </c>
      <c r="AE57" s="29" t="s">
        <v>87</v>
      </c>
      <c r="AF57" s="29">
        <v>560</v>
      </c>
      <c r="AG57" s="29">
        <v>5</v>
      </c>
      <c r="AH57" s="29">
        <v>15</v>
      </c>
      <c r="AI57" s="52" t="s">
        <v>12</v>
      </c>
      <c r="AJ57" s="29" t="s">
        <v>8</v>
      </c>
      <c r="AK57" s="29" t="s">
        <v>8</v>
      </c>
      <c r="AL57" s="29" t="s">
        <v>8</v>
      </c>
      <c r="AM57" s="29" t="s">
        <v>8</v>
      </c>
      <c r="AN57" s="29" t="s">
        <v>8</v>
      </c>
      <c r="AO57" s="52">
        <v>24</v>
      </c>
      <c r="AP57" s="29" t="s">
        <v>879</v>
      </c>
      <c r="AQ57" s="29">
        <v>2.11</v>
      </c>
      <c r="AR57" s="29">
        <v>0.46</v>
      </c>
      <c r="AS57" s="29" t="s">
        <v>8</v>
      </c>
      <c r="AT57" s="29" t="s">
        <v>8</v>
      </c>
      <c r="AU57" s="29" t="s">
        <v>8</v>
      </c>
      <c r="AV57" s="29" t="s">
        <v>8</v>
      </c>
      <c r="AW57" s="29" t="s">
        <v>138</v>
      </c>
      <c r="AX57" s="29" t="s">
        <v>197</v>
      </c>
      <c r="AY57" s="52" t="s">
        <v>12</v>
      </c>
      <c r="AZ57" s="29" t="s">
        <v>8</v>
      </c>
      <c r="BA57" s="31" t="s">
        <v>8</v>
      </c>
      <c r="BB57" s="29" t="s">
        <v>8</v>
      </c>
      <c r="BC57" s="29" t="s">
        <v>8</v>
      </c>
      <c r="BD57" s="29" t="s">
        <v>8</v>
      </c>
      <c r="BE57" s="29" t="s">
        <v>8</v>
      </c>
      <c r="BF57" s="52" t="s">
        <v>275</v>
      </c>
      <c r="BG57" s="65" t="s">
        <v>275</v>
      </c>
    </row>
    <row r="58" spans="1:60" s="29" customFormat="1" x14ac:dyDescent="0.3">
      <c r="A58" s="29" t="s">
        <v>685</v>
      </c>
      <c r="B58" s="29" t="s">
        <v>526</v>
      </c>
      <c r="C58" s="29">
        <v>2016</v>
      </c>
      <c r="D58" s="29" t="s">
        <v>527</v>
      </c>
      <c r="E58" s="29" t="s">
        <v>144</v>
      </c>
      <c r="F58" s="52" t="s">
        <v>25</v>
      </c>
      <c r="G58" s="29" t="s">
        <v>1011</v>
      </c>
      <c r="H58" s="29" t="s">
        <v>36</v>
      </c>
      <c r="I58" s="29" t="s">
        <v>12</v>
      </c>
      <c r="J58" s="29" t="s">
        <v>8</v>
      </c>
      <c r="K58" s="31" t="s">
        <v>9</v>
      </c>
      <c r="L58" s="31">
        <v>8</v>
      </c>
      <c r="M58" s="31" t="s">
        <v>9</v>
      </c>
      <c r="N58" s="31" t="s">
        <v>9</v>
      </c>
      <c r="O58" s="31" t="s">
        <v>9</v>
      </c>
      <c r="P58" s="31" t="s">
        <v>9</v>
      </c>
      <c r="Q58" s="29">
        <v>3</v>
      </c>
      <c r="R58" s="29">
        <v>5</v>
      </c>
      <c r="S58" s="29">
        <v>0</v>
      </c>
      <c r="T58" s="29" t="s">
        <v>8</v>
      </c>
      <c r="U58" s="29" t="str">
        <f t="shared" si="2"/>
        <v>NA</v>
      </c>
      <c r="V58" s="29" t="str">
        <f t="shared" si="3"/>
        <v>NA</v>
      </c>
      <c r="W58" s="52" t="s">
        <v>529</v>
      </c>
      <c r="X58" s="29" t="s">
        <v>939</v>
      </c>
      <c r="Y58" s="29" t="s">
        <v>77</v>
      </c>
      <c r="Z58" s="29" t="s">
        <v>530</v>
      </c>
      <c r="AA58" s="29">
        <v>10</v>
      </c>
      <c r="AB58" s="29" t="s">
        <v>322</v>
      </c>
      <c r="AC58" s="29">
        <v>3250</v>
      </c>
      <c r="AD58" s="29" t="s">
        <v>531</v>
      </c>
      <c r="AE58" s="29" t="s">
        <v>87</v>
      </c>
      <c r="AF58" s="29">
        <v>560</v>
      </c>
      <c r="AG58" s="29">
        <v>5</v>
      </c>
      <c r="AH58" s="29">
        <v>15</v>
      </c>
      <c r="AI58" s="52" t="s">
        <v>12</v>
      </c>
      <c r="AJ58" s="29" t="s">
        <v>8</v>
      </c>
      <c r="AK58" s="29" t="s">
        <v>8</v>
      </c>
      <c r="AL58" s="29" t="s">
        <v>8</v>
      </c>
      <c r="AM58" s="29" t="s">
        <v>8</v>
      </c>
      <c r="AN58" s="29" t="s">
        <v>8</v>
      </c>
      <c r="AO58" s="52">
        <v>24</v>
      </c>
      <c r="AP58" s="29" t="s">
        <v>879</v>
      </c>
      <c r="AQ58" s="29">
        <v>2.6</v>
      </c>
      <c r="AR58" s="29">
        <v>0.59</v>
      </c>
      <c r="AS58" s="29" t="s">
        <v>8</v>
      </c>
      <c r="AT58" s="29" t="s">
        <v>8</v>
      </c>
      <c r="AU58" s="29" t="s">
        <v>8</v>
      </c>
      <c r="AV58" s="29" t="s">
        <v>8</v>
      </c>
      <c r="AW58" s="29" t="s">
        <v>138</v>
      </c>
      <c r="AX58" s="29" t="s">
        <v>197</v>
      </c>
      <c r="AY58" s="52" t="s">
        <v>12</v>
      </c>
      <c r="AZ58" s="29" t="s">
        <v>8</v>
      </c>
      <c r="BA58" s="31" t="s">
        <v>8</v>
      </c>
      <c r="BB58" s="29" t="s">
        <v>8</v>
      </c>
      <c r="BC58" s="29" t="s">
        <v>8</v>
      </c>
      <c r="BD58" s="29" t="s">
        <v>8</v>
      </c>
      <c r="BE58" s="29" t="s">
        <v>8</v>
      </c>
      <c r="BF58" s="52" t="s">
        <v>275</v>
      </c>
      <c r="BG58" s="65" t="s">
        <v>275</v>
      </c>
    </row>
    <row r="59" spans="1:60" s="29" customFormat="1" x14ac:dyDescent="0.3">
      <c r="A59" s="29" t="s">
        <v>685</v>
      </c>
      <c r="B59" s="29" t="s">
        <v>526</v>
      </c>
      <c r="C59" s="29">
        <v>2016</v>
      </c>
      <c r="D59" s="29" t="s">
        <v>527</v>
      </c>
      <c r="E59" s="29" t="s">
        <v>145</v>
      </c>
      <c r="F59" s="52" t="s">
        <v>25</v>
      </c>
      <c r="G59" s="29" t="s">
        <v>1011</v>
      </c>
      <c r="H59" s="29" t="s">
        <v>36</v>
      </c>
      <c r="I59" s="29" t="s">
        <v>12</v>
      </c>
      <c r="J59" s="29" t="s">
        <v>8</v>
      </c>
      <c r="K59" s="31" t="s">
        <v>9</v>
      </c>
      <c r="L59" s="31">
        <v>8</v>
      </c>
      <c r="M59" s="31" t="s">
        <v>9</v>
      </c>
      <c r="N59" s="31" t="s">
        <v>9</v>
      </c>
      <c r="O59" s="31" t="s">
        <v>9</v>
      </c>
      <c r="P59" s="31" t="s">
        <v>9</v>
      </c>
      <c r="Q59" s="29">
        <v>3</v>
      </c>
      <c r="R59" s="29">
        <v>5</v>
      </c>
      <c r="S59" s="29">
        <v>0</v>
      </c>
      <c r="T59" s="29" t="s">
        <v>8</v>
      </c>
      <c r="U59" s="29" t="str">
        <f t="shared" si="2"/>
        <v>NA</v>
      </c>
      <c r="V59" s="29" t="str">
        <f t="shared" si="3"/>
        <v>NA</v>
      </c>
      <c r="W59" s="52" t="s">
        <v>529</v>
      </c>
      <c r="X59" s="29" t="s">
        <v>939</v>
      </c>
      <c r="Y59" s="29" t="s">
        <v>77</v>
      </c>
      <c r="Z59" s="29" t="s">
        <v>530</v>
      </c>
      <c r="AA59" s="29">
        <v>10</v>
      </c>
      <c r="AB59" s="29" t="s">
        <v>322</v>
      </c>
      <c r="AC59" s="29">
        <v>3300</v>
      </c>
      <c r="AD59" s="29" t="s">
        <v>531</v>
      </c>
      <c r="AE59" s="29" t="s">
        <v>87</v>
      </c>
      <c r="AF59" s="29">
        <v>560</v>
      </c>
      <c r="AG59" s="29">
        <v>5</v>
      </c>
      <c r="AH59" s="29">
        <v>15</v>
      </c>
      <c r="AI59" s="52" t="s">
        <v>12</v>
      </c>
      <c r="AJ59" s="29" t="s">
        <v>8</v>
      </c>
      <c r="AK59" s="29" t="s">
        <v>8</v>
      </c>
      <c r="AL59" s="29" t="s">
        <v>8</v>
      </c>
      <c r="AM59" s="29" t="s">
        <v>8</v>
      </c>
      <c r="AN59" s="29" t="s">
        <v>8</v>
      </c>
      <c r="AO59" s="52">
        <v>24</v>
      </c>
      <c r="AP59" s="29" t="s">
        <v>879</v>
      </c>
      <c r="AQ59" s="29">
        <v>3.13</v>
      </c>
      <c r="AR59" s="29">
        <v>0.34</v>
      </c>
      <c r="AS59" s="29" t="s">
        <v>8</v>
      </c>
      <c r="AT59" s="29" t="s">
        <v>8</v>
      </c>
      <c r="AU59" s="29" t="s">
        <v>8</v>
      </c>
      <c r="AV59" s="29" t="s">
        <v>8</v>
      </c>
      <c r="AW59" s="29" t="s">
        <v>138</v>
      </c>
      <c r="AX59" s="29" t="s">
        <v>197</v>
      </c>
      <c r="AY59" s="52" t="s">
        <v>12</v>
      </c>
      <c r="AZ59" s="29" t="s">
        <v>8</v>
      </c>
      <c r="BA59" s="31" t="s">
        <v>8</v>
      </c>
      <c r="BB59" s="29" t="s">
        <v>8</v>
      </c>
      <c r="BC59" s="29" t="s">
        <v>8</v>
      </c>
      <c r="BD59" s="29" t="s">
        <v>8</v>
      </c>
      <c r="BE59" s="29" t="s">
        <v>8</v>
      </c>
      <c r="BF59" s="52" t="s">
        <v>275</v>
      </c>
      <c r="BG59" s="65" t="s">
        <v>275</v>
      </c>
    </row>
    <row r="60" spans="1:60" x14ac:dyDescent="0.3">
      <c r="A60" t="s">
        <v>535</v>
      </c>
      <c r="B60" t="s">
        <v>534</v>
      </c>
      <c r="C60">
        <v>2016</v>
      </c>
      <c r="D60" t="s">
        <v>536</v>
      </c>
      <c r="E60" t="s">
        <v>142</v>
      </c>
      <c r="F60" s="53" t="s">
        <v>25</v>
      </c>
      <c r="G60" t="s">
        <v>1011</v>
      </c>
      <c r="H60" t="s">
        <v>36</v>
      </c>
      <c r="I60" t="s">
        <v>12</v>
      </c>
      <c r="J60" t="s">
        <v>8</v>
      </c>
      <c r="K60" s="16">
        <v>14</v>
      </c>
      <c r="L60" s="16" t="s">
        <v>9</v>
      </c>
      <c r="M60" s="16">
        <v>15</v>
      </c>
      <c r="N60" s="16" t="s">
        <v>9</v>
      </c>
      <c r="O60" s="16" t="s">
        <v>9</v>
      </c>
      <c r="P60" s="16" t="s">
        <v>9</v>
      </c>
      <c r="Q60">
        <v>2</v>
      </c>
      <c r="R60">
        <v>9</v>
      </c>
      <c r="S60">
        <v>0</v>
      </c>
      <c r="T60" t="s">
        <v>8</v>
      </c>
      <c r="U60" t="str">
        <f t="shared" si="2"/>
        <v>NA</v>
      </c>
      <c r="V60" t="str">
        <f t="shared" si="3"/>
        <v>NA</v>
      </c>
      <c r="W60" s="53" t="s">
        <v>98</v>
      </c>
      <c r="X60" t="s">
        <v>8</v>
      </c>
      <c r="Y60" t="s">
        <v>79</v>
      </c>
      <c r="Z60" t="s">
        <v>538</v>
      </c>
      <c r="AA60">
        <v>100</v>
      </c>
      <c r="AB60" t="s">
        <v>146</v>
      </c>
      <c r="AC60">
        <v>240</v>
      </c>
      <c r="AD60" t="s">
        <v>540</v>
      </c>
      <c r="AE60" t="s">
        <v>88</v>
      </c>
      <c r="AF60" t="s">
        <v>539</v>
      </c>
      <c r="AG60">
        <v>2.5</v>
      </c>
      <c r="AH60">
        <v>10</v>
      </c>
      <c r="AI60" s="53" t="s">
        <v>12</v>
      </c>
      <c r="AJ60" t="s">
        <v>8</v>
      </c>
      <c r="AK60" t="s">
        <v>8</v>
      </c>
      <c r="AL60" t="s">
        <v>8</v>
      </c>
      <c r="AM60" t="s">
        <v>8</v>
      </c>
      <c r="AN60" t="s">
        <v>8</v>
      </c>
      <c r="AO60" s="53">
        <v>96</v>
      </c>
      <c r="AP60" t="s">
        <v>879</v>
      </c>
      <c r="AQ60">
        <v>14.38</v>
      </c>
      <c r="AR60">
        <v>4.43</v>
      </c>
      <c r="AS60" t="s">
        <v>8</v>
      </c>
      <c r="AT60" t="s">
        <v>8</v>
      </c>
      <c r="AU60" t="s">
        <v>8</v>
      </c>
      <c r="AV60" t="s">
        <v>8</v>
      </c>
      <c r="AW60" t="s">
        <v>488</v>
      </c>
      <c r="AX60" t="s">
        <v>197</v>
      </c>
      <c r="AY60" s="53" t="s">
        <v>12</v>
      </c>
      <c r="AZ60" t="s">
        <v>8</v>
      </c>
      <c r="BA60" s="16" t="s">
        <v>8</v>
      </c>
      <c r="BB60" t="s">
        <v>8</v>
      </c>
      <c r="BC60" t="s">
        <v>8</v>
      </c>
      <c r="BD60" t="s">
        <v>8</v>
      </c>
      <c r="BE60" t="s">
        <v>8</v>
      </c>
      <c r="BF60" s="53" t="s">
        <v>275</v>
      </c>
      <c r="BG60" s="68" t="s">
        <v>275</v>
      </c>
    </row>
    <row r="61" spans="1:60" x14ac:dyDescent="0.3">
      <c r="A61" t="s">
        <v>535</v>
      </c>
      <c r="B61" t="s">
        <v>534</v>
      </c>
      <c r="C61">
        <v>2016</v>
      </c>
      <c r="D61" t="s">
        <v>536</v>
      </c>
      <c r="E61" t="s">
        <v>144</v>
      </c>
      <c r="F61" s="53" t="s">
        <v>25</v>
      </c>
      <c r="G61" t="s">
        <v>537</v>
      </c>
      <c r="H61" t="s">
        <v>36</v>
      </c>
      <c r="I61" t="s">
        <v>12</v>
      </c>
      <c r="J61" t="s">
        <v>8</v>
      </c>
      <c r="K61" s="16">
        <v>14</v>
      </c>
      <c r="L61" s="16" t="s">
        <v>9</v>
      </c>
      <c r="M61" s="16">
        <v>15</v>
      </c>
      <c r="N61" s="16" t="s">
        <v>9</v>
      </c>
      <c r="O61" s="16" t="s">
        <v>9</v>
      </c>
      <c r="P61" s="16" t="s">
        <v>9</v>
      </c>
      <c r="Q61">
        <v>2</v>
      </c>
      <c r="R61">
        <v>8</v>
      </c>
      <c r="S61">
        <v>0</v>
      </c>
      <c r="T61" t="s">
        <v>8</v>
      </c>
      <c r="U61" t="str">
        <f t="shared" si="2"/>
        <v>NA</v>
      </c>
      <c r="V61" t="str">
        <f t="shared" si="3"/>
        <v>NA</v>
      </c>
      <c r="W61" s="53" t="s">
        <v>98</v>
      </c>
      <c r="X61" t="s">
        <v>8</v>
      </c>
      <c r="Y61" t="s">
        <v>79</v>
      </c>
      <c r="Z61" t="s">
        <v>538</v>
      </c>
      <c r="AA61">
        <v>100</v>
      </c>
      <c r="AB61" t="s">
        <v>146</v>
      </c>
      <c r="AC61">
        <v>240</v>
      </c>
      <c r="AD61" t="s">
        <v>540</v>
      </c>
      <c r="AE61" t="s">
        <v>88</v>
      </c>
      <c r="AF61" t="s">
        <v>539</v>
      </c>
      <c r="AG61">
        <v>2.5</v>
      </c>
      <c r="AH61">
        <v>10</v>
      </c>
      <c r="AI61" s="53" t="s">
        <v>12</v>
      </c>
      <c r="AJ61" t="s">
        <v>8</v>
      </c>
      <c r="AK61" t="s">
        <v>8</v>
      </c>
      <c r="AL61" t="s">
        <v>8</v>
      </c>
      <c r="AM61" t="s">
        <v>8</v>
      </c>
      <c r="AN61" t="s">
        <v>8</v>
      </c>
      <c r="AO61" s="53">
        <v>96</v>
      </c>
      <c r="AP61" t="s">
        <v>879</v>
      </c>
      <c r="AQ61">
        <v>20.9</v>
      </c>
      <c r="AR61">
        <v>4.26</v>
      </c>
      <c r="AS61" t="s">
        <v>8</v>
      </c>
      <c r="AT61" t="s">
        <v>8</v>
      </c>
      <c r="AU61" t="s">
        <v>8</v>
      </c>
      <c r="AV61" t="s">
        <v>8</v>
      </c>
      <c r="AW61" t="s">
        <v>488</v>
      </c>
      <c r="AX61" t="s">
        <v>197</v>
      </c>
      <c r="AY61" s="53" t="s">
        <v>12</v>
      </c>
      <c r="AZ61" t="s">
        <v>8</v>
      </c>
      <c r="BA61" s="16" t="s">
        <v>8</v>
      </c>
      <c r="BB61" t="s">
        <v>8</v>
      </c>
      <c r="BC61" t="s">
        <v>8</v>
      </c>
      <c r="BD61" t="s">
        <v>8</v>
      </c>
      <c r="BE61" t="s">
        <v>8</v>
      </c>
      <c r="BF61" s="53" t="s">
        <v>275</v>
      </c>
      <c r="BG61" s="68" t="s">
        <v>275</v>
      </c>
    </row>
    <row r="62" spans="1:60" s="29" customFormat="1" x14ac:dyDescent="0.3">
      <c r="A62" s="29" t="s">
        <v>542</v>
      </c>
      <c r="B62" s="29" t="s">
        <v>541</v>
      </c>
      <c r="C62" s="29">
        <v>2018</v>
      </c>
      <c r="D62" s="29" t="s">
        <v>543</v>
      </c>
      <c r="E62" s="29" t="s">
        <v>142</v>
      </c>
      <c r="F62" s="52" t="s">
        <v>25</v>
      </c>
      <c r="G62" s="29" t="s">
        <v>1011</v>
      </c>
      <c r="H62" s="29" t="s">
        <v>36</v>
      </c>
      <c r="I62" s="29" t="s">
        <v>12</v>
      </c>
      <c r="J62" s="29" t="s">
        <v>8</v>
      </c>
      <c r="K62" s="31">
        <v>8</v>
      </c>
      <c r="L62" s="31" t="s">
        <v>9</v>
      </c>
      <c r="M62" s="31">
        <v>12</v>
      </c>
      <c r="N62" s="31">
        <v>25</v>
      </c>
      <c r="O62" s="31" t="s">
        <v>9</v>
      </c>
      <c r="P62" s="31">
        <v>27</v>
      </c>
      <c r="Q62" s="31">
        <v>1</v>
      </c>
      <c r="R62" s="31">
        <v>5</v>
      </c>
      <c r="S62" s="31">
        <v>3</v>
      </c>
      <c r="T62" s="29">
        <v>5</v>
      </c>
      <c r="U62" s="29">
        <f t="shared" si="2"/>
        <v>3</v>
      </c>
      <c r="V62" s="29">
        <f t="shared" si="3"/>
        <v>1.6666666666666667</v>
      </c>
      <c r="W62" s="52" t="s">
        <v>98</v>
      </c>
      <c r="X62" s="29" t="s">
        <v>8</v>
      </c>
      <c r="Y62" s="29" t="s">
        <v>79</v>
      </c>
      <c r="Z62" s="29" t="s">
        <v>9</v>
      </c>
      <c r="AA62" s="29">
        <v>10</v>
      </c>
      <c r="AB62" s="29" t="s">
        <v>340</v>
      </c>
      <c r="AC62" s="29" t="s">
        <v>9</v>
      </c>
      <c r="AD62" s="29" t="s">
        <v>8</v>
      </c>
      <c r="AE62" s="29" t="s">
        <v>234</v>
      </c>
      <c r="AF62" s="29" t="s">
        <v>9</v>
      </c>
      <c r="AG62" s="29">
        <v>2</v>
      </c>
      <c r="AH62" s="29">
        <v>15</v>
      </c>
      <c r="AI62" s="52" t="s">
        <v>544</v>
      </c>
      <c r="AK62" s="29">
        <v>60</v>
      </c>
      <c r="AL62" s="29" t="s">
        <v>146</v>
      </c>
      <c r="AM62" s="29">
        <v>1</v>
      </c>
      <c r="AN62" s="29" t="s">
        <v>159</v>
      </c>
      <c r="AO62" s="52">
        <v>168</v>
      </c>
      <c r="AP62" s="29" t="s">
        <v>879</v>
      </c>
      <c r="AQ62" s="29">
        <v>2.23</v>
      </c>
      <c r="AR62" s="29">
        <v>0.26</v>
      </c>
      <c r="AS62" s="29">
        <v>0.89</v>
      </c>
      <c r="AT62" s="29">
        <v>0.54</v>
      </c>
      <c r="AU62" s="29" t="s">
        <v>8</v>
      </c>
      <c r="AV62" s="29" t="s">
        <v>8</v>
      </c>
      <c r="AW62" s="29" t="s">
        <v>138</v>
      </c>
      <c r="AX62" s="29" t="s">
        <v>197</v>
      </c>
      <c r="AY62" s="52" t="s">
        <v>12</v>
      </c>
      <c r="AZ62" s="29" t="s">
        <v>8</v>
      </c>
      <c r="BA62" s="31" t="s">
        <v>8</v>
      </c>
      <c r="BB62" s="29" t="s">
        <v>8</v>
      </c>
      <c r="BC62" s="29" t="s">
        <v>8</v>
      </c>
      <c r="BD62" s="29" t="s">
        <v>8</v>
      </c>
      <c r="BE62" s="29" t="s">
        <v>8</v>
      </c>
      <c r="BF62" s="52" t="s">
        <v>275</v>
      </c>
      <c r="BG62" s="65" t="s">
        <v>274</v>
      </c>
      <c r="BH62" s="29" t="s">
        <v>869</v>
      </c>
    </row>
    <row r="63" spans="1:60" x14ac:dyDescent="0.3">
      <c r="A63" t="s">
        <v>546</v>
      </c>
      <c r="B63" t="s">
        <v>545</v>
      </c>
      <c r="C63">
        <v>1993</v>
      </c>
      <c r="D63" t="s">
        <v>547</v>
      </c>
      <c r="E63" t="s">
        <v>142</v>
      </c>
      <c r="F63" s="53" t="s">
        <v>24</v>
      </c>
      <c r="G63" t="s">
        <v>10</v>
      </c>
      <c r="H63" t="s">
        <v>36</v>
      </c>
      <c r="I63" t="s">
        <v>12</v>
      </c>
      <c r="J63" t="s">
        <v>8</v>
      </c>
      <c r="K63" s="16" t="s">
        <v>9</v>
      </c>
      <c r="L63" s="16" t="s">
        <v>9</v>
      </c>
      <c r="M63" s="16" t="s">
        <v>9</v>
      </c>
      <c r="N63" s="16">
        <v>250</v>
      </c>
      <c r="O63" s="16" t="s">
        <v>9</v>
      </c>
      <c r="P63" s="16">
        <v>300</v>
      </c>
      <c r="Q63" s="16">
        <v>1</v>
      </c>
      <c r="R63" s="16">
        <v>9</v>
      </c>
      <c r="S63" s="16">
        <v>1</v>
      </c>
      <c r="T63" s="16">
        <v>10</v>
      </c>
      <c r="U63">
        <f t="shared" si="2"/>
        <v>1</v>
      </c>
      <c r="V63">
        <f t="shared" si="3"/>
        <v>9</v>
      </c>
      <c r="W63" s="53" t="s">
        <v>148</v>
      </c>
      <c r="X63" t="s">
        <v>96</v>
      </c>
      <c r="Y63" t="s">
        <v>79</v>
      </c>
      <c r="Z63" t="s">
        <v>9</v>
      </c>
      <c r="AA63">
        <v>80</v>
      </c>
      <c r="AB63" t="s">
        <v>548</v>
      </c>
      <c r="AC63" t="s">
        <v>9</v>
      </c>
      <c r="AD63" t="s">
        <v>8</v>
      </c>
      <c r="AE63" t="s">
        <v>9</v>
      </c>
      <c r="AF63" t="s">
        <v>9</v>
      </c>
      <c r="AG63">
        <v>5</v>
      </c>
      <c r="AH63">
        <v>60</v>
      </c>
      <c r="AI63" s="53" t="s">
        <v>362</v>
      </c>
      <c r="AK63">
        <v>1</v>
      </c>
      <c r="AL63" t="s">
        <v>146</v>
      </c>
      <c r="AM63">
        <v>-1</v>
      </c>
      <c r="AN63" t="s">
        <v>157</v>
      </c>
      <c r="AO63" s="53">
        <v>24</v>
      </c>
      <c r="AP63" t="s">
        <v>9</v>
      </c>
      <c r="AQ63">
        <v>36.619999999999997</v>
      </c>
      <c r="AR63">
        <v>3.58</v>
      </c>
      <c r="AS63">
        <v>33.92</v>
      </c>
      <c r="AT63">
        <v>2.82</v>
      </c>
      <c r="AU63" t="s">
        <v>8</v>
      </c>
      <c r="AV63" t="s">
        <v>8</v>
      </c>
      <c r="AW63" t="s">
        <v>138</v>
      </c>
      <c r="AX63" t="s">
        <v>9</v>
      </c>
      <c r="AY63" s="53" t="s">
        <v>12</v>
      </c>
      <c r="AZ63" t="s">
        <v>8</v>
      </c>
      <c r="BA63" s="16" t="s">
        <v>8</v>
      </c>
      <c r="BB63" t="s">
        <v>8</v>
      </c>
      <c r="BC63" t="s">
        <v>8</v>
      </c>
      <c r="BD63" t="s">
        <v>8</v>
      </c>
      <c r="BE63" t="s">
        <v>8</v>
      </c>
      <c r="BF63" s="53" t="s">
        <v>275</v>
      </c>
      <c r="BG63" s="68" t="s">
        <v>275</v>
      </c>
    </row>
    <row r="64" spans="1:60" s="29" customFormat="1" x14ac:dyDescent="0.3">
      <c r="A64" s="29" t="s">
        <v>550</v>
      </c>
      <c r="B64" s="29" t="s">
        <v>549</v>
      </c>
      <c r="C64" s="29">
        <v>2017</v>
      </c>
      <c r="D64" s="29" t="s">
        <v>551</v>
      </c>
      <c r="E64" s="29" t="s">
        <v>142</v>
      </c>
      <c r="F64" s="52" t="s">
        <v>25</v>
      </c>
      <c r="G64" s="29" t="s">
        <v>1011</v>
      </c>
      <c r="H64" s="29" t="s">
        <v>36</v>
      </c>
      <c r="I64" s="29" t="s">
        <v>12</v>
      </c>
      <c r="J64" s="29" t="s">
        <v>8</v>
      </c>
      <c r="K64" s="31" t="s">
        <v>9</v>
      </c>
      <c r="L64" s="31">
        <v>8</v>
      </c>
      <c r="M64" s="31" t="s">
        <v>9</v>
      </c>
      <c r="N64" s="31" t="s">
        <v>9</v>
      </c>
      <c r="O64" s="31" t="s">
        <v>9</v>
      </c>
      <c r="P64" s="31" t="s">
        <v>9</v>
      </c>
      <c r="Q64" s="31">
        <v>1</v>
      </c>
      <c r="R64" s="31">
        <v>12.5</v>
      </c>
      <c r="S64" s="31">
        <v>1</v>
      </c>
      <c r="T64" s="31">
        <v>12.5</v>
      </c>
      <c r="U64" s="29">
        <f t="shared" si="2"/>
        <v>1</v>
      </c>
      <c r="V64" s="29">
        <f t="shared" si="3"/>
        <v>12.5</v>
      </c>
      <c r="W64" s="52" t="s">
        <v>98</v>
      </c>
      <c r="X64" s="29" t="s">
        <v>8</v>
      </c>
      <c r="Y64" s="29" t="s">
        <v>79</v>
      </c>
      <c r="Z64" s="29" t="s">
        <v>9</v>
      </c>
      <c r="AA64" s="29">
        <v>100</v>
      </c>
      <c r="AB64" s="29" t="s">
        <v>146</v>
      </c>
      <c r="AC64" s="29">
        <v>20</v>
      </c>
      <c r="AD64" s="29" t="s">
        <v>223</v>
      </c>
      <c r="AE64" s="29" t="s">
        <v>85</v>
      </c>
      <c r="AF64" s="29">
        <v>532</v>
      </c>
      <c r="AG64" s="29" t="s">
        <v>9</v>
      </c>
      <c r="AH64" s="29">
        <v>10</v>
      </c>
      <c r="AI64" s="52" t="s">
        <v>553</v>
      </c>
      <c r="AK64" s="29">
        <v>10000</v>
      </c>
      <c r="AL64" s="29" t="s">
        <v>555</v>
      </c>
      <c r="AM64" s="29">
        <v>0.5</v>
      </c>
      <c r="AN64" s="29" t="s">
        <v>159</v>
      </c>
      <c r="AO64" s="52" t="s">
        <v>9</v>
      </c>
      <c r="AP64" s="29" t="s">
        <v>9</v>
      </c>
      <c r="AQ64" s="29">
        <v>2.59</v>
      </c>
      <c r="AR64" s="29">
        <v>0.22</v>
      </c>
      <c r="AS64" s="29">
        <v>1.9</v>
      </c>
      <c r="AT64" s="29">
        <v>0.11</v>
      </c>
      <c r="AU64" s="29" t="s">
        <v>8</v>
      </c>
      <c r="AV64" s="29" t="s">
        <v>8</v>
      </c>
      <c r="AW64" s="29" t="s">
        <v>138</v>
      </c>
      <c r="AX64" s="29" t="s">
        <v>198</v>
      </c>
      <c r="AY64" s="52" t="s">
        <v>12</v>
      </c>
      <c r="AZ64" s="29" t="s">
        <v>8</v>
      </c>
      <c r="BA64" s="31" t="s">
        <v>8</v>
      </c>
      <c r="BB64" s="29" t="s">
        <v>8</v>
      </c>
      <c r="BC64" s="29" t="s">
        <v>8</v>
      </c>
      <c r="BD64" s="29" t="s">
        <v>8</v>
      </c>
      <c r="BE64" s="29" t="s">
        <v>8</v>
      </c>
      <c r="BF64" s="52" t="s">
        <v>275</v>
      </c>
      <c r="BG64" s="65" t="s">
        <v>275</v>
      </c>
      <c r="BH64" s="29" t="s">
        <v>870</v>
      </c>
    </row>
    <row r="65" spans="1:62" s="29" customFormat="1" x14ac:dyDescent="0.3">
      <c r="A65" s="29" t="s">
        <v>550</v>
      </c>
      <c r="B65" s="29" t="s">
        <v>549</v>
      </c>
      <c r="C65" s="29">
        <v>2017</v>
      </c>
      <c r="D65" s="29" t="s">
        <v>551</v>
      </c>
      <c r="E65" s="29" t="s">
        <v>144</v>
      </c>
      <c r="F65" s="52" t="s">
        <v>25</v>
      </c>
      <c r="G65" s="29" t="s">
        <v>552</v>
      </c>
      <c r="H65" s="29" t="s">
        <v>36</v>
      </c>
      <c r="I65" s="29" t="s">
        <v>12</v>
      </c>
      <c r="J65" s="29" t="s">
        <v>8</v>
      </c>
      <c r="K65" s="31" t="s">
        <v>9</v>
      </c>
      <c r="L65" s="31">
        <v>8</v>
      </c>
      <c r="M65" s="31" t="s">
        <v>9</v>
      </c>
      <c r="N65" s="31" t="s">
        <v>9</v>
      </c>
      <c r="O65" s="31" t="s">
        <v>9</v>
      </c>
      <c r="P65" s="31" t="s">
        <v>9</v>
      </c>
      <c r="Q65" s="31">
        <v>1</v>
      </c>
      <c r="R65" s="31">
        <v>12.5</v>
      </c>
      <c r="S65" s="31">
        <v>1</v>
      </c>
      <c r="T65" s="31">
        <v>12.5</v>
      </c>
      <c r="U65" s="29">
        <f t="shared" si="2"/>
        <v>1</v>
      </c>
      <c r="V65" s="29">
        <f t="shared" si="3"/>
        <v>12.5</v>
      </c>
      <c r="W65" s="52" t="s">
        <v>98</v>
      </c>
      <c r="X65" s="29" t="s">
        <v>8</v>
      </c>
      <c r="Y65" s="29" t="s">
        <v>79</v>
      </c>
      <c r="Z65" s="29" t="s">
        <v>9</v>
      </c>
      <c r="AA65" s="29">
        <v>100</v>
      </c>
      <c r="AB65" s="29" t="s">
        <v>146</v>
      </c>
      <c r="AC65" s="29">
        <v>20</v>
      </c>
      <c r="AD65" s="29" t="s">
        <v>223</v>
      </c>
      <c r="AE65" s="29" t="s">
        <v>85</v>
      </c>
      <c r="AF65" s="29">
        <v>532</v>
      </c>
      <c r="AG65" s="29" t="s">
        <v>9</v>
      </c>
      <c r="AH65" s="29">
        <v>10</v>
      </c>
      <c r="AI65" s="52" t="s">
        <v>553</v>
      </c>
      <c r="AK65" s="29">
        <v>10000</v>
      </c>
      <c r="AL65" s="29" t="s">
        <v>555</v>
      </c>
      <c r="AM65" s="29">
        <v>0.5</v>
      </c>
      <c r="AN65" s="29" t="s">
        <v>159</v>
      </c>
      <c r="AO65" s="52" t="s">
        <v>9</v>
      </c>
      <c r="AP65" s="29" t="s">
        <v>9</v>
      </c>
      <c r="AQ65" s="29">
        <v>3.23</v>
      </c>
      <c r="AR65" s="29">
        <v>0.22</v>
      </c>
      <c r="AS65" s="29">
        <v>2.89</v>
      </c>
      <c r="AT65" s="29">
        <v>0.68</v>
      </c>
      <c r="AU65" s="29" t="s">
        <v>8</v>
      </c>
      <c r="AV65" s="29" t="s">
        <v>8</v>
      </c>
      <c r="AW65" s="29" t="s">
        <v>138</v>
      </c>
      <c r="AX65" s="29" t="s">
        <v>198</v>
      </c>
      <c r="AY65" s="52" t="s">
        <v>12</v>
      </c>
      <c r="AZ65" s="29" t="s">
        <v>8</v>
      </c>
      <c r="BA65" s="31" t="s">
        <v>8</v>
      </c>
      <c r="BB65" s="29" t="s">
        <v>8</v>
      </c>
      <c r="BC65" s="29" t="s">
        <v>8</v>
      </c>
      <c r="BD65" s="29" t="s">
        <v>8</v>
      </c>
      <c r="BE65" s="29" t="s">
        <v>8</v>
      </c>
      <c r="BF65" s="52" t="s">
        <v>275</v>
      </c>
      <c r="BG65" s="65" t="s">
        <v>275</v>
      </c>
      <c r="BH65" s="29" t="s">
        <v>870</v>
      </c>
    </row>
    <row r="66" spans="1:62" x14ac:dyDescent="0.3">
      <c r="A66" t="s">
        <v>558</v>
      </c>
      <c r="B66" t="s">
        <v>549</v>
      </c>
      <c r="C66">
        <v>2018</v>
      </c>
      <c r="D66" t="s">
        <v>559</v>
      </c>
      <c r="E66" t="s">
        <v>142</v>
      </c>
      <c r="F66" s="53" t="s">
        <v>25</v>
      </c>
      <c r="G66" t="s">
        <v>1011</v>
      </c>
      <c r="H66" t="s">
        <v>36</v>
      </c>
      <c r="I66" t="s">
        <v>12</v>
      </c>
      <c r="J66" t="s">
        <v>8</v>
      </c>
      <c r="K66" s="16">
        <v>8</v>
      </c>
      <c r="L66" s="16" t="s">
        <v>9</v>
      </c>
      <c r="M66" s="16">
        <v>12</v>
      </c>
      <c r="N66" s="16" t="s">
        <v>9</v>
      </c>
      <c r="O66" s="16">
        <v>33</v>
      </c>
      <c r="P66" s="16" t="s">
        <v>9</v>
      </c>
      <c r="Q66" s="16">
        <v>1</v>
      </c>
      <c r="R66" s="16">
        <v>8</v>
      </c>
      <c r="S66" s="16">
        <v>1</v>
      </c>
      <c r="T66" s="16">
        <v>8</v>
      </c>
      <c r="U66">
        <f t="shared" si="2"/>
        <v>1</v>
      </c>
      <c r="V66">
        <f t="shared" si="3"/>
        <v>8</v>
      </c>
      <c r="W66" s="53" t="s">
        <v>98</v>
      </c>
      <c r="X66" t="s">
        <v>8</v>
      </c>
      <c r="Y66" t="s">
        <v>79</v>
      </c>
      <c r="Z66" t="s">
        <v>1567</v>
      </c>
      <c r="AA66">
        <v>100</v>
      </c>
      <c r="AB66" t="s">
        <v>146</v>
      </c>
      <c r="AC66">
        <v>20</v>
      </c>
      <c r="AD66" t="s">
        <v>223</v>
      </c>
      <c r="AE66" t="s">
        <v>85</v>
      </c>
      <c r="AF66">
        <v>532</v>
      </c>
      <c r="AG66" t="s">
        <v>9</v>
      </c>
      <c r="AH66">
        <v>10</v>
      </c>
      <c r="AI66" s="53" t="s">
        <v>560</v>
      </c>
      <c r="AK66">
        <v>25</v>
      </c>
      <c r="AL66" t="s">
        <v>146</v>
      </c>
      <c r="AM66">
        <v>1</v>
      </c>
      <c r="AN66" t="s">
        <v>159</v>
      </c>
      <c r="AO66" s="53">
        <v>24</v>
      </c>
      <c r="AP66" t="s">
        <v>879</v>
      </c>
      <c r="AQ66">
        <v>6.77</v>
      </c>
      <c r="AR66">
        <v>0.43</v>
      </c>
      <c r="AS66">
        <v>5.01</v>
      </c>
      <c r="AT66">
        <v>0.51</v>
      </c>
      <c r="AU66" t="s">
        <v>8</v>
      </c>
      <c r="AV66" t="s">
        <v>8</v>
      </c>
      <c r="AW66" t="s">
        <v>487</v>
      </c>
      <c r="AX66" t="s">
        <v>198</v>
      </c>
      <c r="AY66" s="53" t="s">
        <v>12</v>
      </c>
      <c r="AZ66" t="s">
        <v>8</v>
      </c>
      <c r="BA66" s="16" t="s">
        <v>8</v>
      </c>
      <c r="BB66" t="s">
        <v>8</v>
      </c>
      <c r="BC66" t="s">
        <v>8</v>
      </c>
      <c r="BD66" t="s">
        <v>8</v>
      </c>
      <c r="BE66" t="s">
        <v>8</v>
      </c>
      <c r="BF66" s="53" t="s">
        <v>274</v>
      </c>
      <c r="BG66" s="68" t="s">
        <v>275</v>
      </c>
      <c r="BH66" t="s">
        <v>561</v>
      </c>
    </row>
    <row r="67" spans="1:62" s="29" customFormat="1" x14ac:dyDescent="0.3">
      <c r="A67" s="29" t="s">
        <v>565</v>
      </c>
      <c r="B67" s="29" t="s">
        <v>564</v>
      </c>
      <c r="C67" s="29">
        <v>2011</v>
      </c>
      <c r="D67" s="29" t="s">
        <v>566</v>
      </c>
      <c r="E67" s="29" t="s">
        <v>142</v>
      </c>
      <c r="F67" s="52" t="s">
        <v>25</v>
      </c>
      <c r="G67" s="29" t="s">
        <v>1011</v>
      </c>
      <c r="H67" s="29" t="s">
        <v>9</v>
      </c>
      <c r="I67" s="29" t="s">
        <v>12</v>
      </c>
      <c r="J67" s="29" t="s">
        <v>8</v>
      </c>
      <c r="K67" s="31" t="s">
        <v>9</v>
      </c>
      <c r="L67" s="31">
        <v>8</v>
      </c>
      <c r="M67" s="31" t="s">
        <v>9</v>
      </c>
      <c r="N67" s="31" t="s">
        <v>9</v>
      </c>
      <c r="O67" s="31" t="s">
        <v>9</v>
      </c>
      <c r="P67" s="31" t="s">
        <v>9</v>
      </c>
      <c r="Q67" s="31">
        <v>1</v>
      </c>
      <c r="R67" s="31">
        <v>3</v>
      </c>
      <c r="S67" s="31">
        <v>1</v>
      </c>
      <c r="T67" s="31">
        <v>3</v>
      </c>
      <c r="U67" s="29">
        <f t="shared" si="2"/>
        <v>1</v>
      </c>
      <c r="V67" s="29">
        <f t="shared" si="3"/>
        <v>3</v>
      </c>
      <c r="W67" s="52" t="s">
        <v>98</v>
      </c>
      <c r="X67" s="29" t="s">
        <v>8</v>
      </c>
      <c r="Y67" s="29" t="s">
        <v>79</v>
      </c>
      <c r="Z67" s="29" t="s">
        <v>9</v>
      </c>
      <c r="AA67" s="29">
        <v>10</v>
      </c>
      <c r="AB67" s="29" t="s">
        <v>322</v>
      </c>
      <c r="AC67" s="29">
        <v>2750</v>
      </c>
      <c r="AD67" s="29" t="s">
        <v>531</v>
      </c>
      <c r="AE67" s="29" t="s">
        <v>234</v>
      </c>
      <c r="AF67" s="29">
        <v>560</v>
      </c>
      <c r="AG67" s="29">
        <v>1.5</v>
      </c>
      <c r="AH67" s="29">
        <v>20</v>
      </c>
      <c r="AI67" s="52" t="s">
        <v>567</v>
      </c>
      <c r="AK67" s="29">
        <v>10</v>
      </c>
      <c r="AL67" s="29" t="s">
        <v>146</v>
      </c>
      <c r="AM67" s="29">
        <v>0</v>
      </c>
      <c r="AN67" s="29" t="s">
        <v>158</v>
      </c>
      <c r="AO67" s="52">
        <v>168</v>
      </c>
      <c r="AP67" s="29" t="s">
        <v>879</v>
      </c>
      <c r="AQ67" s="29">
        <v>2.23</v>
      </c>
      <c r="AR67" s="29">
        <v>0.9</v>
      </c>
      <c r="AS67" s="29">
        <v>2.11</v>
      </c>
      <c r="AT67" s="29">
        <v>0.5</v>
      </c>
      <c r="AU67" s="29" t="s">
        <v>8</v>
      </c>
      <c r="AV67" s="29" t="s">
        <v>8</v>
      </c>
      <c r="AW67" s="29" t="s">
        <v>138</v>
      </c>
      <c r="AX67" s="29" t="s">
        <v>197</v>
      </c>
      <c r="AY67" s="52" t="s">
        <v>12</v>
      </c>
      <c r="AZ67" s="29" t="s">
        <v>8</v>
      </c>
      <c r="BA67" s="31" t="s">
        <v>8</v>
      </c>
      <c r="BB67" s="29" t="s">
        <v>8</v>
      </c>
      <c r="BC67" s="29" t="s">
        <v>8</v>
      </c>
      <c r="BD67" s="29" t="s">
        <v>8</v>
      </c>
      <c r="BE67" s="29" t="s">
        <v>8</v>
      </c>
      <c r="BF67" s="52" t="s">
        <v>275</v>
      </c>
      <c r="BG67" s="65" t="s">
        <v>275</v>
      </c>
    </row>
    <row r="68" spans="1:62" x14ac:dyDescent="0.3">
      <c r="A68" t="s">
        <v>571</v>
      </c>
      <c r="B68" t="s">
        <v>570</v>
      </c>
      <c r="C68">
        <v>1990</v>
      </c>
      <c r="D68" t="s">
        <v>572</v>
      </c>
      <c r="E68" t="s">
        <v>142</v>
      </c>
      <c r="F68" s="53" t="s">
        <v>24</v>
      </c>
      <c r="G68" t="s">
        <v>9</v>
      </c>
      <c r="H68" t="s">
        <v>9</v>
      </c>
      <c r="I68" t="s">
        <v>12</v>
      </c>
      <c r="J68" t="s">
        <v>8</v>
      </c>
      <c r="K68" s="16" t="s">
        <v>9</v>
      </c>
      <c r="L68" s="16" t="s">
        <v>9</v>
      </c>
      <c r="M68" s="16" t="s">
        <v>9</v>
      </c>
      <c r="N68" s="16" t="s">
        <v>9</v>
      </c>
      <c r="O68" s="16" t="s">
        <v>9</v>
      </c>
      <c r="P68" s="16" t="s">
        <v>9</v>
      </c>
      <c r="Q68" s="16">
        <v>1</v>
      </c>
      <c r="R68" s="16" t="s">
        <v>9</v>
      </c>
      <c r="S68" s="16">
        <v>1</v>
      </c>
      <c r="T68" s="16" t="s">
        <v>9</v>
      </c>
      <c r="U68">
        <f t="shared" si="2"/>
        <v>1</v>
      </c>
      <c r="V68" t="str">
        <f t="shared" si="3"/>
        <v>NA</v>
      </c>
      <c r="W68" s="53" t="s">
        <v>9</v>
      </c>
      <c r="X68" t="s">
        <v>8</v>
      </c>
      <c r="Y68" t="s">
        <v>9</v>
      </c>
      <c r="Z68" t="s">
        <v>378</v>
      </c>
      <c r="AA68" t="s">
        <v>9</v>
      </c>
      <c r="AB68" t="s">
        <v>8</v>
      </c>
      <c r="AC68" t="s">
        <v>9</v>
      </c>
      <c r="AD68" t="s">
        <v>8</v>
      </c>
      <c r="AE68" t="s">
        <v>9</v>
      </c>
      <c r="AF68" t="s">
        <v>9</v>
      </c>
      <c r="AG68" t="s">
        <v>9</v>
      </c>
      <c r="AH68" t="s">
        <v>9</v>
      </c>
      <c r="AI68" s="53" t="s">
        <v>573</v>
      </c>
      <c r="AK68">
        <v>1.25</v>
      </c>
      <c r="AL68" t="s">
        <v>146</v>
      </c>
      <c r="AM68">
        <v>0.5</v>
      </c>
      <c r="AN68" t="s">
        <v>159</v>
      </c>
      <c r="AO68" s="53">
        <v>4</v>
      </c>
      <c r="AP68" t="s">
        <v>9</v>
      </c>
      <c r="AQ68">
        <v>7.01</v>
      </c>
      <c r="AR68">
        <v>0.71</v>
      </c>
      <c r="AS68">
        <v>4.8099999999999996</v>
      </c>
      <c r="AT68">
        <v>0.74</v>
      </c>
      <c r="AU68" t="s">
        <v>8</v>
      </c>
      <c r="AV68" t="s">
        <v>8</v>
      </c>
      <c r="AW68" t="s">
        <v>138</v>
      </c>
      <c r="AX68" t="s">
        <v>9</v>
      </c>
      <c r="AY68" s="53" t="s">
        <v>12</v>
      </c>
      <c r="AZ68" t="s">
        <v>8</v>
      </c>
      <c r="BA68" s="16" t="s">
        <v>8</v>
      </c>
      <c r="BB68" t="s">
        <v>8</v>
      </c>
      <c r="BC68" t="s">
        <v>8</v>
      </c>
      <c r="BD68" t="s">
        <v>8</v>
      </c>
      <c r="BE68" t="s">
        <v>8</v>
      </c>
      <c r="BF68" s="53" t="s">
        <v>274</v>
      </c>
      <c r="BG68" s="68" t="s">
        <v>275</v>
      </c>
      <c r="BH68" t="s">
        <v>574</v>
      </c>
    </row>
    <row r="69" spans="1:62" s="29" customFormat="1" x14ac:dyDescent="0.3">
      <c r="A69" s="29" t="s">
        <v>577</v>
      </c>
      <c r="B69" s="29" t="s">
        <v>570</v>
      </c>
      <c r="C69" s="29">
        <v>1996</v>
      </c>
      <c r="D69" s="29" t="s">
        <v>578</v>
      </c>
      <c r="E69" s="29" t="s">
        <v>142</v>
      </c>
      <c r="F69" s="52" t="s">
        <v>24</v>
      </c>
      <c r="G69" s="29" t="s">
        <v>11</v>
      </c>
      <c r="H69" s="29" t="s">
        <v>36</v>
      </c>
      <c r="I69" s="29" t="s">
        <v>12</v>
      </c>
      <c r="J69" s="29" t="s">
        <v>8</v>
      </c>
      <c r="K69" s="31" t="s">
        <v>9</v>
      </c>
      <c r="L69" s="31" t="s">
        <v>9</v>
      </c>
      <c r="M69" s="31" t="s">
        <v>9</v>
      </c>
      <c r="N69" s="31">
        <v>260</v>
      </c>
      <c r="O69" s="31" t="s">
        <v>9</v>
      </c>
      <c r="P69" s="31">
        <v>280</v>
      </c>
      <c r="Q69" s="31">
        <v>1</v>
      </c>
      <c r="R69" s="31">
        <v>12</v>
      </c>
      <c r="S69" s="31">
        <v>3</v>
      </c>
      <c r="T69" s="31">
        <v>12</v>
      </c>
      <c r="U69" s="29">
        <f t="shared" si="2"/>
        <v>3</v>
      </c>
      <c r="V69" s="29">
        <f t="shared" si="3"/>
        <v>4</v>
      </c>
      <c r="W69" s="52" t="s">
        <v>148</v>
      </c>
      <c r="X69" s="29" t="s">
        <v>96</v>
      </c>
      <c r="Y69" s="29" t="s">
        <v>79</v>
      </c>
      <c r="Z69" s="29" t="s">
        <v>378</v>
      </c>
      <c r="AA69" s="29">
        <v>30</v>
      </c>
      <c r="AB69" s="29" t="s">
        <v>146</v>
      </c>
      <c r="AC69" s="29">
        <v>35</v>
      </c>
      <c r="AD69" s="29" t="s">
        <v>579</v>
      </c>
      <c r="AE69" s="29" t="s">
        <v>87</v>
      </c>
      <c r="AF69" s="29" t="s">
        <v>9</v>
      </c>
      <c r="AG69" s="29">
        <v>1.3</v>
      </c>
      <c r="AH69" s="29">
        <v>5</v>
      </c>
      <c r="AI69" s="52" t="s">
        <v>363</v>
      </c>
      <c r="AK69" s="29">
        <v>0.94</v>
      </c>
      <c r="AL69" s="29" t="s">
        <v>146</v>
      </c>
      <c r="AM69" s="29">
        <v>0.08</v>
      </c>
      <c r="AN69" s="29" t="s">
        <v>159</v>
      </c>
      <c r="AO69" s="52">
        <v>4</v>
      </c>
      <c r="AP69" s="29" t="s">
        <v>879</v>
      </c>
      <c r="AQ69" s="29">
        <v>27.1</v>
      </c>
      <c r="AR69" s="29">
        <v>6.2</v>
      </c>
      <c r="AS69" s="29">
        <v>20.7</v>
      </c>
      <c r="AT69" s="29">
        <v>4.2</v>
      </c>
      <c r="AU69" s="29">
        <v>-24</v>
      </c>
      <c r="AV69" s="29" t="s">
        <v>8</v>
      </c>
      <c r="AW69" s="29" t="s">
        <v>138</v>
      </c>
      <c r="AX69" s="29" t="s">
        <v>197</v>
      </c>
      <c r="AY69" s="52" t="s">
        <v>12</v>
      </c>
      <c r="AZ69" s="29" t="s">
        <v>8</v>
      </c>
      <c r="BA69" s="31" t="s">
        <v>8</v>
      </c>
      <c r="BB69" s="29" t="s">
        <v>8</v>
      </c>
      <c r="BC69" s="29" t="s">
        <v>8</v>
      </c>
      <c r="BD69" s="29" t="s">
        <v>8</v>
      </c>
      <c r="BE69" s="29" t="s">
        <v>8</v>
      </c>
      <c r="BF69" s="52" t="s">
        <v>274</v>
      </c>
      <c r="BG69" s="65" t="s">
        <v>274</v>
      </c>
      <c r="BH69" s="29" t="s">
        <v>581</v>
      </c>
    </row>
    <row r="70" spans="1:62" s="29" customFormat="1" x14ac:dyDescent="0.3">
      <c r="A70" s="29" t="s">
        <v>577</v>
      </c>
      <c r="B70" s="29" t="s">
        <v>570</v>
      </c>
      <c r="C70" s="29">
        <v>1996</v>
      </c>
      <c r="D70" s="29" t="s">
        <v>578</v>
      </c>
      <c r="E70" s="29" t="s">
        <v>144</v>
      </c>
      <c r="F70" s="52" t="s">
        <v>24</v>
      </c>
      <c r="G70" s="29" t="s">
        <v>11</v>
      </c>
      <c r="H70" s="29" t="s">
        <v>36</v>
      </c>
      <c r="I70" s="29" t="s">
        <v>12</v>
      </c>
      <c r="J70" s="29" t="s">
        <v>8</v>
      </c>
      <c r="K70" s="31" t="s">
        <v>9</v>
      </c>
      <c r="L70" s="31" t="s">
        <v>9</v>
      </c>
      <c r="M70" s="31" t="s">
        <v>9</v>
      </c>
      <c r="N70" s="31">
        <v>260</v>
      </c>
      <c r="O70" s="31" t="s">
        <v>9</v>
      </c>
      <c r="P70" s="31">
        <v>280</v>
      </c>
      <c r="Q70" s="31">
        <v>1</v>
      </c>
      <c r="R70" s="31">
        <v>12</v>
      </c>
      <c r="S70" s="31">
        <v>3</v>
      </c>
      <c r="T70" s="31">
        <v>12</v>
      </c>
      <c r="U70" s="29">
        <f t="shared" si="2"/>
        <v>3</v>
      </c>
      <c r="V70" s="29">
        <f t="shared" si="3"/>
        <v>4</v>
      </c>
      <c r="W70" s="52" t="s">
        <v>148</v>
      </c>
      <c r="X70" s="29" t="s">
        <v>96</v>
      </c>
      <c r="Y70" s="29" t="s">
        <v>79</v>
      </c>
      <c r="Z70" s="29" t="s">
        <v>378</v>
      </c>
      <c r="AA70" s="29">
        <v>30</v>
      </c>
      <c r="AB70" s="29" t="s">
        <v>146</v>
      </c>
      <c r="AC70" s="29">
        <v>35</v>
      </c>
      <c r="AD70" s="29" t="s">
        <v>579</v>
      </c>
      <c r="AE70" s="29" t="s">
        <v>87</v>
      </c>
      <c r="AF70" s="29" t="s">
        <v>9</v>
      </c>
      <c r="AG70" s="29">
        <v>1.3</v>
      </c>
      <c r="AH70" s="29">
        <v>5</v>
      </c>
      <c r="AI70" s="52" t="s">
        <v>580</v>
      </c>
      <c r="AK70" s="29">
        <v>0.94</v>
      </c>
      <c r="AL70" s="29" t="s">
        <v>146</v>
      </c>
      <c r="AM70" s="29">
        <v>0.08</v>
      </c>
      <c r="AN70" s="29" t="s">
        <v>159</v>
      </c>
      <c r="AO70" s="52">
        <v>4</v>
      </c>
      <c r="AP70" s="29" t="s">
        <v>879</v>
      </c>
      <c r="AQ70" s="29">
        <v>27.1</v>
      </c>
      <c r="AR70" s="29">
        <v>6.2</v>
      </c>
      <c r="AS70" s="29">
        <v>29.2</v>
      </c>
      <c r="AT70" s="29">
        <v>3.6</v>
      </c>
      <c r="AU70" s="29">
        <v>8</v>
      </c>
      <c r="AV70" s="29" t="s">
        <v>8</v>
      </c>
      <c r="AW70" s="29" t="s">
        <v>138</v>
      </c>
      <c r="AX70" s="29" t="s">
        <v>197</v>
      </c>
      <c r="AY70" s="52" t="s">
        <v>12</v>
      </c>
      <c r="AZ70" s="29" t="s">
        <v>8</v>
      </c>
      <c r="BA70" s="31" t="s">
        <v>8</v>
      </c>
      <c r="BB70" s="29" t="s">
        <v>8</v>
      </c>
      <c r="BC70" s="29" t="s">
        <v>8</v>
      </c>
      <c r="BD70" s="29" t="s">
        <v>8</v>
      </c>
      <c r="BE70" s="29" t="s">
        <v>8</v>
      </c>
      <c r="BF70" s="52" t="s">
        <v>274</v>
      </c>
      <c r="BG70" s="65" t="s">
        <v>275</v>
      </c>
      <c r="BH70" s="29" t="s">
        <v>581</v>
      </c>
    </row>
    <row r="71" spans="1:62" x14ac:dyDescent="0.3">
      <c r="A71" t="s">
        <v>584</v>
      </c>
      <c r="B71" t="s">
        <v>570</v>
      </c>
      <c r="C71">
        <v>2000</v>
      </c>
      <c r="D71" t="s">
        <v>585</v>
      </c>
      <c r="E71" t="s">
        <v>142</v>
      </c>
      <c r="F71" s="53" t="s">
        <v>24</v>
      </c>
      <c r="G71" t="s">
        <v>11</v>
      </c>
      <c r="H71" t="s">
        <v>36</v>
      </c>
      <c r="I71" t="s">
        <v>12</v>
      </c>
      <c r="J71" t="s">
        <v>8</v>
      </c>
      <c r="K71" s="16" t="s">
        <v>9</v>
      </c>
      <c r="L71" s="16" t="s">
        <v>9</v>
      </c>
      <c r="M71" s="16" t="s">
        <v>9</v>
      </c>
      <c r="N71" s="16">
        <v>260</v>
      </c>
      <c r="O71" s="16" t="s">
        <v>9</v>
      </c>
      <c r="P71" s="16">
        <v>280</v>
      </c>
      <c r="Q71" s="16">
        <v>1</v>
      </c>
      <c r="R71" s="16">
        <v>10</v>
      </c>
      <c r="S71" s="16">
        <v>1</v>
      </c>
      <c r="T71" s="16">
        <v>11</v>
      </c>
      <c r="U71">
        <f t="shared" si="2"/>
        <v>1</v>
      </c>
      <c r="V71">
        <f t="shared" si="3"/>
        <v>10</v>
      </c>
      <c r="W71" s="53" t="s">
        <v>148</v>
      </c>
      <c r="X71" t="s">
        <v>96</v>
      </c>
      <c r="Y71" t="s">
        <v>79</v>
      </c>
      <c r="Z71" t="s">
        <v>378</v>
      </c>
      <c r="AA71">
        <v>30</v>
      </c>
      <c r="AB71" t="s">
        <v>146</v>
      </c>
      <c r="AC71">
        <v>35</v>
      </c>
      <c r="AD71" t="s">
        <v>579</v>
      </c>
      <c r="AE71" t="s">
        <v>87</v>
      </c>
      <c r="AF71" t="s">
        <v>9</v>
      </c>
      <c r="AG71">
        <v>1.3</v>
      </c>
      <c r="AH71">
        <v>5</v>
      </c>
      <c r="AI71" s="53" t="s">
        <v>363</v>
      </c>
      <c r="AK71">
        <v>0.62</v>
      </c>
      <c r="AL71" t="s">
        <v>146</v>
      </c>
      <c r="AM71">
        <v>1</v>
      </c>
      <c r="AN71" t="s">
        <v>159</v>
      </c>
      <c r="AO71" s="53">
        <v>6</v>
      </c>
      <c r="AP71" t="s">
        <v>877</v>
      </c>
      <c r="AQ71">
        <v>27.2</v>
      </c>
      <c r="AR71">
        <v>5.7</v>
      </c>
      <c r="AS71">
        <v>30.5</v>
      </c>
      <c r="AT71">
        <v>7.1</v>
      </c>
      <c r="AU71">
        <v>-18.399999999999999</v>
      </c>
      <c r="AV71" t="s">
        <v>8</v>
      </c>
      <c r="AW71" t="s">
        <v>138</v>
      </c>
      <c r="AX71" t="s">
        <v>198</v>
      </c>
      <c r="AY71" s="53" t="s">
        <v>12</v>
      </c>
      <c r="AZ71" t="s">
        <v>8</v>
      </c>
      <c r="BA71" s="16" t="s">
        <v>8</v>
      </c>
      <c r="BB71" t="s">
        <v>8</v>
      </c>
      <c r="BC71" t="s">
        <v>8</v>
      </c>
      <c r="BD71" t="s">
        <v>8</v>
      </c>
      <c r="BE71" t="s">
        <v>8</v>
      </c>
      <c r="BF71" s="53" t="s">
        <v>274</v>
      </c>
      <c r="BG71" s="68" t="s">
        <v>275</v>
      </c>
      <c r="BH71" t="s">
        <v>586</v>
      </c>
    </row>
    <row r="72" spans="1:62" s="29" customFormat="1" x14ac:dyDescent="0.3">
      <c r="A72" s="29" t="s">
        <v>587</v>
      </c>
      <c r="B72" s="29" t="s">
        <v>570</v>
      </c>
      <c r="C72" s="29">
        <v>1989</v>
      </c>
      <c r="D72" s="29" t="s">
        <v>588</v>
      </c>
      <c r="E72" s="29" t="s">
        <v>142</v>
      </c>
      <c r="F72" s="52" t="s">
        <v>24</v>
      </c>
      <c r="G72" s="29" t="s">
        <v>11</v>
      </c>
      <c r="H72" s="29" t="s">
        <v>36</v>
      </c>
      <c r="I72" s="29" t="s">
        <v>12</v>
      </c>
      <c r="J72" s="29" t="s">
        <v>8</v>
      </c>
      <c r="K72" s="31" t="s">
        <v>9</v>
      </c>
      <c r="L72" s="31" t="s">
        <v>9</v>
      </c>
      <c r="M72" s="31" t="s">
        <v>9</v>
      </c>
      <c r="N72" s="31">
        <v>270</v>
      </c>
      <c r="O72" s="31" t="s">
        <v>9</v>
      </c>
      <c r="P72" s="31">
        <v>320</v>
      </c>
      <c r="Q72" s="31">
        <v>3</v>
      </c>
      <c r="R72" s="31">
        <v>8</v>
      </c>
      <c r="S72" s="31">
        <v>3</v>
      </c>
      <c r="T72" s="31">
        <v>8</v>
      </c>
      <c r="U72" s="29">
        <f t="shared" si="2"/>
        <v>1</v>
      </c>
      <c r="V72" s="29">
        <f t="shared" si="3"/>
        <v>8</v>
      </c>
      <c r="W72" s="52" t="s">
        <v>148</v>
      </c>
      <c r="X72" s="29" t="s">
        <v>96</v>
      </c>
      <c r="Y72" s="29" t="s">
        <v>79</v>
      </c>
      <c r="Z72" s="29" t="s">
        <v>378</v>
      </c>
      <c r="AA72" s="29">
        <v>20</v>
      </c>
      <c r="AB72" s="29" t="s">
        <v>146</v>
      </c>
      <c r="AC72" s="29">
        <v>90</v>
      </c>
      <c r="AD72" s="29" t="s">
        <v>294</v>
      </c>
      <c r="AE72" s="29" t="s">
        <v>87</v>
      </c>
      <c r="AF72" s="29" t="s">
        <v>9</v>
      </c>
      <c r="AG72" s="29">
        <v>1</v>
      </c>
      <c r="AH72" s="29">
        <v>20</v>
      </c>
      <c r="AI72" s="52" t="s">
        <v>573</v>
      </c>
      <c r="AK72" s="29">
        <v>1.25</v>
      </c>
      <c r="AL72" s="29" t="s">
        <v>146</v>
      </c>
      <c r="AM72" s="29">
        <v>0.5</v>
      </c>
      <c r="AN72" s="29" t="s">
        <v>159</v>
      </c>
      <c r="AO72" s="52">
        <v>4</v>
      </c>
      <c r="AP72" s="29" t="s">
        <v>879</v>
      </c>
      <c r="AQ72" s="29">
        <v>7.01</v>
      </c>
      <c r="AR72" s="29">
        <v>0.71</v>
      </c>
      <c r="AS72" s="29">
        <v>4.8099999999999996</v>
      </c>
      <c r="AT72" s="29">
        <v>0.74</v>
      </c>
      <c r="AU72" s="29" t="s">
        <v>8</v>
      </c>
      <c r="AV72" s="29" t="s">
        <v>8</v>
      </c>
      <c r="AW72" s="29" t="s">
        <v>138</v>
      </c>
      <c r="AX72" s="29" t="s">
        <v>198</v>
      </c>
      <c r="AY72" s="52" t="s">
        <v>12</v>
      </c>
      <c r="AZ72" s="29" t="s">
        <v>8</v>
      </c>
      <c r="BA72" s="31" t="s">
        <v>8</v>
      </c>
      <c r="BB72" s="29" t="s">
        <v>8</v>
      </c>
      <c r="BC72" s="29" t="s">
        <v>8</v>
      </c>
      <c r="BD72" s="29" t="s">
        <v>8</v>
      </c>
      <c r="BE72" s="29" t="s">
        <v>8</v>
      </c>
      <c r="BF72" s="52" t="s">
        <v>274</v>
      </c>
      <c r="BG72" s="65" t="s">
        <v>274</v>
      </c>
      <c r="BH72" s="29" t="s">
        <v>608</v>
      </c>
    </row>
    <row r="73" spans="1:62" x14ac:dyDescent="0.3">
      <c r="A73" t="s">
        <v>724</v>
      </c>
      <c r="B73" t="s">
        <v>589</v>
      </c>
      <c r="C73">
        <v>2004</v>
      </c>
      <c r="D73" t="s">
        <v>590</v>
      </c>
      <c r="E73" t="s">
        <v>142</v>
      </c>
      <c r="F73" s="53" t="s">
        <v>24</v>
      </c>
      <c r="G73" t="s">
        <v>11</v>
      </c>
      <c r="H73" t="s">
        <v>36</v>
      </c>
      <c r="I73" t="s">
        <v>12</v>
      </c>
      <c r="J73" t="s">
        <v>8</v>
      </c>
      <c r="K73" s="16" t="s">
        <v>9</v>
      </c>
      <c r="L73" s="16" t="s">
        <v>9</v>
      </c>
      <c r="M73" s="16" t="s">
        <v>9</v>
      </c>
      <c r="N73" s="16" t="s">
        <v>9</v>
      </c>
      <c r="O73" s="16">
        <v>100</v>
      </c>
      <c r="P73" s="16" t="s">
        <v>9</v>
      </c>
      <c r="Q73" s="16">
        <v>1</v>
      </c>
      <c r="R73" s="16">
        <v>8</v>
      </c>
      <c r="S73" s="16">
        <v>2</v>
      </c>
      <c r="T73" s="16">
        <v>7</v>
      </c>
      <c r="U73">
        <f t="shared" si="2"/>
        <v>2</v>
      </c>
      <c r="V73">
        <f t="shared" si="3"/>
        <v>4</v>
      </c>
      <c r="W73" s="53" t="s">
        <v>100</v>
      </c>
      <c r="X73" t="s">
        <v>8</v>
      </c>
      <c r="Y73" t="s">
        <v>79</v>
      </c>
      <c r="Z73" t="s">
        <v>9</v>
      </c>
      <c r="AA73">
        <v>10</v>
      </c>
      <c r="AB73" t="s">
        <v>146</v>
      </c>
      <c r="AC73" t="s">
        <v>9</v>
      </c>
      <c r="AD73" t="s">
        <v>8</v>
      </c>
      <c r="AE73" t="s">
        <v>84</v>
      </c>
      <c r="AF73">
        <v>570</v>
      </c>
      <c r="AG73">
        <v>2</v>
      </c>
      <c r="AH73">
        <v>3</v>
      </c>
      <c r="AI73" s="53" t="s">
        <v>591</v>
      </c>
      <c r="AK73">
        <v>1.4999999999999999E-2</v>
      </c>
      <c r="AL73" t="s">
        <v>191</v>
      </c>
      <c r="AM73">
        <v>-924</v>
      </c>
      <c r="AN73" t="s">
        <v>157</v>
      </c>
      <c r="AO73" s="53">
        <v>24</v>
      </c>
      <c r="AP73" t="s">
        <v>879</v>
      </c>
      <c r="AQ73">
        <v>20.2</v>
      </c>
      <c r="AR73">
        <v>2</v>
      </c>
      <c r="AS73">
        <v>29.3</v>
      </c>
      <c r="AT73">
        <v>2.2999999999999998</v>
      </c>
      <c r="AU73" t="s">
        <v>8</v>
      </c>
      <c r="AV73" t="s">
        <v>8</v>
      </c>
      <c r="AW73" t="s">
        <v>138</v>
      </c>
      <c r="AX73" t="s">
        <v>198</v>
      </c>
      <c r="AY73" s="53" t="s">
        <v>12</v>
      </c>
      <c r="AZ73" t="s">
        <v>8</v>
      </c>
      <c r="BA73" s="16" t="s">
        <v>8</v>
      </c>
      <c r="BB73" t="s">
        <v>8</v>
      </c>
      <c r="BC73" t="s">
        <v>8</v>
      </c>
      <c r="BD73" t="s">
        <v>8</v>
      </c>
      <c r="BE73" t="s">
        <v>8</v>
      </c>
      <c r="BF73" s="53" t="s">
        <v>274</v>
      </c>
      <c r="BG73" s="68" t="s">
        <v>274</v>
      </c>
      <c r="BH73" t="s">
        <v>607</v>
      </c>
    </row>
    <row r="74" spans="1:62" s="29" customFormat="1" x14ac:dyDescent="0.3">
      <c r="A74" s="29" t="s">
        <v>593</v>
      </c>
      <c r="B74" s="29" t="s">
        <v>592</v>
      </c>
      <c r="C74" s="29">
        <v>2003</v>
      </c>
      <c r="D74" s="29" t="s">
        <v>594</v>
      </c>
      <c r="E74" s="29" t="s">
        <v>142</v>
      </c>
      <c r="F74" s="52" t="s">
        <v>24</v>
      </c>
      <c r="G74" s="29" t="s">
        <v>10</v>
      </c>
      <c r="H74" s="29" t="s">
        <v>36</v>
      </c>
      <c r="I74" s="29" t="s">
        <v>12</v>
      </c>
      <c r="J74" s="29" t="s">
        <v>8</v>
      </c>
      <c r="K74" s="31" t="s">
        <v>9</v>
      </c>
      <c r="L74" s="31" t="s">
        <v>9</v>
      </c>
      <c r="M74" s="31" t="s">
        <v>9</v>
      </c>
      <c r="N74" s="31">
        <v>200</v>
      </c>
      <c r="O74" s="31" t="s">
        <v>9</v>
      </c>
      <c r="P74" s="31">
        <v>240</v>
      </c>
      <c r="Q74" s="31">
        <v>1</v>
      </c>
      <c r="R74" s="31">
        <v>6</v>
      </c>
      <c r="S74" s="31">
        <v>0</v>
      </c>
      <c r="T74" s="29" t="s">
        <v>8</v>
      </c>
      <c r="U74" s="29" t="str">
        <f t="shared" si="2"/>
        <v>NA</v>
      </c>
      <c r="V74" s="29" t="str">
        <f t="shared" si="3"/>
        <v>NA</v>
      </c>
      <c r="W74" s="52" t="s">
        <v>98</v>
      </c>
      <c r="X74" s="29" t="s">
        <v>8</v>
      </c>
      <c r="Y74" s="29" t="s">
        <v>79</v>
      </c>
      <c r="Z74" s="29" t="s">
        <v>378</v>
      </c>
      <c r="AA74" s="29">
        <v>80</v>
      </c>
      <c r="AB74" s="29" t="s">
        <v>146</v>
      </c>
      <c r="AC74" s="29">
        <v>150</v>
      </c>
      <c r="AD74" s="29" t="s">
        <v>294</v>
      </c>
      <c r="AE74" s="29" t="s">
        <v>87</v>
      </c>
      <c r="AF74" s="29" t="s">
        <v>9</v>
      </c>
      <c r="AG74" s="29">
        <v>8</v>
      </c>
      <c r="AH74" s="29">
        <v>15</v>
      </c>
      <c r="AI74" s="52" t="s">
        <v>12</v>
      </c>
      <c r="AJ74" s="29" t="s">
        <v>8</v>
      </c>
      <c r="AK74" s="29" t="s">
        <v>8</v>
      </c>
      <c r="AL74" s="29" t="s">
        <v>8</v>
      </c>
      <c r="AM74" s="29" t="s">
        <v>8</v>
      </c>
      <c r="AN74" s="29" t="s">
        <v>8</v>
      </c>
      <c r="AO74" s="52">
        <v>12</v>
      </c>
      <c r="AP74" s="29" t="s">
        <v>877</v>
      </c>
      <c r="AQ74" s="29">
        <v>13.71</v>
      </c>
      <c r="AR74" s="29">
        <v>0.42</v>
      </c>
      <c r="AS74" s="29" t="s">
        <v>8</v>
      </c>
      <c r="AT74" s="29" t="s">
        <v>8</v>
      </c>
      <c r="AU74" s="29" t="s">
        <v>8</v>
      </c>
      <c r="AV74" s="29" t="s">
        <v>8</v>
      </c>
      <c r="AW74" s="29" t="s">
        <v>486</v>
      </c>
      <c r="AX74" s="29" t="s">
        <v>198</v>
      </c>
      <c r="AY74" s="52" t="s">
        <v>12</v>
      </c>
      <c r="AZ74" s="29" t="s">
        <v>8</v>
      </c>
      <c r="BA74" s="31" t="s">
        <v>8</v>
      </c>
      <c r="BB74" s="29" t="s">
        <v>8</v>
      </c>
      <c r="BC74" s="29" t="s">
        <v>8</v>
      </c>
      <c r="BD74" s="29" t="s">
        <v>8</v>
      </c>
      <c r="BE74" s="29" t="s">
        <v>8</v>
      </c>
      <c r="BF74" s="52" t="s">
        <v>274</v>
      </c>
      <c r="BG74" s="65" t="s">
        <v>8</v>
      </c>
      <c r="BH74" s="29" t="s">
        <v>606</v>
      </c>
    </row>
    <row r="75" spans="1:62" x14ac:dyDescent="0.3">
      <c r="A75" t="s">
        <v>598</v>
      </c>
      <c r="B75" t="s">
        <v>597</v>
      </c>
      <c r="C75">
        <v>2018</v>
      </c>
      <c r="D75" t="s">
        <v>599</v>
      </c>
      <c r="E75" t="s">
        <v>142</v>
      </c>
      <c r="F75" s="53" t="s">
        <v>25</v>
      </c>
      <c r="G75" t="s">
        <v>458</v>
      </c>
      <c r="H75" t="s">
        <v>36</v>
      </c>
      <c r="I75" t="s">
        <v>12</v>
      </c>
      <c r="J75" t="s">
        <v>8</v>
      </c>
      <c r="K75" s="16" t="s">
        <v>9</v>
      </c>
      <c r="L75" s="16">
        <v>12</v>
      </c>
      <c r="M75" s="16" t="s">
        <v>9</v>
      </c>
      <c r="N75" s="16" t="s">
        <v>9</v>
      </c>
      <c r="O75" s="16" t="s">
        <v>9</v>
      </c>
      <c r="P75" s="16" t="s">
        <v>9</v>
      </c>
      <c r="Q75" s="16">
        <v>1</v>
      </c>
      <c r="R75" s="16">
        <v>10</v>
      </c>
      <c r="S75" s="16">
        <v>0</v>
      </c>
      <c r="T75" t="s">
        <v>8</v>
      </c>
      <c r="U75" t="str">
        <f t="shared" si="2"/>
        <v>NA</v>
      </c>
      <c r="V75" t="str">
        <f t="shared" si="3"/>
        <v>NA</v>
      </c>
      <c r="W75" s="53" t="s">
        <v>98</v>
      </c>
      <c r="X75" t="s">
        <v>8</v>
      </c>
      <c r="Y75" t="s">
        <v>79</v>
      </c>
      <c r="Z75" t="s">
        <v>9</v>
      </c>
      <c r="AA75">
        <v>8</v>
      </c>
      <c r="AB75" t="s">
        <v>322</v>
      </c>
      <c r="AC75" t="s">
        <v>9</v>
      </c>
      <c r="AD75" t="s">
        <v>9</v>
      </c>
      <c r="AE75" t="s">
        <v>87</v>
      </c>
      <c r="AF75" t="s">
        <v>9</v>
      </c>
      <c r="AG75">
        <v>2</v>
      </c>
      <c r="AH75">
        <v>15</v>
      </c>
      <c r="AI75" s="53" t="s">
        <v>12</v>
      </c>
      <c r="AJ75" t="s">
        <v>8</v>
      </c>
      <c r="AK75" t="s">
        <v>8</v>
      </c>
      <c r="AL75" t="s">
        <v>8</v>
      </c>
      <c r="AM75" t="s">
        <v>8</v>
      </c>
      <c r="AN75" t="s">
        <v>8</v>
      </c>
      <c r="AO75" s="53">
        <v>504</v>
      </c>
      <c r="AP75" t="s">
        <v>879</v>
      </c>
      <c r="AQ75">
        <v>1.73</v>
      </c>
      <c r="AR75">
        <v>0.45</v>
      </c>
      <c r="AS75" t="s">
        <v>8</v>
      </c>
      <c r="AT75" t="s">
        <v>8</v>
      </c>
      <c r="AU75" t="s">
        <v>8</v>
      </c>
      <c r="AV75" t="s">
        <v>8</v>
      </c>
      <c r="AW75" t="s">
        <v>138</v>
      </c>
      <c r="AX75" t="s">
        <v>197</v>
      </c>
      <c r="AY75" s="53" t="s">
        <v>12</v>
      </c>
      <c r="AZ75" t="s">
        <v>8</v>
      </c>
      <c r="BA75" s="16" t="s">
        <v>8</v>
      </c>
      <c r="BB75" t="s">
        <v>8</v>
      </c>
      <c r="BC75" t="s">
        <v>8</v>
      </c>
      <c r="BD75" t="s">
        <v>8</v>
      </c>
      <c r="BE75" t="s">
        <v>8</v>
      </c>
      <c r="BF75" s="53" t="s">
        <v>275</v>
      </c>
      <c r="BG75" s="68" t="s">
        <v>8</v>
      </c>
    </row>
    <row r="76" spans="1:62" s="29" customFormat="1" x14ac:dyDescent="0.3">
      <c r="A76" s="29" t="s">
        <v>602</v>
      </c>
      <c r="B76" s="29" t="s">
        <v>250</v>
      </c>
      <c r="C76" s="29">
        <v>2015</v>
      </c>
      <c r="D76" s="29" t="s">
        <v>603</v>
      </c>
      <c r="E76" s="29" t="s">
        <v>142</v>
      </c>
      <c r="F76" s="52" t="s">
        <v>24</v>
      </c>
      <c r="G76" s="29" t="s">
        <v>10</v>
      </c>
      <c r="H76" s="29" t="s">
        <v>36</v>
      </c>
      <c r="I76" s="29" t="s">
        <v>12</v>
      </c>
      <c r="J76" s="29" t="s">
        <v>8</v>
      </c>
      <c r="K76" s="31">
        <v>13</v>
      </c>
      <c r="L76" s="31" t="s">
        <v>9</v>
      </c>
      <c r="M76" s="31">
        <v>14</v>
      </c>
      <c r="N76" s="31" t="s">
        <v>9</v>
      </c>
      <c r="O76" s="31" t="s">
        <v>9</v>
      </c>
      <c r="P76" s="31" t="s">
        <v>9</v>
      </c>
      <c r="Q76" s="31">
        <v>1</v>
      </c>
      <c r="R76" s="31">
        <v>5</v>
      </c>
      <c r="S76" s="31">
        <v>0</v>
      </c>
      <c r="T76" s="29" t="s">
        <v>8</v>
      </c>
      <c r="U76" s="29" t="str">
        <f t="shared" si="2"/>
        <v>NA</v>
      </c>
      <c r="V76" s="29" t="str">
        <f t="shared" si="3"/>
        <v>NA</v>
      </c>
      <c r="W76" s="52" t="s">
        <v>148</v>
      </c>
      <c r="X76" s="29" t="s">
        <v>98</v>
      </c>
      <c r="Y76" s="29" t="s">
        <v>76</v>
      </c>
      <c r="Z76" s="29" t="s">
        <v>94</v>
      </c>
      <c r="AA76" s="29">
        <v>10</v>
      </c>
      <c r="AB76" s="29" t="s">
        <v>146</v>
      </c>
      <c r="AC76" s="29">
        <v>36</v>
      </c>
      <c r="AD76" s="29" t="s">
        <v>223</v>
      </c>
      <c r="AE76" s="29" t="s">
        <v>9</v>
      </c>
      <c r="AF76" s="29">
        <v>532</v>
      </c>
      <c r="AG76" s="29">
        <v>3</v>
      </c>
      <c r="AH76" s="29">
        <v>10</v>
      </c>
      <c r="AI76" s="52" t="s">
        <v>12</v>
      </c>
      <c r="AJ76" s="29" t="s">
        <v>8</v>
      </c>
      <c r="AK76" s="29" t="s">
        <v>8</v>
      </c>
      <c r="AL76" s="29" t="s">
        <v>8</v>
      </c>
      <c r="AM76" s="29" t="s">
        <v>8</v>
      </c>
      <c r="AN76" s="29" t="s">
        <v>8</v>
      </c>
      <c r="AO76" s="52">
        <v>24</v>
      </c>
      <c r="AP76" s="29" t="s">
        <v>878</v>
      </c>
      <c r="AQ76" s="29">
        <v>17.510000000000002</v>
      </c>
      <c r="AR76" s="29">
        <v>1.44</v>
      </c>
      <c r="AS76" s="29" t="s">
        <v>8</v>
      </c>
      <c r="AT76" s="29" t="s">
        <v>8</v>
      </c>
      <c r="AU76" s="29" t="s">
        <v>8</v>
      </c>
      <c r="AV76" s="29" t="s">
        <v>8</v>
      </c>
      <c r="AW76" s="29" t="s">
        <v>303</v>
      </c>
      <c r="AX76" s="29" t="s">
        <v>197</v>
      </c>
      <c r="AY76" s="52" t="s">
        <v>12</v>
      </c>
      <c r="AZ76" s="29" t="s">
        <v>8</v>
      </c>
      <c r="BA76" s="31" t="s">
        <v>8</v>
      </c>
      <c r="BB76" s="29" t="s">
        <v>8</v>
      </c>
      <c r="BC76" s="29" t="s">
        <v>8</v>
      </c>
      <c r="BD76" s="29" t="s">
        <v>8</v>
      </c>
      <c r="BE76" s="29" t="s">
        <v>8</v>
      </c>
      <c r="BF76" s="52" t="s">
        <v>275</v>
      </c>
      <c r="BG76" s="65" t="s">
        <v>8</v>
      </c>
    </row>
    <row r="77" spans="1:62" x14ac:dyDescent="0.3">
      <c r="A77" t="s">
        <v>611</v>
      </c>
      <c r="B77" t="s">
        <v>610</v>
      </c>
      <c r="C77">
        <v>2017</v>
      </c>
      <c r="D77" t="s">
        <v>612</v>
      </c>
      <c r="E77" t="s">
        <v>142</v>
      </c>
      <c r="F77" s="53" t="s">
        <v>25</v>
      </c>
      <c r="G77" t="s">
        <v>613</v>
      </c>
      <c r="H77" t="s">
        <v>37</v>
      </c>
      <c r="I77" t="s">
        <v>12</v>
      </c>
      <c r="J77" t="s">
        <v>8</v>
      </c>
      <c r="K77" s="16">
        <v>16</v>
      </c>
      <c r="L77" s="16" t="s">
        <v>9</v>
      </c>
      <c r="M77" s="16">
        <v>20</v>
      </c>
      <c r="N77" s="16" t="s">
        <v>9</v>
      </c>
      <c r="O77" s="16" t="s">
        <v>9</v>
      </c>
      <c r="P77" s="16" t="s">
        <v>9</v>
      </c>
      <c r="Q77" s="16">
        <v>1</v>
      </c>
      <c r="R77" s="16">
        <v>12</v>
      </c>
      <c r="S77" s="16">
        <v>0</v>
      </c>
      <c r="T77" t="s">
        <v>8</v>
      </c>
      <c r="U77" t="str">
        <f t="shared" si="2"/>
        <v>NA</v>
      </c>
      <c r="V77" t="str">
        <f t="shared" si="3"/>
        <v>NA</v>
      </c>
      <c r="W77" s="53" t="s">
        <v>98</v>
      </c>
      <c r="X77" t="s">
        <v>8</v>
      </c>
      <c r="Y77" t="s">
        <v>617</v>
      </c>
      <c r="Z77" t="s">
        <v>1567</v>
      </c>
      <c r="AA77">
        <v>0.1</v>
      </c>
      <c r="AB77" t="s">
        <v>618</v>
      </c>
      <c r="AC77">
        <v>11</v>
      </c>
      <c r="AD77" t="s">
        <v>223</v>
      </c>
      <c r="AE77" t="s">
        <v>9</v>
      </c>
      <c r="AF77">
        <v>532</v>
      </c>
      <c r="AG77">
        <v>1.2</v>
      </c>
      <c r="AH77">
        <v>13</v>
      </c>
      <c r="AI77" s="53" t="s">
        <v>12</v>
      </c>
      <c r="AJ77" t="s">
        <v>8</v>
      </c>
      <c r="AK77" t="s">
        <v>8</v>
      </c>
      <c r="AL77" t="s">
        <v>8</v>
      </c>
      <c r="AM77" t="s">
        <v>8</v>
      </c>
      <c r="AN77" t="s">
        <v>8</v>
      </c>
      <c r="AO77" s="53">
        <v>168</v>
      </c>
      <c r="AP77" t="s">
        <v>879</v>
      </c>
      <c r="AS77" t="s">
        <v>8</v>
      </c>
      <c r="AT77" t="s">
        <v>8</v>
      </c>
      <c r="AU77" t="s">
        <v>8</v>
      </c>
      <c r="AV77" t="s">
        <v>8</v>
      </c>
      <c r="AW77" t="s">
        <v>138</v>
      </c>
      <c r="AY77" s="53" t="s">
        <v>619</v>
      </c>
      <c r="BF77" s="53" t="s">
        <v>274</v>
      </c>
      <c r="BG77" s="68" t="s">
        <v>8</v>
      </c>
      <c r="BH77" t="s">
        <v>620</v>
      </c>
      <c r="BI77" t="s">
        <v>621</v>
      </c>
      <c r="BJ77" t="s">
        <v>622</v>
      </c>
    </row>
    <row r="78" spans="1:62" s="29" customFormat="1" x14ac:dyDescent="0.3">
      <c r="A78" s="29" t="s">
        <v>626</v>
      </c>
      <c r="B78" s="29" t="s">
        <v>625</v>
      </c>
      <c r="C78" s="29">
        <v>2016</v>
      </c>
      <c r="D78" s="29" t="s">
        <v>627</v>
      </c>
      <c r="E78" s="29" t="s">
        <v>142</v>
      </c>
      <c r="F78" s="52" t="s">
        <v>25</v>
      </c>
      <c r="G78" s="29" t="s">
        <v>1011</v>
      </c>
      <c r="H78" s="29" t="s">
        <v>37</v>
      </c>
      <c r="I78" s="29" t="s">
        <v>12</v>
      </c>
      <c r="J78" s="29" t="s">
        <v>8</v>
      </c>
      <c r="K78" s="31">
        <v>25</v>
      </c>
      <c r="L78" s="31" t="s">
        <v>9</v>
      </c>
      <c r="M78" s="31">
        <v>35</v>
      </c>
      <c r="N78" s="31">
        <v>20</v>
      </c>
      <c r="O78" s="31" t="s">
        <v>9</v>
      </c>
      <c r="P78" s="31">
        <v>30</v>
      </c>
      <c r="Q78" s="31">
        <v>1</v>
      </c>
      <c r="R78" s="31">
        <v>13</v>
      </c>
      <c r="S78" s="31">
        <v>0</v>
      </c>
      <c r="T78" s="29" t="s">
        <v>8</v>
      </c>
      <c r="U78" s="29" t="str">
        <f t="shared" si="2"/>
        <v>NA</v>
      </c>
      <c r="V78" s="29" t="str">
        <f t="shared" si="3"/>
        <v>NA</v>
      </c>
      <c r="W78" s="52" t="s">
        <v>148</v>
      </c>
      <c r="X78" s="29" t="s">
        <v>98</v>
      </c>
      <c r="Y78" s="29" t="s">
        <v>79</v>
      </c>
      <c r="Z78" s="29" t="s">
        <v>538</v>
      </c>
      <c r="AA78" s="29">
        <v>1.5</v>
      </c>
      <c r="AB78" s="29" t="s">
        <v>181</v>
      </c>
      <c r="AC78" s="29">
        <v>55</v>
      </c>
      <c r="AD78" s="29" t="s">
        <v>223</v>
      </c>
      <c r="AE78" s="29" t="s">
        <v>9</v>
      </c>
      <c r="AF78" s="29">
        <v>561</v>
      </c>
      <c r="AG78" s="29">
        <v>3</v>
      </c>
      <c r="AH78" s="29">
        <v>15</v>
      </c>
      <c r="AI78" s="52" t="s">
        <v>12</v>
      </c>
      <c r="AJ78" s="29" t="s">
        <v>8</v>
      </c>
      <c r="AK78" s="29" t="s">
        <v>8</v>
      </c>
      <c r="AL78" s="29" t="s">
        <v>8</v>
      </c>
      <c r="AM78" s="29" t="s">
        <v>8</v>
      </c>
      <c r="AN78" s="29" t="s">
        <v>8</v>
      </c>
      <c r="AO78" s="52" t="s">
        <v>9</v>
      </c>
      <c r="AP78" s="29" t="s">
        <v>879</v>
      </c>
      <c r="AQ78" s="29">
        <v>12.29</v>
      </c>
      <c r="AR78" s="29">
        <v>5.36</v>
      </c>
      <c r="AS78" s="29" t="s">
        <v>8</v>
      </c>
      <c r="AT78" s="29" t="s">
        <v>8</v>
      </c>
      <c r="AU78" s="29" t="s">
        <v>8</v>
      </c>
      <c r="AV78" s="29" t="s">
        <v>8</v>
      </c>
      <c r="AW78" s="29" t="s">
        <v>138</v>
      </c>
      <c r="AX78" s="29" t="s">
        <v>9</v>
      </c>
      <c r="AY78" s="52" t="s">
        <v>12</v>
      </c>
      <c r="AZ78" s="29" t="s">
        <v>8</v>
      </c>
      <c r="BA78" s="31" t="s">
        <v>8</v>
      </c>
      <c r="BB78" s="29" t="s">
        <v>8</v>
      </c>
      <c r="BC78" s="29" t="s">
        <v>8</v>
      </c>
      <c r="BD78" s="29" t="s">
        <v>8</v>
      </c>
      <c r="BE78" s="29" t="s">
        <v>8</v>
      </c>
      <c r="BF78" s="52" t="s">
        <v>275</v>
      </c>
      <c r="BG78" s="65" t="s">
        <v>8</v>
      </c>
      <c r="BI78" s="29" t="s">
        <v>628</v>
      </c>
    </row>
    <row r="79" spans="1:62" x14ac:dyDescent="0.3">
      <c r="A79" t="s">
        <v>630</v>
      </c>
      <c r="B79" t="s">
        <v>629</v>
      </c>
      <c r="C79">
        <v>2013</v>
      </c>
      <c r="D79" t="s">
        <v>631</v>
      </c>
      <c r="E79" t="s">
        <v>142</v>
      </c>
      <c r="F79" s="53" t="s">
        <v>24</v>
      </c>
      <c r="G79" t="s">
        <v>11</v>
      </c>
      <c r="H79" t="s">
        <v>36</v>
      </c>
      <c r="I79" t="s">
        <v>12</v>
      </c>
      <c r="J79" t="s">
        <v>8</v>
      </c>
      <c r="K79" s="16" t="s">
        <v>9</v>
      </c>
      <c r="L79" s="16" t="s">
        <v>9</v>
      </c>
      <c r="M79" s="16" t="s">
        <v>9</v>
      </c>
      <c r="N79" s="16" t="s">
        <v>9</v>
      </c>
      <c r="O79" s="16" t="s">
        <v>9</v>
      </c>
      <c r="P79" s="16" t="s">
        <v>9</v>
      </c>
      <c r="Q79" s="16">
        <v>2</v>
      </c>
      <c r="R79" s="16">
        <v>7</v>
      </c>
      <c r="S79" s="16">
        <v>0</v>
      </c>
      <c r="T79" t="s">
        <v>8</v>
      </c>
      <c r="U79" t="str">
        <f t="shared" si="2"/>
        <v>NA</v>
      </c>
      <c r="V79" t="str">
        <f t="shared" si="3"/>
        <v>NA</v>
      </c>
      <c r="W79" s="53" t="s">
        <v>98</v>
      </c>
      <c r="X79" t="s">
        <v>8</v>
      </c>
      <c r="Y79" t="s">
        <v>79</v>
      </c>
      <c r="Z79" t="s">
        <v>1567</v>
      </c>
      <c r="AA79">
        <v>10</v>
      </c>
      <c r="AB79" t="s">
        <v>322</v>
      </c>
      <c r="AC79">
        <v>50</v>
      </c>
      <c r="AD79" t="s">
        <v>223</v>
      </c>
      <c r="AE79" t="s">
        <v>85</v>
      </c>
      <c r="AF79" t="s">
        <v>9</v>
      </c>
      <c r="AG79" t="s">
        <v>9</v>
      </c>
      <c r="AH79">
        <v>0.5</v>
      </c>
      <c r="AI79" s="53" t="s">
        <v>12</v>
      </c>
      <c r="AJ79" t="s">
        <v>8</v>
      </c>
      <c r="AK79" t="s">
        <v>8</v>
      </c>
      <c r="AL79" t="s">
        <v>8</v>
      </c>
      <c r="AM79" t="s">
        <v>8</v>
      </c>
      <c r="AN79" t="s">
        <v>8</v>
      </c>
      <c r="AO79" s="53">
        <v>168</v>
      </c>
      <c r="AP79" t="s">
        <v>879</v>
      </c>
      <c r="AQ79">
        <v>0.94</v>
      </c>
      <c r="AR79">
        <v>0.02</v>
      </c>
      <c r="AS79" t="s">
        <v>8</v>
      </c>
      <c r="AT79" t="s">
        <v>8</v>
      </c>
      <c r="AU79" t="s">
        <v>8</v>
      </c>
      <c r="AV79" t="s">
        <v>8</v>
      </c>
      <c r="AW79" t="s">
        <v>632</v>
      </c>
      <c r="AX79" t="s">
        <v>198</v>
      </c>
      <c r="AY79" s="53" t="s">
        <v>12</v>
      </c>
      <c r="AZ79" t="s">
        <v>8</v>
      </c>
      <c r="BA79" s="16" t="s">
        <v>8</v>
      </c>
      <c r="BB79" t="s">
        <v>8</v>
      </c>
      <c r="BC79" t="s">
        <v>8</v>
      </c>
      <c r="BD79" t="s">
        <v>8</v>
      </c>
      <c r="BE79" t="s">
        <v>8</v>
      </c>
      <c r="BF79" s="53" t="s">
        <v>275</v>
      </c>
      <c r="BG79" s="68" t="s">
        <v>275</v>
      </c>
    </row>
    <row r="80" spans="1:62" x14ac:dyDescent="0.3">
      <c r="A80" t="s">
        <v>630</v>
      </c>
      <c r="B80" t="s">
        <v>629</v>
      </c>
      <c r="C80">
        <v>2013</v>
      </c>
      <c r="D80" t="s">
        <v>631</v>
      </c>
      <c r="E80" t="s">
        <v>144</v>
      </c>
      <c r="F80" s="53" t="s">
        <v>24</v>
      </c>
      <c r="G80" t="s">
        <v>11</v>
      </c>
      <c r="H80" t="s">
        <v>36</v>
      </c>
      <c r="I80" t="s">
        <v>12</v>
      </c>
      <c r="J80" t="s">
        <v>8</v>
      </c>
      <c r="K80" s="16" t="s">
        <v>9</v>
      </c>
      <c r="L80" s="16" t="s">
        <v>9</v>
      </c>
      <c r="M80" s="16" t="s">
        <v>9</v>
      </c>
      <c r="N80" s="16" t="s">
        <v>9</v>
      </c>
      <c r="O80" s="16" t="s">
        <v>9</v>
      </c>
      <c r="P80" s="16" t="s">
        <v>9</v>
      </c>
      <c r="Q80" s="16">
        <v>2</v>
      </c>
      <c r="R80" s="16">
        <v>7</v>
      </c>
      <c r="S80" s="16">
        <v>0</v>
      </c>
      <c r="T80" t="s">
        <v>8</v>
      </c>
      <c r="U80" t="str">
        <f t="shared" si="2"/>
        <v>NA</v>
      </c>
      <c r="V80" t="str">
        <f t="shared" si="3"/>
        <v>NA</v>
      </c>
      <c r="W80" s="53" t="s">
        <v>98</v>
      </c>
      <c r="X80" t="s">
        <v>8</v>
      </c>
      <c r="Y80" t="s">
        <v>79</v>
      </c>
      <c r="Z80" t="s">
        <v>1567</v>
      </c>
      <c r="AA80">
        <v>10</v>
      </c>
      <c r="AB80" t="s">
        <v>322</v>
      </c>
      <c r="AC80">
        <v>50</v>
      </c>
      <c r="AD80" t="s">
        <v>223</v>
      </c>
      <c r="AE80" t="s">
        <v>85</v>
      </c>
      <c r="AF80" t="s">
        <v>9</v>
      </c>
      <c r="AG80" t="s">
        <v>9</v>
      </c>
      <c r="AH80">
        <v>5</v>
      </c>
      <c r="AI80" s="53" t="s">
        <v>12</v>
      </c>
      <c r="AJ80" t="s">
        <v>8</v>
      </c>
      <c r="AK80" t="s">
        <v>8</v>
      </c>
      <c r="AL80" t="s">
        <v>8</v>
      </c>
      <c r="AM80" t="s">
        <v>8</v>
      </c>
      <c r="AN80" t="s">
        <v>8</v>
      </c>
      <c r="AO80" s="53">
        <v>168</v>
      </c>
      <c r="AP80" t="s">
        <v>879</v>
      </c>
      <c r="AQ80">
        <v>0.79</v>
      </c>
      <c r="AR80">
        <v>7.0000000000000007E-2</v>
      </c>
      <c r="AS80" t="s">
        <v>8</v>
      </c>
      <c r="AT80" t="s">
        <v>8</v>
      </c>
      <c r="AU80" t="s">
        <v>8</v>
      </c>
      <c r="AV80" t="s">
        <v>8</v>
      </c>
      <c r="AW80" t="s">
        <v>632</v>
      </c>
      <c r="AX80" t="s">
        <v>198</v>
      </c>
      <c r="AY80" s="53" t="s">
        <v>12</v>
      </c>
      <c r="AZ80" t="s">
        <v>8</v>
      </c>
      <c r="BA80" s="16" t="s">
        <v>8</v>
      </c>
      <c r="BB80" t="s">
        <v>8</v>
      </c>
      <c r="BC80" t="s">
        <v>8</v>
      </c>
      <c r="BD80" t="s">
        <v>8</v>
      </c>
      <c r="BE80" t="s">
        <v>8</v>
      </c>
      <c r="BF80" s="53" t="s">
        <v>275</v>
      </c>
      <c r="BG80" s="68" t="s">
        <v>275</v>
      </c>
    </row>
    <row r="81" spans="1:60" s="29" customFormat="1" x14ac:dyDescent="0.3">
      <c r="A81" s="29" t="s">
        <v>635</v>
      </c>
      <c r="B81" s="29" t="s">
        <v>348</v>
      </c>
      <c r="C81" s="29">
        <v>2003</v>
      </c>
      <c r="D81" s="29" t="s">
        <v>636</v>
      </c>
      <c r="E81" s="29" t="s">
        <v>142</v>
      </c>
      <c r="F81" s="52" t="s">
        <v>24</v>
      </c>
      <c r="G81" s="29" t="s">
        <v>51</v>
      </c>
      <c r="H81" s="29" t="s">
        <v>36</v>
      </c>
      <c r="I81" s="29" t="s">
        <v>12</v>
      </c>
      <c r="J81" s="29" t="s">
        <v>8</v>
      </c>
      <c r="K81" s="31" t="s">
        <v>9</v>
      </c>
      <c r="L81" s="31">
        <v>12</v>
      </c>
      <c r="M81" s="31" t="s">
        <v>9</v>
      </c>
      <c r="N81" s="31" t="s">
        <v>9</v>
      </c>
      <c r="O81" s="31" t="s">
        <v>9</v>
      </c>
      <c r="P81" s="31" t="s">
        <v>9</v>
      </c>
      <c r="Q81" s="31">
        <v>5</v>
      </c>
      <c r="R81" s="31">
        <v>7</v>
      </c>
      <c r="S81" s="31">
        <v>0</v>
      </c>
      <c r="T81" s="29" t="s">
        <v>8</v>
      </c>
      <c r="U81" s="29" t="str">
        <f t="shared" si="2"/>
        <v>NA</v>
      </c>
      <c r="V81" s="29" t="str">
        <f t="shared" si="3"/>
        <v>NA</v>
      </c>
      <c r="W81" s="52" t="s">
        <v>96</v>
      </c>
      <c r="X81" s="29" t="s">
        <v>8</v>
      </c>
      <c r="Y81" s="29" t="s">
        <v>79</v>
      </c>
      <c r="Z81" s="29" t="s">
        <v>378</v>
      </c>
      <c r="AA81" s="29">
        <v>80</v>
      </c>
      <c r="AB81" s="29" t="s">
        <v>146</v>
      </c>
      <c r="AC81" s="29">
        <v>150</v>
      </c>
      <c r="AD81" s="29" t="s">
        <v>294</v>
      </c>
      <c r="AE81" s="29" t="s">
        <v>87</v>
      </c>
      <c r="AF81" s="29" t="s">
        <v>9</v>
      </c>
      <c r="AG81" s="29">
        <v>8</v>
      </c>
      <c r="AH81" s="29">
        <v>15</v>
      </c>
      <c r="AI81" s="52" t="s">
        <v>12</v>
      </c>
      <c r="AJ81" s="29" t="s">
        <v>8</v>
      </c>
      <c r="AK81" s="29" t="s">
        <v>8</v>
      </c>
      <c r="AL81" s="29" t="s">
        <v>8</v>
      </c>
      <c r="AM81" s="29" t="s">
        <v>8</v>
      </c>
      <c r="AN81" s="29" t="s">
        <v>8</v>
      </c>
      <c r="AO81" s="52">
        <v>96</v>
      </c>
      <c r="AP81" s="29" t="s">
        <v>879</v>
      </c>
      <c r="AQ81" s="29">
        <v>43.6</v>
      </c>
      <c r="AR81" s="29">
        <v>10.3</v>
      </c>
      <c r="AS81" s="29" t="s">
        <v>8</v>
      </c>
      <c r="AT81" s="29" t="s">
        <v>8</v>
      </c>
      <c r="AU81" s="29" t="s">
        <v>8</v>
      </c>
      <c r="AV81" s="29" t="s">
        <v>8</v>
      </c>
      <c r="AW81" s="29" t="s">
        <v>138</v>
      </c>
      <c r="AX81" s="29" t="s">
        <v>197</v>
      </c>
      <c r="AY81" s="52" t="s">
        <v>422</v>
      </c>
      <c r="AZ81" s="29">
        <v>19</v>
      </c>
      <c r="BA81" s="31" t="s">
        <v>9</v>
      </c>
      <c r="BB81" s="29" t="s">
        <v>8</v>
      </c>
      <c r="BC81" s="29" t="s">
        <v>8</v>
      </c>
      <c r="BD81" s="29" t="s">
        <v>8</v>
      </c>
      <c r="BE81" s="29">
        <v>720</v>
      </c>
      <c r="BF81" s="52" t="s">
        <v>274</v>
      </c>
      <c r="BG81" s="65" t="s">
        <v>275</v>
      </c>
      <c r="BH81" s="29" t="s">
        <v>637</v>
      </c>
    </row>
    <row r="82" spans="1:60" s="29" customFormat="1" x14ac:dyDescent="0.3">
      <c r="A82" s="29" t="s">
        <v>635</v>
      </c>
      <c r="B82" s="29" t="s">
        <v>348</v>
      </c>
      <c r="C82" s="29">
        <v>2003</v>
      </c>
      <c r="D82" s="29" t="s">
        <v>636</v>
      </c>
      <c r="E82" s="29" t="s">
        <v>144</v>
      </c>
      <c r="F82" s="52" t="s">
        <v>24</v>
      </c>
      <c r="G82" s="29" t="s">
        <v>51</v>
      </c>
      <c r="H82" s="29" t="s">
        <v>36</v>
      </c>
      <c r="I82" s="29" t="s">
        <v>12</v>
      </c>
      <c r="J82" s="29" t="s">
        <v>8</v>
      </c>
      <c r="K82" s="31" t="s">
        <v>9</v>
      </c>
      <c r="L82" s="31">
        <v>24</v>
      </c>
      <c r="M82" s="31" t="s">
        <v>9</v>
      </c>
      <c r="N82" s="31" t="s">
        <v>9</v>
      </c>
      <c r="O82" s="31" t="s">
        <v>9</v>
      </c>
      <c r="P82" s="31" t="s">
        <v>9</v>
      </c>
      <c r="Q82" s="31">
        <v>5</v>
      </c>
      <c r="R82" s="31">
        <v>8</v>
      </c>
      <c r="S82" s="31">
        <v>0</v>
      </c>
      <c r="T82" s="29" t="s">
        <v>8</v>
      </c>
      <c r="U82" s="29" t="str">
        <f t="shared" si="2"/>
        <v>NA</v>
      </c>
      <c r="V82" s="29" t="str">
        <f t="shared" si="3"/>
        <v>NA</v>
      </c>
      <c r="W82" s="52" t="s">
        <v>96</v>
      </c>
      <c r="X82" s="29" t="s">
        <v>8</v>
      </c>
      <c r="Y82" s="29" t="s">
        <v>79</v>
      </c>
      <c r="Z82" s="29" t="s">
        <v>378</v>
      </c>
      <c r="AA82" s="29">
        <v>80</v>
      </c>
      <c r="AB82" s="29" t="s">
        <v>146</v>
      </c>
      <c r="AC82" s="29">
        <v>150</v>
      </c>
      <c r="AD82" s="29" t="s">
        <v>294</v>
      </c>
      <c r="AE82" s="29" t="s">
        <v>87</v>
      </c>
      <c r="AF82" s="29" t="s">
        <v>9</v>
      </c>
      <c r="AG82" s="29">
        <v>8</v>
      </c>
      <c r="AH82" s="29">
        <v>15</v>
      </c>
      <c r="AI82" s="52" t="s">
        <v>12</v>
      </c>
      <c r="AJ82" s="29" t="s">
        <v>8</v>
      </c>
      <c r="AK82" s="29" t="s">
        <v>8</v>
      </c>
      <c r="AL82" s="29" t="s">
        <v>8</v>
      </c>
      <c r="AM82" s="29" t="s">
        <v>8</v>
      </c>
      <c r="AN82" s="29" t="s">
        <v>8</v>
      </c>
      <c r="AO82" s="52">
        <v>96</v>
      </c>
      <c r="AP82" s="29" t="s">
        <v>879</v>
      </c>
      <c r="AQ82" s="29">
        <v>51.3</v>
      </c>
      <c r="AR82" s="29">
        <v>7.9</v>
      </c>
      <c r="AS82" s="29" t="s">
        <v>8</v>
      </c>
      <c r="AT82" s="29" t="s">
        <v>8</v>
      </c>
      <c r="AU82" s="29" t="s">
        <v>8</v>
      </c>
      <c r="AV82" s="29" t="s">
        <v>8</v>
      </c>
      <c r="AW82" s="29" t="s">
        <v>138</v>
      </c>
      <c r="AX82" s="29" t="s">
        <v>197</v>
      </c>
      <c r="AY82" s="52" t="s">
        <v>422</v>
      </c>
      <c r="AZ82" s="29">
        <v>34</v>
      </c>
      <c r="BA82" s="31" t="s">
        <v>9</v>
      </c>
      <c r="BB82" s="29" t="s">
        <v>8</v>
      </c>
      <c r="BC82" s="29" t="s">
        <v>8</v>
      </c>
      <c r="BD82" s="29" t="s">
        <v>8</v>
      </c>
      <c r="BE82" s="29">
        <v>720</v>
      </c>
      <c r="BF82" s="52" t="s">
        <v>274</v>
      </c>
      <c r="BG82" s="65" t="s">
        <v>275</v>
      </c>
      <c r="BH82" s="29" t="s">
        <v>637</v>
      </c>
    </row>
    <row r="83" spans="1:60" s="29" customFormat="1" x14ac:dyDescent="0.3">
      <c r="A83" s="29" t="s">
        <v>635</v>
      </c>
      <c r="B83" s="29" t="s">
        <v>348</v>
      </c>
      <c r="C83" s="29">
        <v>2003</v>
      </c>
      <c r="D83" s="29" t="s">
        <v>636</v>
      </c>
      <c r="E83" s="29" t="s">
        <v>145</v>
      </c>
      <c r="F83" s="52" t="s">
        <v>24</v>
      </c>
      <c r="G83" s="29" t="s">
        <v>51</v>
      </c>
      <c r="H83" s="29" t="s">
        <v>36</v>
      </c>
      <c r="I83" s="29" t="s">
        <v>339</v>
      </c>
      <c r="J83" s="29" t="s">
        <v>8</v>
      </c>
      <c r="K83" s="31" t="s">
        <v>9</v>
      </c>
      <c r="L83" s="31">
        <v>52</v>
      </c>
      <c r="M83" s="31" t="s">
        <v>9</v>
      </c>
      <c r="N83" s="31" t="s">
        <v>9</v>
      </c>
      <c r="O83" s="31" t="s">
        <v>9</v>
      </c>
      <c r="P83" s="31" t="s">
        <v>9</v>
      </c>
      <c r="Q83" s="31">
        <v>5</v>
      </c>
      <c r="R83" s="31">
        <v>11</v>
      </c>
      <c r="S83" s="31">
        <v>0</v>
      </c>
      <c r="T83" s="29" t="s">
        <v>8</v>
      </c>
      <c r="U83" s="29" t="str">
        <f t="shared" si="2"/>
        <v>NA</v>
      </c>
      <c r="V83" s="29" t="str">
        <f t="shared" si="3"/>
        <v>NA</v>
      </c>
      <c r="W83" s="52" t="s">
        <v>96</v>
      </c>
      <c r="X83" s="29" t="s">
        <v>8</v>
      </c>
      <c r="Y83" s="29" t="s">
        <v>79</v>
      </c>
      <c r="Z83" s="29" t="s">
        <v>378</v>
      </c>
      <c r="AA83" s="29">
        <v>80</v>
      </c>
      <c r="AB83" s="29" t="s">
        <v>146</v>
      </c>
      <c r="AC83" s="29">
        <v>150</v>
      </c>
      <c r="AD83" s="29" t="s">
        <v>294</v>
      </c>
      <c r="AE83" s="29" t="s">
        <v>87</v>
      </c>
      <c r="AF83" s="29" t="s">
        <v>9</v>
      </c>
      <c r="AG83" s="29">
        <v>8</v>
      </c>
      <c r="AH83" s="29">
        <v>15</v>
      </c>
      <c r="AI83" s="52" t="s">
        <v>12</v>
      </c>
      <c r="AJ83" s="29" t="s">
        <v>8</v>
      </c>
      <c r="AK83" s="29" t="s">
        <v>8</v>
      </c>
      <c r="AL83" s="29" t="s">
        <v>8</v>
      </c>
      <c r="AM83" s="29" t="s">
        <v>8</v>
      </c>
      <c r="AN83" s="29" t="s">
        <v>8</v>
      </c>
      <c r="AO83" s="52">
        <v>96</v>
      </c>
      <c r="AP83" s="29" t="s">
        <v>879</v>
      </c>
      <c r="AQ83" s="29">
        <v>50.6</v>
      </c>
      <c r="AR83" s="29">
        <v>4.9000000000000004</v>
      </c>
      <c r="AS83" s="29" t="s">
        <v>8</v>
      </c>
      <c r="AT83" s="29" t="s">
        <v>8</v>
      </c>
      <c r="AU83" s="29" t="s">
        <v>8</v>
      </c>
      <c r="AV83" s="29" t="s">
        <v>8</v>
      </c>
      <c r="AW83" s="29" t="s">
        <v>138</v>
      </c>
      <c r="AX83" s="29" t="s">
        <v>197</v>
      </c>
      <c r="AY83" s="52" t="s">
        <v>422</v>
      </c>
      <c r="AZ83" s="29">
        <v>57</v>
      </c>
      <c r="BA83" s="31" t="s">
        <v>9</v>
      </c>
      <c r="BB83" s="29" t="s">
        <v>8</v>
      </c>
      <c r="BC83" s="29" t="s">
        <v>8</v>
      </c>
      <c r="BD83" s="29" t="s">
        <v>8</v>
      </c>
      <c r="BE83" s="29">
        <v>720</v>
      </c>
      <c r="BF83" s="52" t="s">
        <v>274</v>
      </c>
      <c r="BG83" s="65" t="s">
        <v>275</v>
      </c>
      <c r="BH83" s="29" t="s">
        <v>637</v>
      </c>
    </row>
    <row r="84" spans="1:60" s="29" customFormat="1" x14ac:dyDescent="0.3">
      <c r="A84" s="29" t="s">
        <v>635</v>
      </c>
      <c r="B84" s="29" t="s">
        <v>348</v>
      </c>
      <c r="C84" s="29">
        <v>2003</v>
      </c>
      <c r="D84" s="29" t="s">
        <v>636</v>
      </c>
      <c r="E84" s="29" t="s">
        <v>265</v>
      </c>
      <c r="F84" s="52" t="s">
        <v>24</v>
      </c>
      <c r="G84" s="29" t="s">
        <v>51</v>
      </c>
      <c r="H84" s="29" t="s">
        <v>36</v>
      </c>
      <c r="I84" s="29" t="s">
        <v>339</v>
      </c>
      <c r="J84" s="29" t="s">
        <v>8</v>
      </c>
      <c r="K84" s="31" t="s">
        <v>9</v>
      </c>
      <c r="L84" s="31">
        <v>78</v>
      </c>
      <c r="M84" s="31" t="s">
        <v>9</v>
      </c>
      <c r="N84" s="31" t="s">
        <v>9</v>
      </c>
      <c r="O84" s="31" t="s">
        <v>9</v>
      </c>
      <c r="P84" s="31" t="s">
        <v>9</v>
      </c>
      <c r="Q84" s="31">
        <v>5</v>
      </c>
      <c r="R84" s="31">
        <v>12</v>
      </c>
      <c r="S84" s="31">
        <v>0</v>
      </c>
      <c r="T84" s="29" t="s">
        <v>8</v>
      </c>
      <c r="U84" s="29" t="str">
        <f t="shared" si="2"/>
        <v>NA</v>
      </c>
      <c r="V84" s="29" t="str">
        <f t="shared" si="3"/>
        <v>NA</v>
      </c>
      <c r="W84" s="52" t="s">
        <v>96</v>
      </c>
      <c r="X84" s="29" t="s">
        <v>8</v>
      </c>
      <c r="Y84" s="29" t="s">
        <v>79</v>
      </c>
      <c r="Z84" s="29" t="s">
        <v>378</v>
      </c>
      <c r="AA84" s="29">
        <v>80</v>
      </c>
      <c r="AB84" s="29" t="s">
        <v>146</v>
      </c>
      <c r="AC84" s="29">
        <v>150</v>
      </c>
      <c r="AD84" s="29" t="s">
        <v>294</v>
      </c>
      <c r="AE84" s="29" t="s">
        <v>87</v>
      </c>
      <c r="AF84" s="29" t="s">
        <v>9</v>
      </c>
      <c r="AG84" s="29">
        <v>8</v>
      </c>
      <c r="AH84" s="29">
        <v>15</v>
      </c>
      <c r="AI84" s="52" t="s">
        <v>12</v>
      </c>
      <c r="AJ84" s="29" t="s">
        <v>8</v>
      </c>
      <c r="AK84" s="29" t="s">
        <v>8</v>
      </c>
      <c r="AL84" s="29" t="s">
        <v>8</v>
      </c>
      <c r="AM84" s="29" t="s">
        <v>8</v>
      </c>
      <c r="AN84" s="29" t="s">
        <v>8</v>
      </c>
      <c r="AO84" s="52">
        <v>96</v>
      </c>
      <c r="AP84" s="29" t="s">
        <v>879</v>
      </c>
      <c r="AQ84" s="29">
        <v>46.2</v>
      </c>
      <c r="AR84" s="29">
        <v>5.3</v>
      </c>
      <c r="AS84" s="29" t="s">
        <v>8</v>
      </c>
      <c r="AT84" s="29" t="s">
        <v>8</v>
      </c>
      <c r="AU84" s="29" t="s">
        <v>8</v>
      </c>
      <c r="AV84" s="29" t="s">
        <v>8</v>
      </c>
      <c r="AW84" s="29" t="s">
        <v>138</v>
      </c>
      <c r="AX84" s="29" t="s">
        <v>197</v>
      </c>
      <c r="AY84" s="52" t="s">
        <v>422</v>
      </c>
      <c r="AZ84" s="29">
        <v>86</v>
      </c>
      <c r="BA84" s="31" t="s">
        <v>9</v>
      </c>
      <c r="BB84" s="29" t="s">
        <v>8</v>
      </c>
      <c r="BC84" s="29" t="s">
        <v>8</v>
      </c>
      <c r="BD84" s="29" t="s">
        <v>8</v>
      </c>
      <c r="BE84" s="29">
        <v>720</v>
      </c>
      <c r="BF84" s="52" t="s">
        <v>274</v>
      </c>
      <c r="BG84" s="65" t="s">
        <v>275</v>
      </c>
      <c r="BH84" s="29" t="s">
        <v>637</v>
      </c>
    </row>
    <row r="85" spans="1:60" s="29" customFormat="1" x14ac:dyDescent="0.3">
      <c r="A85" s="29" t="s">
        <v>635</v>
      </c>
      <c r="B85" s="29" t="s">
        <v>348</v>
      </c>
      <c r="C85" s="29">
        <v>2003</v>
      </c>
      <c r="D85" s="29" t="s">
        <v>636</v>
      </c>
      <c r="E85" s="29" t="s">
        <v>266</v>
      </c>
      <c r="F85" s="52" t="s">
        <v>24</v>
      </c>
      <c r="G85" s="29" t="s">
        <v>51</v>
      </c>
      <c r="H85" s="29" t="s">
        <v>36</v>
      </c>
      <c r="I85" s="29" t="s">
        <v>339</v>
      </c>
      <c r="J85" s="29" t="s">
        <v>8</v>
      </c>
      <c r="K85" s="31" t="s">
        <v>9</v>
      </c>
      <c r="L85" s="31">
        <v>104</v>
      </c>
      <c r="M85" s="31" t="s">
        <v>9</v>
      </c>
      <c r="N85" s="31" t="s">
        <v>9</v>
      </c>
      <c r="O85" s="31" t="s">
        <v>9</v>
      </c>
      <c r="P85" s="31" t="s">
        <v>9</v>
      </c>
      <c r="Q85" s="31">
        <v>5</v>
      </c>
      <c r="R85" s="31">
        <v>10</v>
      </c>
      <c r="S85" s="31">
        <v>0</v>
      </c>
      <c r="T85" s="29" t="s">
        <v>8</v>
      </c>
      <c r="U85" s="29" t="str">
        <f t="shared" si="2"/>
        <v>NA</v>
      </c>
      <c r="V85" s="29" t="str">
        <f t="shared" si="3"/>
        <v>NA</v>
      </c>
      <c r="W85" s="52" t="s">
        <v>96</v>
      </c>
      <c r="X85" s="29" t="s">
        <v>8</v>
      </c>
      <c r="Y85" s="29" t="s">
        <v>79</v>
      </c>
      <c r="Z85" s="29" t="s">
        <v>378</v>
      </c>
      <c r="AA85" s="29">
        <v>80</v>
      </c>
      <c r="AB85" s="29" t="s">
        <v>146</v>
      </c>
      <c r="AC85" s="29">
        <v>150</v>
      </c>
      <c r="AD85" s="29" t="s">
        <v>294</v>
      </c>
      <c r="AE85" s="29" t="s">
        <v>87</v>
      </c>
      <c r="AF85" s="29" t="s">
        <v>9</v>
      </c>
      <c r="AG85" s="29">
        <v>8</v>
      </c>
      <c r="AH85" s="29">
        <v>15</v>
      </c>
      <c r="AI85" s="52" t="s">
        <v>12</v>
      </c>
      <c r="AJ85" s="29" t="s">
        <v>8</v>
      </c>
      <c r="AK85" s="29" t="s">
        <v>8</v>
      </c>
      <c r="AL85" s="29" t="s">
        <v>8</v>
      </c>
      <c r="AM85" s="29" t="s">
        <v>8</v>
      </c>
      <c r="AN85" s="29" t="s">
        <v>8</v>
      </c>
      <c r="AO85" s="52">
        <v>96</v>
      </c>
      <c r="AP85" s="29" t="s">
        <v>879</v>
      </c>
      <c r="AQ85" s="29">
        <v>47.1</v>
      </c>
      <c r="AR85" s="29">
        <v>2.7</v>
      </c>
      <c r="AS85" s="29" t="s">
        <v>8</v>
      </c>
      <c r="AT85" s="29" t="s">
        <v>8</v>
      </c>
      <c r="AU85" s="29" t="s">
        <v>8</v>
      </c>
      <c r="AV85" s="29" t="s">
        <v>8</v>
      </c>
      <c r="AW85" s="29" t="s">
        <v>138</v>
      </c>
      <c r="AX85" s="29" t="s">
        <v>197</v>
      </c>
      <c r="AY85" s="52" t="s">
        <v>422</v>
      </c>
      <c r="AZ85" s="29">
        <v>87</v>
      </c>
      <c r="BA85" s="31" t="s">
        <v>9</v>
      </c>
      <c r="BB85" s="29" t="s">
        <v>8</v>
      </c>
      <c r="BC85" s="29" t="s">
        <v>8</v>
      </c>
      <c r="BD85" s="29" t="s">
        <v>8</v>
      </c>
      <c r="BE85" s="29">
        <v>720</v>
      </c>
      <c r="BF85" s="52" t="s">
        <v>274</v>
      </c>
      <c r="BG85" s="65" t="s">
        <v>275</v>
      </c>
      <c r="BH85" s="29" t="s">
        <v>637</v>
      </c>
    </row>
    <row r="86" spans="1:60" x14ac:dyDescent="0.3">
      <c r="A86" t="s">
        <v>640</v>
      </c>
      <c r="B86" t="s">
        <v>360</v>
      </c>
      <c r="C86">
        <v>1996</v>
      </c>
      <c r="D86" t="s">
        <v>641</v>
      </c>
      <c r="E86" t="s">
        <v>142</v>
      </c>
      <c r="F86" s="53" t="s">
        <v>24</v>
      </c>
      <c r="G86" t="s">
        <v>11</v>
      </c>
      <c r="H86" t="s">
        <v>36</v>
      </c>
      <c r="I86" t="s">
        <v>12</v>
      </c>
      <c r="J86" t="s">
        <v>8</v>
      </c>
      <c r="K86" s="16" t="s">
        <v>9</v>
      </c>
      <c r="L86" s="16" t="s">
        <v>9</v>
      </c>
      <c r="M86" s="16" t="s">
        <v>9</v>
      </c>
      <c r="N86" s="16">
        <v>290</v>
      </c>
      <c r="O86" s="16" t="s">
        <v>9</v>
      </c>
      <c r="P86" s="16">
        <v>310</v>
      </c>
      <c r="Q86" s="16">
        <v>1</v>
      </c>
      <c r="R86" s="16">
        <v>35</v>
      </c>
      <c r="S86" s="16">
        <v>0</v>
      </c>
      <c r="T86" t="s">
        <v>8</v>
      </c>
      <c r="U86" t="str">
        <f t="shared" si="2"/>
        <v>NA</v>
      </c>
      <c r="V86" t="str">
        <f t="shared" si="3"/>
        <v>NA</v>
      </c>
      <c r="W86" s="53" t="s">
        <v>96</v>
      </c>
      <c r="X86" t="s">
        <v>8</v>
      </c>
      <c r="Y86" t="s">
        <v>79</v>
      </c>
      <c r="Z86" t="s">
        <v>93</v>
      </c>
      <c r="AA86">
        <v>1.3</v>
      </c>
      <c r="AB86" t="s">
        <v>358</v>
      </c>
      <c r="AC86">
        <v>300</v>
      </c>
      <c r="AD86" t="s">
        <v>294</v>
      </c>
      <c r="AE86" t="s">
        <v>147</v>
      </c>
      <c r="AF86" t="s">
        <v>9</v>
      </c>
      <c r="AG86">
        <v>1.5</v>
      </c>
      <c r="AH86">
        <v>20</v>
      </c>
      <c r="AI86" s="53" t="s">
        <v>12</v>
      </c>
      <c r="AJ86" t="s">
        <v>8</v>
      </c>
      <c r="AK86" t="s">
        <v>8</v>
      </c>
      <c r="AL86" t="s">
        <v>8</v>
      </c>
      <c r="AM86" t="s">
        <v>8</v>
      </c>
      <c r="AN86" t="s">
        <v>8</v>
      </c>
      <c r="AO86" s="53">
        <v>168</v>
      </c>
      <c r="AP86" t="s">
        <v>879</v>
      </c>
      <c r="AQ86">
        <v>2.2999999999999998</v>
      </c>
      <c r="AR86">
        <v>0.3</v>
      </c>
      <c r="AS86" t="s">
        <v>8</v>
      </c>
      <c r="AT86" t="s">
        <v>8</v>
      </c>
      <c r="AU86" t="s">
        <v>8</v>
      </c>
      <c r="AV86" t="s">
        <v>8</v>
      </c>
      <c r="AW86" t="s">
        <v>365</v>
      </c>
      <c r="AX86" t="s">
        <v>197</v>
      </c>
      <c r="AY86" s="53" t="s">
        <v>12</v>
      </c>
      <c r="AZ86" t="s">
        <v>8</v>
      </c>
      <c r="BA86" s="16" t="s">
        <v>8</v>
      </c>
      <c r="BB86" t="s">
        <v>8</v>
      </c>
      <c r="BC86" t="s">
        <v>8</v>
      </c>
      <c r="BD86" t="s">
        <v>8</v>
      </c>
      <c r="BE86" t="s">
        <v>8</v>
      </c>
      <c r="BF86" s="53" t="s">
        <v>275</v>
      </c>
      <c r="BG86" s="68" t="s">
        <v>8</v>
      </c>
    </row>
    <row r="87" spans="1:60" s="29" customFormat="1" x14ac:dyDescent="0.3">
      <c r="A87" s="29" t="s">
        <v>644</v>
      </c>
      <c r="B87" s="29" t="s">
        <v>360</v>
      </c>
      <c r="C87" s="29">
        <v>1997</v>
      </c>
      <c r="D87" s="29" t="s">
        <v>642</v>
      </c>
      <c r="E87" s="29" t="s">
        <v>142</v>
      </c>
      <c r="F87" s="52" t="s">
        <v>24</v>
      </c>
      <c r="G87" s="29" t="s">
        <v>11</v>
      </c>
      <c r="H87" s="29" t="s">
        <v>9</v>
      </c>
      <c r="I87" s="29" t="s">
        <v>12</v>
      </c>
      <c r="J87" s="29" t="s">
        <v>8</v>
      </c>
      <c r="K87" s="31" t="s">
        <v>9</v>
      </c>
      <c r="L87" s="31" t="s">
        <v>9</v>
      </c>
      <c r="M87" s="31" t="s">
        <v>9</v>
      </c>
      <c r="N87" s="31">
        <v>290</v>
      </c>
      <c r="O87" s="31" t="s">
        <v>9</v>
      </c>
      <c r="P87" s="31">
        <v>310</v>
      </c>
      <c r="Q87" s="31">
        <v>2</v>
      </c>
      <c r="R87" s="31">
        <v>5</v>
      </c>
      <c r="S87" s="31">
        <v>0</v>
      </c>
      <c r="T87" s="29" t="s">
        <v>8</v>
      </c>
      <c r="U87" s="29" t="str">
        <f t="shared" si="2"/>
        <v>NA</v>
      </c>
      <c r="V87" s="29" t="str">
        <f t="shared" si="3"/>
        <v>NA</v>
      </c>
      <c r="W87" s="52" t="s">
        <v>148</v>
      </c>
      <c r="X87" s="29" t="s">
        <v>645</v>
      </c>
      <c r="Y87" s="29" t="s">
        <v>76</v>
      </c>
      <c r="Z87" s="29" t="s">
        <v>9</v>
      </c>
      <c r="AA87" s="29">
        <v>1.3</v>
      </c>
      <c r="AB87" s="29" t="s">
        <v>358</v>
      </c>
      <c r="AC87" s="29" t="s">
        <v>9</v>
      </c>
      <c r="AD87" s="39" t="s">
        <v>8</v>
      </c>
      <c r="AE87" s="29" t="s">
        <v>233</v>
      </c>
      <c r="AF87" s="29" t="s">
        <v>9</v>
      </c>
      <c r="AG87" s="29">
        <v>1.5</v>
      </c>
      <c r="AH87" s="29">
        <v>20</v>
      </c>
      <c r="AI87" s="52" t="s">
        <v>12</v>
      </c>
      <c r="AJ87" s="29" t="s">
        <v>8</v>
      </c>
      <c r="AK87" s="29" t="s">
        <v>8</v>
      </c>
      <c r="AL87" s="29" t="s">
        <v>8</v>
      </c>
      <c r="AM87" s="29" t="s">
        <v>8</v>
      </c>
      <c r="AN87" s="29" t="s">
        <v>8</v>
      </c>
      <c r="AO87" s="52">
        <v>168</v>
      </c>
      <c r="AP87" s="29" t="s">
        <v>879</v>
      </c>
      <c r="AQ87" s="29">
        <v>1.6</v>
      </c>
      <c r="AR87" s="29">
        <v>0.1</v>
      </c>
      <c r="AS87" s="29" t="s">
        <v>8</v>
      </c>
      <c r="AT87" s="29" t="s">
        <v>8</v>
      </c>
      <c r="AU87" s="29" t="s">
        <v>8</v>
      </c>
      <c r="AV87" s="29" t="s">
        <v>8</v>
      </c>
      <c r="AW87" s="29" t="s">
        <v>646</v>
      </c>
      <c r="AX87" s="29" t="s">
        <v>197</v>
      </c>
      <c r="AY87" s="52" t="s">
        <v>12</v>
      </c>
      <c r="AZ87" s="29" t="s">
        <v>8</v>
      </c>
      <c r="BA87" s="31" t="s">
        <v>8</v>
      </c>
      <c r="BB87" s="29" t="s">
        <v>8</v>
      </c>
      <c r="BC87" s="29" t="s">
        <v>8</v>
      </c>
      <c r="BD87" s="29" t="s">
        <v>8</v>
      </c>
      <c r="BE87" s="29" t="s">
        <v>8</v>
      </c>
      <c r="BF87" s="52" t="s">
        <v>275</v>
      </c>
      <c r="BG87" s="65" t="s">
        <v>275</v>
      </c>
    </row>
    <row r="88" spans="1:60" s="29" customFormat="1" x14ac:dyDescent="0.3">
      <c r="A88" s="29" t="s">
        <v>644</v>
      </c>
      <c r="B88" s="29" t="s">
        <v>360</v>
      </c>
      <c r="C88" s="29">
        <v>1997</v>
      </c>
      <c r="D88" s="29" t="s">
        <v>642</v>
      </c>
      <c r="E88" s="29" t="s">
        <v>144</v>
      </c>
      <c r="F88" s="52" t="s">
        <v>24</v>
      </c>
      <c r="G88" s="29" t="s">
        <v>11</v>
      </c>
      <c r="H88" s="29" t="s">
        <v>9</v>
      </c>
      <c r="I88" s="29" t="s">
        <v>12</v>
      </c>
      <c r="J88" s="29" t="s">
        <v>8</v>
      </c>
      <c r="K88" s="31" t="s">
        <v>9</v>
      </c>
      <c r="L88" s="31" t="s">
        <v>9</v>
      </c>
      <c r="M88" s="31" t="s">
        <v>9</v>
      </c>
      <c r="N88" s="31">
        <v>290</v>
      </c>
      <c r="O88" s="31" t="s">
        <v>9</v>
      </c>
      <c r="P88" s="31">
        <v>310</v>
      </c>
      <c r="Q88" s="31">
        <v>2</v>
      </c>
      <c r="R88" s="31">
        <v>5</v>
      </c>
      <c r="S88" s="31">
        <v>0</v>
      </c>
      <c r="T88" s="29" t="s">
        <v>8</v>
      </c>
      <c r="U88" s="29" t="str">
        <f t="shared" si="2"/>
        <v>NA</v>
      </c>
      <c r="V88" s="29" t="str">
        <f t="shared" si="3"/>
        <v>NA</v>
      </c>
      <c r="W88" s="52" t="s">
        <v>148</v>
      </c>
      <c r="X88" s="29" t="s">
        <v>645</v>
      </c>
      <c r="Y88" s="29" t="s">
        <v>76</v>
      </c>
      <c r="Z88" s="29" t="s">
        <v>9</v>
      </c>
      <c r="AA88" s="29">
        <v>1.3</v>
      </c>
      <c r="AB88" s="29" t="s">
        <v>358</v>
      </c>
      <c r="AC88" s="29" t="s">
        <v>9</v>
      </c>
      <c r="AD88" s="39" t="s">
        <v>8</v>
      </c>
      <c r="AE88" s="29" t="s">
        <v>233</v>
      </c>
      <c r="AF88" s="29" t="s">
        <v>9</v>
      </c>
      <c r="AG88" s="29">
        <v>3</v>
      </c>
      <c r="AH88" s="29">
        <v>20</v>
      </c>
      <c r="AI88" s="52" t="s">
        <v>12</v>
      </c>
      <c r="AJ88" s="29" t="s">
        <v>8</v>
      </c>
      <c r="AK88" s="29" t="s">
        <v>8</v>
      </c>
      <c r="AL88" s="29" t="s">
        <v>8</v>
      </c>
      <c r="AM88" s="29" t="s">
        <v>8</v>
      </c>
      <c r="AN88" s="29" t="s">
        <v>8</v>
      </c>
      <c r="AO88" s="52">
        <v>168</v>
      </c>
      <c r="AP88" s="29" t="s">
        <v>879</v>
      </c>
      <c r="AQ88" s="29">
        <v>2.6</v>
      </c>
      <c r="AR88" s="29">
        <v>0.44</v>
      </c>
      <c r="AS88" s="29" t="s">
        <v>8</v>
      </c>
      <c r="AT88" s="29" t="s">
        <v>8</v>
      </c>
      <c r="AU88" s="29" t="s">
        <v>8</v>
      </c>
      <c r="AV88" s="29" t="s">
        <v>8</v>
      </c>
      <c r="AW88" s="29" t="s">
        <v>646</v>
      </c>
      <c r="AX88" s="29" t="s">
        <v>197</v>
      </c>
      <c r="AY88" s="52" t="s">
        <v>12</v>
      </c>
      <c r="AZ88" s="29" t="s">
        <v>8</v>
      </c>
      <c r="BA88" s="31" t="s">
        <v>8</v>
      </c>
      <c r="BB88" s="29" t="s">
        <v>8</v>
      </c>
      <c r="BC88" s="29" t="s">
        <v>8</v>
      </c>
      <c r="BD88" s="29" t="s">
        <v>8</v>
      </c>
      <c r="BE88" s="29" t="s">
        <v>8</v>
      </c>
      <c r="BF88" s="52" t="s">
        <v>275</v>
      </c>
      <c r="BG88" s="65" t="s">
        <v>275</v>
      </c>
    </row>
    <row r="89" spans="1:60" x14ac:dyDescent="0.3">
      <c r="A89" t="s">
        <v>650</v>
      </c>
      <c r="B89" t="s">
        <v>649</v>
      </c>
      <c r="C89">
        <v>1998</v>
      </c>
      <c r="D89" t="s">
        <v>651</v>
      </c>
      <c r="E89" t="s">
        <v>142</v>
      </c>
      <c r="F89" s="53" t="s">
        <v>24</v>
      </c>
      <c r="G89" t="s">
        <v>652</v>
      </c>
      <c r="H89" t="s">
        <v>36</v>
      </c>
      <c r="I89" t="s">
        <v>12</v>
      </c>
      <c r="J89" t="s">
        <v>8</v>
      </c>
      <c r="K89" s="16">
        <v>20</v>
      </c>
      <c r="L89" s="16" t="s">
        <v>9</v>
      </c>
      <c r="M89" s="16">
        <v>28</v>
      </c>
      <c r="N89" s="16" t="s">
        <v>9</v>
      </c>
      <c r="O89" s="16" t="s">
        <v>9</v>
      </c>
      <c r="P89" s="16" t="s">
        <v>9</v>
      </c>
      <c r="Q89" s="16">
        <v>4</v>
      </c>
      <c r="R89" s="18">
        <v>24</v>
      </c>
      <c r="S89" s="16">
        <v>0</v>
      </c>
      <c r="T89" t="s">
        <v>8</v>
      </c>
      <c r="U89" t="str">
        <f t="shared" si="2"/>
        <v>NA</v>
      </c>
      <c r="V89" t="str">
        <f t="shared" si="3"/>
        <v>NA</v>
      </c>
      <c r="W89" s="53" t="s">
        <v>148</v>
      </c>
      <c r="X89" t="s">
        <v>96</v>
      </c>
      <c r="Y89" t="s">
        <v>77</v>
      </c>
      <c r="Z89" t="s">
        <v>92</v>
      </c>
      <c r="AA89">
        <v>20</v>
      </c>
      <c r="AB89" t="s">
        <v>146</v>
      </c>
      <c r="AC89">
        <v>20</v>
      </c>
      <c r="AD89" t="s">
        <v>223</v>
      </c>
      <c r="AE89" t="s">
        <v>654</v>
      </c>
      <c r="AF89">
        <v>568</v>
      </c>
      <c r="AG89" t="s">
        <v>9</v>
      </c>
      <c r="AH89" s="14">
        <v>4</v>
      </c>
      <c r="AI89" s="53" t="s">
        <v>12</v>
      </c>
      <c r="AJ89" t="s">
        <v>8</v>
      </c>
      <c r="AK89" t="s">
        <v>8</v>
      </c>
      <c r="AL89" t="s">
        <v>8</v>
      </c>
      <c r="AM89" t="s">
        <v>8</v>
      </c>
      <c r="AN89" t="s">
        <v>8</v>
      </c>
      <c r="AO89" s="53">
        <v>72</v>
      </c>
      <c r="AP89" t="s">
        <v>878</v>
      </c>
      <c r="AQ89" s="14">
        <v>83.8</v>
      </c>
      <c r="AR89" s="14">
        <v>11.7</v>
      </c>
      <c r="AS89" t="s">
        <v>8</v>
      </c>
      <c r="AT89" t="s">
        <v>8</v>
      </c>
      <c r="AU89" t="s">
        <v>8</v>
      </c>
      <c r="AV89" t="s">
        <v>8</v>
      </c>
      <c r="AW89" t="s">
        <v>138</v>
      </c>
      <c r="AX89" t="s">
        <v>197</v>
      </c>
      <c r="AY89" s="53" t="s">
        <v>12</v>
      </c>
      <c r="AZ89" t="s">
        <v>8</v>
      </c>
      <c r="BA89" s="16" t="s">
        <v>8</v>
      </c>
      <c r="BB89" t="s">
        <v>8</v>
      </c>
      <c r="BC89" t="s">
        <v>8</v>
      </c>
      <c r="BD89" t="s">
        <v>8</v>
      </c>
      <c r="BE89" t="s">
        <v>8</v>
      </c>
      <c r="BF89" s="53" t="s">
        <v>275</v>
      </c>
      <c r="BG89" s="68" t="s">
        <v>275</v>
      </c>
    </row>
    <row r="90" spans="1:60" x14ac:dyDescent="0.3">
      <c r="A90" t="s">
        <v>650</v>
      </c>
      <c r="B90" t="s">
        <v>649</v>
      </c>
      <c r="C90">
        <v>1998</v>
      </c>
      <c r="D90" t="s">
        <v>651</v>
      </c>
      <c r="E90" t="s">
        <v>144</v>
      </c>
      <c r="F90" s="53" t="s">
        <v>24</v>
      </c>
      <c r="G90" t="s">
        <v>653</v>
      </c>
      <c r="H90" t="s">
        <v>36</v>
      </c>
      <c r="I90" t="s">
        <v>12</v>
      </c>
      <c r="J90" t="s">
        <v>8</v>
      </c>
      <c r="K90" s="16">
        <v>20</v>
      </c>
      <c r="L90" s="16" t="s">
        <v>9</v>
      </c>
      <c r="M90" s="16">
        <v>28</v>
      </c>
      <c r="N90" s="16" t="s">
        <v>9</v>
      </c>
      <c r="O90" s="16" t="s">
        <v>9</v>
      </c>
      <c r="P90" s="16" t="s">
        <v>9</v>
      </c>
      <c r="Q90" s="16">
        <v>4</v>
      </c>
      <c r="R90" s="18">
        <v>15</v>
      </c>
      <c r="S90" s="16">
        <v>0</v>
      </c>
      <c r="T90" t="s">
        <v>8</v>
      </c>
      <c r="U90" t="str">
        <f t="shared" ref="U90:U143" si="4">IF(AND(Q90&lt;&gt;"", Q90&lt;&gt;0, Q90&lt;&gt;"NA", Q90&lt;&gt;"NR",S90&lt;&gt;"", S90&lt;&gt;0, S90&lt;&gt;"NA", S90&lt;&gt;"NR"), S90/Q90, "NA")</f>
        <v>NA</v>
      </c>
      <c r="V90" t="str">
        <f t="shared" ref="V90:V143" si="5">IF(AND(U90&lt;&gt;"", U90&lt;&gt;0, U90&lt;&gt;"NA", U90&lt;&gt;"NR",R90&lt;&gt;"", R90&lt;&gt;0, R90&lt;&gt;"NA", R90&lt;&gt;"NR"), R90/U90, "NA")</f>
        <v>NA</v>
      </c>
      <c r="W90" s="53" t="s">
        <v>148</v>
      </c>
      <c r="X90" t="s">
        <v>96</v>
      </c>
      <c r="Y90" t="s">
        <v>77</v>
      </c>
      <c r="Z90" t="s">
        <v>92</v>
      </c>
      <c r="AA90">
        <v>20</v>
      </c>
      <c r="AB90" t="s">
        <v>146</v>
      </c>
      <c r="AC90">
        <v>20</v>
      </c>
      <c r="AD90" t="s">
        <v>223</v>
      </c>
      <c r="AE90" t="s">
        <v>654</v>
      </c>
      <c r="AF90">
        <v>568</v>
      </c>
      <c r="AG90" t="s">
        <v>9</v>
      </c>
      <c r="AH90" s="14">
        <v>4</v>
      </c>
      <c r="AI90" s="53" t="s">
        <v>12</v>
      </c>
      <c r="AJ90" t="s">
        <v>8</v>
      </c>
      <c r="AK90" t="s">
        <v>8</v>
      </c>
      <c r="AL90" t="s">
        <v>8</v>
      </c>
      <c r="AM90" t="s">
        <v>8</v>
      </c>
      <c r="AN90" t="s">
        <v>8</v>
      </c>
      <c r="AO90" s="53">
        <v>72</v>
      </c>
      <c r="AP90" t="s">
        <v>878</v>
      </c>
      <c r="AQ90" s="14">
        <v>61.5</v>
      </c>
      <c r="AR90" s="14">
        <v>10.7</v>
      </c>
      <c r="AS90" t="s">
        <v>8</v>
      </c>
      <c r="AT90" t="s">
        <v>8</v>
      </c>
      <c r="AU90" t="s">
        <v>8</v>
      </c>
      <c r="AV90" t="s">
        <v>8</v>
      </c>
      <c r="AW90" t="s">
        <v>138</v>
      </c>
      <c r="AX90" t="s">
        <v>197</v>
      </c>
      <c r="AY90" s="53" t="s">
        <v>12</v>
      </c>
      <c r="AZ90" t="s">
        <v>8</v>
      </c>
      <c r="BA90" s="16" t="s">
        <v>8</v>
      </c>
      <c r="BB90" t="s">
        <v>8</v>
      </c>
      <c r="BC90" t="s">
        <v>8</v>
      </c>
      <c r="BD90" t="s">
        <v>8</v>
      </c>
      <c r="BE90" t="s">
        <v>8</v>
      </c>
      <c r="BF90" s="53" t="s">
        <v>275</v>
      </c>
      <c r="BG90" s="68" t="s">
        <v>275</v>
      </c>
    </row>
    <row r="91" spans="1:60" x14ac:dyDescent="0.3">
      <c r="A91" t="s">
        <v>650</v>
      </c>
      <c r="B91" t="s">
        <v>649</v>
      </c>
      <c r="C91">
        <v>1998</v>
      </c>
      <c r="D91" t="s">
        <v>651</v>
      </c>
      <c r="E91" t="s">
        <v>145</v>
      </c>
      <c r="F91" s="53" t="s">
        <v>24</v>
      </c>
      <c r="G91" t="s">
        <v>652</v>
      </c>
      <c r="H91" t="s">
        <v>35</v>
      </c>
      <c r="I91" t="s">
        <v>12</v>
      </c>
      <c r="J91" t="s">
        <v>8</v>
      </c>
      <c r="K91" s="16">
        <v>20</v>
      </c>
      <c r="L91" s="16" t="s">
        <v>9</v>
      </c>
      <c r="M91" s="16">
        <v>28</v>
      </c>
      <c r="N91" s="16" t="s">
        <v>9</v>
      </c>
      <c r="O91" s="16" t="s">
        <v>9</v>
      </c>
      <c r="P91" s="16" t="s">
        <v>9</v>
      </c>
      <c r="Q91" s="16">
        <v>4</v>
      </c>
      <c r="R91">
        <v>8</v>
      </c>
      <c r="S91" s="16">
        <v>0</v>
      </c>
      <c r="T91" t="s">
        <v>8</v>
      </c>
      <c r="U91" t="str">
        <f t="shared" si="4"/>
        <v>NA</v>
      </c>
      <c r="V91" t="str">
        <f t="shared" si="5"/>
        <v>NA</v>
      </c>
      <c r="W91" s="53" t="s">
        <v>148</v>
      </c>
      <c r="X91" t="s">
        <v>96</v>
      </c>
      <c r="Y91" t="s">
        <v>77</v>
      </c>
      <c r="Z91" t="s">
        <v>92</v>
      </c>
      <c r="AA91">
        <v>20</v>
      </c>
      <c r="AB91" t="s">
        <v>146</v>
      </c>
      <c r="AC91">
        <v>20</v>
      </c>
      <c r="AD91" t="s">
        <v>223</v>
      </c>
      <c r="AE91" t="s">
        <v>654</v>
      </c>
      <c r="AF91">
        <v>568</v>
      </c>
      <c r="AG91" t="s">
        <v>9</v>
      </c>
      <c r="AH91" s="14">
        <v>4</v>
      </c>
      <c r="AI91" s="53" t="s">
        <v>12</v>
      </c>
      <c r="AJ91" t="s">
        <v>8</v>
      </c>
      <c r="AK91" t="s">
        <v>8</v>
      </c>
      <c r="AL91" t="s">
        <v>8</v>
      </c>
      <c r="AM91" t="s">
        <v>8</v>
      </c>
      <c r="AN91" t="s">
        <v>8</v>
      </c>
      <c r="AO91" s="53">
        <v>72</v>
      </c>
      <c r="AP91" t="s">
        <v>878</v>
      </c>
      <c r="AQ91" s="14">
        <v>58.5</v>
      </c>
      <c r="AR91" s="14">
        <v>9.1999999999999993</v>
      </c>
      <c r="AS91" t="s">
        <v>8</v>
      </c>
      <c r="AT91" t="s">
        <v>8</v>
      </c>
      <c r="AU91" t="s">
        <v>8</v>
      </c>
      <c r="AV91" t="s">
        <v>8</v>
      </c>
      <c r="AW91" t="s">
        <v>138</v>
      </c>
      <c r="AX91" t="s">
        <v>197</v>
      </c>
      <c r="AY91" s="53" t="s">
        <v>12</v>
      </c>
      <c r="AZ91" t="s">
        <v>8</v>
      </c>
      <c r="BA91" s="16" t="s">
        <v>8</v>
      </c>
      <c r="BB91" t="s">
        <v>8</v>
      </c>
      <c r="BC91" t="s">
        <v>8</v>
      </c>
      <c r="BD91" t="s">
        <v>8</v>
      </c>
      <c r="BE91" t="s">
        <v>8</v>
      </c>
      <c r="BF91" s="53" t="s">
        <v>275</v>
      </c>
      <c r="BG91" s="68" t="s">
        <v>275</v>
      </c>
    </row>
    <row r="92" spans="1:60" x14ac:dyDescent="0.3">
      <c r="A92" t="s">
        <v>650</v>
      </c>
      <c r="B92" t="s">
        <v>649</v>
      </c>
      <c r="C92">
        <v>1998</v>
      </c>
      <c r="D92" t="s">
        <v>651</v>
      </c>
      <c r="E92" t="s">
        <v>265</v>
      </c>
      <c r="F92" s="53" t="s">
        <v>24</v>
      </c>
      <c r="G92" t="s">
        <v>653</v>
      </c>
      <c r="H92" t="s">
        <v>35</v>
      </c>
      <c r="I92" t="s">
        <v>12</v>
      </c>
      <c r="J92" t="s">
        <v>8</v>
      </c>
      <c r="K92" s="16">
        <v>20</v>
      </c>
      <c r="L92" s="16" t="s">
        <v>9</v>
      </c>
      <c r="M92" s="16">
        <v>28</v>
      </c>
      <c r="N92" s="16" t="s">
        <v>9</v>
      </c>
      <c r="O92" s="16" t="s">
        <v>9</v>
      </c>
      <c r="P92" s="16" t="s">
        <v>9</v>
      </c>
      <c r="Q92" s="16">
        <v>4</v>
      </c>
      <c r="R92">
        <v>5</v>
      </c>
      <c r="S92" s="16">
        <v>0</v>
      </c>
      <c r="T92" t="s">
        <v>8</v>
      </c>
      <c r="U92" t="str">
        <f t="shared" si="4"/>
        <v>NA</v>
      </c>
      <c r="V92" t="str">
        <f t="shared" si="5"/>
        <v>NA</v>
      </c>
      <c r="W92" s="53" t="s">
        <v>148</v>
      </c>
      <c r="X92" t="s">
        <v>96</v>
      </c>
      <c r="Y92" t="s">
        <v>77</v>
      </c>
      <c r="Z92" t="s">
        <v>92</v>
      </c>
      <c r="AA92">
        <v>20</v>
      </c>
      <c r="AB92" t="s">
        <v>146</v>
      </c>
      <c r="AC92">
        <v>20</v>
      </c>
      <c r="AD92" t="s">
        <v>223</v>
      </c>
      <c r="AE92" t="s">
        <v>654</v>
      </c>
      <c r="AF92">
        <v>568</v>
      </c>
      <c r="AG92" t="s">
        <v>9</v>
      </c>
      <c r="AH92" s="14">
        <v>4</v>
      </c>
      <c r="AI92" s="53" t="s">
        <v>12</v>
      </c>
      <c r="AJ92" t="s">
        <v>8</v>
      </c>
      <c r="AK92" t="s">
        <v>8</v>
      </c>
      <c r="AL92" t="s">
        <v>8</v>
      </c>
      <c r="AM92" t="s">
        <v>8</v>
      </c>
      <c r="AN92" t="s">
        <v>8</v>
      </c>
      <c r="AO92" s="53">
        <v>72</v>
      </c>
      <c r="AP92" t="s">
        <v>878</v>
      </c>
      <c r="AQ92" s="14">
        <v>34.799999999999997</v>
      </c>
      <c r="AR92" s="14">
        <v>7.9</v>
      </c>
      <c r="AS92" t="s">
        <v>8</v>
      </c>
      <c r="AT92" t="s">
        <v>8</v>
      </c>
      <c r="AU92" t="s">
        <v>8</v>
      </c>
      <c r="AV92" t="s">
        <v>8</v>
      </c>
      <c r="AW92" t="s">
        <v>138</v>
      </c>
      <c r="AX92" t="s">
        <v>197</v>
      </c>
      <c r="AY92" s="53" t="s">
        <v>12</v>
      </c>
      <c r="AZ92" t="s">
        <v>8</v>
      </c>
      <c r="BA92" s="16" t="s">
        <v>8</v>
      </c>
      <c r="BB92" t="s">
        <v>8</v>
      </c>
      <c r="BC92" t="s">
        <v>8</v>
      </c>
      <c r="BD92" t="s">
        <v>8</v>
      </c>
      <c r="BE92" t="s">
        <v>8</v>
      </c>
      <c r="BF92" s="53" t="s">
        <v>275</v>
      </c>
      <c r="BG92" s="68" t="s">
        <v>275</v>
      </c>
    </row>
    <row r="93" spans="1:60" s="29" customFormat="1" x14ac:dyDescent="0.3">
      <c r="A93" s="29" t="s">
        <v>656</v>
      </c>
      <c r="B93" s="29" t="s">
        <v>460</v>
      </c>
      <c r="C93" s="29">
        <v>2008</v>
      </c>
      <c r="D93" s="29" t="s">
        <v>657</v>
      </c>
      <c r="E93" s="29" t="s">
        <v>142</v>
      </c>
      <c r="F93" s="52" t="s">
        <v>24</v>
      </c>
      <c r="G93" s="29" t="s">
        <v>10</v>
      </c>
      <c r="H93" s="29" t="s">
        <v>36</v>
      </c>
      <c r="I93" s="29" t="s">
        <v>12</v>
      </c>
      <c r="J93" s="29" t="s">
        <v>8</v>
      </c>
      <c r="K93" s="31" t="s">
        <v>9</v>
      </c>
      <c r="L93" s="31" t="s">
        <v>9</v>
      </c>
      <c r="M93" s="31" t="s">
        <v>9</v>
      </c>
      <c r="N93" s="31" t="s">
        <v>9</v>
      </c>
      <c r="O93" s="31">
        <v>350</v>
      </c>
      <c r="P93" s="31" t="s">
        <v>9</v>
      </c>
      <c r="Q93" s="31">
        <v>1</v>
      </c>
      <c r="R93" s="29">
        <v>8</v>
      </c>
      <c r="S93" s="31">
        <v>0</v>
      </c>
      <c r="T93" s="29" t="s">
        <v>8</v>
      </c>
      <c r="U93" s="29" t="str">
        <f t="shared" si="4"/>
        <v>NA</v>
      </c>
      <c r="V93" s="29" t="str">
        <f t="shared" si="5"/>
        <v>NA</v>
      </c>
      <c r="W93" s="52" t="s">
        <v>98</v>
      </c>
      <c r="X93" s="29" t="s">
        <v>8</v>
      </c>
      <c r="Y93" s="29" t="s">
        <v>77</v>
      </c>
      <c r="Z93" s="29" t="s">
        <v>92</v>
      </c>
      <c r="AA93" s="29">
        <v>20</v>
      </c>
      <c r="AB93" s="29" t="s">
        <v>146</v>
      </c>
      <c r="AC93" s="29">
        <v>0.68</v>
      </c>
      <c r="AD93" s="29" t="s">
        <v>463</v>
      </c>
      <c r="AE93" s="29" t="s">
        <v>86</v>
      </c>
      <c r="AF93" s="29">
        <v>540</v>
      </c>
      <c r="AG93" s="29">
        <v>3</v>
      </c>
      <c r="AH93" s="29">
        <v>10</v>
      </c>
      <c r="AI93" s="52" t="s">
        <v>12</v>
      </c>
      <c r="AJ93" s="29" t="s">
        <v>8</v>
      </c>
      <c r="AK93" s="29" t="s">
        <v>8</v>
      </c>
      <c r="AL93" s="29" t="s">
        <v>8</v>
      </c>
      <c r="AM93" s="29" t="s">
        <v>8</v>
      </c>
      <c r="AN93" s="29" t="s">
        <v>8</v>
      </c>
      <c r="AO93" s="52">
        <v>72</v>
      </c>
      <c r="AP93" s="29" t="s">
        <v>878</v>
      </c>
      <c r="AQ93" s="29">
        <v>20.5</v>
      </c>
      <c r="AR93" s="29">
        <v>5.7</v>
      </c>
      <c r="AS93" s="29" t="s">
        <v>8</v>
      </c>
      <c r="AT93" s="29" t="s">
        <v>8</v>
      </c>
      <c r="AU93" s="29" t="s">
        <v>8</v>
      </c>
      <c r="AV93" s="29" t="s">
        <v>8</v>
      </c>
      <c r="AW93" s="29" t="s">
        <v>486</v>
      </c>
      <c r="AX93" s="29" t="s">
        <v>197</v>
      </c>
      <c r="AY93" s="52" t="s">
        <v>12</v>
      </c>
      <c r="AZ93" s="29" t="s">
        <v>8</v>
      </c>
      <c r="BA93" s="31" t="s">
        <v>8</v>
      </c>
      <c r="BB93" s="29" t="s">
        <v>8</v>
      </c>
      <c r="BC93" s="29" t="s">
        <v>8</v>
      </c>
      <c r="BD93" s="29" t="s">
        <v>8</v>
      </c>
      <c r="BE93" s="29" t="s">
        <v>8</v>
      </c>
      <c r="BF93" s="52" t="s">
        <v>274</v>
      </c>
      <c r="BG93" s="65" t="s">
        <v>8</v>
      </c>
      <c r="BH93" s="29" t="s">
        <v>660</v>
      </c>
    </row>
    <row r="94" spans="1:60" x14ac:dyDescent="0.3">
      <c r="A94" t="s">
        <v>659</v>
      </c>
      <c r="B94" t="s">
        <v>460</v>
      </c>
      <c r="C94">
        <v>2004</v>
      </c>
      <c r="D94" t="s">
        <v>658</v>
      </c>
      <c r="E94" t="s">
        <v>142</v>
      </c>
      <c r="F94" s="53" t="s">
        <v>24</v>
      </c>
      <c r="G94" t="s">
        <v>10</v>
      </c>
      <c r="H94" t="s">
        <v>36</v>
      </c>
      <c r="I94" t="s">
        <v>12</v>
      </c>
      <c r="J94" t="s">
        <v>8</v>
      </c>
      <c r="K94" s="16" t="s">
        <v>9</v>
      </c>
      <c r="L94" s="16" t="s">
        <v>9</v>
      </c>
      <c r="M94" s="16" t="s">
        <v>9</v>
      </c>
      <c r="N94" s="16" t="s">
        <v>9</v>
      </c>
      <c r="O94" s="16">
        <v>350</v>
      </c>
      <c r="P94" s="16" t="s">
        <v>9</v>
      </c>
      <c r="Q94" s="16">
        <v>1</v>
      </c>
      <c r="R94">
        <v>37</v>
      </c>
      <c r="S94" s="16">
        <v>0</v>
      </c>
      <c r="T94" t="s">
        <v>8</v>
      </c>
      <c r="U94" t="str">
        <f t="shared" si="4"/>
        <v>NA</v>
      </c>
      <c r="V94" t="str">
        <f t="shared" si="5"/>
        <v>NA</v>
      </c>
      <c r="W94" s="53" t="s">
        <v>98</v>
      </c>
      <c r="X94" t="s">
        <v>8</v>
      </c>
      <c r="Y94" t="s">
        <v>77</v>
      </c>
      <c r="Z94" t="s">
        <v>462</v>
      </c>
      <c r="AA94">
        <v>20</v>
      </c>
      <c r="AB94" t="s">
        <v>146</v>
      </c>
      <c r="AC94">
        <v>0.68</v>
      </c>
      <c r="AD94" t="s">
        <v>463</v>
      </c>
      <c r="AE94" t="s">
        <v>86</v>
      </c>
      <c r="AF94">
        <v>540</v>
      </c>
      <c r="AG94">
        <v>3</v>
      </c>
      <c r="AH94">
        <v>10</v>
      </c>
      <c r="AI94" s="53" t="s">
        <v>12</v>
      </c>
      <c r="AJ94" t="s">
        <v>8</v>
      </c>
      <c r="AK94" t="s">
        <v>8</v>
      </c>
      <c r="AL94" t="s">
        <v>8</v>
      </c>
      <c r="AM94" t="s">
        <v>8</v>
      </c>
      <c r="AN94" t="s">
        <v>8</v>
      </c>
      <c r="AO94" s="53">
        <v>24</v>
      </c>
      <c r="AP94" t="s">
        <v>877</v>
      </c>
      <c r="AQ94" s="14">
        <v>25</v>
      </c>
      <c r="AR94" s="14">
        <v>3.4</v>
      </c>
      <c r="AS94" t="s">
        <v>8</v>
      </c>
      <c r="AT94" t="s">
        <v>8</v>
      </c>
      <c r="AU94" t="s">
        <v>8</v>
      </c>
      <c r="AV94" t="s">
        <v>8</v>
      </c>
      <c r="AW94" t="s">
        <v>486</v>
      </c>
      <c r="AX94" t="s">
        <v>197</v>
      </c>
      <c r="AY94" s="53" t="s">
        <v>473</v>
      </c>
      <c r="AZ94" t="s">
        <v>9</v>
      </c>
      <c r="BA94" t="s">
        <v>9</v>
      </c>
      <c r="BB94" t="s">
        <v>9</v>
      </c>
      <c r="BC94" t="s">
        <v>9</v>
      </c>
      <c r="BD94" t="s">
        <v>9</v>
      </c>
      <c r="BE94" t="s">
        <v>9</v>
      </c>
      <c r="BF94" s="53" t="s">
        <v>274</v>
      </c>
      <c r="BG94" s="68" t="s">
        <v>8</v>
      </c>
      <c r="BH94" t="s">
        <v>663</v>
      </c>
    </row>
    <row r="95" spans="1:60" s="29" customFormat="1" x14ac:dyDescent="0.3">
      <c r="A95" s="29" t="s">
        <v>666</v>
      </c>
      <c r="B95" s="29" t="s">
        <v>460</v>
      </c>
      <c r="C95" s="29">
        <v>2004</v>
      </c>
      <c r="D95" s="29" t="s">
        <v>667</v>
      </c>
      <c r="E95" s="29" t="s">
        <v>142</v>
      </c>
      <c r="F95" s="52" t="s">
        <v>24</v>
      </c>
      <c r="G95" s="29" t="s">
        <v>10</v>
      </c>
      <c r="H95" s="29" t="s">
        <v>36</v>
      </c>
      <c r="I95" s="29" t="s">
        <v>12</v>
      </c>
      <c r="J95" s="29" t="s">
        <v>8</v>
      </c>
      <c r="K95" s="31" t="s">
        <v>9</v>
      </c>
      <c r="L95" s="31" t="s">
        <v>9</v>
      </c>
      <c r="M95" s="31" t="s">
        <v>9</v>
      </c>
      <c r="N95" s="31">
        <v>280</v>
      </c>
      <c r="O95" s="31" t="s">
        <v>9</v>
      </c>
      <c r="P95" s="31">
        <v>390</v>
      </c>
      <c r="Q95" s="31">
        <v>1</v>
      </c>
      <c r="R95" s="31">
        <v>12</v>
      </c>
      <c r="S95" s="31">
        <v>0</v>
      </c>
      <c r="T95" s="29" t="s">
        <v>8</v>
      </c>
      <c r="U95" s="29" t="str">
        <f t="shared" si="4"/>
        <v>NA</v>
      </c>
      <c r="V95" s="29" t="str">
        <f t="shared" si="5"/>
        <v>NA</v>
      </c>
      <c r="W95" s="52" t="s">
        <v>98</v>
      </c>
      <c r="X95" s="29" t="s">
        <v>8</v>
      </c>
      <c r="Y95" s="29" t="s">
        <v>77</v>
      </c>
      <c r="Z95" s="29" t="s">
        <v>462</v>
      </c>
      <c r="AA95" s="29">
        <v>20</v>
      </c>
      <c r="AB95" s="29" t="s">
        <v>146</v>
      </c>
      <c r="AC95" s="29">
        <v>0.68</v>
      </c>
      <c r="AD95" s="29" t="s">
        <v>463</v>
      </c>
      <c r="AE95" s="29" t="s">
        <v>86</v>
      </c>
      <c r="AF95" s="29">
        <v>540</v>
      </c>
      <c r="AG95" s="29">
        <v>3</v>
      </c>
      <c r="AH95" s="29">
        <v>10</v>
      </c>
      <c r="AI95" s="52" t="s">
        <v>12</v>
      </c>
      <c r="AJ95" s="29" t="s">
        <v>8</v>
      </c>
      <c r="AK95" s="29" t="s">
        <v>8</v>
      </c>
      <c r="AL95" s="29" t="s">
        <v>8</v>
      </c>
      <c r="AM95" s="29" t="s">
        <v>8</v>
      </c>
      <c r="AN95" s="29" t="s">
        <v>8</v>
      </c>
      <c r="AO95" s="52">
        <v>24</v>
      </c>
      <c r="AP95" s="29" t="s">
        <v>877</v>
      </c>
      <c r="AQ95" s="29">
        <v>24.2</v>
      </c>
      <c r="AR95" s="29">
        <v>3.1</v>
      </c>
      <c r="AS95" s="29" t="s">
        <v>8</v>
      </c>
      <c r="AT95" s="29" t="s">
        <v>8</v>
      </c>
      <c r="AU95" s="29" t="s">
        <v>8</v>
      </c>
      <c r="AV95" s="29" t="s">
        <v>8</v>
      </c>
      <c r="AW95" s="29" t="s">
        <v>486</v>
      </c>
      <c r="AX95" s="29" t="s">
        <v>197</v>
      </c>
      <c r="AY95" s="52" t="s">
        <v>473</v>
      </c>
      <c r="AZ95" s="29" t="s">
        <v>9</v>
      </c>
      <c r="BA95" s="29" t="s">
        <v>9</v>
      </c>
      <c r="BB95" s="29" t="s">
        <v>9</v>
      </c>
      <c r="BC95" s="29" t="s">
        <v>9</v>
      </c>
      <c r="BD95" s="29" t="s">
        <v>9</v>
      </c>
      <c r="BE95" s="29" t="s">
        <v>9</v>
      </c>
      <c r="BF95" s="52" t="s">
        <v>274</v>
      </c>
      <c r="BG95" s="65" t="s">
        <v>8</v>
      </c>
      <c r="BH95" s="29" t="s">
        <v>671</v>
      </c>
    </row>
    <row r="96" spans="1:60" x14ac:dyDescent="0.3">
      <c r="A96" t="s">
        <v>669</v>
      </c>
      <c r="B96" t="s">
        <v>460</v>
      </c>
      <c r="C96">
        <v>2005</v>
      </c>
      <c r="D96" t="s">
        <v>670</v>
      </c>
      <c r="E96" t="s">
        <v>142</v>
      </c>
      <c r="F96" s="53" t="s">
        <v>24</v>
      </c>
      <c r="G96" t="s">
        <v>10</v>
      </c>
      <c r="H96" t="s">
        <v>36</v>
      </c>
      <c r="I96" t="s">
        <v>12</v>
      </c>
      <c r="J96" t="s">
        <v>8</v>
      </c>
      <c r="K96" s="16" t="s">
        <v>9</v>
      </c>
      <c r="L96" s="16" t="s">
        <v>9</v>
      </c>
      <c r="M96" s="16" t="s">
        <v>9</v>
      </c>
      <c r="N96" s="16" t="s">
        <v>9</v>
      </c>
      <c r="O96" s="16">
        <v>350</v>
      </c>
      <c r="P96" s="16" t="s">
        <v>9</v>
      </c>
      <c r="Q96" s="16">
        <v>1</v>
      </c>
      <c r="R96" s="16">
        <v>15</v>
      </c>
      <c r="S96" s="16">
        <v>0</v>
      </c>
      <c r="T96" t="s">
        <v>8</v>
      </c>
      <c r="U96" t="str">
        <f t="shared" si="4"/>
        <v>NA</v>
      </c>
      <c r="V96" t="str">
        <f t="shared" si="5"/>
        <v>NA</v>
      </c>
      <c r="W96" s="53" t="s">
        <v>98</v>
      </c>
      <c r="X96" t="s">
        <v>8</v>
      </c>
      <c r="Y96" t="s">
        <v>77</v>
      </c>
      <c r="Z96" t="s">
        <v>462</v>
      </c>
      <c r="AA96">
        <v>20</v>
      </c>
      <c r="AB96" t="s">
        <v>146</v>
      </c>
      <c r="AC96">
        <v>0.68</v>
      </c>
      <c r="AD96" t="s">
        <v>463</v>
      </c>
      <c r="AE96" t="s">
        <v>86</v>
      </c>
      <c r="AF96">
        <v>540</v>
      </c>
      <c r="AG96">
        <v>3</v>
      </c>
      <c r="AH96">
        <v>10</v>
      </c>
      <c r="AI96" s="53" t="s">
        <v>12</v>
      </c>
      <c r="AJ96" t="s">
        <v>8</v>
      </c>
      <c r="AK96" t="s">
        <v>8</v>
      </c>
      <c r="AL96" t="s">
        <v>8</v>
      </c>
      <c r="AM96" t="s">
        <v>8</v>
      </c>
      <c r="AN96" t="s">
        <v>8</v>
      </c>
      <c r="AO96" s="53">
        <v>24</v>
      </c>
      <c r="AP96" t="s">
        <v>877</v>
      </c>
      <c r="AQ96" s="14">
        <v>25.1</v>
      </c>
      <c r="AR96" s="14">
        <v>3.5</v>
      </c>
      <c r="AS96" t="s">
        <v>8</v>
      </c>
      <c r="AT96" t="s">
        <v>8</v>
      </c>
      <c r="AU96" t="s">
        <v>8</v>
      </c>
      <c r="AV96" t="s">
        <v>8</v>
      </c>
      <c r="AW96" t="s">
        <v>486</v>
      </c>
      <c r="AX96" t="s">
        <v>197</v>
      </c>
      <c r="AY96" s="53" t="s">
        <v>473</v>
      </c>
      <c r="AZ96" t="s">
        <v>9</v>
      </c>
      <c r="BA96" t="s">
        <v>9</v>
      </c>
      <c r="BB96" t="s">
        <v>9</v>
      </c>
      <c r="BC96" t="s">
        <v>9</v>
      </c>
      <c r="BD96" t="s">
        <v>9</v>
      </c>
      <c r="BE96" t="s">
        <v>9</v>
      </c>
      <c r="BF96" s="53" t="s">
        <v>274</v>
      </c>
      <c r="BG96" s="68" t="s">
        <v>8</v>
      </c>
      <c r="BH96" t="s">
        <v>672</v>
      </c>
    </row>
    <row r="97" spans="1:62" s="29" customFormat="1" x14ac:dyDescent="0.3">
      <c r="A97" s="29" t="s">
        <v>673</v>
      </c>
      <c r="B97" s="29" t="s">
        <v>460</v>
      </c>
      <c r="C97" s="29">
        <v>2007</v>
      </c>
      <c r="D97" s="29" t="s">
        <v>674</v>
      </c>
      <c r="E97" s="29" t="s">
        <v>142</v>
      </c>
      <c r="F97" s="52" t="s">
        <v>24</v>
      </c>
      <c r="G97" s="29" t="s">
        <v>10</v>
      </c>
      <c r="H97" s="29" t="s">
        <v>36</v>
      </c>
      <c r="I97" s="29" t="s">
        <v>12</v>
      </c>
      <c r="J97" s="29" t="s">
        <v>8</v>
      </c>
      <c r="K97" s="31" t="s">
        <v>9</v>
      </c>
      <c r="L97" s="31" t="s">
        <v>9</v>
      </c>
      <c r="M97" s="31" t="s">
        <v>9</v>
      </c>
      <c r="N97" s="31" t="s">
        <v>9</v>
      </c>
      <c r="O97" s="31">
        <v>350</v>
      </c>
      <c r="P97" s="31" t="s">
        <v>9</v>
      </c>
      <c r="Q97" s="31">
        <v>1</v>
      </c>
      <c r="R97" s="31">
        <v>8</v>
      </c>
      <c r="S97" s="29">
        <v>0</v>
      </c>
      <c r="T97" s="29" t="s">
        <v>8</v>
      </c>
      <c r="U97" s="29" t="str">
        <f t="shared" si="4"/>
        <v>NA</v>
      </c>
      <c r="V97" s="29" t="str">
        <f t="shared" si="5"/>
        <v>NA</v>
      </c>
      <c r="W97" s="52" t="s">
        <v>98</v>
      </c>
      <c r="X97" s="29" t="s">
        <v>8</v>
      </c>
      <c r="Y97" s="29" t="s">
        <v>77</v>
      </c>
      <c r="Z97" s="29" t="s">
        <v>462</v>
      </c>
      <c r="AA97" s="29">
        <v>20</v>
      </c>
      <c r="AB97" s="29" t="s">
        <v>146</v>
      </c>
      <c r="AC97" s="29">
        <v>0.68</v>
      </c>
      <c r="AD97" s="29" t="s">
        <v>463</v>
      </c>
      <c r="AE97" s="29" t="s">
        <v>86</v>
      </c>
      <c r="AF97" s="29">
        <v>540</v>
      </c>
      <c r="AG97" s="29">
        <v>3</v>
      </c>
      <c r="AH97" s="29">
        <v>10</v>
      </c>
      <c r="AI97" s="52" t="s">
        <v>12</v>
      </c>
      <c r="AJ97" s="29" t="s">
        <v>8</v>
      </c>
      <c r="AK97" s="29" t="s">
        <v>8</v>
      </c>
      <c r="AL97" s="29" t="s">
        <v>8</v>
      </c>
      <c r="AM97" s="29" t="s">
        <v>8</v>
      </c>
      <c r="AN97" s="29" t="s">
        <v>8</v>
      </c>
      <c r="AO97" s="52">
        <v>24</v>
      </c>
      <c r="AP97" s="29" t="s">
        <v>877</v>
      </c>
      <c r="AQ97" s="29">
        <v>33</v>
      </c>
      <c r="AR97" s="29">
        <v>4.0999999999999996</v>
      </c>
      <c r="AS97" s="29" t="s">
        <v>8</v>
      </c>
      <c r="AT97" s="29" t="s">
        <v>8</v>
      </c>
      <c r="AU97" s="29" t="s">
        <v>8</v>
      </c>
      <c r="AV97" s="29" t="s">
        <v>8</v>
      </c>
      <c r="AW97" s="29" t="s">
        <v>486</v>
      </c>
      <c r="AX97" s="29" t="s">
        <v>197</v>
      </c>
      <c r="AY97" s="52" t="s">
        <v>473</v>
      </c>
      <c r="AZ97" s="29">
        <v>3.75</v>
      </c>
      <c r="BA97" s="31">
        <v>1.4</v>
      </c>
      <c r="BB97" s="29" t="s">
        <v>9</v>
      </c>
      <c r="BC97" s="29" t="s">
        <v>9</v>
      </c>
      <c r="BD97" s="29" t="s">
        <v>197</v>
      </c>
      <c r="BE97" s="29">
        <v>72</v>
      </c>
      <c r="BF97" s="52" t="s">
        <v>274</v>
      </c>
      <c r="BG97" s="65" t="s">
        <v>8</v>
      </c>
      <c r="BH97" s="29" t="s">
        <v>675</v>
      </c>
    </row>
    <row r="98" spans="1:62" x14ac:dyDescent="0.3">
      <c r="A98" t="s">
        <v>677</v>
      </c>
      <c r="B98" t="s">
        <v>676</v>
      </c>
      <c r="C98">
        <v>2012</v>
      </c>
      <c r="D98" t="s">
        <v>678</v>
      </c>
      <c r="E98" t="s">
        <v>142</v>
      </c>
      <c r="F98" s="53" t="s">
        <v>24</v>
      </c>
      <c r="G98" t="s">
        <v>10</v>
      </c>
      <c r="H98" t="s">
        <v>36</v>
      </c>
      <c r="I98" t="s">
        <v>12</v>
      </c>
      <c r="J98" t="s">
        <v>8</v>
      </c>
      <c r="K98" s="16" t="s">
        <v>9</v>
      </c>
      <c r="L98" s="16">
        <v>9</v>
      </c>
      <c r="M98" s="16" t="s">
        <v>9</v>
      </c>
      <c r="N98" s="16">
        <v>300</v>
      </c>
      <c r="O98" s="16" t="s">
        <v>9</v>
      </c>
      <c r="P98" s="16">
        <v>350</v>
      </c>
      <c r="Q98" s="16">
        <v>3</v>
      </c>
      <c r="R98" s="16">
        <v>15</v>
      </c>
      <c r="S98">
        <v>0</v>
      </c>
      <c r="T98" t="s">
        <v>8</v>
      </c>
      <c r="U98" t="str">
        <f t="shared" si="4"/>
        <v>NA</v>
      </c>
      <c r="V98" t="str">
        <f t="shared" si="5"/>
        <v>NA</v>
      </c>
      <c r="W98" s="53" t="s">
        <v>513</v>
      </c>
      <c r="X98" t="s">
        <v>529</v>
      </c>
      <c r="Y98" t="s">
        <v>79</v>
      </c>
      <c r="Z98" t="s">
        <v>679</v>
      </c>
      <c r="AA98">
        <v>30</v>
      </c>
      <c r="AB98" t="s">
        <v>146</v>
      </c>
      <c r="AC98">
        <v>10000</v>
      </c>
      <c r="AD98" t="s">
        <v>254</v>
      </c>
      <c r="AE98" t="s">
        <v>87</v>
      </c>
      <c r="AF98" t="s">
        <v>9</v>
      </c>
      <c r="AG98">
        <v>6</v>
      </c>
      <c r="AH98">
        <v>5</v>
      </c>
      <c r="AI98" s="53" t="s">
        <v>12</v>
      </c>
      <c r="AJ98" t="s">
        <v>8</v>
      </c>
      <c r="AK98" t="s">
        <v>8</v>
      </c>
      <c r="AL98" t="s">
        <v>8</v>
      </c>
      <c r="AM98" t="s">
        <v>8</v>
      </c>
      <c r="AN98" t="s">
        <v>8</v>
      </c>
      <c r="AO98" s="53">
        <v>24</v>
      </c>
      <c r="AP98" t="s">
        <v>878</v>
      </c>
      <c r="AQ98" s="14">
        <v>69.95</v>
      </c>
      <c r="AR98" s="14">
        <v>11.73</v>
      </c>
      <c r="AS98" t="s">
        <v>8</v>
      </c>
      <c r="AT98" t="s">
        <v>8</v>
      </c>
      <c r="AU98" t="s">
        <v>8</v>
      </c>
      <c r="AV98" t="s">
        <v>8</v>
      </c>
      <c r="AW98" t="s">
        <v>138</v>
      </c>
      <c r="AX98" t="s">
        <v>198</v>
      </c>
      <c r="AY98" s="53" t="s">
        <v>436</v>
      </c>
      <c r="BA98"/>
      <c r="BF98" s="53" t="s">
        <v>275</v>
      </c>
      <c r="BG98" s="68" t="s">
        <v>275</v>
      </c>
      <c r="BH98" t="s">
        <v>680</v>
      </c>
      <c r="BI98" t="s">
        <v>681</v>
      </c>
      <c r="BJ98" t="s">
        <v>682</v>
      </c>
    </row>
    <row r="99" spans="1:62" x14ac:dyDescent="0.3">
      <c r="A99" t="s">
        <v>677</v>
      </c>
      <c r="B99" t="s">
        <v>676</v>
      </c>
      <c r="C99">
        <v>2012</v>
      </c>
      <c r="D99" t="s">
        <v>678</v>
      </c>
      <c r="E99" t="s">
        <v>144</v>
      </c>
      <c r="F99" s="53" t="s">
        <v>24</v>
      </c>
      <c r="G99" t="s">
        <v>10</v>
      </c>
      <c r="H99" t="s">
        <v>36</v>
      </c>
      <c r="I99" t="s">
        <v>12</v>
      </c>
      <c r="J99" t="s">
        <v>8</v>
      </c>
      <c r="K99" s="16" t="s">
        <v>9</v>
      </c>
      <c r="L99" s="16">
        <v>9</v>
      </c>
      <c r="M99" s="16" t="s">
        <v>9</v>
      </c>
      <c r="N99" s="16">
        <v>300</v>
      </c>
      <c r="O99" s="16" t="s">
        <v>9</v>
      </c>
      <c r="P99" s="16">
        <v>350</v>
      </c>
      <c r="Q99" s="16">
        <v>3</v>
      </c>
      <c r="R99" s="16">
        <v>15</v>
      </c>
      <c r="S99">
        <v>0</v>
      </c>
      <c r="T99" t="s">
        <v>8</v>
      </c>
      <c r="U99" t="str">
        <f t="shared" si="4"/>
        <v>NA</v>
      </c>
      <c r="V99" t="str">
        <f t="shared" si="5"/>
        <v>NA</v>
      </c>
      <c r="W99" s="53" t="s">
        <v>513</v>
      </c>
      <c r="X99" t="s">
        <v>529</v>
      </c>
      <c r="Y99" t="s">
        <v>79</v>
      </c>
      <c r="Z99" t="s">
        <v>679</v>
      </c>
      <c r="AA99">
        <v>30</v>
      </c>
      <c r="AB99" t="s">
        <v>146</v>
      </c>
      <c r="AC99">
        <v>10000</v>
      </c>
      <c r="AD99" t="s">
        <v>254</v>
      </c>
      <c r="AE99" t="s">
        <v>87</v>
      </c>
      <c r="AF99" t="s">
        <v>9</v>
      </c>
      <c r="AG99">
        <v>6</v>
      </c>
      <c r="AH99">
        <v>10</v>
      </c>
      <c r="AI99" s="53" t="s">
        <v>12</v>
      </c>
      <c r="AJ99" t="s">
        <v>8</v>
      </c>
      <c r="AK99" t="s">
        <v>8</v>
      </c>
      <c r="AL99" t="s">
        <v>8</v>
      </c>
      <c r="AM99" t="s">
        <v>8</v>
      </c>
      <c r="AN99" t="s">
        <v>8</v>
      </c>
      <c r="AO99" s="53">
        <v>24</v>
      </c>
      <c r="AP99" t="s">
        <v>878</v>
      </c>
      <c r="AQ99" s="14">
        <v>134.53</v>
      </c>
      <c r="AR99" s="14">
        <v>12.15</v>
      </c>
      <c r="AS99" t="s">
        <v>8</v>
      </c>
      <c r="AT99" t="s">
        <v>8</v>
      </c>
      <c r="AU99" t="s">
        <v>8</v>
      </c>
      <c r="AV99" t="s">
        <v>8</v>
      </c>
      <c r="AW99" t="s">
        <v>138</v>
      </c>
      <c r="AX99" t="s">
        <v>198</v>
      </c>
      <c r="AY99" s="53" t="s">
        <v>436</v>
      </c>
      <c r="BA99"/>
      <c r="BF99" s="53" t="s">
        <v>275</v>
      </c>
      <c r="BG99" s="68" t="s">
        <v>275</v>
      </c>
      <c r="BH99" t="s">
        <v>680</v>
      </c>
      <c r="BI99" t="s">
        <v>681</v>
      </c>
      <c r="BJ99" t="s">
        <v>682</v>
      </c>
    </row>
    <row r="100" spans="1:62" x14ac:dyDescent="0.3">
      <c r="A100" t="s">
        <v>677</v>
      </c>
      <c r="B100" t="s">
        <v>676</v>
      </c>
      <c r="C100">
        <v>2012</v>
      </c>
      <c r="D100" t="s">
        <v>678</v>
      </c>
      <c r="E100" t="s">
        <v>145</v>
      </c>
      <c r="F100" s="53" t="s">
        <v>24</v>
      </c>
      <c r="G100" t="s">
        <v>10</v>
      </c>
      <c r="H100" t="s">
        <v>36</v>
      </c>
      <c r="I100" t="s">
        <v>12</v>
      </c>
      <c r="J100" t="s">
        <v>8</v>
      </c>
      <c r="K100" s="16" t="s">
        <v>9</v>
      </c>
      <c r="L100" s="16">
        <v>9</v>
      </c>
      <c r="M100" s="16" t="s">
        <v>9</v>
      </c>
      <c r="N100" s="16">
        <v>300</v>
      </c>
      <c r="O100" s="16" t="s">
        <v>9</v>
      </c>
      <c r="P100" s="16">
        <v>350</v>
      </c>
      <c r="Q100" s="16">
        <v>3</v>
      </c>
      <c r="R100" s="16">
        <v>15</v>
      </c>
      <c r="S100">
        <v>0</v>
      </c>
      <c r="T100" t="s">
        <v>8</v>
      </c>
      <c r="U100" t="str">
        <f t="shared" si="4"/>
        <v>NA</v>
      </c>
      <c r="V100" t="str">
        <f t="shared" si="5"/>
        <v>NA</v>
      </c>
      <c r="W100" s="53" t="s">
        <v>513</v>
      </c>
      <c r="X100" t="s">
        <v>529</v>
      </c>
      <c r="Y100" t="s">
        <v>79</v>
      </c>
      <c r="Z100" t="s">
        <v>679</v>
      </c>
      <c r="AA100">
        <v>30</v>
      </c>
      <c r="AB100" t="s">
        <v>146</v>
      </c>
      <c r="AC100">
        <v>10000</v>
      </c>
      <c r="AD100" t="s">
        <v>254</v>
      </c>
      <c r="AE100" t="s">
        <v>87</v>
      </c>
      <c r="AF100" t="s">
        <v>9</v>
      </c>
      <c r="AG100">
        <v>6</v>
      </c>
      <c r="AH100">
        <v>20</v>
      </c>
      <c r="AI100" s="53" t="s">
        <v>12</v>
      </c>
      <c r="AJ100" t="s">
        <v>8</v>
      </c>
      <c r="AK100" t="s">
        <v>8</v>
      </c>
      <c r="AL100" t="s">
        <v>8</v>
      </c>
      <c r="AM100" t="s">
        <v>8</v>
      </c>
      <c r="AN100" t="s">
        <v>8</v>
      </c>
      <c r="AO100" s="53">
        <v>24</v>
      </c>
      <c r="AP100" t="s">
        <v>878</v>
      </c>
      <c r="AQ100" s="14">
        <v>153.94</v>
      </c>
      <c r="AR100" s="14">
        <v>13.88</v>
      </c>
      <c r="AS100" t="s">
        <v>8</v>
      </c>
      <c r="AT100" t="s">
        <v>8</v>
      </c>
      <c r="AU100" t="s">
        <v>8</v>
      </c>
      <c r="AV100" t="s">
        <v>8</v>
      </c>
      <c r="AW100" t="s">
        <v>138</v>
      </c>
      <c r="AX100" t="s">
        <v>198</v>
      </c>
      <c r="AY100" s="53" t="s">
        <v>436</v>
      </c>
      <c r="BA100"/>
      <c r="BF100" s="53" t="s">
        <v>275</v>
      </c>
      <c r="BG100" s="68" t="s">
        <v>275</v>
      </c>
      <c r="BH100" t="s">
        <v>680</v>
      </c>
      <c r="BI100" t="s">
        <v>681</v>
      </c>
      <c r="BJ100" t="s">
        <v>682</v>
      </c>
    </row>
    <row r="101" spans="1:62" s="29" customFormat="1" x14ac:dyDescent="0.3">
      <c r="A101" s="29" t="s">
        <v>687</v>
      </c>
      <c r="B101" s="29" t="s">
        <v>686</v>
      </c>
      <c r="C101" s="29">
        <v>2016</v>
      </c>
      <c r="D101" s="29" t="s">
        <v>688</v>
      </c>
      <c r="E101" s="29" t="s">
        <v>142</v>
      </c>
      <c r="F101" s="52" t="s">
        <v>25</v>
      </c>
      <c r="G101" s="29" t="s">
        <v>1011</v>
      </c>
      <c r="H101" s="29" t="s">
        <v>36</v>
      </c>
      <c r="I101" s="29" t="s">
        <v>12</v>
      </c>
      <c r="J101" s="29" t="s">
        <v>8</v>
      </c>
      <c r="K101" s="31" t="s">
        <v>9</v>
      </c>
      <c r="L101" s="31">
        <v>8</v>
      </c>
      <c r="M101" s="31" t="s">
        <v>9</v>
      </c>
      <c r="N101" s="31" t="s">
        <v>9</v>
      </c>
      <c r="O101" s="31" t="s">
        <v>9</v>
      </c>
      <c r="P101" s="31" t="s">
        <v>9</v>
      </c>
      <c r="Q101" s="31">
        <v>3</v>
      </c>
      <c r="R101" s="31">
        <v>5</v>
      </c>
      <c r="S101" s="29">
        <v>0</v>
      </c>
      <c r="T101" s="29" t="s">
        <v>8</v>
      </c>
      <c r="U101" s="29" t="str">
        <f t="shared" si="4"/>
        <v>NA</v>
      </c>
      <c r="V101" s="29" t="str">
        <f t="shared" si="5"/>
        <v>NA</v>
      </c>
      <c r="W101" s="52" t="s">
        <v>529</v>
      </c>
      <c r="X101" s="29" t="s">
        <v>939</v>
      </c>
      <c r="Y101" s="29" t="s">
        <v>77</v>
      </c>
      <c r="Z101" s="29" t="s">
        <v>530</v>
      </c>
      <c r="AA101" s="29">
        <v>10</v>
      </c>
      <c r="AB101" s="29" t="s">
        <v>322</v>
      </c>
      <c r="AC101" s="29">
        <v>3200</v>
      </c>
      <c r="AD101" s="29" t="s">
        <v>531</v>
      </c>
      <c r="AE101" s="29" t="s">
        <v>233</v>
      </c>
      <c r="AF101" s="29">
        <v>560</v>
      </c>
      <c r="AG101" s="29">
        <v>5</v>
      </c>
      <c r="AH101" s="29">
        <v>15</v>
      </c>
      <c r="AI101" s="52" t="s">
        <v>12</v>
      </c>
      <c r="AJ101" s="29" t="s">
        <v>8</v>
      </c>
      <c r="AK101" s="29" t="s">
        <v>8</v>
      </c>
      <c r="AL101" s="29" t="s">
        <v>8</v>
      </c>
      <c r="AM101" s="29" t="s">
        <v>8</v>
      </c>
      <c r="AN101" s="29" t="s">
        <v>8</v>
      </c>
      <c r="AO101" s="52">
        <v>24</v>
      </c>
      <c r="AP101" s="29" t="s">
        <v>879</v>
      </c>
      <c r="AQ101" s="29">
        <v>2.11</v>
      </c>
      <c r="AR101" s="29">
        <v>0.46</v>
      </c>
      <c r="AS101" s="29" t="s">
        <v>8</v>
      </c>
      <c r="AT101" s="29" t="s">
        <v>8</v>
      </c>
      <c r="AU101" s="29" t="s">
        <v>8</v>
      </c>
      <c r="AV101" s="29" t="s">
        <v>8</v>
      </c>
      <c r="AW101" s="29" t="s">
        <v>138</v>
      </c>
      <c r="AX101" s="29" t="s">
        <v>197</v>
      </c>
      <c r="AY101" s="52" t="s">
        <v>12</v>
      </c>
      <c r="AZ101" s="29" t="s">
        <v>8</v>
      </c>
      <c r="BA101" s="31" t="s">
        <v>8</v>
      </c>
      <c r="BB101" s="29" t="s">
        <v>8</v>
      </c>
      <c r="BC101" s="29" t="s">
        <v>8</v>
      </c>
      <c r="BD101" s="29" t="s">
        <v>8</v>
      </c>
      <c r="BE101" s="29" t="s">
        <v>8</v>
      </c>
      <c r="BF101" s="52" t="s">
        <v>274</v>
      </c>
      <c r="BG101" s="65" t="s">
        <v>275</v>
      </c>
      <c r="BH101" s="29" t="s">
        <v>689</v>
      </c>
    </row>
    <row r="102" spans="1:62" s="29" customFormat="1" x14ac:dyDescent="0.3">
      <c r="A102" s="29" t="s">
        <v>687</v>
      </c>
      <c r="B102" s="29" t="s">
        <v>686</v>
      </c>
      <c r="C102" s="29">
        <v>2016</v>
      </c>
      <c r="D102" s="29" t="s">
        <v>688</v>
      </c>
      <c r="E102" s="29" t="s">
        <v>144</v>
      </c>
      <c r="F102" s="52" t="s">
        <v>25</v>
      </c>
      <c r="G102" s="29" t="s">
        <v>1011</v>
      </c>
      <c r="H102" s="29" t="s">
        <v>36</v>
      </c>
      <c r="I102" s="29" t="s">
        <v>12</v>
      </c>
      <c r="J102" s="29" t="s">
        <v>8</v>
      </c>
      <c r="K102" s="31" t="s">
        <v>9</v>
      </c>
      <c r="L102" s="31">
        <v>8</v>
      </c>
      <c r="M102" s="31" t="s">
        <v>9</v>
      </c>
      <c r="N102" s="31" t="s">
        <v>9</v>
      </c>
      <c r="O102" s="31" t="s">
        <v>9</v>
      </c>
      <c r="P102" s="31" t="s">
        <v>9</v>
      </c>
      <c r="Q102" s="31">
        <v>3</v>
      </c>
      <c r="R102" s="31">
        <v>5</v>
      </c>
      <c r="S102" s="29">
        <v>0</v>
      </c>
      <c r="T102" s="29" t="s">
        <v>8</v>
      </c>
      <c r="U102" s="29" t="str">
        <f t="shared" si="4"/>
        <v>NA</v>
      </c>
      <c r="V102" s="29" t="str">
        <f t="shared" si="5"/>
        <v>NA</v>
      </c>
      <c r="W102" s="52" t="s">
        <v>529</v>
      </c>
      <c r="X102" s="29" t="s">
        <v>939</v>
      </c>
      <c r="Y102" s="29" t="s">
        <v>77</v>
      </c>
      <c r="Z102" s="29" t="s">
        <v>530</v>
      </c>
      <c r="AA102" s="29">
        <v>10</v>
      </c>
      <c r="AB102" s="29" t="s">
        <v>322</v>
      </c>
      <c r="AC102" s="29">
        <v>3250</v>
      </c>
      <c r="AD102" s="29" t="s">
        <v>531</v>
      </c>
      <c r="AE102" s="29" t="s">
        <v>233</v>
      </c>
      <c r="AF102" s="29">
        <v>560</v>
      </c>
      <c r="AG102" s="29">
        <v>5</v>
      </c>
      <c r="AH102" s="29">
        <v>15</v>
      </c>
      <c r="AI102" s="52" t="s">
        <v>12</v>
      </c>
      <c r="AJ102" s="29" t="s">
        <v>8</v>
      </c>
      <c r="AK102" s="29" t="s">
        <v>8</v>
      </c>
      <c r="AL102" s="29" t="s">
        <v>8</v>
      </c>
      <c r="AM102" s="29" t="s">
        <v>8</v>
      </c>
      <c r="AN102" s="29" t="s">
        <v>8</v>
      </c>
      <c r="AO102" s="52">
        <v>24</v>
      </c>
      <c r="AP102" s="29" t="s">
        <v>879</v>
      </c>
      <c r="AQ102" s="29">
        <v>2.2250000000000001</v>
      </c>
      <c r="AR102" s="29">
        <v>0.97499999999999998</v>
      </c>
      <c r="AS102" s="29" t="s">
        <v>8</v>
      </c>
      <c r="AT102" s="29" t="s">
        <v>8</v>
      </c>
      <c r="AU102" s="29" t="s">
        <v>8</v>
      </c>
      <c r="AV102" s="29" t="s">
        <v>8</v>
      </c>
      <c r="AW102" s="29" t="s">
        <v>138</v>
      </c>
      <c r="AX102" s="29" t="s">
        <v>197</v>
      </c>
      <c r="AY102" s="52" t="s">
        <v>12</v>
      </c>
      <c r="AZ102" s="29" t="s">
        <v>8</v>
      </c>
      <c r="BA102" s="31" t="s">
        <v>8</v>
      </c>
      <c r="BB102" s="29" t="s">
        <v>8</v>
      </c>
      <c r="BC102" s="29" t="s">
        <v>8</v>
      </c>
      <c r="BD102" s="29" t="s">
        <v>8</v>
      </c>
      <c r="BE102" s="29" t="s">
        <v>8</v>
      </c>
      <c r="BF102" s="52" t="s">
        <v>274</v>
      </c>
      <c r="BG102" s="65" t="s">
        <v>275</v>
      </c>
      <c r="BH102" s="29" t="s">
        <v>689</v>
      </c>
    </row>
    <row r="103" spans="1:62" s="29" customFormat="1" x14ac:dyDescent="0.3">
      <c r="A103" s="29" t="s">
        <v>687</v>
      </c>
      <c r="B103" s="29" t="s">
        <v>686</v>
      </c>
      <c r="C103" s="29">
        <v>2016</v>
      </c>
      <c r="D103" s="29" t="s">
        <v>688</v>
      </c>
      <c r="E103" s="29" t="s">
        <v>145</v>
      </c>
      <c r="F103" s="52" t="s">
        <v>25</v>
      </c>
      <c r="G103" s="29" t="s">
        <v>1011</v>
      </c>
      <c r="H103" s="29" t="s">
        <v>36</v>
      </c>
      <c r="I103" s="29" t="s">
        <v>12</v>
      </c>
      <c r="J103" s="29" t="s">
        <v>8</v>
      </c>
      <c r="K103" s="31" t="s">
        <v>9</v>
      </c>
      <c r="L103" s="31">
        <v>8</v>
      </c>
      <c r="M103" s="31" t="s">
        <v>9</v>
      </c>
      <c r="N103" s="31" t="s">
        <v>9</v>
      </c>
      <c r="O103" s="31" t="s">
        <v>9</v>
      </c>
      <c r="P103" s="31" t="s">
        <v>9</v>
      </c>
      <c r="Q103" s="29">
        <v>3</v>
      </c>
      <c r="R103" s="31">
        <v>5</v>
      </c>
      <c r="S103" s="29">
        <v>0</v>
      </c>
      <c r="T103" s="29" t="s">
        <v>8</v>
      </c>
      <c r="U103" s="29" t="str">
        <f t="shared" si="4"/>
        <v>NA</v>
      </c>
      <c r="V103" s="29" t="str">
        <f t="shared" si="5"/>
        <v>NA</v>
      </c>
      <c r="W103" s="52" t="s">
        <v>529</v>
      </c>
      <c r="X103" s="29" t="s">
        <v>939</v>
      </c>
      <c r="Y103" s="29" t="s">
        <v>77</v>
      </c>
      <c r="Z103" s="29" t="s">
        <v>530</v>
      </c>
      <c r="AA103" s="29">
        <v>10</v>
      </c>
      <c r="AB103" s="29" t="s">
        <v>322</v>
      </c>
      <c r="AC103" s="29">
        <v>3300</v>
      </c>
      <c r="AD103" s="29" t="s">
        <v>531</v>
      </c>
      <c r="AE103" s="29" t="s">
        <v>233</v>
      </c>
      <c r="AF103" s="29">
        <v>560</v>
      </c>
      <c r="AG103" s="29">
        <v>5</v>
      </c>
      <c r="AH103" s="29">
        <v>15</v>
      </c>
      <c r="AI103" s="52" t="s">
        <v>12</v>
      </c>
      <c r="AJ103" s="29" t="s">
        <v>8</v>
      </c>
      <c r="AK103" s="29" t="s">
        <v>8</v>
      </c>
      <c r="AL103" s="29" t="s">
        <v>8</v>
      </c>
      <c r="AM103" s="29" t="s">
        <v>8</v>
      </c>
      <c r="AN103" s="29" t="s">
        <v>8</v>
      </c>
      <c r="AO103" s="52">
        <v>24</v>
      </c>
      <c r="AP103" s="29" t="s">
        <v>879</v>
      </c>
      <c r="AQ103" s="29">
        <v>3.1280000000000001</v>
      </c>
      <c r="AR103" s="29">
        <v>0.34200000000000003</v>
      </c>
      <c r="AS103" s="29" t="s">
        <v>8</v>
      </c>
      <c r="AT103" s="29" t="s">
        <v>8</v>
      </c>
      <c r="AU103" s="29" t="s">
        <v>8</v>
      </c>
      <c r="AV103" s="29" t="s">
        <v>8</v>
      </c>
      <c r="AW103" s="29" t="s">
        <v>138</v>
      </c>
      <c r="AX103" s="29" t="s">
        <v>197</v>
      </c>
      <c r="AY103" s="52" t="s">
        <v>12</v>
      </c>
      <c r="AZ103" s="29" t="s">
        <v>8</v>
      </c>
      <c r="BA103" s="31" t="s">
        <v>8</v>
      </c>
      <c r="BB103" s="29" t="s">
        <v>8</v>
      </c>
      <c r="BC103" s="29" t="s">
        <v>8</v>
      </c>
      <c r="BD103" s="29" t="s">
        <v>8</v>
      </c>
      <c r="BE103" s="29" t="s">
        <v>8</v>
      </c>
      <c r="BF103" s="52" t="s">
        <v>274</v>
      </c>
      <c r="BG103" s="65" t="s">
        <v>275</v>
      </c>
      <c r="BH103" s="29" t="s">
        <v>689</v>
      </c>
    </row>
    <row r="104" spans="1:62" s="26" customFormat="1" x14ac:dyDescent="0.3">
      <c r="A104" s="26" t="s">
        <v>690</v>
      </c>
      <c r="B104" s="26" t="s">
        <v>541</v>
      </c>
      <c r="C104" s="26">
        <v>2010</v>
      </c>
      <c r="D104" s="26" t="s">
        <v>691</v>
      </c>
      <c r="E104" s="26" t="s">
        <v>142</v>
      </c>
      <c r="F104" s="54" t="s">
        <v>25</v>
      </c>
      <c r="G104" t="s">
        <v>1011</v>
      </c>
      <c r="H104" s="26" t="s">
        <v>36</v>
      </c>
      <c r="I104" s="26" t="s">
        <v>12</v>
      </c>
      <c r="J104" s="26" t="s">
        <v>8</v>
      </c>
      <c r="K104" s="37">
        <v>8</v>
      </c>
      <c r="L104" s="37" t="s">
        <v>9</v>
      </c>
      <c r="M104" s="37">
        <v>12</v>
      </c>
      <c r="N104" s="37" t="s">
        <v>9</v>
      </c>
      <c r="O104" s="37" t="s">
        <v>9</v>
      </c>
      <c r="P104" s="37" t="s">
        <v>9</v>
      </c>
      <c r="Q104" s="26">
        <v>1</v>
      </c>
      <c r="R104" s="37">
        <v>4</v>
      </c>
      <c r="S104" s="26">
        <v>2</v>
      </c>
      <c r="T104" s="26">
        <v>4</v>
      </c>
      <c r="U104" s="26">
        <f t="shared" si="4"/>
        <v>2</v>
      </c>
      <c r="V104" s="26">
        <f t="shared" si="5"/>
        <v>2</v>
      </c>
      <c r="W104" s="54" t="s">
        <v>98</v>
      </c>
      <c r="X104" s="26" t="s">
        <v>8</v>
      </c>
      <c r="Y104" s="26" t="s">
        <v>79</v>
      </c>
      <c r="Z104" s="26" t="s">
        <v>9</v>
      </c>
      <c r="AA104">
        <v>10</v>
      </c>
      <c r="AB104" t="s">
        <v>322</v>
      </c>
      <c r="AC104" s="26" t="s">
        <v>9</v>
      </c>
      <c r="AD104" t="s">
        <v>8</v>
      </c>
      <c r="AE104" s="26" t="s">
        <v>233</v>
      </c>
      <c r="AF104" t="s">
        <v>9</v>
      </c>
      <c r="AG104" s="26">
        <v>4.5</v>
      </c>
      <c r="AH104" s="26">
        <v>15</v>
      </c>
      <c r="AI104" s="54" t="s">
        <v>692</v>
      </c>
      <c r="AK104" s="26">
        <v>0.8</v>
      </c>
      <c r="AL104" s="26" t="s">
        <v>146</v>
      </c>
      <c r="AM104">
        <v>0</v>
      </c>
      <c r="AN104" s="26" t="s">
        <v>158</v>
      </c>
      <c r="AO104" s="59">
        <v>168</v>
      </c>
      <c r="AP104" s="26" t="s">
        <v>9</v>
      </c>
      <c r="AQ104" s="26">
        <v>0.99</v>
      </c>
      <c r="AR104" s="38">
        <v>0.12</v>
      </c>
      <c r="AS104" s="38">
        <v>1.61</v>
      </c>
      <c r="AT104" s="38">
        <v>0.08</v>
      </c>
      <c r="AU104" t="s">
        <v>8</v>
      </c>
      <c r="AV104" t="s">
        <v>8</v>
      </c>
      <c r="AW104" t="s">
        <v>138</v>
      </c>
      <c r="AX104" s="26" t="s">
        <v>198</v>
      </c>
      <c r="AY104" s="53" t="s">
        <v>12</v>
      </c>
      <c r="AZ104" t="s">
        <v>8</v>
      </c>
      <c r="BA104" s="16" t="s">
        <v>8</v>
      </c>
      <c r="BB104" t="s">
        <v>8</v>
      </c>
      <c r="BC104" t="s">
        <v>8</v>
      </c>
      <c r="BD104" t="s">
        <v>8</v>
      </c>
      <c r="BE104" t="s">
        <v>8</v>
      </c>
      <c r="BF104" s="54" t="s">
        <v>275</v>
      </c>
      <c r="BG104" s="68" t="s">
        <v>274</v>
      </c>
      <c r="BH104" s="26" t="s">
        <v>871</v>
      </c>
    </row>
    <row r="105" spans="1:62" s="29" customFormat="1" x14ac:dyDescent="0.3">
      <c r="A105" s="29" t="s">
        <v>695</v>
      </c>
      <c r="B105" s="29" t="s">
        <v>541</v>
      </c>
      <c r="C105" s="29">
        <v>2013</v>
      </c>
      <c r="D105" s="29" t="s">
        <v>696</v>
      </c>
      <c r="E105" s="39" t="s">
        <v>142</v>
      </c>
      <c r="F105" s="52" t="s">
        <v>25</v>
      </c>
      <c r="G105" s="29" t="s">
        <v>1011</v>
      </c>
      <c r="H105" s="29" t="s">
        <v>36</v>
      </c>
      <c r="I105" s="29" t="s">
        <v>12</v>
      </c>
      <c r="J105" s="29" t="s">
        <v>8</v>
      </c>
      <c r="K105" s="31">
        <v>8</v>
      </c>
      <c r="L105" s="31" t="s">
        <v>9</v>
      </c>
      <c r="M105" s="31">
        <v>12</v>
      </c>
      <c r="N105" s="31">
        <v>28</v>
      </c>
      <c r="O105" s="31" t="s">
        <v>9</v>
      </c>
      <c r="P105" s="31">
        <v>32</v>
      </c>
      <c r="Q105" s="29">
        <v>2</v>
      </c>
      <c r="R105" s="40">
        <v>4</v>
      </c>
      <c r="S105" s="29">
        <v>0</v>
      </c>
      <c r="T105" s="29" t="s">
        <v>8</v>
      </c>
      <c r="U105" s="29" t="str">
        <f t="shared" si="4"/>
        <v>NA</v>
      </c>
      <c r="V105" s="29" t="str">
        <f t="shared" si="5"/>
        <v>NA</v>
      </c>
      <c r="W105" s="52" t="s">
        <v>9</v>
      </c>
      <c r="X105" s="29" t="s">
        <v>8</v>
      </c>
      <c r="Y105" s="29" t="s">
        <v>79</v>
      </c>
      <c r="Z105" s="29" t="s">
        <v>9</v>
      </c>
      <c r="AA105" s="29" t="s">
        <v>9</v>
      </c>
      <c r="AB105" s="29" t="s">
        <v>8</v>
      </c>
      <c r="AC105" s="39" t="s">
        <v>9</v>
      </c>
      <c r="AD105" s="39" t="s">
        <v>8</v>
      </c>
      <c r="AE105" s="29" t="s">
        <v>233</v>
      </c>
      <c r="AF105" s="39" t="s">
        <v>9</v>
      </c>
      <c r="AG105" s="39" t="s">
        <v>9</v>
      </c>
      <c r="AH105" s="39">
        <v>15</v>
      </c>
      <c r="AI105" s="52" t="s">
        <v>12</v>
      </c>
      <c r="AJ105" s="29" t="s">
        <v>8</v>
      </c>
      <c r="AK105" s="29" t="s">
        <v>8</v>
      </c>
      <c r="AL105" s="29" t="s">
        <v>8</v>
      </c>
      <c r="AM105" s="29" t="s">
        <v>8</v>
      </c>
      <c r="AN105" s="29" t="s">
        <v>8</v>
      </c>
      <c r="AO105" s="62">
        <v>168</v>
      </c>
      <c r="AP105" s="29" t="s">
        <v>879</v>
      </c>
      <c r="AQ105" s="39">
        <v>0.98299999999999998</v>
      </c>
      <c r="AR105" s="39">
        <v>0.129</v>
      </c>
      <c r="AS105" s="29" t="s">
        <v>8</v>
      </c>
      <c r="AT105" s="29" t="s">
        <v>8</v>
      </c>
      <c r="AU105" s="29" t="s">
        <v>8</v>
      </c>
      <c r="AV105" s="29" t="s">
        <v>8</v>
      </c>
      <c r="AW105" s="29" t="s">
        <v>138</v>
      </c>
      <c r="AX105" s="39" t="s">
        <v>198</v>
      </c>
      <c r="AY105" s="52" t="s">
        <v>12</v>
      </c>
      <c r="AZ105" s="29" t="s">
        <v>8</v>
      </c>
      <c r="BA105" s="31" t="s">
        <v>8</v>
      </c>
      <c r="BB105" s="29" t="s">
        <v>8</v>
      </c>
      <c r="BC105" s="29" t="s">
        <v>8</v>
      </c>
      <c r="BD105" s="29" t="s">
        <v>8</v>
      </c>
      <c r="BE105" s="29" t="s">
        <v>8</v>
      </c>
      <c r="BF105" s="52" t="s">
        <v>275</v>
      </c>
      <c r="BG105" s="65" t="s">
        <v>275</v>
      </c>
    </row>
    <row r="106" spans="1:62" s="29" customFormat="1" x14ac:dyDescent="0.3">
      <c r="A106" s="29" t="s">
        <v>695</v>
      </c>
      <c r="B106" s="29" t="s">
        <v>541</v>
      </c>
      <c r="C106" s="29">
        <v>2013</v>
      </c>
      <c r="D106" s="29" t="s">
        <v>696</v>
      </c>
      <c r="E106" s="39" t="s">
        <v>144</v>
      </c>
      <c r="F106" s="52" t="s">
        <v>25</v>
      </c>
      <c r="G106" s="29" t="s">
        <v>1011</v>
      </c>
      <c r="H106" s="29" t="s">
        <v>36</v>
      </c>
      <c r="I106" s="29" t="s">
        <v>12</v>
      </c>
      <c r="J106" s="29" t="s">
        <v>8</v>
      </c>
      <c r="K106" s="31">
        <v>8</v>
      </c>
      <c r="L106" s="31" t="s">
        <v>9</v>
      </c>
      <c r="M106" s="31">
        <v>12</v>
      </c>
      <c r="N106" s="31">
        <v>28</v>
      </c>
      <c r="O106" s="31" t="s">
        <v>9</v>
      </c>
      <c r="P106" s="31">
        <v>32</v>
      </c>
      <c r="Q106" s="29">
        <v>2</v>
      </c>
      <c r="R106" s="40">
        <v>4</v>
      </c>
      <c r="S106" s="29">
        <v>0</v>
      </c>
      <c r="T106" s="29" t="s">
        <v>8</v>
      </c>
      <c r="U106" s="29" t="str">
        <f t="shared" si="4"/>
        <v>NA</v>
      </c>
      <c r="V106" s="29" t="str">
        <f t="shared" si="5"/>
        <v>NA</v>
      </c>
      <c r="W106" s="52" t="s">
        <v>9</v>
      </c>
      <c r="X106" s="29" t="s">
        <v>8</v>
      </c>
      <c r="Y106" s="29" t="s">
        <v>79</v>
      </c>
      <c r="Z106" s="29" t="s">
        <v>9</v>
      </c>
      <c r="AA106" s="29" t="s">
        <v>9</v>
      </c>
      <c r="AB106" s="29" t="s">
        <v>8</v>
      </c>
      <c r="AC106" s="39" t="s">
        <v>9</v>
      </c>
      <c r="AD106" s="39" t="s">
        <v>8</v>
      </c>
      <c r="AE106" s="29" t="s">
        <v>233</v>
      </c>
      <c r="AF106" s="39" t="s">
        <v>9</v>
      </c>
      <c r="AG106" s="39" t="s">
        <v>9</v>
      </c>
      <c r="AH106" s="39">
        <v>18</v>
      </c>
      <c r="AI106" s="52" t="s">
        <v>12</v>
      </c>
      <c r="AJ106" s="29" t="s">
        <v>8</v>
      </c>
      <c r="AK106" s="29" t="s">
        <v>8</v>
      </c>
      <c r="AL106" s="29" t="s">
        <v>8</v>
      </c>
      <c r="AM106" s="29" t="s">
        <v>8</v>
      </c>
      <c r="AN106" s="29" t="s">
        <v>8</v>
      </c>
      <c r="AO106" s="62">
        <v>168</v>
      </c>
      <c r="AP106" s="29" t="s">
        <v>879</v>
      </c>
      <c r="AQ106" s="39">
        <v>1.514</v>
      </c>
      <c r="AR106" s="39">
        <v>0.155</v>
      </c>
      <c r="AS106" s="29" t="s">
        <v>8</v>
      </c>
      <c r="AT106" s="29" t="s">
        <v>8</v>
      </c>
      <c r="AU106" s="29" t="s">
        <v>8</v>
      </c>
      <c r="AV106" s="29" t="s">
        <v>8</v>
      </c>
      <c r="AW106" s="29" t="s">
        <v>138</v>
      </c>
      <c r="AX106" s="39" t="s">
        <v>198</v>
      </c>
      <c r="AY106" s="52" t="s">
        <v>12</v>
      </c>
      <c r="AZ106" s="29" t="s">
        <v>8</v>
      </c>
      <c r="BA106" s="31" t="s">
        <v>8</v>
      </c>
      <c r="BB106" s="29" t="s">
        <v>8</v>
      </c>
      <c r="BC106" s="29" t="s">
        <v>8</v>
      </c>
      <c r="BD106" s="29" t="s">
        <v>8</v>
      </c>
      <c r="BE106" s="29" t="s">
        <v>8</v>
      </c>
      <c r="BF106" s="52" t="s">
        <v>275</v>
      </c>
      <c r="BG106" s="65" t="s">
        <v>275</v>
      </c>
    </row>
    <row r="107" spans="1:62" s="14" customFormat="1" x14ac:dyDescent="0.3">
      <c r="A107" s="14" t="s">
        <v>698</v>
      </c>
      <c r="B107" s="14" t="s">
        <v>697</v>
      </c>
      <c r="C107" s="14">
        <v>2011</v>
      </c>
      <c r="D107" s="14" t="s">
        <v>699</v>
      </c>
      <c r="E107" s="38" t="s">
        <v>142</v>
      </c>
      <c r="F107" s="55" t="s">
        <v>25</v>
      </c>
      <c r="G107" t="s">
        <v>1011</v>
      </c>
      <c r="H107" s="14" t="s">
        <v>36</v>
      </c>
      <c r="I107" s="14" t="s">
        <v>12</v>
      </c>
      <c r="J107" s="14" t="s">
        <v>8</v>
      </c>
      <c r="K107" s="18" t="s">
        <v>9</v>
      </c>
      <c r="L107" s="18" t="s">
        <v>9</v>
      </c>
      <c r="M107" s="18" t="s">
        <v>9</v>
      </c>
      <c r="N107" s="18">
        <v>20</v>
      </c>
      <c r="O107" s="18" t="s">
        <v>9</v>
      </c>
      <c r="P107" s="18">
        <v>25</v>
      </c>
      <c r="Q107" s="14">
        <v>1</v>
      </c>
      <c r="R107" s="45">
        <v>4</v>
      </c>
      <c r="S107" s="14">
        <v>2</v>
      </c>
      <c r="T107" s="14">
        <v>4</v>
      </c>
      <c r="U107" s="14">
        <f t="shared" si="4"/>
        <v>2</v>
      </c>
      <c r="V107" s="14">
        <f t="shared" si="5"/>
        <v>2</v>
      </c>
      <c r="W107" s="59" t="s">
        <v>98</v>
      </c>
      <c r="X107" s="38" t="s">
        <v>8</v>
      </c>
      <c r="Y107" s="38" t="s">
        <v>79</v>
      </c>
      <c r="Z107" s="38" t="s">
        <v>9</v>
      </c>
      <c r="AA107" s="14">
        <v>10</v>
      </c>
      <c r="AB107" s="14" t="s">
        <v>322</v>
      </c>
      <c r="AC107" s="38" t="s">
        <v>9</v>
      </c>
      <c r="AD107" s="38" t="s">
        <v>8</v>
      </c>
      <c r="AE107" s="38" t="s">
        <v>233</v>
      </c>
      <c r="AF107" s="14" t="s">
        <v>9</v>
      </c>
      <c r="AG107" s="38">
        <v>4.5</v>
      </c>
      <c r="AH107" s="38">
        <v>15</v>
      </c>
      <c r="AI107" s="55" t="s">
        <v>701</v>
      </c>
      <c r="AK107" s="14">
        <v>168</v>
      </c>
      <c r="AL107" s="14" t="s">
        <v>146</v>
      </c>
      <c r="AM107">
        <v>4</v>
      </c>
      <c r="AN107" s="14" t="s">
        <v>158</v>
      </c>
      <c r="AO107" s="59">
        <v>168</v>
      </c>
      <c r="AP107" s="38" t="s">
        <v>9</v>
      </c>
      <c r="AQ107" s="38">
        <v>0.98</v>
      </c>
      <c r="AR107" s="38">
        <v>0.13</v>
      </c>
      <c r="AS107" s="38">
        <v>1.89</v>
      </c>
      <c r="AT107" s="38">
        <v>0.38</v>
      </c>
      <c r="AU107" s="14" t="s">
        <v>8</v>
      </c>
      <c r="AV107" s="14" t="s">
        <v>8</v>
      </c>
      <c r="AW107" s="14" t="s">
        <v>138</v>
      </c>
      <c r="AX107" s="38" t="s">
        <v>198</v>
      </c>
      <c r="AY107" s="55" t="s">
        <v>12</v>
      </c>
      <c r="AZ107" s="14" t="s">
        <v>8</v>
      </c>
      <c r="BA107" s="18" t="s">
        <v>8</v>
      </c>
      <c r="BB107" s="14" t="s">
        <v>8</v>
      </c>
      <c r="BC107" s="14" t="s">
        <v>8</v>
      </c>
      <c r="BD107" s="14" t="s">
        <v>8</v>
      </c>
      <c r="BE107" s="14" t="s">
        <v>8</v>
      </c>
      <c r="BF107" s="55" t="s">
        <v>275</v>
      </c>
      <c r="BG107" s="64" t="s">
        <v>274</v>
      </c>
      <c r="BH107" s="14" t="s">
        <v>700</v>
      </c>
    </row>
    <row r="108" spans="1:62" s="29" customFormat="1" x14ac:dyDescent="0.3">
      <c r="A108" s="29" t="s">
        <v>703</v>
      </c>
      <c r="B108" s="29" t="s">
        <v>702</v>
      </c>
      <c r="C108" s="29">
        <v>2017</v>
      </c>
      <c r="D108" s="29" t="s">
        <v>704</v>
      </c>
      <c r="E108" s="39" t="s">
        <v>142</v>
      </c>
      <c r="F108" s="52" t="s">
        <v>25</v>
      </c>
      <c r="G108" s="29" t="s">
        <v>705</v>
      </c>
      <c r="H108" s="29" t="s">
        <v>37</v>
      </c>
      <c r="I108" s="29" t="s">
        <v>12</v>
      </c>
      <c r="J108" s="29" t="s">
        <v>8</v>
      </c>
      <c r="K108" s="31" t="s">
        <v>9</v>
      </c>
      <c r="L108" s="31">
        <v>8</v>
      </c>
      <c r="M108" s="31" t="s">
        <v>9</v>
      </c>
      <c r="N108" s="31" t="s">
        <v>9</v>
      </c>
      <c r="O108" s="31" t="s">
        <v>9</v>
      </c>
      <c r="P108" s="31" t="s">
        <v>9</v>
      </c>
      <c r="Q108" s="29">
        <v>1</v>
      </c>
      <c r="R108" s="31">
        <v>4</v>
      </c>
      <c r="S108" s="29">
        <v>0</v>
      </c>
      <c r="T108" s="29" t="s">
        <v>8</v>
      </c>
      <c r="U108" s="29" t="str">
        <f t="shared" si="4"/>
        <v>NA</v>
      </c>
      <c r="V108" s="29" t="str">
        <f t="shared" si="5"/>
        <v>NA</v>
      </c>
      <c r="W108" s="52" t="s">
        <v>9</v>
      </c>
      <c r="X108" s="29" t="s">
        <v>8</v>
      </c>
      <c r="Y108" s="29" t="s">
        <v>76</v>
      </c>
      <c r="Z108" s="29" t="s">
        <v>92</v>
      </c>
      <c r="AA108" s="29">
        <v>10</v>
      </c>
      <c r="AB108" s="29" t="s">
        <v>340</v>
      </c>
      <c r="AC108" s="29">
        <v>0.01</v>
      </c>
      <c r="AD108" s="29" t="s">
        <v>223</v>
      </c>
      <c r="AE108" s="29" t="s">
        <v>85</v>
      </c>
      <c r="AF108" s="29" t="s">
        <v>9</v>
      </c>
      <c r="AG108" s="29" t="s">
        <v>9</v>
      </c>
      <c r="AH108" s="29">
        <v>15</v>
      </c>
      <c r="AI108" s="52" t="s">
        <v>12</v>
      </c>
      <c r="AJ108" s="29" t="s">
        <v>8</v>
      </c>
      <c r="AK108" s="29" t="s">
        <v>8</v>
      </c>
      <c r="AL108" s="29" t="s">
        <v>8</v>
      </c>
      <c r="AM108" s="29" t="s">
        <v>8</v>
      </c>
      <c r="AN108" s="29" t="s">
        <v>8</v>
      </c>
      <c r="AO108" s="62">
        <v>24</v>
      </c>
      <c r="AP108" s="29" t="s">
        <v>879</v>
      </c>
      <c r="AQ108" s="39">
        <v>27.06</v>
      </c>
      <c r="AR108" s="39">
        <v>6.95</v>
      </c>
      <c r="AS108" s="29" t="s">
        <v>8</v>
      </c>
      <c r="AT108" s="29" t="s">
        <v>8</v>
      </c>
      <c r="AU108" s="29" t="s">
        <v>8</v>
      </c>
      <c r="AV108" s="29" t="s">
        <v>8</v>
      </c>
      <c r="AW108" s="29" t="s">
        <v>488</v>
      </c>
      <c r="AX108" s="29" t="s">
        <v>198</v>
      </c>
      <c r="AY108" s="52" t="s">
        <v>12</v>
      </c>
      <c r="AZ108" s="29" t="s">
        <v>8</v>
      </c>
      <c r="BA108" s="31" t="s">
        <v>8</v>
      </c>
      <c r="BB108" s="29" t="s">
        <v>8</v>
      </c>
      <c r="BC108" s="29" t="s">
        <v>8</v>
      </c>
      <c r="BD108" s="29" t="s">
        <v>8</v>
      </c>
      <c r="BE108" s="29" t="s">
        <v>8</v>
      </c>
      <c r="BF108" s="52" t="s">
        <v>274</v>
      </c>
      <c r="BG108" s="65" t="s">
        <v>8</v>
      </c>
      <c r="BH108" s="29" t="s">
        <v>706</v>
      </c>
    </row>
    <row r="109" spans="1:62" x14ac:dyDescent="0.3">
      <c r="A109" t="s">
        <v>708</v>
      </c>
      <c r="B109" t="s">
        <v>570</v>
      </c>
      <c r="C109">
        <v>1992</v>
      </c>
      <c r="D109" t="s">
        <v>707</v>
      </c>
      <c r="E109" s="26" t="s">
        <v>142</v>
      </c>
      <c r="F109" s="53" t="s">
        <v>24</v>
      </c>
      <c r="G109" t="s">
        <v>11</v>
      </c>
      <c r="H109" t="s">
        <v>36</v>
      </c>
      <c r="I109" t="s">
        <v>12</v>
      </c>
      <c r="J109" t="s">
        <v>8</v>
      </c>
      <c r="K109" s="16" t="s">
        <v>9</v>
      </c>
      <c r="L109" s="16" t="s">
        <v>9</v>
      </c>
      <c r="M109" s="16" t="s">
        <v>9</v>
      </c>
      <c r="N109" s="16">
        <v>260</v>
      </c>
      <c r="O109" s="16" t="s">
        <v>9</v>
      </c>
      <c r="P109" s="16">
        <v>280</v>
      </c>
      <c r="Q109">
        <v>1</v>
      </c>
      <c r="R109" s="16">
        <v>6</v>
      </c>
      <c r="S109">
        <v>0</v>
      </c>
      <c r="T109" t="s">
        <v>8</v>
      </c>
      <c r="U109" t="str">
        <f t="shared" si="4"/>
        <v>NA</v>
      </c>
      <c r="V109" t="str">
        <f t="shared" si="5"/>
        <v>NA</v>
      </c>
      <c r="W109" s="53" t="s">
        <v>148</v>
      </c>
      <c r="X109" t="s">
        <v>96</v>
      </c>
      <c r="Y109" t="s">
        <v>79</v>
      </c>
      <c r="Z109" t="s">
        <v>321</v>
      </c>
      <c r="AA109">
        <v>35</v>
      </c>
      <c r="AB109" t="s">
        <v>146</v>
      </c>
      <c r="AC109" t="s">
        <v>9</v>
      </c>
      <c r="AD109" t="s">
        <v>8</v>
      </c>
      <c r="AE109" t="s">
        <v>233</v>
      </c>
      <c r="AF109" t="s">
        <v>9</v>
      </c>
      <c r="AG109">
        <v>2</v>
      </c>
      <c r="AH109">
        <v>5</v>
      </c>
      <c r="AI109" s="53" t="s">
        <v>12</v>
      </c>
      <c r="AJ109" t="s">
        <v>8</v>
      </c>
      <c r="AK109" t="s">
        <v>8</v>
      </c>
      <c r="AL109" t="s">
        <v>8</v>
      </c>
      <c r="AM109" t="s">
        <v>8</v>
      </c>
      <c r="AN109" t="s">
        <v>8</v>
      </c>
      <c r="AO109" s="59">
        <v>504</v>
      </c>
      <c r="AP109" t="s">
        <v>879</v>
      </c>
      <c r="AQ109" s="26">
        <v>9.7799999999999994</v>
      </c>
      <c r="AR109" s="38">
        <v>0.33</v>
      </c>
      <c r="AS109" t="s">
        <v>8</v>
      </c>
      <c r="AT109" t="s">
        <v>8</v>
      </c>
      <c r="AU109" t="s">
        <v>8</v>
      </c>
      <c r="AV109" t="s">
        <v>8</v>
      </c>
      <c r="AW109" t="s">
        <v>138</v>
      </c>
      <c r="AX109" t="s">
        <v>198</v>
      </c>
      <c r="AY109" s="53" t="s">
        <v>12</v>
      </c>
      <c r="AZ109" t="s">
        <v>8</v>
      </c>
      <c r="BA109" s="16" t="s">
        <v>8</v>
      </c>
      <c r="BB109" t="s">
        <v>8</v>
      </c>
      <c r="BC109" t="s">
        <v>8</v>
      </c>
      <c r="BD109" t="s">
        <v>8</v>
      </c>
      <c r="BE109" t="s">
        <v>8</v>
      </c>
      <c r="BF109" s="53" t="s">
        <v>275</v>
      </c>
      <c r="BG109" s="68" t="s">
        <v>275</v>
      </c>
      <c r="BH109" s="14" t="s">
        <v>872</v>
      </c>
    </row>
    <row r="110" spans="1:62" x14ac:dyDescent="0.3">
      <c r="A110" t="s">
        <v>708</v>
      </c>
      <c r="B110" t="s">
        <v>570</v>
      </c>
      <c r="C110">
        <v>1992</v>
      </c>
      <c r="D110" t="s">
        <v>707</v>
      </c>
      <c r="E110" s="26" t="s">
        <v>144</v>
      </c>
      <c r="F110" s="53" t="s">
        <v>24</v>
      </c>
      <c r="G110" t="s">
        <v>11</v>
      </c>
      <c r="H110" t="s">
        <v>36</v>
      </c>
      <c r="I110" t="s">
        <v>12</v>
      </c>
      <c r="J110" t="s">
        <v>8</v>
      </c>
      <c r="K110" s="16" t="s">
        <v>9</v>
      </c>
      <c r="L110" s="16" t="s">
        <v>9</v>
      </c>
      <c r="M110" s="16" t="s">
        <v>9</v>
      </c>
      <c r="N110" s="16">
        <v>260</v>
      </c>
      <c r="O110" s="16" t="s">
        <v>9</v>
      </c>
      <c r="P110" s="16">
        <v>280</v>
      </c>
      <c r="Q110">
        <v>1</v>
      </c>
      <c r="R110" s="16">
        <v>6</v>
      </c>
      <c r="S110">
        <v>0</v>
      </c>
      <c r="T110" t="s">
        <v>8</v>
      </c>
      <c r="U110" t="str">
        <f t="shared" si="4"/>
        <v>NA</v>
      </c>
      <c r="V110" t="str">
        <f t="shared" si="5"/>
        <v>NA</v>
      </c>
      <c r="W110" s="53" t="s">
        <v>148</v>
      </c>
      <c r="X110" t="s">
        <v>96</v>
      </c>
      <c r="Y110" t="s">
        <v>79</v>
      </c>
      <c r="Z110" t="s">
        <v>321</v>
      </c>
      <c r="AA110">
        <v>35</v>
      </c>
      <c r="AB110" t="s">
        <v>146</v>
      </c>
      <c r="AC110" t="s">
        <v>9</v>
      </c>
      <c r="AD110" t="s">
        <v>8</v>
      </c>
      <c r="AE110" t="s">
        <v>233</v>
      </c>
      <c r="AF110" t="s">
        <v>9</v>
      </c>
      <c r="AG110">
        <v>2</v>
      </c>
      <c r="AH110">
        <v>5</v>
      </c>
      <c r="AI110" s="53" t="s">
        <v>12</v>
      </c>
      <c r="AJ110" t="s">
        <v>8</v>
      </c>
      <c r="AK110" t="s">
        <v>8</v>
      </c>
      <c r="AL110" t="s">
        <v>8</v>
      </c>
      <c r="AM110" t="s">
        <v>8</v>
      </c>
      <c r="AN110" t="s">
        <v>8</v>
      </c>
      <c r="AO110" s="59">
        <v>504</v>
      </c>
      <c r="AP110" t="s">
        <v>879</v>
      </c>
      <c r="AQ110" s="26">
        <v>11.5</v>
      </c>
      <c r="AR110" s="38">
        <v>0.62</v>
      </c>
      <c r="AS110" t="s">
        <v>8</v>
      </c>
      <c r="AT110" t="s">
        <v>8</v>
      </c>
      <c r="AU110" t="s">
        <v>8</v>
      </c>
      <c r="AV110" t="s">
        <v>8</v>
      </c>
      <c r="AW110" t="s">
        <v>138</v>
      </c>
      <c r="AX110" t="s">
        <v>198</v>
      </c>
      <c r="AY110" s="53" t="s">
        <v>12</v>
      </c>
      <c r="AZ110" t="s">
        <v>8</v>
      </c>
      <c r="BA110" s="16" t="s">
        <v>8</v>
      </c>
      <c r="BB110" t="s">
        <v>8</v>
      </c>
      <c r="BC110" t="s">
        <v>8</v>
      </c>
      <c r="BD110" t="s">
        <v>8</v>
      </c>
      <c r="BE110" t="s">
        <v>8</v>
      </c>
      <c r="BF110" s="53" t="s">
        <v>275</v>
      </c>
      <c r="BG110" s="68" t="s">
        <v>275</v>
      </c>
      <c r="BH110" s="14" t="s">
        <v>872</v>
      </c>
    </row>
    <row r="111" spans="1:62" x14ac:dyDescent="0.3">
      <c r="A111" t="s">
        <v>708</v>
      </c>
      <c r="B111" t="s">
        <v>570</v>
      </c>
      <c r="C111">
        <v>1992</v>
      </c>
      <c r="D111" t="s">
        <v>707</v>
      </c>
      <c r="E111" s="26" t="s">
        <v>145</v>
      </c>
      <c r="F111" s="53" t="s">
        <v>24</v>
      </c>
      <c r="G111" t="s">
        <v>11</v>
      </c>
      <c r="H111" t="s">
        <v>36</v>
      </c>
      <c r="I111" t="s">
        <v>12</v>
      </c>
      <c r="J111" t="s">
        <v>8</v>
      </c>
      <c r="K111" s="16" t="s">
        <v>9</v>
      </c>
      <c r="L111" s="16" t="s">
        <v>9</v>
      </c>
      <c r="M111" s="16" t="s">
        <v>9</v>
      </c>
      <c r="N111" s="16">
        <v>260</v>
      </c>
      <c r="O111" s="16" t="s">
        <v>9</v>
      </c>
      <c r="P111" s="16">
        <v>280</v>
      </c>
      <c r="Q111">
        <v>1</v>
      </c>
      <c r="R111" s="16">
        <v>6</v>
      </c>
      <c r="S111">
        <v>0</v>
      </c>
      <c r="T111" t="s">
        <v>8</v>
      </c>
      <c r="U111" t="str">
        <f t="shared" si="4"/>
        <v>NA</v>
      </c>
      <c r="V111" t="str">
        <f t="shared" si="5"/>
        <v>NA</v>
      </c>
      <c r="W111" s="53" t="s">
        <v>148</v>
      </c>
      <c r="X111" t="s">
        <v>96</v>
      </c>
      <c r="Y111" t="s">
        <v>79</v>
      </c>
      <c r="Z111" t="s">
        <v>321</v>
      </c>
      <c r="AA111">
        <v>35</v>
      </c>
      <c r="AB111" t="s">
        <v>146</v>
      </c>
      <c r="AC111" t="s">
        <v>9</v>
      </c>
      <c r="AD111" t="s">
        <v>8</v>
      </c>
      <c r="AE111" t="s">
        <v>233</v>
      </c>
      <c r="AF111" t="s">
        <v>9</v>
      </c>
      <c r="AG111">
        <v>2</v>
      </c>
      <c r="AH111">
        <v>5</v>
      </c>
      <c r="AI111" s="53" t="s">
        <v>12</v>
      </c>
      <c r="AJ111" t="s">
        <v>8</v>
      </c>
      <c r="AK111" t="s">
        <v>8</v>
      </c>
      <c r="AL111" t="s">
        <v>8</v>
      </c>
      <c r="AM111" t="s">
        <v>8</v>
      </c>
      <c r="AN111" t="s">
        <v>8</v>
      </c>
      <c r="AO111" s="59">
        <v>504</v>
      </c>
      <c r="AP111" t="s">
        <v>879</v>
      </c>
      <c r="AQ111" s="26">
        <v>11.98</v>
      </c>
      <c r="AR111" s="38">
        <v>1.0900000000000001</v>
      </c>
      <c r="AS111" t="s">
        <v>8</v>
      </c>
      <c r="AT111" t="s">
        <v>8</v>
      </c>
      <c r="AU111" t="s">
        <v>8</v>
      </c>
      <c r="AV111" t="s">
        <v>8</v>
      </c>
      <c r="AW111" t="s">
        <v>138</v>
      </c>
      <c r="AX111" t="s">
        <v>198</v>
      </c>
      <c r="AY111" s="53" t="s">
        <v>12</v>
      </c>
      <c r="AZ111" t="s">
        <v>8</v>
      </c>
      <c r="BA111" s="16" t="s">
        <v>8</v>
      </c>
      <c r="BB111" t="s">
        <v>8</v>
      </c>
      <c r="BC111" t="s">
        <v>8</v>
      </c>
      <c r="BD111" t="s">
        <v>8</v>
      </c>
      <c r="BE111" t="s">
        <v>8</v>
      </c>
      <c r="BF111" s="53" t="s">
        <v>275</v>
      </c>
      <c r="BG111" s="68" t="s">
        <v>275</v>
      </c>
      <c r="BH111" s="14" t="s">
        <v>872</v>
      </c>
    </row>
    <row r="112" spans="1:62" x14ac:dyDescent="0.3">
      <c r="A112" t="s">
        <v>708</v>
      </c>
      <c r="B112" t="s">
        <v>570</v>
      </c>
      <c r="C112">
        <v>1992</v>
      </c>
      <c r="D112" t="s">
        <v>707</v>
      </c>
      <c r="E112" s="26" t="s">
        <v>265</v>
      </c>
      <c r="F112" s="53" t="s">
        <v>24</v>
      </c>
      <c r="G112" t="s">
        <v>11</v>
      </c>
      <c r="H112" t="s">
        <v>36</v>
      </c>
      <c r="I112" t="s">
        <v>12</v>
      </c>
      <c r="J112" t="s">
        <v>8</v>
      </c>
      <c r="K112" s="16" t="s">
        <v>9</v>
      </c>
      <c r="L112" s="16" t="s">
        <v>9</v>
      </c>
      <c r="M112" s="16" t="s">
        <v>9</v>
      </c>
      <c r="N112" s="16">
        <v>260</v>
      </c>
      <c r="O112" s="16" t="s">
        <v>9</v>
      </c>
      <c r="P112" s="16">
        <v>280</v>
      </c>
      <c r="Q112">
        <v>1</v>
      </c>
      <c r="R112" s="16">
        <v>6</v>
      </c>
      <c r="S112">
        <v>0</v>
      </c>
      <c r="T112" t="s">
        <v>8</v>
      </c>
      <c r="U112" t="str">
        <f t="shared" si="4"/>
        <v>NA</v>
      </c>
      <c r="V112" t="str">
        <f t="shared" si="5"/>
        <v>NA</v>
      </c>
      <c r="W112" s="53" t="s">
        <v>148</v>
      </c>
      <c r="X112" t="s">
        <v>96</v>
      </c>
      <c r="Y112" t="s">
        <v>79</v>
      </c>
      <c r="Z112" t="s">
        <v>321</v>
      </c>
      <c r="AA112">
        <v>35</v>
      </c>
      <c r="AB112" t="s">
        <v>146</v>
      </c>
      <c r="AC112" t="s">
        <v>9</v>
      </c>
      <c r="AD112" t="s">
        <v>8</v>
      </c>
      <c r="AE112" t="s">
        <v>233</v>
      </c>
      <c r="AF112" t="s">
        <v>9</v>
      </c>
      <c r="AG112">
        <v>2</v>
      </c>
      <c r="AH112">
        <v>5</v>
      </c>
      <c r="AI112" s="53" t="s">
        <v>12</v>
      </c>
      <c r="AJ112" t="s">
        <v>8</v>
      </c>
      <c r="AK112" t="s">
        <v>8</v>
      </c>
      <c r="AL112" t="s">
        <v>8</v>
      </c>
      <c r="AM112" t="s">
        <v>8</v>
      </c>
      <c r="AN112" t="s">
        <v>8</v>
      </c>
      <c r="AO112" s="59">
        <v>504</v>
      </c>
      <c r="AP112" t="s">
        <v>879</v>
      </c>
      <c r="AQ112" s="26">
        <v>8.7200000000000006</v>
      </c>
      <c r="AR112" s="38">
        <v>0.77</v>
      </c>
      <c r="AS112" t="s">
        <v>8</v>
      </c>
      <c r="AT112" t="s">
        <v>8</v>
      </c>
      <c r="AU112" t="s">
        <v>8</v>
      </c>
      <c r="AV112" t="s">
        <v>8</v>
      </c>
      <c r="AW112" t="s">
        <v>138</v>
      </c>
      <c r="AX112" t="s">
        <v>198</v>
      </c>
      <c r="AY112" s="53" t="s">
        <v>12</v>
      </c>
      <c r="AZ112" t="s">
        <v>8</v>
      </c>
      <c r="BA112" s="16" t="s">
        <v>8</v>
      </c>
      <c r="BB112" t="s">
        <v>8</v>
      </c>
      <c r="BC112" t="s">
        <v>8</v>
      </c>
      <c r="BD112" t="s">
        <v>8</v>
      </c>
      <c r="BE112" t="s">
        <v>8</v>
      </c>
      <c r="BF112" s="53" t="s">
        <v>275</v>
      </c>
      <c r="BG112" s="68" t="s">
        <v>275</v>
      </c>
      <c r="BH112" s="14" t="s">
        <v>872</v>
      </c>
    </row>
    <row r="113" spans="1:60" x14ac:dyDescent="0.3">
      <c r="A113" t="s">
        <v>708</v>
      </c>
      <c r="B113" t="s">
        <v>570</v>
      </c>
      <c r="C113">
        <v>1992</v>
      </c>
      <c r="D113" t="s">
        <v>707</v>
      </c>
      <c r="E113" s="26" t="s">
        <v>266</v>
      </c>
      <c r="F113" s="53" t="s">
        <v>24</v>
      </c>
      <c r="G113" t="s">
        <v>11</v>
      </c>
      <c r="H113" t="s">
        <v>36</v>
      </c>
      <c r="I113" t="s">
        <v>12</v>
      </c>
      <c r="J113" t="s">
        <v>8</v>
      </c>
      <c r="K113" s="16" t="s">
        <v>9</v>
      </c>
      <c r="L113" s="16" t="s">
        <v>9</v>
      </c>
      <c r="M113" s="16" t="s">
        <v>9</v>
      </c>
      <c r="N113" s="16">
        <v>260</v>
      </c>
      <c r="O113" s="16" t="s">
        <v>9</v>
      </c>
      <c r="P113" s="16">
        <v>280</v>
      </c>
      <c r="Q113">
        <v>1</v>
      </c>
      <c r="R113" s="16">
        <v>6</v>
      </c>
      <c r="S113">
        <v>0</v>
      </c>
      <c r="T113" t="s">
        <v>8</v>
      </c>
      <c r="U113" t="str">
        <f t="shared" si="4"/>
        <v>NA</v>
      </c>
      <c r="V113" t="str">
        <f t="shared" si="5"/>
        <v>NA</v>
      </c>
      <c r="W113" s="53" t="s">
        <v>148</v>
      </c>
      <c r="X113" t="s">
        <v>96</v>
      </c>
      <c r="Y113" t="s">
        <v>79</v>
      </c>
      <c r="Z113" t="s">
        <v>321</v>
      </c>
      <c r="AA113">
        <v>35</v>
      </c>
      <c r="AB113" t="s">
        <v>146</v>
      </c>
      <c r="AC113" t="s">
        <v>9</v>
      </c>
      <c r="AD113" t="s">
        <v>8</v>
      </c>
      <c r="AE113" t="s">
        <v>233</v>
      </c>
      <c r="AF113" t="s">
        <v>9</v>
      </c>
      <c r="AG113">
        <v>2</v>
      </c>
      <c r="AH113">
        <v>5</v>
      </c>
      <c r="AI113" s="53" t="s">
        <v>12</v>
      </c>
      <c r="AJ113" t="s">
        <v>8</v>
      </c>
      <c r="AK113" t="s">
        <v>8</v>
      </c>
      <c r="AL113" t="s">
        <v>8</v>
      </c>
      <c r="AM113" t="s">
        <v>8</v>
      </c>
      <c r="AN113" t="s">
        <v>8</v>
      </c>
      <c r="AO113" s="59">
        <v>504</v>
      </c>
      <c r="AP113" t="s">
        <v>879</v>
      </c>
      <c r="AQ113" s="26">
        <v>8.74</v>
      </c>
      <c r="AR113" s="38">
        <v>1.2</v>
      </c>
      <c r="AS113" t="s">
        <v>8</v>
      </c>
      <c r="AT113" t="s">
        <v>8</v>
      </c>
      <c r="AU113" t="s">
        <v>8</v>
      </c>
      <c r="AV113" t="s">
        <v>8</v>
      </c>
      <c r="AW113" t="s">
        <v>138</v>
      </c>
      <c r="AX113" t="s">
        <v>198</v>
      </c>
      <c r="AY113" s="53" t="s">
        <v>12</v>
      </c>
      <c r="AZ113" t="s">
        <v>8</v>
      </c>
      <c r="BA113" s="16" t="s">
        <v>8</v>
      </c>
      <c r="BB113" t="s">
        <v>8</v>
      </c>
      <c r="BC113" t="s">
        <v>8</v>
      </c>
      <c r="BD113" t="s">
        <v>8</v>
      </c>
      <c r="BE113" t="s">
        <v>8</v>
      </c>
      <c r="BF113" s="53" t="s">
        <v>275</v>
      </c>
      <c r="BG113" s="68" t="s">
        <v>275</v>
      </c>
      <c r="BH113" s="14" t="s">
        <v>872</v>
      </c>
    </row>
    <row r="114" spans="1:60" x14ac:dyDescent="0.3">
      <c r="A114" t="s">
        <v>708</v>
      </c>
      <c r="B114" t="s">
        <v>570</v>
      </c>
      <c r="C114">
        <v>1992</v>
      </c>
      <c r="D114" t="s">
        <v>707</v>
      </c>
      <c r="E114" s="26" t="s">
        <v>279</v>
      </c>
      <c r="F114" s="53" t="s">
        <v>24</v>
      </c>
      <c r="G114" t="s">
        <v>11</v>
      </c>
      <c r="H114" t="s">
        <v>36</v>
      </c>
      <c r="I114" t="s">
        <v>12</v>
      </c>
      <c r="J114" t="s">
        <v>8</v>
      </c>
      <c r="K114" s="16" t="s">
        <v>9</v>
      </c>
      <c r="L114" s="16" t="s">
        <v>9</v>
      </c>
      <c r="M114" s="16" t="s">
        <v>9</v>
      </c>
      <c r="N114" s="16">
        <v>260</v>
      </c>
      <c r="O114" s="16" t="s">
        <v>9</v>
      </c>
      <c r="P114" s="16">
        <v>280</v>
      </c>
      <c r="Q114">
        <v>1</v>
      </c>
      <c r="R114" s="16">
        <v>6</v>
      </c>
      <c r="S114">
        <v>0</v>
      </c>
      <c r="T114" t="s">
        <v>8</v>
      </c>
      <c r="U114" t="str">
        <f t="shared" si="4"/>
        <v>NA</v>
      </c>
      <c r="V114" t="str">
        <f t="shared" si="5"/>
        <v>NA</v>
      </c>
      <c r="W114" s="53" t="s">
        <v>148</v>
      </c>
      <c r="X114" t="s">
        <v>96</v>
      </c>
      <c r="Y114" t="s">
        <v>79</v>
      </c>
      <c r="Z114" t="s">
        <v>321</v>
      </c>
      <c r="AA114">
        <v>35</v>
      </c>
      <c r="AB114" t="s">
        <v>146</v>
      </c>
      <c r="AC114" t="s">
        <v>9</v>
      </c>
      <c r="AD114" t="s">
        <v>8</v>
      </c>
      <c r="AE114" t="s">
        <v>233</v>
      </c>
      <c r="AF114" t="s">
        <v>9</v>
      </c>
      <c r="AG114">
        <v>2</v>
      </c>
      <c r="AH114">
        <v>5</v>
      </c>
      <c r="AI114" s="53" t="s">
        <v>12</v>
      </c>
      <c r="AJ114" t="s">
        <v>8</v>
      </c>
      <c r="AK114" t="s">
        <v>8</v>
      </c>
      <c r="AL114" t="s">
        <v>8</v>
      </c>
      <c r="AM114" t="s">
        <v>8</v>
      </c>
      <c r="AN114" t="s">
        <v>8</v>
      </c>
      <c r="AO114" s="59">
        <v>504</v>
      </c>
      <c r="AP114" t="s">
        <v>879</v>
      </c>
      <c r="AQ114" s="26">
        <v>8.7200000000000006</v>
      </c>
      <c r="AR114" s="38">
        <v>0.77</v>
      </c>
      <c r="AS114" t="s">
        <v>8</v>
      </c>
      <c r="AT114" t="s">
        <v>8</v>
      </c>
      <c r="AU114" t="s">
        <v>8</v>
      </c>
      <c r="AV114" t="s">
        <v>8</v>
      </c>
      <c r="AW114" t="s">
        <v>138</v>
      </c>
      <c r="AX114" t="s">
        <v>198</v>
      </c>
      <c r="AY114" s="53" t="s">
        <v>12</v>
      </c>
      <c r="AZ114" t="s">
        <v>8</v>
      </c>
      <c r="BA114" s="16" t="s">
        <v>8</v>
      </c>
      <c r="BB114" t="s">
        <v>8</v>
      </c>
      <c r="BC114" t="s">
        <v>8</v>
      </c>
      <c r="BD114" t="s">
        <v>8</v>
      </c>
      <c r="BE114" t="s">
        <v>8</v>
      </c>
      <c r="BF114" s="53" t="s">
        <v>275</v>
      </c>
      <c r="BG114" s="68" t="s">
        <v>275</v>
      </c>
      <c r="BH114" s="14" t="s">
        <v>872</v>
      </c>
    </row>
    <row r="115" spans="1:60" x14ac:dyDescent="0.3">
      <c r="A115" t="s">
        <v>708</v>
      </c>
      <c r="B115" t="s">
        <v>570</v>
      </c>
      <c r="C115">
        <v>1992</v>
      </c>
      <c r="D115" t="s">
        <v>707</v>
      </c>
      <c r="E115" s="26" t="s">
        <v>351</v>
      </c>
      <c r="F115" s="53" t="s">
        <v>24</v>
      </c>
      <c r="G115" t="s">
        <v>11</v>
      </c>
      <c r="H115" t="s">
        <v>36</v>
      </c>
      <c r="I115" t="s">
        <v>12</v>
      </c>
      <c r="J115" t="s">
        <v>8</v>
      </c>
      <c r="K115" s="16" t="s">
        <v>9</v>
      </c>
      <c r="L115" s="16" t="s">
        <v>9</v>
      </c>
      <c r="M115" s="16" t="s">
        <v>9</v>
      </c>
      <c r="N115" s="16">
        <v>260</v>
      </c>
      <c r="O115" s="16" t="s">
        <v>9</v>
      </c>
      <c r="P115" s="16">
        <v>280</v>
      </c>
      <c r="Q115">
        <v>1</v>
      </c>
      <c r="R115" s="16">
        <v>12</v>
      </c>
      <c r="S115">
        <v>0</v>
      </c>
      <c r="T115" t="s">
        <v>8</v>
      </c>
      <c r="U115" t="str">
        <f t="shared" si="4"/>
        <v>NA</v>
      </c>
      <c r="V115" t="str">
        <f t="shared" si="5"/>
        <v>NA</v>
      </c>
      <c r="W115" s="53" t="s">
        <v>148</v>
      </c>
      <c r="X115" t="s">
        <v>96</v>
      </c>
      <c r="Y115" t="s">
        <v>79</v>
      </c>
      <c r="Z115" t="s">
        <v>321</v>
      </c>
      <c r="AA115">
        <v>35</v>
      </c>
      <c r="AB115" t="s">
        <v>146</v>
      </c>
      <c r="AC115" t="s">
        <v>9</v>
      </c>
      <c r="AD115" t="s">
        <v>8</v>
      </c>
      <c r="AE115" t="s">
        <v>233</v>
      </c>
      <c r="AF115" t="s">
        <v>9</v>
      </c>
      <c r="AG115">
        <v>2</v>
      </c>
      <c r="AH115">
        <v>5</v>
      </c>
      <c r="AI115" s="53" t="s">
        <v>12</v>
      </c>
      <c r="AJ115" t="s">
        <v>8</v>
      </c>
      <c r="AK115" t="s">
        <v>8</v>
      </c>
      <c r="AL115" t="s">
        <v>8</v>
      </c>
      <c r="AM115" t="s">
        <v>8</v>
      </c>
      <c r="AN115" t="s">
        <v>8</v>
      </c>
      <c r="AO115" s="59">
        <v>504</v>
      </c>
      <c r="AP115" t="s">
        <v>879</v>
      </c>
      <c r="AQ115" s="26">
        <v>28.19</v>
      </c>
      <c r="AR115" s="38">
        <v>3.41</v>
      </c>
      <c r="AS115" t="s">
        <v>8</v>
      </c>
      <c r="AT115" t="s">
        <v>8</v>
      </c>
      <c r="AU115" t="s">
        <v>8</v>
      </c>
      <c r="AV115" t="s">
        <v>8</v>
      </c>
      <c r="AW115" t="s">
        <v>138</v>
      </c>
      <c r="AX115" t="s">
        <v>198</v>
      </c>
      <c r="AY115" s="53" t="s">
        <v>12</v>
      </c>
      <c r="AZ115" t="s">
        <v>8</v>
      </c>
      <c r="BA115" s="16" t="s">
        <v>8</v>
      </c>
      <c r="BB115" t="s">
        <v>8</v>
      </c>
      <c r="BC115" t="s">
        <v>8</v>
      </c>
      <c r="BD115" t="s">
        <v>8</v>
      </c>
      <c r="BE115" t="s">
        <v>8</v>
      </c>
      <c r="BF115" s="53" t="s">
        <v>275</v>
      </c>
      <c r="BG115" s="68" t="s">
        <v>275</v>
      </c>
      <c r="BH115" s="14" t="s">
        <v>872</v>
      </c>
    </row>
    <row r="116" spans="1:60" x14ac:dyDescent="0.3">
      <c r="A116" t="s">
        <v>708</v>
      </c>
      <c r="B116" t="s">
        <v>570</v>
      </c>
      <c r="C116">
        <v>1992</v>
      </c>
      <c r="D116" t="s">
        <v>707</v>
      </c>
      <c r="E116" s="26" t="s">
        <v>352</v>
      </c>
      <c r="F116" s="53" t="s">
        <v>24</v>
      </c>
      <c r="G116" t="s">
        <v>11</v>
      </c>
      <c r="H116" t="s">
        <v>36</v>
      </c>
      <c r="I116" t="s">
        <v>12</v>
      </c>
      <c r="J116" t="s">
        <v>8</v>
      </c>
      <c r="K116" s="16" t="s">
        <v>9</v>
      </c>
      <c r="L116" s="16" t="s">
        <v>9</v>
      </c>
      <c r="M116" s="16" t="s">
        <v>9</v>
      </c>
      <c r="N116" s="16">
        <v>260</v>
      </c>
      <c r="O116" s="16" t="s">
        <v>9</v>
      </c>
      <c r="P116" s="16">
        <v>280</v>
      </c>
      <c r="Q116">
        <v>1</v>
      </c>
      <c r="R116" s="16">
        <v>8</v>
      </c>
      <c r="S116">
        <v>0</v>
      </c>
      <c r="T116" t="s">
        <v>8</v>
      </c>
      <c r="U116" t="str">
        <f t="shared" si="4"/>
        <v>NA</v>
      </c>
      <c r="V116" t="str">
        <f t="shared" si="5"/>
        <v>NA</v>
      </c>
      <c r="W116" s="53" t="s">
        <v>148</v>
      </c>
      <c r="X116" t="s">
        <v>96</v>
      </c>
      <c r="Y116" t="s">
        <v>79</v>
      </c>
      <c r="Z116" t="s">
        <v>378</v>
      </c>
      <c r="AA116">
        <v>35</v>
      </c>
      <c r="AB116" t="s">
        <v>146</v>
      </c>
      <c r="AC116" t="s">
        <v>9</v>
      </c>
      <c r="AD116" t="s">
        <v>8</v>
      </c>
      <c r="AE116" t="s">
        <v>233</v>
      </c>
      <c r="AF116" t="s">
        <v>9</v>
      </c>
      <c r="AG116">
        <v>1</v>
      </c>
      <c r="AH116">
        <v>5</v>
      </c>
      <c r="AI116" s="53" t="s">
        <v>12</v>
      </c>
      <c r="AJ116" t="s">
        <v>8</v>
      </c>
      <c r="AK116" t="s">
        <v>8</v>
      </c>
      <c r="AL116" t="s">
        <v>8</v>
      </c>
      <c r="AM116" t="s">
        <v>8</v>
      </c>
      <c r="AN116" t="s">
        <v>8</v>
      </c>
      <c r="AO116" s="59">
        <v>504</v>
      </c>
      <c r="AP116" t="s">
        <v>879</v>
      </c>
      <c r="AQ116" s="26">
        <v>7.8</v>
      </c>
      <c r="AR116" s="38">
        <v>0.42</v>
      </c>
      <c r="AS116" t="s">
        <v>8</v>
      </c>
      <c r="AT116" t="s">
        <v>8</v>
      </c>
      <c r="AU116" t="s">
        <v>8</v>
      </c>
      <c r="AV116" t="s">
        <v>8</v>
      </c>
      <c r="AW116" t="s">
        <v>138</v>
      </c>
      <c r="AX116" t="s">
        <v>198</v>
      </c>
      <c r="AY116" s="53" t="s">
        <v>12</v>
      </c>
      <c r="AZ116" t="s">
        <v>8</v>
      </c>
      <c r="BA116" s="16" t="s">
        <v>8</v>
      </c>
      <c r="BB116" t="s">
        <v>8</v>
      </c>
      <c r="BC116" t="s">
        <v>8</v>
      </c>
      <c r="BD116" t="s">
        <v>8</v>
      </c>
      <c r="BE116" t="s">
        <v>8</v>
      </c>
      <c r="BF116" s="53" t="s">
        <v>275</v>
      </c>
      <c r="BG116" s="68" t="s">
        <v>275</v>
      </c>
      <c r="BH116" s="14" t="s">
        <v>872</v>
      </c>
    </row>
    <row r="117" spans="1:60" x14ac:dyDescent="0.3">
      <c r="A117" t="s">
        <v>708</v>
      </c>
      <c r="B117" t="s">
        <v>570</v>
      </c>
      <c r="C117">
        <v>1992</v>
      </c>
      <c r="D117" t="s">
        <v>707</v>
      </c>
      <c r="E117" s="26" t="s">
        <v>713</v>
      </c>
      <c r="F117" s="53" t="s">
        <v>24</v>
      </c>
      <c r="G117" t="s">
        <v>11</v>
      </c>
      <c r="H117" t="s">
        <v>36</v>
      </c>
      <c r="I117" t="s">
        <v>12</v>
      </c>
      <c r="J117" t="s">
        <v>8</v>
      </c>
      <c r="K117" s="16" t="s">
        <v>9</v>
      </c>
      <c r="L117" s="16" t="s">
        <v>9</v>
      </c>
      <c r="M117" s="16" t="s">
        <v>9</v>
      </c>
      <c r="N117" s="16">
        <v>260</v>
      </c>
      <c r="O117" s="16" t="s">
        <v>9</v>
      </c>
      <c r="P117" s="16">
        <v>280</v>
      </c>
      <c r="Q117">
        <v>1</v>
      </c>
      <c r="R117" s="16">
        <v>6</v>
      </c>
      <c r="S117">
        <v>0</v>
      </c>
      <c r="T117" t="s">
        <v>8</v>
      </c>
      <c r="U117" t="str">
        <f t="shared" si="4"/>
        <v>NA</v>
      </c>
      <c r="V117" t="str">
        <f t="shared" si="5"/>
        <v>NA</v>
      </c>
      <c r="W117" s="53" t="s">
        <v>148</v>
      </c>
      <c r="X117" t="s">
        <v>96</v>
      </c>
      <c r="Y117" t="s">
        <v>79</v>
      </c>
      <c r="Z117" t="s">
        <v>709</v>
      </c>
      <c r="AA117">
        <v>35</v>
      </c>
      <c r="AB117" t="s">
        <v>146</v>
      </c>
      <c r="AC117" t="s">
        <v>9</v>
      </c>
      <c r="AD117" t="s">
        <v>8</v>
      </c>
      <c r="AE117" t="s">
        <v>233</v>
      </c>
      <c r="AF117" t="s">
        <v>9</v>
      </c>
      <c r="AG117">
        <v>1</v>
      </c>
      <c r="AH117">
        <v>5</v>
      </c>
      <c r="AI117" s="53" t="s">
        <v>12</v>
      </c>
      <c r="AJ117" t="s">
        <v>8</v>
      </c>
      <c r="AK117" t="s">
        <v>8</v>
      </c>
      <c r="AL117" t="s">
        <v>8</v>
      </c>
      <c r="AM117" t="s">
        <v>8</v>
      </c>
      <c r="AN117" t="s">
        <v>8</v>
      </c>
      <c r="AO117" s="59">
        <v>504</v>
      </c>
      <c r="AP117" t="s">
        <v>879</v>
      </c>
      <c r="AQ117" s="26">
        <v>3.71</v>
      </c>
      <c r="AR117" s="38">
        <v>0.56999999999999995</v>
      </c>
      <c r="AS117" t="s">
        <v>8</v>
      </c>
      <c r="AT117" t="s">
        <v>8</v>
      </c>
      <c r="AU117" t="s">
        <v>8</v>
      </c>
      <c r="AV117" t="s">
        <v>8</v>
      </c>
      <c r="AW117" t="s">
        <v>138</v>
      </c>
      <c r="AX117" t="s">
        <v>198</v>
      </c>
      <c r="AY117" s="53" t="s">
        <v>12</v>
      </c>
      <c r="AZ117" t="s">
        <v>8</v>
      </c>
      <c r="BA117" s="16" t="s">
        <v>8</v>
      </c>
      <c r="BB117" t="s">
        <v>8</v>
      </c>
      <c r="BC117" t="s">
        <v>8</v>
      </c>
      <c r="BD117" t="s">
        <v>8</v>
      </c>
      <c r="BE117" t="s">
        <v>8</v>
      </c>
      <c r="BF117" s="53" t="s">
        <v>275</v>
      </c>
      <c r="BG117" s="68" t="s">
        <v>275</v>
      </c>
      <c r="BH117" s="14" t="s">
        <v>872</v>
      </c>
    </row>
    <row r="118" spans="1:60" x14ac:dyDescent="0.3">
      <c r="A118" t="s">
        <v>708</v>
      </c>
      <c r="B118" t="s">
        <v>570</v>
      </c>
      <c r="C118">
        <v>1992</v>
      </c>
      <c r="D118" t="s">
        <v>707</v>
      </c>
      <c r="E118" s="26" t="s">
        <v>714</v>
      </c>
      <c r="F118" s="53" t="s">
        <v>24</v>
      </c>
      <c r="G118" t="s">
        <v>11</v>
      </c>
      <c r="H118" t="s">
        <v>36</v>
      </c>
      <c r="I118" t="s">
        <v>12</v>
      </c>
      <c r="J118" t="s">
        <v>8</v>
      </c>
      <c r="K118" s="16" t="s">
        <v>9</v>
      </c>
      <c r="L118" s="16" t="s">
        <v>9</v>
      </c>
      <c r="M118" s="16" t="s">
        <v>9</v>
      </c>
      <c r="N118" s="16">
        <v>260</v>
      </c>
      <c r="O118" s="16" t="s">
        <v>9</v>
      </c>
      <c r="P118" s="16">
        <v>280</v>
      </c>
      <c r="Q118">
        <v>1</v>
      </c>
      <c r="R118" s="16">
        <v>10</v>
      </c>
      <c r="S118">
        <v>0</v>
      </c>
      <c r="T118" t="s">
        <v>8</v>
      </c>
      <c r="U118" t="str">
        <f t="shared" si="4"/>
        <v>NA</v>
      </c>
      <c r="V118" t="str">
        <f t="shared" si="5"/>
        <v>NA</v>
      </c>
      <c r="W118" s="53" t="s">
        <v>148</v>
      </c>
      <c r="X118" t="s">
        <v>96</v>
      </c>
      <c r="Y118" t="s">
        <v>79</v>
      </c>
      <c r="Z118" t="s">
        <v>710</v>
      </c>
      <c r="AA118">
        <v>35</v>
      </c>
      <c r="AB118" t="s">
        <v>146</v>
      </c>
      <c r="AC118" t="s">
        <v>9</v>
      </c>
      <c r="AD118" t="s">
        <v>8</v>
      </c>
      <c r="AE118" t="s">
        <v>233</v>
      </c>
      <c r="AF118" t="s">
        <v>9</v>
      </c>
      <c r="AG118">
        <v>1</v>
      </c>
      <c r="AH118">
        <v>5</v>
      </c>
      <c r="AI118" s="53" t="s">
        <v>12</v>
      </c>
      <c r="AJ118" t="s">
        <v>8</v>
      </c>
      <c r="AK118" t="s">
        <v>8</v>
      </c>
      <c r="AL118" t="s">
        <v>8</v>
      </c>
      <c r="AM118" t="s">
        <v>8</v>
      </c>
      <c r="AN118" t="s">
        <v>8</v>
      </c>
      <c r="AO118" s="59">
        <v>504</v>
      </c>
      <c r="AP118" t="s">
        <v>879</v>
      </c>
      <c r="AQ118" s="26">
        <v>4.84</v>
      </c>
      <c r="AR118" s="38">
        <v>0.85</v>
      </c>
      <c r="AS118" t="s">
        <v>8</v>
      </c>
      <c r="AT118" t="s">
        <v>8</v>
      </c>
      <c r="AU118" t="s">
        <v>8</v>
      </c>
      <c r="AV118" t="s">
        <v>8</v>
      </c>
      <c r="AW118" t="s">
        <v>138</v>
      </c>
      <c r="AX118" t="s">
        <v>198</v>
      </c>
      <c r="AY118" s="53" t="s">
        <v>12</v>
      </c>
      <c r="AZ118" t="s">
        <v>8</v>
      </c>
      <c r="BA118" s="16" t="s">
        <v>8</v>
      </c>
      <c r="BB118" t="s">
        <v>8</v>
      </c>
      <c r="BC118" t="s">
        <v>8</v>
      </c>
      <c r="BD118" t="s">
        <v>8</v>
      </c>
      <c r="BE118" t="s">
        <v>8</v>
      </c>
      <c r="BF118" s="53" t="s">
        <v>275</v>
      </c>
      <c r="BG118" s="68" t="s">
        <v>275</v>
      </c>
      <c r="BH118" s="14" t="s">
        <v>872</v>
      </c>
    </row>
    <row r="119" spans="1:60" x14ac:dyDescent="0.3">
      <c r="A119" t="s">
        <v>708</v>
      </c>
      <c r="B119" t="s">
        <v>570</v>
      </c>
      <c r="C119">
        <v>1992</v>
      </c>
      <c r="D119" t="s">
        <v>707</v>
      </c>
      <c r="E119" s="26" t="s">
        <v>715</v>
      </c>
      <c r="F119" s="53" t="s">
        <v>24</v>
      </c>
      <c r="G119" t="s">
        <v>11</v>
      </c>
      <c r="H119" t="s">
        <v>36</v>
      </c>
      <c r="I119" t="s">
        <v>12</v>
      </c>
      <c r="J119" t="s">
        <v>8</v>
      </c>
      <c r="K119" s="16" t="s">
        <v>9</v>
      </c>
      <c r="L119" s="16" t="s">
        <v>9</v>
      </c>
      <c r="M119" s="16" t="s">
        <v>9</v>
      </c>
      <c r="N119" s="16">
        <v>260</v>
      </c>
      <c r="O119" s="16" t="s">
        <v>9</v>
      </c>
      <c r="P119" s="16">
        <v>280</v>
      </c>
      <c r="Q119">
        <v>1</v>
      </c>
      <c r="R119" s="16">
        <v>12</v>
      </c>
      <c r="S119">
        <v>0</v>
      </c>
      <c r="T119" t="s">
        <v>8</v>
      </c>
      <c r="U119" t="str">
        <f t="shared" si="4"/>
        <v>NA</v>
      </c>
      <c r="V119" t="str">
        <f t="shared" si="5"/>
        <v>NA</v>
      </c>
      <c r="W119" s="53" t="s">
        <v>148</v>
      </c>
      <c r="X119" t="s">
        <v>96</v>
      </c>
      <c r="Y119" t="s">
        <v>79</v>
      </c>
      <c r="Z119" t="s">
        <v>712</v>
      </c>
      <c r="AA119">
        <v>35</v>
      </c>
      <c r="AB119" t="s">
        <v>146</v>
      </c>
      <c r="AC119" t="s">
        <v>9</v>
      </c>
      <c r="AD119" t="s">
        <v>8</v>
      </c>
      <c r="AE119" t="s">
        <v>233</v>
      </c>
      <c r="AF119" t="s">
        <v>9</v>
      </c>
      <c r="AG119">
        <v>2</v>
      </c>
      <c r="AH119">
        <v>5</v>
      </c>
      <c r="AI119" s="53" t="s">
        <v>12</v>
      </c>
      <c r="AJ119" t="s">
        <v>8</v>
      </c>
      <c r="AK119" t="s">
        <v>8</v>
      </c>
      <c r="AL119" t="s">
        <v>8</v>
      </c>
      <c r="AM119" t="s">
        <v>8</v>
      </c>
      <c r="AN119" t="s">
        <v>8</v>
      </c>
      <c r="AO119" s="59">
        <v>504</v>
      </c>
      <c r="AP119" t="s">
        <v>879</v>
      </c>
      <c r="AQ119" s="26">
        <v>11.3</v>
      </c>
      <c r="AR119" s="38">
        <v>2.6</v>
      </c>
      <c r="AS119" t="s">
        <v>8</v>
      </c>
      <c r="AT119" t="s">
        <v>8</v>
      </c>
      <c r="AU119" t="s">
        <v>8</v>
      </c>
      <c r="AV119" t="s">
        <v>8</v>
      </c>
      <c r="AW119" t="s">
        <v>138</v>
      </c>
      <c r="AX119" t="s">
        <v>198</v>
      </c>
      <c r="AY119" s="53" t="s">
        <v>12</v>
      </c>
      <c r="AZ119" t="s">
        <v>8</v>
      </c>
      <c r="BA119" s="16" t="s">
        <v>8</v>
      </c>
      <c r="BB119" t="s">
        <v>8</v>
      </c>
      <c r="BC119" t="s">
        <v>8</v>
      </c>
      <c r="BD119" t="s">
        <v>8</v>
      </c>
      <c r="BE119" t="s">
        <v>8</v>
      </c>
      <c r="BF119" s="53" t="s">
        <v>275</v>
      </c>
      <c r="BG119" s="68" t="s">
        <v>275</v>
      </c>
      <c r="BH119" s="14" t="s">
        <v>872</v>
      </c>
    </row>
    <row r="120" spans="1:60" x14ac:dyDescent="0.3">
      <c r="A120" t="s">
        <v>708</v>
      </c>
      <c r="B120" t="s">
        <v>570</v>
      </c>
      <c r="C120">
        <v>1992</v>
      </c>
      <c r="D120" t="s">
        <v>707</v>
      </c>
      <c r="E120" s="26" t="s">
        <v>716</v>
      </c>
      <c r="F120" s="53" t="s">
        <v>24</v>
      </c>
      <c r="G120" t="s">
        <v>11</v>
      </c>
      <c r="H120" t="s">
        <v>36</v>
      </c>
      <c r="I120" t="s">
        <v>12</v>
      </c>
      <c r="J120" t="s">
        <v>8</v>
      </c>
      <c r="K120" s="16" t="s">
        <v>9</v>
      </c>
      <c r="L120" s="16" t="s">
        <v>9</v>
      </c>
      <c r="M120" s="16" t="s">
        <v>9</v>
      </c>
      <c r="N120" s="16">
        <v>260</v>
      </c>
      <c r="O120" s="16" t="s">
        <v>9</v>
      </c>
      <c r="P120" s="16">
        <v>280</v>
      </c>
      <c r="Q120">
        <v>1</v>
      </c>
      <c r="R120" s="16">
        <v>12</v>
      </c>
      <c r="S120">
        <v>0</v>
      </c>
      <c r="T120" t="s">
        <v>8</v>
      </c>
      <c r="U120" t="str">
        <f t="shared" si="4"/>
        <v>NA</v>
      </c>
      <c r="V120" t="str">
        <f t="shared" si="5"/>
        <v>NA</v>
      </c>
      <c r="W120" s="53" t="s">
        <v>148</v>
      </c>
      <c r="X120" t="s">
        <v>96</v>
      </c>
      <c r="Y120" t="s">
        <v>79</v>
      </c>
      <c r="Z120" t="s">
        <v>712</v>
      </c>
      <c r="AA120">
        <v>35</v>
      </c>
      <c r="AB120" t="s">
        <v>146</v>
      </c>
      <c r="AC120" t="s">
        <v>9</v>
      </c>
      <c r="AD120" t="s">
        <v>8</v>
      </c>
      <c r="AE120" t="s">
        <v>233</v>
      </c>
      <c r="AF120" t="s">
        <v>9</v>
      </c>
      <c r="AG120">
        <v>2</v>
      </c>
      <c r="AH120">
        <v>5</v>
      </c>
      <c r="AI120" s="53" t="s">
        <v>12</v>
      </c>
      <c r="AJ120" t="s">
        <v>8</v>
      </c>
      <c r="AK120" t="s">
        <v>8</v>
      </c>
      <c r="AL120" t="s">
        <v>8</v>
      </c>
      <c r="AM120" t="s">
        <v>8</v>
      </c>
      <c r="AN120" t="s">
        <v>8</v>
      </c>
      <c r="AO120" s="59">
        <v>504</v>
      </c>
      <c r="AP120" t="s">
        <v>879</v>
      </c>
      <c r="AQ120" s="26">
        <v>11.4</v>
      </c>
      <c r="AR120" s="38">
        <v>1.1000000000000001</v>
      </c>
      <c r="AS120" t="s">
        <v>8</v>
      </c>
      <c r="AT120" t="s">
        <v>8</v>
      </c>
      <c r="AU120" t="s">
        <v>8</v>
      </c>
      <c r="AV120" t="s">
        <v>8</v>
      </c>
      <c r="AW120" t="s">
        <v>138</v>
      </c>
      <c r="AX120" t="s">
        <v>198</v>
      </c>
      <c r="AY120" s="53" t="s">
        <v>12</v>
      </c>
      <c r="AZ120" t="s">
        <v>8</v>
      </c>
      <c r="BA120" s="16" t="s">
        <v>8</v>
      </c>
      <c r="BB120" t="s">
        <v>8</v>
      </c>
      <c r="BC120" t="s">
        <v>8</v>
      </c>
      <c r="BD120" t="s">
        <v>8</v>
      </c>
      <c r="BE120" t="s">
        <v>8</v>
      </c>
      <c r="BF120" s="53" t="s">
        <v>275</v>
      </c>
      <c r="BG120" s="68" t="s">
        <v>275</v>
      </c>
      <c r="BH120" s="14" t="s">
        <v>872</v>
      </c>
    </row>
    <row r="121" spans="1:60" x14ac:dyDescent="0.3">
      <c r="A121" t="s">
        <v>708</v>
      </c>
      <c r="B121" t="s">
        <v>570</v>
      </c>
      <c r="C121">
        <v>1992</v>
      </c>
      <c r="D121" t="s">
        <v>707</v>
      </c>
      <c r="E121" s="26" t="s">
        <v>717</v>
      </c>
      <c r="F121" s="53" t="s">
        <v>24</v>
      </c>
      <c r="G121" t="s">
        <v>11</v>
      </c>
      <c r="H121" t="s">
        <v>36</v>
      </c>
      <c r="I121" t="s">
        <v>12</v>
      </c>
      <c r="J121" t="s">
        <v>8</v>
      </c>
      <c r="K121" s="16" t="s">
        <v>9</v>
      </c>
      <c r="L121" s="16" t="s">
        <v>9</v>
      </c>
      <c r="M121" s="16" t="s">
        <v>9</v>
      </c>
      <c r="N121" s="16">
        <v>260</v>
      </c>
      <c r="O121" s="16" t="s">
        <v>9</v>
      </c>
      <c r="P121" s="16">
        <v>280</v>
      </c>
      <c r="Q121">
        <v>1</v>
      </c>
      <c r="R121" s="16">
        <v>6</v>
      </c>
      <c r="S121">
        <v>0</v>
      </c>
      <c r="T121" t="s">
        <v>8</v>
      </c>
      <c r="U121" t="str">
        <f t="shared" si="4"/>
        <v>NA</v>
      </c>
      <c r="V121" t="str">
        <f t="shared" si="5"/>
        <v>NA</v>
      </c>
      <c r="W121" s="53" t="s">
        <v>148</v>
      </c>
      <c r="X121" t="s">
        <v>96</v>
      </c>
      <c r="Y121" t="s">
        <v>79</v>
      </c>
      <c r="Z121" t="s">
        <v>711</v>
      </c>
      <c r="AA121">
        <v>35</v>
      </c>
      <c r="AB121" t="s">
        <v>146</v>
      </c>
      <c r="AC121" t="s">
        <v>9</v>
      </c>
      <c r="AD121" t="s">
        <v>8</v>
      </c>
      <c r="AE121" t="s">
        <v>233</v>
      </c>
      <c r="AF121" t="s">
        <v>9</v>
      </c>
      <c r="AG121">
        <v>2</v>
      </c>
      <c r="AH121">
        <v>10</v>
      </c>
      <c r="AI121" s="53" t="s">
        <v>12</v>
      </c>
      <c r="AJ121" t="s">
        <v>8</v>
      </c>
      <c r="AK121" t="s">
        <v>8</v>
      </c>
      <c r="AL121" t="s">
        <v>8</v>
      </c>
      <c r="AM121" t="s">
        <v>8</v>
      </c>
      <c r="AN121" t="s">
        <v>8</v>
      </c>
      <c r="AO121" s="59">
        <v>504</v>
      </c>
      <c r="AP121" t="s">
        <v>879</v>
      </c>
      <c r="AQ121" s="26">
        <v>29.1</v>
      </c>
      <c r="AR121" s="38">
        <v>4.0999999999999996</v>
      </c>
      <c r="AS121" t="s">
        <v>8</v>
      </c>
      <c r="AT121" t="s">
        <v>8</v>
      </c>
      <c r="AU121" t="s">
        <v>8</v>
      </c>
      <c r="AV121" t="s">
        <v>8</v>
      </c>
      <c r="AW121" t="s">
        <v>138</v>
      </c>
      <c r="AX121" t="s">
        <v>198</v>
      </c>
      <c r="AY121" s="53" t="s">
        <v>12</v>
      </c>
      <c r="AZ121" t="s">
        <v>8</v>
      </c>
      <c r="BA121" s="16" t="s">
        <v>8</v>
      </c>
      <c r="BB121" t="s">
        <v>8</v>
      </c>
      <c r="BC121" t="s">
        <v>8</v>
      </c>
      <c r="BD121" t="s">
        <v>8</v>
      </c>
      <c r="BE121" t="s">
        <v>8</v>
      </c>
      <c r="BF121" s="53" t="s">
        <v>275</v>
      </c>
      <c r="BG121" s="68" t="s">
        <v>275</v>
      </c>
      <c r="BH121" s="14" t="s">
        <v>872</v>
      </c>
    </row>
    <row r="122" spans="1:60" s="29" customFormat="1" x14ac:dyDescent="0.3">
      <c r="A122" s="29" t="s">
        <v>721</v>
      </c>
      <c r="B122" s="29" t="s">
        <v>589</v>
      </c>
      <c r="C122" s="29">
        <v>2003</v>
      </c>
      <c r="D122" s="29" t="s">
        <v>720</v>
      </c>
      <c r="E122" s="39" t="s">
        <v>142</v>
      </c>
      <c r="F122" s="52" t="s">
        <v>24</v>
      </c>
      <c r="G122" s="29" t="s">
        <v>11</v>
      </c>
      <c r="H122" s="29" t="s">
        <v>36</v>
      </c>
      <c r="I122" s="29" t="s">
        <v>12</v>
      </c>
      <c r="J122" s="29" t="s">
        <v>8</v>
      </c>
      <c r="K122" s="31" t="s">
        <v>9</v>
      </c>
      <c r="L122" s="31" t="s">
        <v>9</v>
      </c>
      <c r="M122" s="31" t="s">
        <v>9</v>
      </c>
      <c r="N122" s="31">
        <v>300</v>
      </c>
      <c r="O122" s="31" t="s">
        <v>9</v>
      </c>
      <c r="P122" s="31">
        <v>320</v>
      </c>
      <c r="Q122" s="29">
        <v>1</v>
      </c>
      <c r="R122" s="31">
        <v>5</v>
      </c>
      <c r="S122" s="29">
        <v>0</v>
      </c>
      <c r="T122" s="29" t="s">
        <v>8</v>
      </c>
      <c r="U122" s="29" t="str">
        <f t="shared" si="4"/>
        <v>NA</v>
      </c>
      <c r="V122" s="29" t="str">
        <f t="shared" si="5"/>
        <v>NA</v>
      </c>
      <c r="W122" s="52" t="s">
        <v>100</v>
      </c>
      <c r="X122" s="29" t="s">
        <v>8</v>
      </c>
      <c r="Y122" s="29" t="s">
        <v>79</v>
      </c>
      <c r="Z122" s="29" t="s">
        <v>9</v>
      </c>
      <c r="AA122" s="29">
        <v>20</v>
      </c>
      <c r="AB122" s="29" t="s">
        <v>146</v>
      </c>
      <c r="AC122" s="29">
        <v>90</v>
      </c>
      <c r="AD122" s="29" t="s">
        <v>223</v>
      </c>
      <c r="AE122" s="29" t="s">
        <v>722</v>
      </c>
      <c r="AF122" s="29">
        <v>532</v>
      </c>
      <c r="AG122" s="29">
        <v>1</v>
      </c>
      <c r="AH122" s="29">
        <v>5</v>
      </c>
      <c r="AI122" s="52" t="s">
        <v>12</v>
      </c>
      <c r="AJ122" s="29" t="s">
        <v>8</v>
      </c>
      <c r="AK122" s="29" t="s">
        <v>8</v>
      </c>
      <c r="AL122" s="29" t="s">
        <v>8</v>
      </c>
      <c r="AM122" s="29" t="s">
        <v>8</v>
      </c>
      <c r="AN122" s="29" t="s">
        <v>8</v>
      </c>
      <c r="AO122" s="62">
        <v>24</v>
      </c>
      <c r="AP122" s="29" t="s">
        <v>879</v>
      </c>
      <c r="AQ122" s="39">
        <v>73.400000000000006</v>
      </c>
      <c r="AR122" s="39">
        <v>6.1</v>
      </c>
      <c r="AS122" s="29" t="s">
        <v>8</v>
      </c>
      <c r="AT122" s="29" t="s">
        <v>8</v>
      </c>
      <c r="AU122" s="29" t="s">
        <v>8</v>
      </c>
      <c r="AV122" s="29" t="s">
        <v>8</v>
      </c>
      <c r="AW122" s="29" t="s">
        <v>138</v>
      </c>
      <c r="AX122" s="29" t="s">
        <v>197</v>
      </c>
      <c r="AY122" s="52" t="s">
        <v>12</v>
      </c>
      <c r="AZ122" s="29" t="s">
        <v>8</v>
      </c>
      <c r="BA122" s="31" t="s">
        <v>8</v>
      </c>
      <c r="BB122" s="29" t="s">
        <v>8</v>
      </c>
      <c r="BC122" s="29" t="s">
        <v>8</v>
      </c>
      <c r="BD122" s="29" t="s">
        <v>8</v>
      </c>
      <c r="BE122" s="29" t="s">
        <v>8</v>
      </c>
      <c r="BF122" s="52" t="s">
        <v>609</v>
      </c>
      <c r="BG122" s="65" t="s">
        <v>8</v>
      </c>
      <c r="BH122" s="29" t="s">
        <v>723</v>
      </c>
    </row>
    <row r="123" spans="1:60" x14ac:dyDescent="0.3">
      <c r="A123" t="s">
        <v>725</v>
      </c>
      <c r="B123" t="s">
        <v>589</v>
      </c>
      <c r="C123">
        <v>2004</v>
      </c>
      <c r="D123" t="s">
        <v>726</v>
      </c>
      <c r="E123" s="26" t="s">
        <v>142</v>
      </c>
      <c r="F123" s="53" t="s">
        <v>24</v>
      </c>
      <c r="G123" t="s">
        <v>11</v>
      </c>
      <c r="H123" t="s">
        <v>36</v>
      </c>
      <c r="I123" t="s">
        <v>12</v>
      </c>
      <c r="J123" t="s">
        <v>8</v>
      </c>
      <c r="K123" s="16" t="s">
        <v>9</v>
      </c>
      <c r="L123" s="16" t="s">
        <v>9</v>
      </c>
      <c r="M123" s="16" t="s">
        <v>9</v>
      </c>
      <c r="N123" s="16">
        <v>350</v>
      </c>
      <c r="O123" s="16" t="s">
        <v>9</v>
      </c>
      <c r="P123" s="16">
        <v>450</v>
      </c>
      <c r="Q123">
        <v>1</v>
      </c>
      <c r="R123">
        <v>5.5</v>
      </c>
      <c r="S123">
        <v>1</v>
      </c>
      <c r="T123">
        <v>5.5</v>
      </c>
      <c r="U123">
        <f t="shared" si="4"/>
        <v>1</v>
      </c>
      <c r="V123">
        <f t="shared" si="5"/>
        <v>5.5</v>
      </c>
      <c r="W123" s="53" t="s">
        <v>100</v>
      </c>
      <c r="X123" t="s">
        <v>8</v>
      </c>
      <c r="Y123" t="s">
        <v>79</v>
      </c>
      <c r="Z123" t="s">
        <v>9</v>
      </c>
      <c r="AA123">
        <v>20</v>
      </c>
      <c r="AB123" t="s">
        <v>146</v>
      </c>
      <c r="AC123">
        <v>90</v>
      </c>
      <c r="AD123" t="s">
        <v>223</v>
      </c>
      <c r="AE123" t="s">
        <v>722</v>
      </c>
      <c r="AF123">
        <v>532</v>
      </c>
      <c r="AG123">
        <v>1</v>
      </c>
      <c r="AH123">
        <v>5</v>
      </c>
      <c r="AI123" s="53" t="s">
        <v>727</v>
      </c>
      <c r="AK123">
        <v>40</v>
      </c>
      <c r="AL123" t="s">
        <v>146</v>
      </c>
      <c r="AM123">
        <v>-0.25</v>
      </c>
      <c r="AN123" t="s">
        <v>157</v>
      </c>
      <c r="AO123" s="59">
        <v>24</v>
      </c>
      <c r="AP123" t="s">
        <v>879</v>
      </c>
      <c r="AQ123" s="26">
        <v>70.55</v>
      </c>
      <c r="AR123" s="38">
        <v>2.09</v>
      </c>
      <c r="AS123" s="38">
        <v>39.4</v>
      </c>
      <c r="AT123" s="38">
        <v>3.78</v>
      </c>
      <c r="AU123" t="s">
        <v>8</v>
      </c>
      <c r="AV123" t="s">
        <v>8</v>
      </c>
      <c r="AW123" t="s">
        <v>138</v>
      </c>
      <c r="AX123" t="s">
        <v>198</v>
      </c>
      <c r="AY123" s="53" t="s">
        <v>12</v>
      </c>
      <c r="AZ123" t="s">
        <v>8</v>
      </c>
      <c r="BA123" s="16" t="s">
        <v>8</v>
      </c>
      <c r="BB123" t="s">
        <v>8</v>
      </c>
      <c r="BC123" t="s">
        <v>8</v>
      </c>
      <c r="BD123" t="s">
        <v>8</v>
      </c>
      <c r="BE123" t="s">
        <v>8</v>
      </c>
      <c r="BF123" s="53" t="s">
        <v>274</v>
      </c>
      <c r="BG123" s="68" t="s">
        <v>275</v>
      </c>
      <c r="BH123" t="s">
        <v>728</v>
      </c>
    </row>
    <row r="124" spans="1:60" s="29" customFormat="1" x14ac:dyDescent="0.3">
      <c r="A124" s="29" t="s">
        <v>730</v>
      </c>
      <c r="B124" s="29" t="s">
        <v>729</v>
      </c>
      <c r="C124" s="29">
        <v>2018</v>
      </c>
      <c r="D124" s="29" t="s">
        <v>731</v>
      </c>
      <c r="E124" s="39" t="s">
        <v>142</v>
      </c>
      <c r="F124" s="52" t="s">
        <v>25</v>
      </c>
      <c r="G124" s="29" t="s">
        <v>458</v>
      </c>
      <c r="H124" s="29" t="s">
        <v>36</v>
      </c>
      <c r="I124" s="29" t="s">
        <v>12</v>
      </c>
      <c r="J124" s="29" t="s">
        <v>8</v>
      </c>
      <c r="K124" s="31">
        <v>14</v>
      </c>
      <c r="L124" s="31" t="s">
        <v>9</v>
      </c>
      <c r="M124" s="31">
        <v>15</v>
      </c>
      <c r="N124" s="31">
        <v>20</v>
      </c>
      <c r="O124" s="31" t="s">
        <v>9</v>
      </c>
      <c r="P124" s="31">
        <v>25</v>
      </c>
      <c r="Q124" s="31">
        <v>1</v>
      </c>
      <c r="R124" s="31">
        <v>5</v>
      </c>
      <c r="S124" s="31">
        <v>0</v>
      </c>
      <c r="T124" s="29" t="s">
        <v>8</v>
      </c>
      <c r="U124" s="29" t="str">
        <f t="shared" si="4"/>
        <v>NA</v>
      </c>
      <c r="V124" s="29" t="str">
        <f t="shared" si="5"/>
        <v>NA</v>
      </c>
      <c r="W124" s="52" t="s">
        <v>100</v>
      </c>
      <c r="X124" s="29" t="s">
        <v>8</v>
      </c>
      <c r="Y124" s="29" t="s">
        <v>79</v>
      </c>
      <c r="Z124" s="29" t="s">
        <v>1567</v>
      </c>
      <c r="AA124" s="29">
        <v>15</v>
      </c>
      <c r="AB124" s="29" t="s">
        <v>322</v>
      </c>
      <c r="AC124" s="29">
        <v>0.2</v>
      </c>
      <c r="AD124" s="29" t="s">
        <v>463</v>
      </c>
      <c r="AE124" s="29" t="s">
        <v>732</v>
      </c>
      <c r="AF124" s="29">
        <v>532</v>
      </c>
      <c r="AG124" s="29">
        <v>1</v>
      </c>
      <c r="AH124" s="29">
        <v>15</v>
      </c>
      <c r="AI124" s="52" t="s">
        <v>12</v>
      </c>
      <c r="AJ124" s="29" t="s">
        <v>8</v>
      </c>
      <c r="AK124" s="29" t="s">
        <v>8</v>
      </c>
      <c r="AL124" s="29" t="s">
        <v>8</v>
      </c>
      <c r="AM124" s="29" t="s">
        <v>8</v>
      </c>
      <c r="AN124" s="29" t="s">
        <v>8</v>
      </c>
      <c r="AO124" s="62">
        <v>24</v>
      </c>
      <c r="AP124" s="29" t="s">
        <v>878</v>
      </c>
      <c r="AQ124" s="39">
        <v>17.93</v>
      </c>
      <c r="AR124" s="39">
        <v>3.23</v>
      </c>
      <c r="AS124" s="29" t="s">
        <v>8</v>
      </c>
      <c r="AT124" s="29" t="s">
        <v>8</v>
      </c>
      <c r="AU124" s="29" t="s">
        <v>8</v>
      </c>
      <c r="AV124" s="29" t="s">
        <v>8</v>
      </c>
      <c r="AW124" s="29" t="s">
        <v>489</v>
      </c>
      <c r="AX124" s="29" t="s">
        <v>198</v>
      </c>
      <c r="AY124" s="52" t="s">
        <v>12</v>
      </c>
      <c r="AZ124" s="29" t="s">
        <v>8</v>
      </c>
      <c r="BA124" s="31" t="s">
        <v>8</v>
      </c>
      <c r="BB124" s="29" t="s">
        <v>8</v>
      </c>
      <c r="BC124" s="29" t="s">
        <v>8</v>
      </c>
      <c r="BD124" s="29" t="s">
        <v>8</v>
      </c>
      <c r="BE124" s="29" t="s">
        <v>8</v>
      </c>
      <c r="BF124" s="52" t="s">
        <v>274</v>
      </c>
      <c r="BG124" s="65" t="s">
        <v>8</v>
      </c>
      <c r="BH124" s="29" t="s">
        <v>733</v>
      </c>
    </row>
    <row r="125" spans="1:60" x14ac:dyDescent="0.3">
      <c r="A125" t="s">
        <v>734</v>
      </c>
      <c r="B125" t="s">
        <v>729</v>
      </c>
      <c r="C125">
        <v>2017</v>
      </c>
      <c r="D125" t="s">
        <v>735</v>
      </c>
      <c r="E125" s="26" t="s">
        <v>142</v>
      </c>
      <c r="F125" s="53" t="s">
        <v>24</v>
      </c>
      <c r="G125" t="s">
        <v>11</v>
      </c>
      <c r="H125" t="s">
        <v>36</v>
      </c>
      <c r="I125" t="s">
        <v>12</v>
      </c>
      <c r="J125" t="s">
        <v>8</v>
      </c>
      <c r="K125" s="16" t="s">
        <v>9</v>
      </c>
      <c r="L125" s="16" t="s">
        <v>9</v>
      </c>
      <c r="M125" s="16" t="s">
        <v>9</v>
      </c>
      <c r="N125" s="16">
        <v>200</v>
      </c>
      <c r="O125" s="16" t="s">
        <v>9</v>
      </c>
      <c r="P125" s="16">
        <v>250</v>
      </c>
      <c r="Q125" s="16">
        <v>1</v>
      </c>
      <c r="R125" s="16">
        <v>3</v>
      </c>
      <c r="S125" s="16">
        <v>0</v>
      </c>
      <c r="T125" t="s">
        <v>8</v>
      </c>
      <c r="U125" t="str">
        <f t="shared" si="4"/>
        <v>NA</v>
      </c>
      <c r="V125" t="str">
        <f t="shared" si="5"/>
        <v>NA</v>
      </c>
      <c r="W125" s="53" t="s">
        <v>100</v>
      </c>
      <c r="X125" t="s">
        <v>8</v>
      </c>
      <c r="Y125" t="s">
        <v>79</v>
      </c>
      <c r="Z125" t="s">
        <v>342</v>
      </c>
      <c r="AA125">
        <v>20</v>
      </c>
      <c r="AB125" t="s">
        <v>146</v>
      </c>
      <c r="AC125">
        <v>64</v>
      </c>
      <c r="AD125" t="s">
        <v>211</v>
      </c>
      <c r="AE125" t="s">
        <v>732</v>
      </c>
      <c r="AF125">
        <v>532</v>
      </c>
      <c r="AG125">
        <v>3</v>
      </c>
      <c r="AH125">
        <v>30</v>
      </c>
      <c r="AI125" s="53" t="s">
        <v>12</v>
      </c>
      <c r="AJ125" t="s">
        <v>8</v>
      </c>
      <c r="AK125" t="s">
        <v>8</v>
      </c>
      <c r="AL125" t="s">
        <v>8</v>
      </c>
      <c r="AM125" t="s">
        <v>8</v>
      </c>
      <c r="AN125" t="s">
        <v>8</v>
      </c>
      <c r="AO125" s="53">
        <v>24</v>
      </c>
      <c r="AP125" t="s">
        <v>878</v>
      </c>
      <c r="AQ125" s="26">
        <v>31</v>
      </c>
      <c r="AR125" s="38">
        <v>2</v>
      </c>
      <c r="AS125" t="s">
        <v>8</v>
      </c>
      <c r="AT125" t="s">
        <v>8</v>
      </c>
      <c r="AU125" t="s">
        <v>8</v>
      </c>
      <c r="AV125" t="s">
        <v>8</v>
      </c>
      <c r="AW125" t="s">
        <v>138</v>
      </c>
      <c r="AX125" t="s">
        <v>198</v>
      </c>
      <c r="AY125" s="53" t="s">
        <v>12</v>
      </c>
      <c r="AZ125" t="s">
        <v>8</v>
      </c>
      <c r="BA125" s="16" t="s">
        <v>8</v>
      </c>
      <c r="BB125" t="s">
        <v>8</v>
      </c>
      <c r="BC125" t="s">
        <v>8</v>
      </c>
      <c r="BD125" t="s">
        <v>8</v>
      </c>
      <c r="BE125" t="s">
        <v>8</v>
      </c>
      <c r="BF125" s="53" t="s">
        <v>274</v>
      </c>
      <c r="BG125" s="68" t="s">
        <v>8</v>
      </c>
      <c r="BH125" t="s">
        <v>736</v>
      </c>
    </row>
    <row r="126" spans="1:60" s="29" customFormat="1" x14ac:dyDescent="0.3">
      <c r="A126" s="29" t="s">
        <v>740</v>
      </c>
      <c r="B126" s="29" t="s">
        <v>739</v>
      </c>
      <c r="C126" s="29">
        <v>2018</v>
      </c>
      <c r="D126" s="29" t="s">
        <v>741</v>
      </c>
      <c r="E126" s="39" t="s">
        <v>142</v>
      </c>
      <c r="F126" s="52" t="s">
        <v>24</v>
      </c>
      <c r="G126" s="29" t="s">
        <v>11</v>
      </c>
      <c r="H126" s="29" t="s">
        <v>36</v>
      </c>
      <c r="I126" s="29" t="s">
        <v>12</v>
      </c>
      <c r="J126" s="29" t="s">
        <v>8</v>
      </c>
      <c r="K126" s="31" t="s">
        <v>9</v>
      </c>
      <c r="L126" s="31" t="s">
        <v>9</v>
      </c>
      <c r="M126" s="31" t="s">
        <v>9</v>
      </c>
      <c r="N126" s="31">
        <v>200</v>
      </c>
      <c r="O126" s="31" t="s">
        <v>9</v>
      </c>
      <c r="P126" s="31">
        <v>250</v>
      </c>
      <c r="Q126" s="31">
        <v>1</v>
      </c>
      <c r="R126" s="31">
        <v>6</v>
      </c>
      <c r="S126" s="31">
        <v>0</v>
      </c>
      <c r="T126" s="29" t="s">
        <v>8</v>
      </c>
      <c r="U126" s="29" t="str">
        <f t="shared" si="4"/>
        <v>NA</v>
      </c>
      <c r="V126" s="29" t="str">
        <f t="shared" si="5"/>
        <v>NA</v>
      </c>
      <c r="W126" s="52" t="s">
        <v>100</v>
      </c>
      <c r="X126" s="29" t="s">
        <v>8</v>
      </c>
      <c r="Y126" s="29" t="s">
        <v>79</v>
      </c>
      <c r="Z126" s="29" t="s">
        <v>342</v>
      </c>
      <c r="AA126" s="29">
        <v>20</v>
      </c>
      <c r="AB126" s="29" t="s">
        <v>146</v>
      </c>
      <c r="AC126" s="29">
        <v>64</v>
      </c>
      <c r="AD126" s="29" t="s">
        <v>211</v>
      </c>
      <c r="AE126" s="29" t="s">
        <v>732</v>
      </c>
      <c r="AF126" s="29">
        <v>532</v>
      </c>
      <c r="AG126" s="29">
        <v>3</v>
      </c>
      <c r="AH126" s="29">
        <v>30</v>
      </c>
      <c r="AI126" s="52" t="s">
        <v>12</v>
      </c>
      <c r="AJ126" s="29" t="s">
        <v>8</v>
      </c>
      <c r="AK126" s="29" t="s">
        <v>8</v>
      </c>
      <c r="AL126" s="29" t="s">
        <v>8</v>
      </c>
      <c r="AM126" s="29" t="s">
        <v>8</v>
      </c>
      <c r="AN126" s="29" t="s">
        <v>8</v>
      </c>
      <c r="AO126" s="52">
        <v>24</v>
      </c>
      <c r="AP126" s="29" t="s">
        <v>878</v>
      </c>
      <c r="AQ126" s="39">
        <v>27.8</v>
      </c>
      <c r="AR126" s="39">
        <v>1.3</v>
      </c>
      <c r="AS126" s="29" t="s">
        <v>8</v>
      </c>
      <c r="AT126" s="29" t="s">
        <v>8</v>
      </c>
      <c r="AU126" s="29" t="s">
        <v>8</v>
      </c>
      <c r="AV126" s="29" t="s">
        <v>8</v>
      </c>
      <c r="AW126" s="29" t="s">
        <v>138</v>
      </c>
      <c r="AX126" s="29" t="s">
        <v>198</v>
      </c>
      <c r="AY126" s="52" t="s">
        <v>12</v>
      </c>
      <c r="AZ126" s="29" t="s">
        <v>8</v>
      </c>
      <c r="BA126" s="31" t="s">
        <v>8</v>
      </c>
      <c r="BB126" s="29" t="s">
        <v>8</v>
      </c>
      <c r="BC126" s="29" t="s">
        <v>8</v>
      </c>
      <c r="BD126" s="29" t="s">
        <v>8</v>
      </c>
      <c r="BE126" s="29" t="s">
        <v>8</v>
      </c>
      <c r="BF126" s="52" t="s">
        <v>274</v>
      </c>
      <c r="BG126" s="65" t="s">
        <v>8</v>
      </c>
      <c r="BH126" s="29" t="s">
        <v>742</v>
      </c>
    </row>
    <row r="127" spans="1:60" x14ac:dyDescent="0.3">
      <c r="A127" t="s">
        <v>744</v>
      </c>
      <c r="B127" t="s">
        <v>743</v>
      </c>
      <c r="C127">
        <v>2017</v>
      </c>
      <c r="D127" t="s">
        <v>745</v>
      </c>
      <c r="E127" s="26" t="s">
        <v>142</v>
      </c>
      <c r="F127" s="53" t="s">
        <v>25</v>
      </c>
      <c r="G127" t="s">
        <v>1011</v>
      </c>
      <c r="H127" t="s">
        <v>36</v>
      </c>
      <c r="I127" t="s">
        <v>12</v>
      </c>
      <c r="J127" t="s">
        <v>8</v>
      </c>
      <c r="K127" s="16">
        <v>8</v>
      </c>
      <c r="L127" s="16" t="s">
        <v>9</v>
      </c>
      <c r="M127" s="16">
        <v>10</v>
      </c>
      <c r="N127" s="16">
        <v>20</v>
      </c>
      <c r="O127" s="16" t="s">
        <v>9</v>
      </c>
      <c r="P127" s="16">
        <v>25</v>
      </c>
      <c r="Q127" s="16">
        <v>1</v>
      </c>
      <c r="R127" s="16">
        <v>8</v>
      </c>
      <c r="S127" s="16">
        <v>1</v>
      </c>
      <c r="T127" s="16">
        <v>8</v>
      </c>
      <c r="U127">
        <f t="shared" si="4"/>
        <v>1</v>
      </c>
      <c r="V127">
        <f t="shared" si="5"/>
        <v>8</v>
      </c>
      <c r="W127" s="53" t="s">
        <v>100</v>
      </c>
      <c r="X127" t="s">
        <v>8</v>
      </c>
      <c r="Y127" t="s">
        <v>79</v>
      </c>
      <c r="Z127" t="s">
        <v>9</v>
      </c>
      <c r="AA127">
        <v>10</v>
      </c>
      <c r="AB127" t="s">
        <v>322</v>
      </c>
      <c r="AC127" t="s">
        <v>9</v>
      </c>
      <c r="AD127" t="s">
        <v>8</v>
      </c>
      <c r="AE127" t="s">
        <v>233</v>
      </c>
      <c r="AF127" t="s">
        <v>9</v>
      </c>
      <c r="AG127">
        <v>4</v>
      </c>
      <c r="AH127">
        <v>15</v>
      </c>
      <c r="AI127" s="53" t="s">
        <v>746</v>
      </c>
      <c r="AK127">
        <v>56</v>
      </c>
      <c r="AL127" t="s">
        <v>146</v>
      </c>
      <c r="AM127">
        <v>24</v>
      </c>
      <c r="AN127" t="s">
        <v>159</v>
      </c>
      <c r="AO127" s="53">
        <v>168</v>
      </c>
      <c r="AP127" t="s">
        <v>879</v>
      </c>
      <c r="AQ127" s="26">
        <v>1.22</v>
      </c>
      <c r="AR127" s="38">
        <v>0.11</v>
      </c>
      <c r="AS127" s="38">
        <v>1.125</v>
      </c>
      <c r="AT127" s="38">
        <v>0.12</v>
      </c>
      <c r="AU127" t="s">
        <v>8</v>
      </c>
      <c r="AV127" t="s">
        <v>8</v>
      </c>
      <c r="AW127" t="s">
        <v>138</v>
      </c>
      <c r="AX127" t="s">
        <v>198</v>
      </c>
      <c r="AY127" s="53" t="s">
        <v>139</v>
      </c>
      <c r="AZ127">
        <v>7.88</v>
      </c>
      <c r="BA127" s="16">
        <v>0.7</v>
      </c>
      <c r="BB127">
        <v>6.29</v>
      </c>
      <c r="BC127">
        <v>1.21</v>
      </c>
      <c r="BD127" t="s">
        <v>198</v>
      </c>
      <c r="BE127">
        <v>336</v>
      </c>
      <c r="BF127" s="53" t="s">
        <v>274</v>
      </c>
      <c r="BG127" s="68" t="s">
        <v>275</v>
      </c>
      <c r="BH127" t="s">
        <v>747</v>
      </c>
    </row>
    <row r="128" spans="1:60" s="29" customFormat="1" x14ac:dyDescent="0.3">
      <c r="A128" s="29" t="s">
        <v>752</v>
      </c>
      <c r="B128" s="29" t="s">
        <v>750</v>
      </c>
      <c r="C128" s="29">
        <v>2012</v>
      </c>
      <c r="D128" s="29" t="s">
        <v>751</v>
      </c>
      <c r="E128" s="39" t="s">
        <v>142</v>
      </c>
      <c r="F128" s="52" t="s">
        <v>24</v>
      </c>
      <c r="G128" s="29" t="s">
        <v>11</v>
      </c>
      <c r="H128" s="29" t="s">
        <v>36</v>
      </c>
      <c r="I128" s="29" t="s">
        <v>12</v>
      </c>
      <c r="J128" s="29" t="s">
        <v>8</v>
      </c>
      <c r="K128" s="31" t="s">
        <v>9</v>
      </c>
      <c r="L128" s="31" t="s">
        <v>9</v>
      </c>
      <c r="M128" s="31" t="s">
        <v>9</v>
      </c>
      <c r="N128" s="31">
        <v>270</v>
      </c>
      <c r="O128" s="31" t="s">
        <v>9</v>
      </c>
      <c r="P128" s="31">
        <v>310</v>
      </c>
      <c r="Q128" s="31">
        <v>1</v>
      </c>
      <c r="R128" s="31">
        <v>9</v>
      </c>
      <c r="S128" s="31">
        <v>1</v>
      </c>
      <c r="T128" s="31">
        <v>10</v>
      </c>
      <c r="U128" s="29">
        <f t="shared" si="4"/>
        <v>1</v>
      </c>
      <c r="V128" s="29">
        <f t="shared" si="5"/>
        <v>9</v>
      </c>
      <c r="W128" s="52" t="s">
        <v>101</v>
      </c>
      <c r="X128" s="29" t="s">
        <v>137</v>
      </c>
      <c r="Y128" s="29" t="s">
        <v>79</v>
      </c>
      <c r="Z128" s="29" t="s">
        <v>9</v>
      </c>
      <c r="AA128" s="29">
        <v>10</v>
      </c>
      <c r="AB128" s="29" t="s">
        <v>322</v>
      </c>
      <c r="AC128" s="29" t="s">
        <v>9</v>
      </c>
      <c r="AD128" s="29" t="s">
        <v>8</v>
      </c>
      <c r="AE128" s="29" t="s">
        <v>9</v>
      </c>
      <c r="AF128" s="29" t="s">
        <v>9</v>
      </c>
      <c r="AG128" s="29">
        <v>8</v>
      </c>
      <c r="AH128" s="29">
        <v>20</v>
      </c>
      <c r="AI128" s="52" t="s">
        <v>753</v>
      </c>
      <c r="AK128" s="29">
        <v>1000</v>
      </c>
      <c r="AL128" s="29" t="s">
        <v>146</v>
      </c>
      <c r="AM128" s="29">
        <v>24</v>
      </c>
      <c r="AN128" s="29" t="s">
        <v>159</v>
      </c>
      <c r="AO128" s="52">
        <v>672</v>
      </c>
      <c r="AP128" s="29" t="s">
        <v>879</v>
      </c>
      <c r="AQ128" s="29">
        <v>8.15</v>
      </c>
      <c r="AR128" s="29">
        <v>2.38</v>
      </c>
      <c r="AS128" s="29">
        <v>10.78</v>
      </c>
      <c r="AT128" s="29">
        <v>4.76</v>
      </c>
      <c r="AU128" s="29" t="s">
        <v>8</v>
      </c>
      <c r="AV128" s="29" t="s">
        <v>8</v>
      </c>
      <c r="AW128" s="29" t="s">
        <v>138</v>
      </c>
      <c r="AX128" s="29" t="s">
        <v>198</v>
      </c>
      <c r="AY128" s="52" t="s">
        <v>12</v>
      </c>
      <c r="AZ128" s="29" t="s">
        <v>8</v>
      </c>
      <c r="BA128" s="31" t="s">
        <v>8</v>
      </c>
      <c r="BB128" s="29" t="s">
        <v>8</v>
      </c>
      <c r="BC128" s="29" t="s">
        <v>8</v>
      </c>
      <c r="BD128" s="29" t="s">
        <v>8</v>
      </c>
      <c r="BE128" s="29" t="s">
        <v>8</v>
      </c>
      <c r="BF128" s="52" t="s">
        <v>275</v>
      </c>
      <c r="BG128" s="65" t="s">
        <v>275</v>
      </c>
    </row>
    <row r="129" spans="1:60" x14ac:dyDescent="0.3">
      <c r="A129" t="s">
        <v>754</v>
      </c>
      <c r="B129" t="s">
        <v>750</v>
      </c>
      <c r="C129">
        <v>2012</v>
      </c>
      <c r="D129" t="s">
        <v>755</v>
      </c>
      <c r="E129" s="26" t="s">
        <v>142</v>
      </c>
      <c r="F129" s="53" t="s">
        <v>24</v>
      </c>
      <c r="G129" t="s">
        <v>11</v>
      </c>
      <c r="H129" t="s">
        <v>36</v>
      </c>
      <c r="I129" t="s">
        <v>12</v>
      </c>
      <c r="J129" t="s">
        <v>8</v>
      </c>
      <c r="K129" s="16" t="s">
        <v>9</v>
      </c>
      <c r="L129" s="16" t="s">
        <v>9</v>
      </c>
      <c r="M129" s="16" t="s">
        <v>9</v>
      </c>
      <c r="N129" s="16">
        <v>280</v>
      </c>
      <c r="O129" s="16" t="s">
        <v>9</v>
      </c>
      <c r="P129" s="16">
        <v>320</v>
      </c>
      <c r="Q129" s="16">
        <v>1</v>
      </c>
      <c r="R129" s="16">
        <v>20</v>
      </c>
      <c r="S129" s="16">
        <v>4</v>
      </c>
      <c r="T129" s="16">
        <v>20</v>
      </c>
      <c r="U129">
        <f t="shared" si="4"/>
        <v>4</v>
      </c>
      <c r="V129">
        <f t="shared" si="5"/>
        <v>5</v>
      </c>
      <c r="W129" s="53" t="s">
        <v>101</v>
      </c>
      <c r="X129" t="s">
        <v>137</v>
      </c>
      <c r="Y129" t="s">
        <v>79</v>
      </c>
      <c r="Z129" t="s">
        <v>9</v>
      </c>
      <c r="AA129">
        <v>10</v>
      </c>
      <c r="AB129" t="s">
        <v>322</v>
      </c>
      <c r="AC129" t="s">
        <v>9</v>
      </c>
      <c r="AD129" t="s">
        <v>8</v>
      </c>
      <c r="AE129" t="s">
        <v>9</v>
      </c>
      <c r="AF129" t="s">
        <v>9</v>
      </c>
      <c r="AG129">
        <v>8</v>
      </c>
      <c r="AH129">
        <v>20</v>
      </c>
      <c r="AI129" s="53" t="s">
        <v>756</v>
      </c>
      <c r="AK129" t="s">
        <v>8</v>
      </c>
      <c r="AL129" t="s">
        <v>8</v>
      </c>
      <c r="AM129">
        <v>48</v>
      </c>
      <c r="AN129" t="s">
        <v>159</v>
      </c>
      <c r="AO129" s="53">
        <v>672</v>
      </c>
      <c r="AP129" t="s">
        <v>879</v>
      </c>
      <c r="AQ129">
        <v>3.63</v>
      </c>
      <c r="AR129">
        <v>1.24</v>
      </c>
      <c r="AS129">
        <v>4.57</v>
      </c>
      <c r="AT129">
        <v>1.0900000000000001</v>
      </c>
      <c r="AU129" t="s">
        <v>8</v>
      </c>
      <c r="AV129" t="s">
        <v>8</v>
      </c>
      <c r="AW129" t="s">
        <v>303</v>
      </c>
      <c r="AX129" t="s">
        <v>198</v>
      </c>
      <c r="AY129" s="53" t="s">
        <v>12</v>
      </c>
      <c r="AZ129" t="s">
        <v>8</v>
      </c>
      <c r="BA129" s="16" t="s">
        <v>8</v>
      </c>
      <c r="BB129" t="s">
        <v>8</v>
      </c>
      <c r="BC129" t="s">
        <v>8</v>
      </c>
      <c r="BD129" t="s">
        <v>8</v>
      </c>
      <c r="BE129" t="s">
        <v>8</v>
      </c>
      <c r="BF129" s="53" t="s">
        <v>275</v>
      </c>
      <c r="BG129" s="68" t="s">
        <v>274</v>
      </c>
      <c r="BH129" t="s">
        <v>873</v>
      </c>
    </row>
    <row r="130" spans="1:60" x14ac:dyDescent="0.3">
      <c r="A130" t="s">
        <v>754</v>
      </c>
      <c r="B130" t="s">
        <v>750</v>
      </c>
      <c r="C130">
        <v>2012</v>
      </c>
      <c r="D130" t="s">
        <v>755</v>
      </c>
      <c r="E130" s="26" t="s">
        <v>144</v>
      </c>
      <c r="F130" s="53" t="s">
        <v>24</v>
      </c>
      <c r="G130" t="s">
        <v>11</v>
      </c>
      <c r="H130" t="s">
        <v>36</v>
      </c>
      <c r="I130" t="s">
        <v>12</v>
      </c>
      <c r="J130" t="s">
        <v>8</v>
      </c>
      <c r="K130" s="16" t="s">
        <v>9</v>
      </c>
      <c r="L130" s="16" t="s">
        <v>9</v>
      </c>
      <c r="M130" s="16" t="s">
        <v>9</v>
      </c>
      <c r="N130" s="16">
        <v>280</v>
      </c>
      <c r="O130" s="16" t="s">
        <v>9</v>
      </c>
      <c r="P130" s="16">
        <v>320</v>
      </c>
      <c r="Q130" s="16">
        <v>1</v>
      </c>
      <c r="R130" s="16">
        <v>20</v>
      </c>
      <c r="S130" s="16">
        <v>4</v>
      </c>
      <c r="T130" s="16">
        <v>20</v>
      </c>
      <c r="U130">
        <f t="shared" si="4"/>
        <v>4</v>
      </c>
      <c r="V130">
        <f t="shared" si="5"/>
        <v>5</v>
      </c>
      <c r="W130" s="53" t="s">
        <v>101</v>
      </c>
      <c r="X130" t="s">
        <v>137</v>
      </c>
      <c r="Y130" t="s">
        <v>79</v>
      </c>
      <c r="Z130" t="s">
        <v>9</v>
      </c>
      <c r="AA130">
        <v>10</v>
      </c>
      <c r="AB130" t="s">
        <v>322</v>
      </c>
      <c r="AC130" t="s">
        <v>9</v>
      </c>
      <c r="AD130" t="s">
        <v>8</v>
      </c>
      <c r="AE130" t="s">
        <v>9</v>
      </c>
      <c r="AF130" t="s">
        <v>9</v>
      </c>
      <c r="AG130">
        <v>8</v>
      </c>
      <c r="AH130">
        <v>20</v>
      </c>
      <c r="AI130" s="53" t="s">
        <v>757</v>
      </c>
      <c r="AK130">
        <v>110</v>
      </c>
      <c r="AL130" t="s">
        <v>758</v>
      </c>
      <c r="AM130">
        <v>48</v>
      </c>
      <c r="AN130" t="s">
        <v>159</v>
      </c>
      <c r="AO130" s="53">
        <v>672</v>
      </c>
      <c r="AP130" t="s">
        <v>879</v>
      </c>
      <c r="AQ130">
        <v>3.63</v>
      </c>
      <c r="AR130">
        <v>1.24</v>
      </c>
      <c r="AS130">
        <v>4.76</v>
      </c>
      <c r="AT130">
        <v>1.89</v>
      </c>
      <c r="AU130" t="s">
        <v>8</v>
      </c>
      <c r="AV130" t="s">
        <v>8</v>
      </c>
      <c r="AW130" t="s">
        <v>303</v>
      </c>
      <c r="AX130" t="s">
        <v>198</v>
      </c>
      <c r="AY130" s="53" t="s">
        <v>12</v>
      </c>
      <c r="AZ130" t="s">
        <v>8</v>
      </c>
      <c r="BA130" s="16" t="s">
        <v>8</v>
      </c>
      <c r="BB130" t="s">
        <v>8</v>
      </c>
      <c r="BC130" t="s">
        <v>8</v>
      </c>
      <c r="BD130" t="s">
        <v>8</v>
      </c>
      <c r="BE130" t="s">
        <v>8</v>
      </c>
      <c r="BF130" s="53" t="s">
        <v>275</v>
      </c>
      <c r="BG130" s="68" t="s">
        <v>274</v>
      </c>
      <c r="BH130" t="s">
        <v>873</v>
      </c>
    </row>
    <row r="131" spans="1:60" s="29" customFormat="1" x14ac:dyDescent="0.3">
      <c r="A131" s="29" t="s">
        <v>759</v>
      </c>
      <c r="B131" s="29" t="s">
        <v>750</v>
      </c>
      <c r="C131" s="29">
        <v>2014</v>
      </c>
      <c r="D131" s="29" t="s">
        <v>760</v>
      </c>
      <c r="E131" s="39" t="s">
        <v>142</v>
      </c>
      <c r="F131" s="52" t="s">
        <v>24</v>
      </c>
      <c r="G131" s="29" t="s">
        <v>50</v>
      </c>
      <c r="H131" s="29" t="s">
        <v>36</v>
      </c>
      <c r="I131" s="29" t="s">
        <v>212</v>
      </c>
      <c r="J131" s="29" t="s">
        <v>286</v>
      </c>
      <c r="K131" s="31">
        <v>12</v>
      </c>
      <c r="L131" s="31" t="s">
        <v>9</v>
      </c>
      <c r="M131" s="31">
        <v>13</v>
      </c>
      <c r="N131" s="31">
        <v>260</v>
      </c>
      <c r="O131" s="31" t="s">
        <v>9</v>
      </c>
      <c r="P131" s="31">
        <v>290</v>
      </c>
      <c r="Q131" s="31">
        <v>1</v>
      </c>
      <c r="R131" s="31">
        <v>13</v>
      </c>
      <c r="S131" s="31">
        <v>3</v>
      </c>
      <c r="T131" s="31">
        <v>14</v>
      </c>
      <c r="U131" s="29">
        <f t="shared" si="4"/>
        <v>3</v>
      </c>
      <c r="V131" s="29">
        <f t="shared" si="5"/>
        <v>4.333333333333333</v>
      </c>
      <c r="W131" s="52" t="s">
        <v>101</v>
      </c>
      <c r="X131" s="29" t="s">
        <v>137</v>
      </c>
      <c r="Y131" s="29" t="s">
        <v>79</v>
      </c>
      <c r="Z131" s="29" t="s">
        <v>530</v>
      </c>
      <c r="AA131" s="29">
        <v>10</v>
      </c>
      <c r="AB131" s="29" t="s">
        <v>322</v>
      </c>
      <c r="AC131" s="29" t="s">
        <v>9</v>
      </c>
      <c r="AD131" s="29" t="s">
        <v>8</v>
      </c>
      <c r="AE131" s="29" t="s">
        <v>9</v>
      </c>
      <c r="AF131" s="29" t="s">
        <v>9</v>
      </c>
      <c r="AG131" s="29">
        <v>8</v>
      </c>
      <c r="AH131" s="29">
        <v>20</v>
      </c>
      <c r="AI131" s="52" t="s">
        <v>757</v>
      </c>
      <c r="AK131" s="29">
        <v>250</v>
      </c>
      <c r="AL131" s="29" t="s">
        <v>758</v>
      </c>
      <c r="AM131" s="29">
        <v>1</v>
      </c>
      <c r="AN131" s="29" t="s">
        <v>159</v>
      </c>
      <c r="AO131" s="52">
        <v>672</v>
      </c>
      <c r="AP131" s="29" t="s">
        <v>879</v>
      </c>
      <c r="AQ131" s="29">
        <v>4.03</v>
      </c>
      <c r="AR131" s="29">
        <v>0.21</v>
      </c>
      <c r="AS131" s="29">
        <v>4.25</v>
      </c>
      <c r="AT131" s="29">
        <v>0.23</v>
      </c>
      <c r="AU131" s="29" t="s">
        <v>8</v>
      </c>
      <c r="AV131" s="29" t="s">
        <v>8</v>
      </c>
      <c r="AW131" s="29" t="s">
        <v>138</v>
      </c>
      <c r="AX131" s="29" t="s">
        <v>198</v>
      </c>
      <c r="AY131" s="52" t="s">
        <v>12</v>
      </c>
      <c r="AZ131" s="29" t="s">
        <v>8</v>
      </c>
      <c r="BA131" s="31" t="s">
        <v>8</v>
      </c>
      <c r="BB131" s="29" t="s">
        <v>8</v>
      </c>
      <c r="BC131" s="29" t="s">
        <v>8</v>
      </c>
      <c r="BD131" s="29" t="s">
        <v>8</v>
      </c>
      <c r="BE131" s="29" t="s">
        <v>8</v>
      </c>
      <c r="BF131" s="52" t="s">
        <v>275</v>
      </c>
      <c r="BG131" s="65" t="s">
        <v>274</v>
      </c>
      <c r="BH131" s="29" t="s">
        <v>873</v>
      </c>
    </row>
    <row r="132" spans="1:60" s="29" customFormat="1" x14ac:dyDescent="0.3">
      <c r="A132" s="29" t="s">
        <v>759</v>
      </c>
      <c r="B132" s="29" t="s">
        <v>750</v>
      </c>
      <c r="C132" s="29">
        <v>2014</v>
      </c>
      <c r="D132" s="29" t="s">
        <v>760</v>
      </c>
      <c r="E132" s="39" t="s">
        <v>144</v>
      </c>
      <c r="F132" s="52" t="s">
        <v>24</v>
      </c>
      <c r="G132" s="29" t="s">
        <v>50</v>
      </c>
      <c r="H132" s="29" t="s">
        <v>36</v>
      </c>
      <c r="I132" s="29" t="s">
        <v>212</v>
      </c>
      <c r="J132" s="29" t="s">
        <v>286</v>
      </c>
      <c r="K132" s="31">
        <v>12</v>
      </c>
      <c r="L132" s="31" t="s">
        <v>9</v>
      </c>
      <c r="M132" s="31">
        <v>13</v>
      </c>
      <c r="N132" s="31">
        <v>260</v>
      </c>
      <c r="O132" s="31" t="s">
        <v>9</v>
      </c>
      <c r="P132" s="31">
        <v>290</v>
      </c>
      <c r="Q132" s="31">
        <v>1</v>
      </c>
      <c r="R132" s="31">
        <v>13</v>
      </c>
      <c r="S132" s="31">
        <v>3</v>
      </c>
      <c r="T132" s="31">
        <v>14</v>
      </c>
      <c r="U132" s="29">
        <f t="shared" si="4"/>
        <v>3</v>
      </c>
      <c r="V132" s="29">
        <f t="shared" si="5"/>
        <v>4.333333333333333</v>
      </c>
      <c r="W132" s="52" t="s">
        <v>101</v>
      </c>
      <c r="X132" s="29" t="s">
        <v>137</v>
      </c>
      <c r="Y132" s="29" t="s">
        <v>79</v>
      </c>
      <c r="Z132" s="29" t="s">
        <v>530</v>
      </c>
      <c r="AA132" s="29">
        <v>10</v>
      </c>
      <c r="AB132" s="29" t="s">
        <v>322</v>
      </c>
      <c r="AC132" s="29" t="s">
        <v>9</v>
      </c>
      <c r="AD132" s="29" t="s">
        <v>8</v>
      </c>
      <c r="AE132" s="29" t="s">
        <v>9</v>
      </c>
      <c r="AF132" s="29" t="s">
        <v>9</v>
      </c>
      <c r="AG132" s="29">
        <v>8</v>
      </c>
      <c r="AH132" s="29">
        <v>20</v>
      </c>
      <c r="AI132" s="52" t="s">
        <v>761</v>
      </c>
      <c r="AK132" s="29">
        <v>25</v>
      </c>
      <c r="AL132" s="29" t="s">
        <v>762</v>
      </c>
      <c r="AM132" s="29">
        <v>1</v>
      </c>
      <c r="AN132" s="29" t="s">
        <v>159</v>
      </c>
      <c r="AO132" s="52">
        <v>672</v>
      </c>
      <c r="AP132" s="29" t="s">
        <v>879</v>
      </c>
      <c r="AQ132" s="29">
        <v>4.03</v>
      </c>
      <c r="AR132" s="29">
        <v>0.21</v>
      </c>
      <c r="AS132" s="29">
        <v>4</v>
      </c>
      <c r="AT132" s="29">
        <v>0.24</v>
      </c>
      <c r="AU132" s="29" t="s">
        <v>8</v>
      </c>
      <c r="AV132" s="29" t="s">
        <v>8</v>
      </c>
      <c r="AW132" s="29" t="s">
        <v>138</v>
      </c>
      <c r="AX132" s="29" t="s">
        <v>198</v>
      </c>
      <c r="AY132" s="52" t="s">
        <v>12</v>
      </c>
      <c r="AZ132" s="29" t="s">
        <v>8</v>
      </c>
      <c r="BA132" s="31" t="s">
        <v>8</v>
      </c>
      <c r="BB132" s="29" t="s">
        <v>8</v>
      </c>
      <c r="BC132" s="29" t="s">
        <v>8</v>
      </c>
      <c r="BD132" s="29" t="s">
        <v>8</v>
      </c>
      <c r="BE132" s="29" t="s">
        <v>8</v>
      </c>
      <c r="BF132" s="52" t="s">
        <v>275</v>
      </c>
      <c r="BG132" s="65" t="s">
        <v>274</v>
      </c>
      <c r="BH132" s="29" t="s">
        <v>873</v>
      </c>
    </row>
    <row r="133" spans="1:60" x14ac:dyDescent="0.3">
      <c r="A133" t="s">
        <v>763</v>
      </c>
      <c r="B133" t="s">
        <v>750</v>
      </c>
      <c r="C133">
        <v>2014</v>
      </c>
      <c r="D133" t="s">
        <v>764</v>
      </c>
      <c r="E133" s="26" t="s">
        <v>142</v>
      </c>
      <c r="F133" s="53" t="s">
        <v>24</v>
      </c>
      <c r="G133" t="s">
        <v>11</v>
      </c>
      <c r="H133" t="s">
        <v>36</v>
      </c>
      <c r="I133" t="s">
        <v>12</v>
      </c>
      <c r="J133" t="s">
        <v>8</v>
      </c>
      <c r="K133" s="16" t="s">
        <v>9</v>
      </c>
      <c r="L133" s="16" t="s">
        <v>9</v>
      </c>
      <c r="M133" s="16" t="s">
        <v>9</v>
      </c>
      <c r="N133" s="16" t="s">
        <v>9</v>
      </c>
      <c r="O133" s="16" t="s">
        <v>9</v>
      </c>
      <c r="P133" s="16" t="s">
        <v>9</v>
      </c>
      <c r="Q133" s="16">
        <v>1</v>
      </c>
      <c r="R133" s="16">
        <v>19</v>
      </c>
      <c r="S133" s="16">
        <v>0</v>
      </c>
      <c r="T133" t="s">
        <v>8</v>
      </c>
      <c r="U133" t="str">
        <f t="shared" si="4"/>
        <v>NA</v>
      </c>
      <c r="V133" t="str">
        <f t="shared" si="5"/>
        <v>NA</v>
      </c>
      <c r="W133" s="53" t="s">
        <v>101</v>
      </c>
      <c r="X133" t="s">
        <v>137</v>
      </c>
      <c r="Y133" t="s">
        <v>79</v>
      </c>
      <c r="Z133" t="s">
        <v>9</v>
      </c>
      <c r="AA133">
        <v>10</v>
      </c>
      <c r="AB133" t="s">
        <v>322</v>
      </c>
      <c r="AC133" t="s">
        <v>9</v>
      </c>
      <c r="AD133" t="s">
        <v>8</v>
      </c>
      <c r="AE133" t="s">
        <v>9</v>
      </c>
      <c r="AF133" t="s">
        <v>9</v>
      </c>
      <c r="AG133">
        <v>8</v>
      </c>
      <c r="AH133">
        <v>20</v>
      </c>
      <c r="AI133" s="53" t="s">
        <v>12</v>
      </c>
      <c r="AJ133" t="s">
        <v>8</v>
      </c>
      <c r="AK133" t="s">
        <v>8</v>
      </c>
      <c r="AL133" t="s">
        <v>8</v>
      </c>
      <c r="AM133" t="s">
        <v>8</v>
      </c>
      <c r="AN133" t="s">
        <v>8</v>
      </c>
      <c r="AO133" s="53" t="s">
        <v>9</v>
      </c>
      <c r="AP133" t="s">
        <v>879</v>
      </c>
      <c r="AQ133">
        <v>12.92</v>
      </c>
      <c r="AR133">
        <v>1.72</v>
      </c>
      <c r="AS133" t="s">
        <v>8</v>
      </c>
      <c r="AT133" t="s">
        <v>8</v>
      </c>
      <c r="AU133" t="s">
        <v>8</v>
      </c>
      <c r="AV133" t="s">
        <v>8</v>
      </c>
      <c r="AW133" t="s">
        <v>138</v>
      </c>
      <c r="AX133" t="s">
        <v>198</v>
      </c>
      <c r="AY133" s="53" t="s">
        <v>12</v>
      </c>
      <c r="AZ133" t="s">
        <v>8</v>
      </c>
      <c r="BA133" s="16" t="s">
        <v>8</v>
      </c>
      <c r="BB133" t="s">
        <v>8</v>
      </c>
      <c r="BC133" t="s">
        <v>8</v>
      </c>
      <c r="BD133" t="s">
        <v>8</v>
      </c>
      <c r="BE133" t="s">
        <v>8</v>
      </c>
      <c r="BF133" s="53" t="s">
        <v>275</v>
      </c>
      <c r="BG133" s="68" t="s">
        <v>8</v>
      </c>
    </row>
    <row r="134" spans="1:60" s="29" customFormat="1" x14ac:dyDescent="0.3">
      <c r="A134" s="29" t="s">
        <v>766</v>
      </c>
      <c r="B134" s="29" t="s">
        <v>765</v>
      </c>
      <c r="C134" s="29">
        <v>1989</v>
      </c>
      <c r="D134" s="29" t="s">
        <v>767</v>
      </c>
      <c r="E134" s="39" t="s">
        <v>142</v>
      </c>
      <c r="F134" s="52" t="s">
        <v>24</v>
      </c>
      <c r="G134" s="29" t="s">
        <v>11</v>
      </c>
      <c r="H134" s="29" t="s">
        <v>36</v>
      </c>
      <c r="I134" s="29" t="s">
        <v>12</v>
      </c>
      <c r="J134" s="29" t="s">
        <v>8</v>
      </c>
      <c r="K134" s="31" t="s">
        <v>9</v>
      </c>
      <c r="L134" s="31" t="s">
        <v>9</v>
      </c>
      <c r="M134" s="31" t="s">
        <v>9</v>
      </c>
      <c r="N134" s="31">
        <v>250</v>
      </c>
      <c r="O134" s="31" t="s">
        <v>9</v>
      </c>
      <c r="P134" s="31">
        <v>300</v>
      </c>
      <c r="Q134" s="31">
        <v>1</v>
      </c>
      <c r="R134" s="31">
        <v>5</v>
      </c>
      <c r="S134" s="31">
        <v>1</v>
      </c>
      <c r="T134" s="31">
        <v>5</v>
      </c>
      <c r="U134" s="29">
        <f t="shared" si="4"/>
        <v>1</v>
      </c>
      <c r="V134" s="29">
        <f t="shared" si="5"/>
        <v>5</v>
      </c>
      <c r="W134" s="52" t="s">
        <v>148</v>
      </c>
      <c r="X134" s="29" t="s">
        <v>96</v>
      </c>
      <c r="Y134" s="29" t="s">
        <v>79</v>
      </c>
      <c r="Z134" s="29" t="s">
        <v>9</v>
      </c>
      <c r="AA134" s="29">
        <v>7.5</v>
      </c>
      <c r="AB134" s="29" t="s">
        <v>322</v>
      </c>
      <c r="AC134" s="29" t="s">
        <v>9</v>
      </c>
      <c r="AD134" s="29" t="s">
        <v>8</v>
      </c>
      <c r="AE134" s="29" t="s">
        <v>86</v>
      </c>
      <c r="AF134" s="29">
        <v>560</v>
      </c>
      <c r="AG134" s="29" t="s">
        <v>9</v>
      </c>
      <c r="AH134" s="29">
        <v>4</v>
      </c>
      <c r="AI134" s="52" t="s">
        <v>768</v>
      </c>
      <c r="AK134" s="29">
        <v>2</v>
      </c>
      <c r="AL134" s="29" t="s">
        <v>146</v>
      </c>
      <c r="AM134" s="29">
        <v>-0.5</v>
      </c>
      <c r="AN134" s="29" t="s">
        <v>157</v>
      </c>
      <c r="AO134" s="52">
        <v>120</v>
      </c>
      <c r="AP134" s="29" t="s">
        <v>879</v>
      </c>
      <c r="AQ134" s="29">
        <v>27</v>
      </c>
      <c r="AR134" s="29">
        <v>6</v>
      </c>
      <c r="AS134" s="29">
        <v>27</v>
      </c>
      <c r="AT134" s="29">
        <v>3</v>
      </c>
      <c r="AU134" s="29" t="s">
        <v>8</v>
      </c>
      <c r="AV134" s="29" t="s">
        <v>8</v>
      </c>
      <c r="AW134" s="29" t="s">
        <v>138</v>
      </c>
      <c r="AX134" s="29" t="s">
        <v>197</v>
      </c>
      <c r="AY134" s="52" t="s">
        <v>12</v>
      </c>
      <c r="AZ134" s="29" t="s">
        <v>8</v>
      </c>
      <c r="BA134" s="31" t="s">
        <v>8</v>
      </c>
      <c r="BB134" s="29" t="s">
        <v>8</v>
      </c>
      <c r="BC134" s="29" t="s">
        <v>8</v>
      </c>
      <c r="BD134" s="29" t="s">
        <v>8</v>
      </c>
      <c r="BE134" s="29" t="s">
        <v>8</v>
      </c>
      <c r="BF134" s="52" t="s">
        <v>275</v>
      </c>
      <c r="BG134" s="65" t="s">
        <v>275</v>
      </c>
    </row>
    <row r="135" spans="1:60" x14ac:dyDescent="0.3">
      <c r="A135" t="s">
        <v>770</v>
      </c>
      <c r="B135" t="s">
        <v>769</v>
      </c>
      <c r="C135">
        <v>2016</v>
      </c>
      <c r="D135" t="s">
        <v>771</v>
      </c>
      <c r="E135" s="26" t="s">
        <v>142</v>
      </c>
      <c r="F135" s="53" t="s">
        <v>25</v>
      </c>
      <c r="G135" t="s">
        <v>772</v>
      </c>
      <c r="H135" t="s">
        <v>36</v>
      </c>
      <c r="I135" t="s">
        <v>12</v>
      </c>
      <c r="J135" t="s">
        <v>8</v>
      </c>
      <c r="K135" s="16" t="s">
        <v>9</v>
      </c>
      <c r="L135" s="16" t="s">
        <v>9</v>
      </c>
      <c r="M135" s="16" t="s">
        <v>9</v>
      </c>
      <c r="N135" s="16">
        <v>18</v>
      </c>
      <c r="O135" s="16" t="s">
        <v>9</v>
      </c>
      <c r="P135" s="16">
        <v>22</v>
      </c>
      <c r="Q135">
        <v>1</v>
      </c>
      <c r="R135" t="s">
        <v>9</v>
      </c>
      <c r="S135">
        <v>1</v>
      </c>
      <c r="T135" t="s">
        <v>9</v>
      </c>
      <c r="U135">
        <f t="shared" si="4"/>
        <v>1</v>
      </c>
      <c r="V135" t="str">
        <f t="shared" si="5"/>
        <v>NA</v>
      </c>
      <c r="W135" s="53" t="s">
        <v>98</v>
      </c>
      <c r="X135" t="s">
        <v>8</v>
      </c>
      <c r="Y135" t="s">
        <v>79</v>
      </c>
      <c r="Z135" t="s">
        <v>9</v>
      </c>
      <c r="AA135">
        <v>100</v>
      </c>
      <c r="AB135" t="s">
        <v>146</v>
      </c>
      <c r="AC135" t="s">
        <v>9</v>
      </c>
      <c r="AD135" t="s">
        <v>8</v>
      </c>
      <c r="AE135" t="s">
        <v>234</v>
      </c>
      <c r="AF135" t="s">
        <v>9</v>
      </c>
      <c r="AG135">
        <v>4</v>
      </c>
      <c r="AH135">
        <v>15</v>
      </c>
      <c r="AI135" s="53" t="s">
        <v>773</v>
      </c>
      <c r="AK135">
        <v>1000000</v>
      </c>
      <c r="AL135" t="s">
        <v>516</v>
      </c>
      <c r="AM135">
        <v>24</v>
      </c>
      <c r="AN135" t="s">
        <v>159</v>
      </c>
      <c r="AO135" s="53">
        <v>24</v>
      </c>
      <c r="AP135" t="s">
        <v>877</v>
      </c>
      <c r="AQ135">
        <v>14.58</v>
      </c>
      <c r="AR135">
        <v>0.99</v>
      </c>
      <c r="AS135">
        <v>10.15</v>
      </c>
      <c r="AT135">
        <v>0.5</v>
      </c>
      <c r="AU135" t="s">
        <v>8</v>
      </c>
      <c r="AV135" t="s">
        <v>8</v>
      </c>
      <c r="AW135" t="s">
        <v>489</v>
      </c>
      <c r="AX135" t="s">
        <v>197</v>
      </c>
      <c r="AY135" s="53" t="s">
        <v>139</v>
      </c>
      <c r="AZ135">
        <v>8.4600000000000009</v>
      </c>
      <c r="BA135" s="16">
        <v>1.02</v>
      </c>
      <c r="BB135">
        <v>5.08</v>
      </c>
      <c r="BC135">
        <v>0.98</v>
      </c>
      <c r="BD135" t="s">
        <v>197</v>
      </c>
      <c r="BE135">
        <v>168</v>
      </c>
      <c r="BF135" s="53" t="s">
        <v>274</v>
      </c>
      <c r="BG135" s="68" t="s">
        <v>275</v>
      </c>
      <c r="BH135" t="s">
        <v>782</v>
      </c>
    </row>
    <row r="136" spans="1:60" s="29" customFormat="1" x14ac:dyDescent="0.3">
      <c r="A136" s="29" t="s">
        <v>776</v>
      </c>
      <c r="B136" s="29" t="s">
        <v>774</v>
      </c>
      <c r="C136" s="29">
        <v>2009</v>
      </c>
      <c r="D136" s="29" t="s">
        <v>775</v>
      </c>
      <c r="E136" s="39" t="s">
        <v>142</v>
      </c>
      <c r="F136" s="52" t="s">
        <v>25</v>
      </c>
      <c r="G136" s="29" t="s">
        <v>777</v>
      </c>
      <c r="H136" s="29" t="s">
        <v>36</v>
      </c>
      <c r="I136" s="29" t="s">
        <v>12</v>
      </c>
      <c r="J136" s="29" t="s">
        <v>8</v>
      </c>
      <c r="K136" s="31">
        <v>5</v>
      </c>
      <c r="L136" s="31" t="s">
        <v>9</v>
      </c>
      <c r="M136" s="31">
        <v>7</v>
      </c>
      <c r="N136" s="31" t="s">
        <v>9</v>
      </c>
      <c r="O136" s="31" t="s">
        <v>9</v>
      </c>
      <c r="P136" s="31" t="s">
        <v>9</v>
      </c>
      <c r="Q136" s="29">
        <v>1</v>
      </c>
      <c r="R136" s="29">
        <v>6</v>
      </c>
      <c r="S136" s="29">
        <v>1</v>
      </c>
      <c r="T136" s="29">
        <v>6</v>
      </c>
      <c r="U136" s="29">
        <f t="shared" si="4"/>
        <v>1</v>
      </c>
      <c r="V136" s="29">
        <f t="shared" si="5"/>
        <v>6</v>
      </c>
      <c r="W136" s="52" t="s">
        <v>778</v>
      </c>
      <c r="X136" s="29" t="s">
        <v>8</v>
      </c>
      <c r="Y136" s="29" t="s">
        <v>77</v>
      </c>
      <c r="Z136" s="29" t="s">
        <v>342</v>
      </c>
      <c r="AA136" s="29">
        <v>0.03</v>
      </c>
      <c r="AB136" s="29" t="s">
        <v>175</v>
      </c>
      <c r="AC136" s="29" t="s">
        <v>9</v>
      </c>
      <c r="AD136" s="29" t="s">
        <v>8</v>
      </c>
      <c r="AE136" s="29" t="s">
        <v>779</v>
      </c>
      <c r="AF136" s="29">
        <v>534</v>
      </c>
      <c r="AG136" s="29">
        <v>1</v>
      </c>
      <c r="AH136" s="29">
        <v>2</v>
      </c>
      <c r="AI136" s="52" t="s">
        <v>780</v>
      </c>
      <c r="AK136" s="29">
        <v>200</v>
      </c>
      <c r="AL136" s="29" t="s">
        <v>781</v>
      </c>
      <c r="AM136" s="29">
        <v>0</v>
      </c>
      <c r="AN136" s="29" t="s">
        <v>158</v>
      </c>
      <c r="AO136" s="52">
        <v>24</v>
      </c>
      <c r="AP136" s="29" t="s">
        <v>879</v>
      </c>
      <c r="AQ136" s="29" t="s">
        <v>9</v>
      </c>
      <c r="AR136" s="29" t="s">
        <v>9</v>
      </c>
      <c r="AS136" s="29" t="s">
        <v>9</v>
      </c>
      <c r="AT136" s="29" t="s">
        <v>9</v>
      </c>
      <c r="AU136" s="29">
        <v>-47</v>
      </c>
      <c r="AV136" s="29" t="s">
        <v>8</v>
      </c>
      <c r="AW136" s="29" t="s">
        <v>9</v>
      </c>
      <c r="AX136" s="29" t="s">
        <v>8</v>
      </c>
      <c r="AY136" s="52" t="s">
        <v>12</v>
      </c>
      <c r="AZ136" s="29" t="s">
        <v>8</v>
      </c>
      <c r="BA136" s="31" t="s">
        <v>8</v>
      </c>
      <c r="BB136" s="29" t="s">
        <v>8</v>
      </c>
      <c r="BC136" s="29" t="s">
        <v>8</v>
      </c>
      <c r="BD136" s="29" t="s">
        <v>8</v>
      </c>
      <c r="BE136" s="29" t="s">
        <v>8</v>
      </c>
      <c r="BF136" s="52" t="s">
        <v>275</v>
      </c>
      <c r="BG136" s="65" t="s">
        <v>275</v>
      </c>
    </row>
    <row r="137" spans="1:60" x14ac:dyDescent="0.3">
      <c r="A137" t="s">
        <v>784</v>
      </c>
      <c r="B137" t="s">
        <v>783</v>
      </c>
      <c r="C137">
        <v>2014</v>
      </c>
      <c r="D137" t="s">
        <v>785</v>
      </c>
      <c r="E137" s="26" t="s">
        <v>142</v>
      </c>
      <c r="F137" s="53" t="s">
        <v>25</v>
      </c>
      <c r="G137" t="s">
        <v>786</v>
      </c>
      <c r="H137" t="s">
        <v>36</v>
      </c>
      <c r="I137" t="s">
        <v>12</v>
      </c>
      <c r="J137" t="s">
        <v>8</v>
      </c>
      <c r="K137" s="16">
        <v>12</v>
      </c>
      <c r="L137" s="16" t="s">
        <v>9</v>
      </c>
      <c r="M137" s="16">
        <v>14</v>
      </c>
      <c r="N137" s="16">
        <v>35</v>
      </c>
      <c r="O137" s="16" t="s">
        <v>9</v>
      </c>
      <c r="P137" s="16">
        <v>40</v>
      </c>
      <c r="Q137" s="16">
        <v>1</v>
      </c>
      <c r="R137" s="16">
        <v>19</v>
      </c>
      <c r="S137">
        <v>2</v>
      </c>
      <c r="T137">
        <v>9</v>
      </c>
      <c r="U137">
        <f>IF(AND(Q137&lt;&gt;"", Q137&lt;&gt;0, Q137&lt;&gt;"NA", Q137&lt;&gt;"NR",S137&lt;&gt;"", S137&lt;&gt;0, S137&lt;&gt;"NA", S137&lt;&gt;"NR"), S137/Q137, "NA")</f>
        <v>2</v>
      </c>
      <c r="V137">
        <f>IF(AND(U137&lt;&gt;"", U137&lt;&gt;0, U137&lt;&gt;"NA", U137&lt;&gt;"NR",R137&lt;&gt;"", R137&lt;&gt;0, R137&lt;&gt;"NA", R137&lt;&gt;"NR"), R137/U137, "NA")</f>
        <v>9.5</v>
      </c>
      <c r="W137" s="53" t="s">
        <v>98</v>
      </c>
      <c r="X137" t="s">
        <v>8</v>
      </c>
      <c r="Y137" t="s">
        <v>79</v>
      </c>
      <c r="Z137" t="s">
        <v>342</v>
      </c>
      <c r="AA137">
        <v>0.1</v>
      </c>
      <c r="AB137" t="s">
        <v>787</v>
      </c>
      <c r="AC137" t="s">
        <v>9</v>
      </c>
      <c r="AD137" t="s">
        <v>8</v>
      </c>
      <c r="AE137" t="s">
        <v>234</v>
      </c>
      <c r="AF137" t="s">
        <v>9</v>
      </c>
      <c r="AG137">
        <v>2</v>
      </c>
      <c r="AH137">
        <v>20</v>
      </c>
      <c r="AI137" s="53" t="s">
        <v>788</v>
      </c>
      <c r="AK137">
        <v>10</v>
      </c>
      <c r="AL137" t="s">
        <v>146</v>
      </c>
      <c r="AM137">
        <v>1</v>
      </c>
      <c r="AN137" t="s">
        <v>159</v>
      </c>
      <c r="AO137" s="53">
        <v>24</v>
      </c>
      <c r="AP137" t="s">
        <v>878</v>
      </c>
      <c r="AQ137">
        <v>19.100000000000001</v>
      </c>
      <c r="AR137">
        <v>1.7</v>
      </c>
      <c r="AS137">
        <v>14.27</v>
      </c>
      <c r="AT137">
        <v>1.24</v>
      </c>
      <c r="AU137">
        <v>-25</v>
      </c>
      <c r="AV137" t="s">
        <v>8</v>
      </c>
      <c r="AW137" t="s">
        <v>9</v>
      </c>
      <c r="AX137" t="s">
        <v>198</v>
      </c>
      <c r="AY137" s="53" t="s">
        <v>12</v>
      </c>
      <c r="AZ137" t="s">
        <v>8</v>
      </c>
      <c r="BA137" s="16" t="s">
        <v>8</v>
      </c>
      <c r="BB137" t="s">
        <v>8</v>
      </c>
      <c r="BC137" t="s">
        <v>8</v>
      </c>
      <c r="BD137" t="s">
        <v>8</v>
      </c>
      <c r="BE137" t="s">
        <v>8</v>
      </c>
      <c r="BF137" s="53" t="s">
        <v>275</v>
      </c>
      <c r="BG137" s="68" t="s">
        <v>274</v>
      </c>
    </row>
    <row r="138" spans="1:60" s="29" customFormat="1" x14ac:dyDescent="0.3">
      <c r="A138" s="29" t="s">
        <v>791</v>
      </c>
      <c r="B138" s="29" t="s">
        <v>789</v>
      </c>
      <c r="C138" s="29">
        <v>1997</v>
      </c>
      <c r="D138" s="29" t="s">
        <v>790</v>
      </c>
      <c r="E138" s="39" t="s">
        <v>142</v>
      </c>
      <c r="F138" s="52" t="s">
        <v>24</v>
      </c>
      <c r="G138" s="29" t="s">
        <v>50</v>
      </c>
      <c r="H138" s="29" t="s">
        <v>36</v>
      </c>
      <c r="I138" s="29" t="s">
        <v>212</v>
      </c>
      <c r="J138" s="29" t="s">
        <v>286</v>
      </c>
      <c r="K138" s="31" t="s">
        <v>9</v>
      </c>
      <c r="L138" s="31" t="s">
        <v>9</v>
      </c>
      <c r="M138" s="31" t="s">
        <v>9</v>
      </c>
      <c r="N138" s="31">
        <v>170</v>
      </c>
      <c r="O138" s="31" t="s">
        <v>9</v>
      </c>
      <c r="P138" s="31">
        <v>400</v>
      </c>
      <c r="Q138" s="31">
        <v>1</v>
      </c>
      <c r="R138" s="31">
        <v>10</v>
      </c>
      <c r="S138" s="29">
        <v>2</v>
      </c>
      <c r="T138" s="29">
        <v>11</v>
      </c>
      <c r="U138" s="29">
        <f t="shared" ref="U138" si="6">IF(AND(Q138&lt;&gt;"", Q138&lt;&gt;0, Q138&lt;&gt;"NA", Q138&lt;&gt;"NR",S138&lt;&gt;"", S138&lt;&gt;0, S138&lt;&gt;"NA", S138&lt;&gt;"NR"), S138/Q138, "NA")</f>
        <v>2</v>
      </c>
      <c r="V138" s="29">
        <f t="shared" ref="V138" si="7">IF(AND(U138&lt;&gt;"", U138&lt;&gt;0, U138&lt;&gt;"NA", U138&lt;&gt;"NR",R138&lt;&gt;"", R138&lt;&gt;0, R138&lt;&gt;"NA", R138&lt;&gt;"NR"), R138/U138, "NA")</f>
        <v>5</v>
      </c>
      <c r="W138" s="52" t="s">
        <v>176</v>
      </c>
      <c r="X138" s="29" t="s">
        <v>8</v>
      </c>
      <c r="Y138" s="29" t="s">
        <v>79</v>
      </c>
      <c r="Z138" s="29" t="s">
        <v>9</v>
      </c>
      <c r="AA138" s="29">
        <v>10</v>
      </c>
      <c r="AB138" s="29" t="s">
        <v>146</v>
      </c>
      <c r="AC138" s="29">
        <v>150</v>
      </c>
      <c r="AD138" s="29" t="s">
        <v>294</v>
      </c>
      <c r="AE138" s="29" t="s">
        <v>47</v>
      </c>
      <c r="AF138" s="29" t="s">
        <v>9</v>
      </c>
      <c r="AG138" s="29">
        <v>3</v>
      </c>
      <c r="AH138" s="29">
        <v>20</v>
      </c>
      <c r="AI138" s="52" t="s">
        <v>792</v>
      </c>
      <c r="AK138" s="29">
        <v>30</v>
      </c>
      <c r="AL138" s="29" t="s">
        <v>262</v>
      </c>
      <c r="AM138" s="29">
        <v>0.5</v>
      </c>
      <c r="AN138" s="29" t="s">
        <v>159</v>
      </c>
      <c r="AO138" s="52">
        <v>24</v>
      </c>
      <c r="AP138" s="29" t="s">
        <v>877</v>
      </c>
      <c r="AQ138" s="29">
        <v>142</v>
      </c>
      <c r="AR138" s="29">
        <v>28</v>
      </c>
      <c r="AS138" s="29">
        <v>111</v>
      </c>
      <c r="AT138" s="29">
        <v>20</v>
      </c>
      <c r="AU138" s="29" t="s">
        <v>8</v>
      </c>
      <c r="AV138" s="29" t="s">
        <v>8</v>
      </c>
      <c r="AW138" s="29" t="s">
        <v>138</v>
      </c>
      <c r="AX138" s="29" t="s">
        <v>197</v>
      </c>
      <c r="AY138" s="52" t="s">
        <v>12</v>
      </c>
      <c r="AZ138" s="29" t="s">
        <v>8</v>
      </c>
      <c r="BA138" s="31" t="s">
        <v>8</v>
      </c>
      <c r="BB138" s="29" t="s">
        <v>8</v>
      </c>
      <c r="BC138" s="29" t="s">
        <v>8</v>
      </c>
      <c r="BD138" s="29" t="s">
        <v>8</v>
      </c>
      <c r="BE138" s="29" t="s">
        <v>8</v>
      </c>
      <c r="BF138" s="52" t="s">
        <v>275</v>
      </c>
      <c r="BG138" s="65" t="s">
        <v>274</v>
      </c>
    </row>
    <row r="139" spans="1:60" x14ac:dyDescent="0.3">
      <c r="A139" t="s">
        <v>796</v>
      </c>
      <c r="B139" t="s">
        <v>795</v>
      </c>
      <c r="C139">
        <v>2005</v>
      </c>
      <c r="D139" t="s">
        <v>797</v>
      </c>
      <c r="E139" s="26" t="s">
        <v>145</v>
      </c>
      <c r="F139" s="53" t="s">
        <v>24</v>
      </c>
      <c r="G139" t="s">
        <v>10</v>
      </c>
      <c r="H139" t="s">
        <v>36</v>
      </c>
      <c r="I139" t="s">
        <v>12</v>
      </c>
      <c r="J139" t="s">
        <v>8</v>
      </c>
      <c r="K139" s="16" t="s">
        <v>9</v>
      </c>
      <c r="L139" s="16" t="s">
        <v>9</v>
      </c>
      <c r="M139" s="16" t="s">
        <v>9</v>
      </c>
      <c r="N139" s="16">
        <v>340</v>
      </c>
      <c r="O139" s="16" t="s">
        <v>9</v>
      </c>
      <c r="P139" s="16">
        <v>380</v>
      </c>
      <c r="Q139" s="16">
        <v>3</v>
      </c>
      <c r="R139">
        <v>10.5</v>
      </c>
      <c r="S139" s="16">
        <v>3</v>
      </c>
      <c r="T139">
        <v>10.5</v>
      </c>
      <c r="U139">
        <f t="shared" ref="U139" si="8">IF(AND(Q139&lt;&gt;"", Q139&lt;&gt;0, Q139&lt;&gt;"NA", Q139&lt;&gt;"NR",S139&lt;&gt;"", S139&lt;&gt;0, S139&lt;&gt;"NA", S139&lt;&gt;"NR"), S139/Q139, "NA")</f>
        <v>1</v>
      </c>
      <c r="V139">
        <f t="shared" ref="V139" si="9">IF(AND(U139&lt;&gt;"", U139&lt;&gt;0, U139&lt;&gt;"NA", U139&lt;&gt;"NR",R139&lt;&gt;"", R139&lt;&gt;0, R139&lt;&gt;"NA", R139&lt;&gt;"NR"), R139/U139, "NA")</f>
        <v>10.5</v>
      </c>
      <c r="W139" s="53" t="s">
        <v>100</v>
      </c>
      <c r="X139" t="s">
        <v>8</v>
      </c>
      <c r="Y139" t="s">
        <v>79</v>
      </c>
      <c r="Z139" t="s">
        <v>9</v>
      </c>
      <c r="AA139">
        <v>20</v>
      </c>
      <c r="AB139" t="s">
        <v>146</v>
      </c>
      <c r="AC139">
        <v>150</v>
      </c>
      <c r="AD139" t="s">
        <v>294</v>
      </c>
      <c r="AE139" t="s">
        <v>87</v>
      </c>
      <c r="AF139" t="s">
        <v>9</v>
      </c>
      <c r="AG139">
        <v>4</v>
      </c>
      <c r="AH139">
        <v>20</v>
      </c>
      <c r="AI139" s="53" t="s">
        <v>798</v>
      </c>
      <c r="AK139">
        <v>36</v>
      </c>
      <c r="AL139" t="s">
        <v>146</v>
      </c>
      <c r="AM139">
        <v>0.5</v>
      </c>
      <c r="AN139" t="s">
        <v>159</v>
      </c>
      <c r="AO139" s="53">
        <v>24</v>
      </c>
      <c r="AP139" t="s">
        <v>878</v>
      </c>
      <c r="AQ139">
        <v>20.84</v>
      </c>
      <c r="AR139">
        <v>1.68</v>
      </c>
      <c r="AS139">
        <v>13.65</v>
      </c>
      <c r="AT139">
        <v>1.41</v>
      </c>
      <c r="AU139" t="s">
        <v>8</v>
      </c>
      <c r="AV139" t="s">
        <v>8</v>
      </c>
      <c r="AW139" t="s">
        <v>303</v>
      </c>
      <c r="AX139" t="s">
        <v>198</v>
      </c>
      <c r="AY139" s="53" t="s">
        <v>12</v>
      </c>
      <c r="AZ139" t="s">
        <v>8</v>
      </c>
      <c r="BA139" s="16" t="s">
        <v>8</v>
      </c>
      <c r="BB139" t="s">
        <v>8</v>
      </c>
      <c r="BC139" t="s">
        <v>8</v>
      </c>
      <c r="BD139" t="s">
        <v>8</v>
      </c>
      <c r="BE139" t="s">
        <v>8</v>
      </c>
      <c r="BF139" s="53" t="s">
        <v>275</v>
      </c>
      <c r="BG139" s="68" t="s">
        <v>274</v>
      </c>
    </row>
    <row r="140" spans="1:60" s="29" customFormat="1" x14ac:dyDescent="0.3">
      <c r="A140" s="29" t="s">
        <v>802</v>
      </c>
      <c r="B140" s="29" t="s">
        <v>801</v>
      </c>
      <c r="C140" s="29">
        <v>2018</v>
      </c>
      <c r="D140" s="29" t="s">
        <v>803</v>
      </c>
      <c r="E140" s="39" t="s">
        <v>142</v>
      </c>
      <c r="F140" s="52" t="s">
        <v>25</v>
      </c>
      <c r="G140" s="29" t="s">
        <v>1011</v>
      </c>
      <c r="H140" s="29" t="s">
        <v>35</v>
      </c>
      <c r="I140" s="29" t="s">
        <v>12</v>
      </c>
      <c r="J140" s="29" t="s">
        <v>8</v>
      </c>
      <c r="K140" s="31" t="s">
        <v>9</v>
      </c>
      <c r="L140" s="31" t="s">
        <v>9</v>
      </c>
      <c r="M140" s="31" t="s">
        <v>9</v>
      </c>
      <c r="N140" s="31">
        <v>18</v>
      </c>
      <c r="O140" s="31" t="s">
        <v>9</v>
      </c>
      <c r="P140" s="31">
        <v>21</v>
      </c>
      <c r="Q140" s="29">
        <v>1</v>
      </c>
      <c r="R140" s="29">
        <v>4.5</v>
      </c>
      <c r="S140" s="29">
        <v>0</v>
      </c>
      <c r="T140" s="29" t="s">
        <v>8</v>
      </c>
      <c r="U140" s="29" t="str">
        <f t="shared" si="4"/>
        <v>NA</v>
      </c>
      <c r="V140" s="29" t="str">
        <f t="shared" si="5"/>
        <v>NA</v>
      </c>
      <c r="W140" s="52" t="s">
        <v>176</v>
      </c>
      <c r="X140" s="29" t="s">
        <v>8</v>
      </c>
      <c r="Y140" s="29" t="s">
        <v>616</v>
      </c>
      <c r="Z140" s="29" t="s">
        <v>9</v>
      </c>
      <c r="AA140" s="29" t="s">
        <v>9</v>
      </c>
      <c r="AB140" s="29" t="s">
        <v>8</v>
      </c>
      <c r="AC140" s="29" t="s">
        <v>9</v>
      </c>
      <c r="AD140" s="29" t="s">
        <v>8</v>
      </c>
      <c r="AE140" s="29" t="s">
        <v>233</v>
      </c>
      <c r="AF140" s="29" t="s">
        <v>9</v>
      </c>
      <c r="AG140" s="29" t="s">
        <v>9</v>
      </c>
      <c r="AH140" s="29">
        <v>10</v>
      </c>
      <c r="AI140" s="52" t="s">
        <v>12</v>
      </c>
      <c r="AJ140" s="29" t="s">
        <v>8</v>
      </c>
      <c r="AK140" s="29" t="s">
        <v>8</v>
      </c>
      <c r="AL140" s="29" t="s">
        <v>8</v>
      </c>
      <c r="AM140" s="29" t="s">
        <v>8</v>
      </c>
      <c r="AN140" s="29" t="s">
        <v>8</v>
      </c>
      <c r="AO140" s="52">
        <v>168</v>
      </c>
      <c r="AP140" s="29" t="s">
        <v>879</v>
      </c>
      <c r="AQ140" s="29">
        <v>1.35</v>
      </c>
      <c r="AR140" s="29">
        <v>0.08</v>
      </c>
      <c r="AS140" s="29" t="s">
        <v>8</v>
      </c>
      <c r="AT140" s="29" t="s">
        <v>8</v>
      </c>
      <c r="AU140" s="29" t="s">
        <v>8</v>
      </c>
      <c r="AV140" s="29" t="s">
        <v>8</v>
      </c>
      <c r="AW140" s="29" t="s">
        <v>138</v>
      </c>
      <c r="AX140" s="29" t="s">
        <v>198</v>
      </c>
      <c r="AY140" s="52" t="s">
        <v>12</v>
      </c>
      <c r="AZ140" s="29" t="s">
        <v>8</v>
      </c>
      <c r="BA140" s="31" t="s">
        <v>8</v>
      </c>
      <c r="BB140" s="29" t="s">
        <v>8</v>
      </c>
      <c r="BC140" s="29" t="s">
        <v>8</v>
      </c>
      <c r="BD140" s="29" t="s">
        <v>8</v>
      </c>
      <c r="BE140" s="29" t="s">
        <v>8</v>
      </c>
      <c r="BF140" s="52" t="s">
        <v>274</v>
      </c>
      <c r="BG140" s="65" t="s">
        <v>275</v>
      </c>
      <c r="BH140" s="29" t="s">
        <v>806</v>
      </c>
    </row>
    <row r="141" spans="1:60" s="29" customFormat="1" x14ac:dyDescent="0.3">
      <c r="A141" s="29" t="s">
        <v>802</v>
      </c>
      <c r="B141" s="29" t="s">
        <v>801</v>
      </c>
      <c r="C141" s="29">
        <v>2018</v>
      </c>
      <c r="D141" s="29" t="s">
        <v>803</v>
      </c>
      <c r="E141" s="39" t="s">
        <v>144</v>
      </c>
      <c r="F141" s="52" t="s">
        <v>25</v>
      </c>
      <c r="G141" s="29" t="s">
        <v>1011</v>
      </c>
      <c r="H141" s="29" t="s">
        <v>35</v>
      </c>
      <c r="I141" s="29" t="s">
        <v>804</v>
      </c>
      <c r="J141" s="29" t="s">
        <v>805</v>
      </c>
      <c r="K141" s="31" t="s">
        <v>9</v>
      </c>
      <c r="L141" s="31" t="s">
        <v>9</v>
      </c>
      <c r="M141" s="31" t="s">
        <v>9</v>
      </c>
      <c r="N141" s="31">
        <v>18</v>
      </c>
      <c r="O141" s="31" t="s">
        <v>9</v>
      </c>
      <c r="P141" s="31">
        <v>21</v>
      </c>
      <c r="Q141" s="29">
        <v>1</v>
      </c>
      <c r="R141" s="29">
        <v>4.5</v>
      </c>
      <c r="S141" s="29">
        <v>0</v>
      </c>
      <c r="T141" s="29" t="s">
        <v>8</v>
      </c>
      <c r="U141" s="29" t="str">
        <f t="shared" si="4"/>
        <v>NA</v>
      </c>
      <c r="V141" s="29" t="str">
        <f t="shared" si="5"/>
        <v>NA</v>
      </c>
      <c r="W141" s="52" t="s">
        <v>176</v>
      </c>
      <c r="X141" s="29" t="s">
        <v>8</v>
      </c>
      <c r="Y141" s="29" t="s">
        <v>616</v>
      </c>
      <c r="Z141" s="29" t="s">
        <v>9</v>
      </c>
      <c r="AA141" s="29" t="s">
        <v>9</v>
      </c>
      <c r="AB141" s="29" t="s">
        <v>8</v>
      </c>
      <c r="AC141" s="29" t="s">
        <v>9</v>
      </c>
      <c r="AD141" s="29" t="s">
        <v>8</v>
      </c>
      <c r="AE141" s="29" t="s">
        <v>233</v>
      </c>
      <c r="AF141" s="29" t="s">
        <v>9</v>
      </c>
      <c r="AG141" s="29" t="s">
        <v>9</v>
      </c>
      <c r="AH141" s="29">
        <v>10</v>
      </c>
      <c r="AI141" s="52" t="s">
        <v>12</v>
      </c>
      <c r="AJ141" s="29" t="s">
        <v>8</v>
      </c>
      <c r="AK141" s="29" t="s">
        <v>8</v>
      </c>
      <c r="AL141" s="29" t="s">
        <v>8</v>
      </c>
      <c r="AM141" s="29" t="s">
        <v>8</v>
      </c>
      <c r="AN141" s="29" t="s">
        <v>8</v>
      </c>
      <c r="AO141" s="52">
        <v>168</v>
      </c>
      <c r="AP141" s="29" t="s">
        <v>879</v>
      </c>
      <c r="AQ141" s="29">
        <v>2.4</v>
      </c>
      <c r="AR141" s="29">
        <v>0.4</v>
      </c>
      <c r="AS141" s="29" t="s">
        <v>8</v>
      </c>
      <c r="AT141" s="29" t="s">
        <v>8</v>
      </c>
      <c r="AU141" s="29" t="s">
        <v>8</v>
      </c>
      <c r="AV141" s="29" t="s">
        <v>8</v>
      </c>
      <c r="AW141" s="29" t="s">
        <v>138</v>
      </c>
      <c r="AX141" s="29" t="s">
        <v>198</v>
      </c>
      <c r="AY141" s="52" t="s">
        <v>12</v>
      </c>
      <c r="AZ141" s="29" t="s">
        <v>8</v>
      </c>
      <c r="BA141" s="31" t="s">
        <v>8</v>
      </c>
      <c r="BB141" s="29" t="s">
        <v>8</v>
      </c>
      <c r="BC141" s="29" t="s">
        <v>8</v>
      </c>
      <c r="BD141" s="29" t="s">
        <v>8</v>
      </c>
      <c r="BE141" s="29" t="s">
        <v>8</v>
      </c>
      <c r="BF141" s="52" t="s">
        <v>274</v>
      </c>
      <c r="BG141" s="65" t="s">
        <v>275</v>
      </c>
      <c r="BH141" s="29" t="s">
        <v>806</v>
      </c>
    </row>
    <row r="142" spans="1:60" x14ac:dyDescent="0.3">
      <c r="A142" t="s">
        <v>807</v>
      </c>
      <c r="B142" t="s">
        <v>801</v>
      </c>
      <c r="C142">
        <v>2017</v>
      </c>
      <c r="D142" t="s">
        <v>808</v>
      </c>
      <c r="E142" s="26" t="s">
        <v>142</v>
      </c>
      <c r="F142" s="53" t="s">
        <v>25</v>
      </c>
      <c r="G142" t="s">
        <v>1011</v>
      </c>
      <c r="H142" t="s">
        <v>36</v>
      </c>
      <c r="I142" t="s">
        <v>12</v>
      </c>
      <c r="J142" t="s">
        <v>8</v>
      </c>
      <c r="K142" s="16">
        <v>10</v>
      </c>
      <c r="L142" s="16" t="s">
        <v>9</v>
      </c>
      <c r="M142" s="16">
        <v>12</v>
      </c>
      <c r="N142" s="16" t="s">
        <v>9</v>
      </c>
      <c r="O142" s="16" t="s">
        <v>9</v>
      </c>
      <c r="P142" s="16" t="s">
        <v>9</v>
      </c>
      <c r="Q142">
        <v>1</v>
      </c>
      <c r="R142">
        <v>10</v>
      </c>
      <c r="S142">
        <v>0</v>
      </c>
      <c r="T142" t="s">
        <v>8</v>
      </c>
      <c r="U142" t="str">
        <f t="shared" si="4"/>
        <v>NA</v>
      </c>
      <c r="V142" t="str">
        <f t="shared" si="5"/>
        <v>NA</v>
      </c>
      <c r="W142" s="53" t="s">
        <v>148</v>
      </c>
      <c r="X142" t="s">
        <v>98</v>
      </c>
      <c r="Y142" t="s">
        <v>79</v>
      </c>
      <c r="Z142" t="s">
        <v>9</v>
      </c>
      <c r="AA142">
        <v>150</v>
      </c>
      <c r="AB142" t="s">
        <v>146</v>
      </c>
      <c r="AC142" t="s">
        <v>9</v>
      </c>
      <c r="AD142" t="s">
        <v>8</v>
      </c>
      <c r="AE142" t="s">
        <v>88</v>
      </c>
      <c r="AF142" t="s">
        <v>9</v>
      </c>
      <c r="AG142">
        <v>4</v>
      </c>
      <c r="AH142">
        <v>20</v>
      </c>
      <c r="AI142" s="53" t="s">
        <v>12</v>
      </c>
      <c r="AJ142" t="s">
        <v>8</v>
      </c>
      <c r="AK142" t="s">
        <v>8</v>
      </c>
      <c r="AL142" t="s">
        <v>8</v>
      </c>
      <c r="AM142" t="s">
        <v>8</v>
      </c>
      <c r="AN142" t="s">
        <v>8</v>
      </c>
      <c r="AO142" s="53">
        <v>24</v>
      </c>
      <c r="AP142" t="s">
        <v>877</v>
      </c>
      <c r="AQ142">
        <v>32.369999999999997</v>
      </c>
      <c r="AR142">
        <v>2.81</v>
      </c>
      <c r="AS142" t="s">
        <v>8</v>
      </c>
      <c r="AT142" t="s">
        <v>8</v>
      </c>
      <c r="AU142" t="s">
        <v>8</v>
      </c>
      <c r="AV142" t="s">
        <v>8</v>
      </c>
      <c r="AW142" t="s">
        <v>138</v>
      </c>
      <c r="AX142" t="s">
        <v>198</v>
      </c>
      <c r="AY142" s="53" t="s">
        <v>139</v>
      </c>
      <c r="AZ142">
        <v>10.029999999999999</v>
      </c>
      <c r="BA142" s="16">
        <v>1.01</v>
      </c>
      <c r="BB142" t="s">
        <v>8</v>
      </c>
      <c r="BC142" t="s">
        <v>8</v>
      </c>
      <c r="BD142" t="s">
        <v>198</v>
      </c>
      <c r="BE142">
        <v>24</v>
      </c>
      <c r="BF142" s="53" t="s">
        <v>274</v>
      </c>
      <c r="BG142" s="68" t="s">
        <v>8</v>
      </c>
      <c r="BH142" t="s">
        <v>809</v>
      </c>
    </row>
    <row r="143" spans="1:60" s="29" customFormat="1" x14ac:dyDescent="0.3">
      <c r="A143" s="29" t="s">
        <v>813</v>
      </c>
      <c r="B143" s="29" t="s">
        <v>812</v>
      </c>
      <c r="C143" s="29">
        <v>2017</v>
      </c>
      <c r="D143" s="29" t="s">
        <v>814</v>
      </c>
      <c r="E143" s="39" t="s">
        <v>142</v>
      </c>
      <c r="F143" s="52" t="s">
        <v>24</v>
      </c>
      <c r="G143" s="29" t="s">
        <v>11</v>
      </c>
      <c r="H143" s="29" t="s">
        <v>36</v>
      </c>
      <c r="I143" s="29" t="s">
        <v>12</v>
      </c>
      <c r="J143" s="29" t="s">
        <v>8</v>
      </c>
      <c r="K143" s="31">
        <v>6</v>
      </c>
      <c r="L143" s="31" t="s">
        <v>9</v>
      </c>
      <c r="M143" s="31">
        <v>8</v>
      </c>
      <c r="N143" s="31">
        <v>250</v>
      </c>
      <c r="O143" s="31" t="s">
        <v>9</v>
      </c>
      <c r="P143" s="31">
        <v>275</v>
      </c>
      <c r="Q143" s="31">
        <v>1</v>
      </c>
      <c r="R143" s="31">
        <v>9</v>
      </c>
      <c r="S143" s="31">
        <v>1</v>
      </c>
      <c r="T143" s="31">
        <v>9</v>
      </c>
      <c r="U143" s="29">
        <f t="shared" si="4"/>
        <v>1</v>
      </c>
      <c r="V143" s="29">
        <f t="shared" si="5"/>
        <v>9</v>
      </c>
      <c r="W143" s="52" t="s">
        <v>98</v>
      </c>
      <c r="X143" s="29" t="s">
        <v>8</v>
      </c>
      <c r="Y143" s="29" t="s">
        <v>79</v>
      </c>
      <c r="Z143" s="29" t="s">
        <v>1567</v>
      </c>
      <c r="AA143" s="29">
        <v>10</v>
      </c>
      <c r="AB143" s="29" t="s">
        <v>322</v>
      </c>
      <c r="AC143" s="29" t="s">
        <v>9</v>
      </c>
      <c r="AD143" s="29" t="s">
        <v>8</v>
      </c>
      <c r="AE143" s="29" t="s">
        <v>9</v>
      </c>
      <c r="AF143" s="29" t="s">
        <v>9</v>
      </c>
      <c r="AG143" s="29">
        <v>5</v>
      </c>
      <c r="AH143" s="29">
        <v>15</v>
      </c>
      <c r="AI143" s="52" t="s">
        <v>815</v>
      </c>
      <c r="AK143" s="29">
        <v>40</v>
      </c>
      <c r="AL143" s="29" t="s">
        <v>816</v>
      </c>
      <c r="AM143" s="29">
        <v>72</v>
      </c>
      <c r="AN143" s="29" t="s">
        <v>159</v>
      </c>
      <c r="AO143" s="52">
        <v>96</v>
      </c>
      <c r="AP143" s="29" t="s">
        <v>877</v>
      </c>
      <c r="AQ143" s="29">
        <v>72.8</v>
      </c>
      <c r="AR143" s="29">
        <v>6.4</v>
      </c>
      <c r="AS143" s="29">
        <v>84.9</v>
      </c>
      <c r="AT143" s="29">
        <v>9.6</v>
      </c>
      <c r="AU143" s="29" t="s">
        <v>8</v>
      </c>
      <c r="AV143" s="29" t="s">
        <v>8</v>
      </c>
      <c r="AW143" s="29" t="s">
        <v>138</v>
      </c>
      <c r="AX143" s="29" t="s">
        <v>197</v>
      </c>
      <c r="AY143" s="52" t="s">
        <v>12</v>
      </c>
      <c r="AZ143" s="29" t="s">
        <v>8</v>
      </c>
      <c r="BA143" s="31" t="s">
        <v>8</v>
      </c>
      <c r="BB143" s="29" t="s">
        <v>8</v>
      </c>
      <c r="BC143" s="29" t="s">
        <v>8</v>
      </c>
      <c r="BD143" s="29" t="s">
        <v>8</v>
      </c>
      <c r="BE143" s="29" t="s">
        <v>8</v>
      </c>
      <c r="BF143" s="52" t="s">
        <v>275</v>
      </c>
      <c r="BG143" s="65" t="s">
        <v>275</v>
      </c>
    </row>
    <row r="144" spans="1:60" x14ac:dyDescent="0.3">
      <c r="A144" t="s">
        <v>820</v>
      </c>
      <c r="B144" t="s">
        <v>819</v>
      </c>
      <c r="C144">
        <v>2012</v>
      </c>
      <c r="D144" t="s">
        <v>821</v>
      </c>
      <c r="E144" s="26" t="s">
        <v>142</v>
      </c>
      <c r="F144" s="53" t="s">
        <v>25</v>
      </c>
      <c r="G144" t="s">
        <v>823</v>
      </c>
      <c r="H144" t="s">
        <v>36</v>
      </c>
      <c r="I144" t="s">
        <v>12</v>
      </c>
      <c r="J144" t="s">
        <v>8</v>
      </c>
      <c r="K144" s="16" t="s">
        <v>9</v>
      </c>
      <c r="L144" s="16" t="s">
        <v>9</v>
      </c>
      <c r="M144" s="16" t="s">
        <v>9</v>
      </c>
      <c r="N144" s="16">
        <v>25</v>
      </c>
      <c r="O144" s="16" t="s">
        <v>9</v>
      </c>
      <c r="P144" s="16">
        <v>30</v>
      </c>
      <c r="Q144" s="16">
        <v>4</v>
      </c>
      <c r="R144">
        <v>5.5</v>
      </c>
      <c r="S144" s="16">
        <v>0</v>
      </c>
      <c r="T144" t="s">
        <v>8</v>
      </c>
      <c r="U144" t="str">
        <f t="shared" ref="U144:U207" si="10">IF(AND(Q144&lt;&gt;"", Q144&lt;&gt;0, Q144&lt;&gt;"NA", Q144&lt;&gt;"NR",S144&lt;&gt;"", S144&lt;&gt;0, S144&lt;&gt;"NA", S144&lt;&gt;"NR"), S144/Q144, "NA")</f>
        <v>NA</v>
      </c>
      <c r="V144" t="str">
        <f t="shared" ref="V144:V207" si="11">IF(AND(U144&lt;&gt;"", U144&lt;&gt;0, U144&lt;&gt;"NA", U144&lt;&gt;"NR",R144&lt;&gt;"", R144&lt;&gt;0, R144&lt;&gt;"NA", R144&lt;&gt;"NR"), R144/U144, "NA")</f>
        <v>NA</v>
      </c>
      <c r="W144" s="53" t="s">
        <v>98</v>
      </c>
      <c r="X144" t="s">
        <v>8</v>
      </c>
      <c r="Y144" t="s">
        <v>77</v>
      </c>
      <c r="Z144" t="s">
        <v>92</v>
      </c>
      <c r="AA144">
        <v>50</v>
      </c>
      <c r="AB144" t="s">
        <v>146</v>
      </c>
      <c r="AC144">
        <v>3.5</v>
      </c>
      <c r="AD144" t="s">
        <v>223</v>
      </c>
      <c r="AE144" t="s">
        <v>85</v>
      </c>
      <c r="AF144">
        <v>540</v>
      </c>
      <c r="AG144">
        <v>1</v>
      </c>
      <c r="AH144">
        <v>10</v>
      </c>
      <c r="AI144" s="53" t="s">
        <v>12</v>
      </c>
      <c r="AJ144" t="s">
        <v>8</v>
      </c>
      <c r="AK144" t="s">
        <v>8</v>
      </c>
      <c r="AL144" t="s">
        <v>8</v>
      </c>
      <c r="AM144" t="s">
        <v>8</v>
      </c>
      <c r="AN144" t="s">
        <v>8</v>
      </c>
      <c r="AO144" s="53">
        <v>24</v>
      </c>
      <c r="AP144" t="s">
        <v>877</v>
      </c>
      <c r="AQ144">
        <v>50.02</v>
      </c>
      <c r="AR144" s="42">
        <f>7.37/1.35</f>
        <v>5.4592592592592588</v>
      </c>
      <c r="AS144" t="s">
        <v>8</v>
      </c>
      <c r="AT144" t="s">
        <v>8</v>
      </c>
      <c r="AU144" t="s">
        <v>8</v>
      </c>
      <c r="AV144" t="s">
        <v>8</v>
      </c>
      <c r="AW144" t="s">
        <v>138</v>
      </c>
      <c r="AX144" t="s">
        <v>197</v>
      </c>
      <c r="AY144" s="53" t="s">
        <v>12</v>
      </c>
      <c r="AZ144" t="s">
        <v>8</v>
      </c>
      <c r="BA144" s="16" t="s">
        <v>8</v>
      </c>
      <c r="BB144" t="s">
        <v>8</v>
      </c>
      <c r="BC144" t="s">
        <v>8</v>
      </c>
      <c r="BD144" t="s">
        <v>8</v>
      </c>
      <c r="BE144" t="s">
        <v>8</v>
      </c>
      <c r="BF144" s="53" t="s">
        <v>274</v>
      </c>
      <c r="BG144" s="68" t="s">
        <v>275</v>
      </c>
      <c r="BH144" t="s">
        <v>827</v>
      </c>
    </row>
    <row r="145" spans="1:62" x14ac:dyDescent="0.3">
      <c r="A145" t="s">
        <v>820</v>
      </c>
      <c r="B145" t="s">
        <v>819</v>
      </c>
      <c r="C145">
        <v>2012</v>
      </c>
      <c r="D145" t="s">
        <v>821</v>
      </c>
      <c r="E145" s="26" t="s">
        <v>144</v>
      </c>
      <c r="F145" s="53" t="s">
        <v>25</v>
      </c>
      <c r="G145" t="s">
        <v>822</v>
      </c>
      <c r="H145" t="s">
        <v>36</v>
      </c>
      <c r="I145" t="s">
        <v>12</v>
      </c>
      <c r="J145" t="s">
        <v>8</v>
      </c>
      <c r="K145" s="16" t="s">
        <v>9</v>
      </c>
      <c r="L145" s="16" t="s">
        <v>9</v>
      </c>
      <c r="M145" s="16" t="s">
        <v>9</v>
      </c>
      <c r="N145" s="16">
        <v>25</v>
      </c>
      <c r="O145" s="16" t="s">
        <v>9</v>
      </c>
      <c r="P145" s="16">
        <v>30</v>
      </c>
      <c r="Q145" s="16">
        <v>4</v>
      </c>
      <c r="R145">
        <v>5.5</v>
      </c>
      <c r="S145" s="16">
        <v>0</v>
      </c>
      <c r="T145" t="s">
        <v>8</v>
      </c>
      <c r="U145" t="str">
        <f t="shared" si="10"/>
        <v>NA</v>
      </c>
      <c r="V145" t="str">
        <f t="shared" si="11"/>
        <v>NA</v>
      </c>
      <c r="W145" s="53" t="s">
        <v>98</v>
      </c>
      <c r="X145" t="s">
        <v>8</v>
      </c>
      <c r="Y145" t="s">
        <v>77</v>
      </c>
      <c r="Z145" t="s">
        <v>92</v>
      </c>
      <c r="AA145">
        <v>50</v>
      </c>
      <c r="AB145" t="s">
        <v>146</v>
      </c>
      <c r="AC145">
        <v>3.5</v>
      </c>
      <c r="AD145" t="s">
        <v>223</v>
      </c>
      <c r="AE145" t="s">
        <v>85</v>
      </c>
      <c r="AF145">
        <v>540</v>
      </c>
      <c r="AG145">
        <v>1</v>
      </c>
      <c r="AH145">
        <v>10</v>
      </c>
      <c r="AI145" s="53" t="s">
        <v>12</v>
      </c>
      <c r="AJ145" t="s">
        <v>8</v>
      </c>
      <c r="AK145" t="s">
        <v>8</v>
      </c>
      <c r="AL145" t="s">
        <v>8</v>
      </c>
      <c r="AM145" t="s">
        <v>8</v>
      </c>
      <c r="AN145" t="s">
        <v>8</v>
      </c>
      <c r="AO145" s="53">
        <v>24</v>
      </c>
      <c r="AP145" t="s">
        <v>877</v>
      </c>
      <c r="AQ145">
        <v>54.69</v>
      </c>
      <c r="AR145" s="42">
        <f>4.91/1.35</f>
        <v>3.6370370370370368</v>
      </c>
      <c r="AS145" t="s">
        <v>8</v>
      </c>
      <c r="AT145" t="s">
        <v>8</v>
      </c>
      <c r="AU145" t="s">
        <v>8</v>
      </c>
      <c r="AV145" t="s">
        <v>8</v>
      </c>
      <c r="AW145" t="s">
        <v>138</v>
      </c>
      <c r="AX145" t="s">
        <v>197</v>
      </c>
      <c r="AY145" s="53" t="s">
        <v>12</v>
      </c>
      <c r="AZ145" t="s">
        <v>8</v>
      </c>
      <c r="BA145" s="16" t="s">
        <v>8</v>
      </c>
      <c r="BB145" t="s">
        <v>8</v>
      </c>
      <c r="BC145" t="s">
        <v>8</v>
      </c>
      <c r="BD145" t="s">
        <v>8</v>
      </c>
      <c r="BE145" t="s">
        <v>8</v>
      </c>
      <c r="BF145" s="53" t="s">
        <v>274</v>
      </c>
      <c r="BG145" s="68" t="s">
        <v>275</v>
      </c>
      <c r="BH145" t="s">
        <v>827</v>
      </c>
    </row>
    <row r="146" spans="1:62" x14ac:dyDescent="0.3">
      <c r="A146" t="s">
        <v>820</v>
      </c>
      <c r="B146" t="s">
        <v>819</v>
      </c>
      <c r="C146">
        <v>2012</v>
      </c>
      <c r="D146" t="s">
        <v>821</v>
      </c>
      <c r="E146" s="26" t="s">
        <v>145</v>
      </c>
      <c r="F146" s="53" t="s">
        <v>25</v>
      </c>
      <c r="G146" t="s">
        <v>823</v>
      </c>
      <c r="H146" t="s">
        <v>35</v>
      </c>
      <c r="I146" t="s">
        <v>12</v>
      </c>
      <c r="J146" t="s">
        <v>8</v>
      </c>
      <c r="K146" s="16" t="s">
        <v>9</v>
      </c>
      <c r="L146" s="16" t="s">
        <v>9</v>
      </c>
      <c r="M146" s="16" t="s">
        <v>9</v>
      </c>
      <c r="N146" s="16">
        <v>25</v>
      </c>
      <c r="O146" s="16" t="s">
        <v>9</v>
      </c>
      <c r="P146" s="16">
        <v>30</v>
      </c>
      <c r="Q146" s="16">
        <v>4</v>
      </c>
      <c r="R146">
        <v>5.5</v>
      </c>
      <c r="S146" s="16">
        <v>0</v>
      </c>
      <c r="T146" t="s">
        <v>8</v>
      </c>
      <c r="U146" t="str">
        <f t="shared" si="10"/>
        <v>NA</v>
      </c>
      <c r="V146" t="str">
        <f t="shared" si="11"/>
        <v>NA</v>
      </c>
      <c r="W146" s="53" t="s">
        <v>98</v>
      </c>
      <c r="X146" t="s">
        <v>8</v>
      </c>
      <c r="Y146" t="s">
        <v>77</v>
      </c>
      <c r="Z146" t="s">
        <v>92</v>
      </c>
      <c r="AA146">
        <v>50</v>
      </c>
      <c r="AB146" t="s">
        <v>146</v>
      </c>
      <c r="AC146">
        <v>3.5</v>
      </c>
      <c r="AD146" t="s">
        <v>223</v>
      </c>
      <c r="AE146" t="s">
        <v>85</v>
      </c>
      <c r="AF146">
        <v>540</v>
      </c>
      <c r="AG146">
        <v>1</v>
      </c>
      <c r="AH146">
        <v>10</v>
      </c>
      <c r="AI146" s="53" t="s">
        <v>12</v>
      </c>
      <c r="AJ146" t="s">
        <v>8</v>
      </c>
      <c r="AK146" t="s">
        <v>8</v>
      </c>
      <c r="AL146" t="s">
        <v>8</v>
      </c>
      <c r="AM146" t="s">
        <v>8</v>
      </c>
      <c r="AN146" t="s">
        <v>8</v>
      </c>
      <c r="AO146" s="53">
        <v>24</v>
      </c>
      <c r="AP146" t="s">
        <v>877</v>
      </c>
      <c r="AQ146">
        <v>42.87</v>
      </c>
      <c r="AR146" s="42">
        <f>4.68/1.35</f>
        <v>3.4666666666666663</v>
      </c>
      <c r="AS146" t="s">
        <v>8</v>
      </c>
      <c r="AT146" t="s">
        <v>8</v>
      </c>
      <c r="AU146" t="s">
        <v>8</v>
      </c>
      <c r="AV146" t="s">
        <v>8</v>
      </c>
      <c r="AW146" t="s">
        <v>138</v>
      </c>
      <c r="AX146" t="s">
        <v>197</v>
      </c>
      <c r="AY146" s="53" t="s">
        <v>12</v>
      </c>
      <c r="AZ146" t="s">
        <v>8</v>
      </c>
      <c r="BA146" s="16" t="s">
        <v>8</v>
      </c>
      <c r="BB146" t="s">
        <v>8</v>
      </c>
      <c r="BC146" t="s">
        <v>8</v>
      </c>
      <c r="BD146" t="s">
        <v>8</v>
      </c>
      <c r="BE146" t="s">
        <v>8</v>
      </c>
      <c r="BF146" s="53" t="s">
        <v>274</v>
      </c>
      <c r="BG146" s="68" t="s">
        <v>275</v>
      </c>
      <c r="BH146" t="s">
        <v>827</v>
      </c>
    </row>
    <row r="147" spans="1:62" x14ac:dyDescent="0.3">
      <c r="A147" t="s">
        <v>820</v>
      </c>
      <c r="B147" t="s">
        <v>819</v>
      </c>
      <c r="C147">
        <v>2012</v>
      </c>
      <c r="D147" t="s">
        <v>821</v>
      </c>
      <c r="E147" s="26" t="s">
        <v>265</v>
      </c>
      <c r="F147" s="53" t="s">
        <v>25</v>
      </c>
      <c r="G147" t="s">
        <v>822</v>
      </c>
      <c r="H147" t="s">
        <v>35</v>
      </c>
      <c r="I147" t="s">
        <v>12</v>
      </c>
      <c r="J147" t="s">
        <v>8</v>
      </c>
      <c r="K147" s="16" t="s">
        <v>9</v>
      </c>
      <c r="L147" s="16" t="s">
        <v>9</v>
      </c>
      <c r="M147" s="16" t="s">
        <v>9</v>
      </c>
      <c r="N147" s="16">
        <v>25</v>
      </c>
      <c r="O147" s="16" t="s">
        <v>9</v>
      </c>
      <c r="P147" s="16">
        <v>30</v>
      </c>
      <c r="Q147" s="16">
        <v>4</v>
      </c>
      <c r="R147">
        <v>5.5</v>
      </c>
      <c r="S147" s="16">
        <v>0</v>
      </c>
      <c r="T147" t="s">
        <v>8</v>
      </c>
      <c r="U147" t="str">
        <f t="shared" si="10"/>
        <v>NA</v>
      </c>
      <c r="V147" t="str">
        <f t="shared" si="11"/>
        <v>NA</v>
      </c>
      <c r="W147" s="53" t="s">
        <v>98</v>
      </c>
      <c r="X147" t="s">
        <v>8</v>
      </c>
      <c r="Y147" t="s">
        <v>77</v>
      </c>
      <c r="Z147" t="s">
        <v>92</v>
      </c>
      <c r="AA147">
        <v>50</v>
      </c>
      <c r="AB147" t="s">
        <v>146</v>
      </c>
      <c r="AC147">
        <v>3.5</v>
      </c>
      <c r="AD147" t="s">
        <v>223</v>
      </c>
      <c r="AE147" t="s">
        <v>85</v>
      </c>
      <c r="AF147">
        <v>540</v>
      </c>
      <c r="AG147">
        <v>1</v>
      </c>
      <c r="AH147">
        <v>10</v>
      </c>
      <c r="AI147" s="53" t="s">
        <v>12</v>
      </c>
      <c r="AJ147" t="s">
        <v>8</v>
      </c>
      <c r="AK147" t="s">
        <v>8</v>
      </c>
      <c r="AL147" t="s">
        <v>8</v>
      </c>
      <c r="AM147" t="s">
        <v>8</v>
      </c>
      <c r="AN147" t="s">
        <v>8</v>
      </c>
      <c r="AO147" s="53">
        <v>24</v>
      </c>
      <c r="AP147" t="s">
        <v>877</v>
      </c>
      <c r="AQ147">
        <v>42.87</v>
      </c>
      <c r="AR147" s="42">
        <f>6.35/1.35</f>
        <v>4.7037037037037033</v>
      </c>
      <c r="AS147" t="s">
        <v>8</v>
      </c>
      <c r="AT147" t="s">
        <v>8</v>
      </c>
      <c r="AU147" t="s">
        <v>8</v>
      </c>
      <c r="AV147" t="s">
        <v>8</v>
      </c>
      <c r="AW147" t="s">
        <v>138</v>
      </c>
      <c r="AX147" t="s">
        <v>197</v>
      </c>
      <c r="AY147" s="53" t="s">
        <v>12</v>
      </c>
      <c r="AZ147" t="s">
        <v>8</v>
      </c>
      <c r="BA147" s="16" t="s">
        <v>8</v>
      </c>
      <c r="BB147" t="s">
        <v>8</v>
      </c>
      <c r="BC147" t="s">
        <v>8</v>
      </c>
      <c r="BD147" t="s">
        <v>8</v>
      </c>
      <c r="BE147" t="s">
        <v>8</v>
      </c>
      <c r="BF147" s="53" t="s">
        <v>274</v>
      </c>
      <c r="BG147" s="68" t="s">
        <v>275</v>
      </c>
      <c r="BH147" t="s">
        <v>827</v>
      </c>
    </row>
    <row r="148" spans="1:62" s="29" customFormat="1" x14ac:dyDescent="0.3">
      <c r="A148" s="29" t="s">
        <v>829</v>
      </c>
      <c r="B148" s="29" t="s">
        <v>828</v>
      </c>
      <c r="C148" s="29">
        <v>2000</v>
      </c>
      <c r="D148" s="29" t="s">
        <v>830</v>
      </c>
      <c r="E148" s="39" t="s">
        <v>142</v>
      </c>
      <c r="F148" s="52" t="s">
        <v>24</v>
      </c>
      <c r="G148" s="29" t="s">
        <v>50</v>
      </c>
      <c r="H148" s="29" t="s">
        <v>35</v>
      </c>
      <c r="I148" s="29" t="s">
        <v>212</v>
      </c>
      <c r="J148" s="29" t="s">
        <v>286</v>
      </c>
      <c r="K148" s="31" t="s">
        <v>9</v>
      </c>
      <c r="L148" s="31">
        <v>20</v>
      </c>
      <c r="M148" s="31" t="s">
        <v>9</v>
      </c>
      <c r="N148" s="31">
        <v>190</v>
      </c>
      <c r="O148" s="31" t="s">
        <v>9</v>
      </c>
      <c r="P148" s="31">
        <v>230</v>
      </c>
      <c r="Q148" s="31">
        <v>1</v>
      </c>
      <c r="R148" s="29">
        <v>8</v>
      </c>
      <c r="S148" s="31">
        <v>2</v>
      </c>
      <c r="T148" s="31">
        <v>8</v>
      </c>
      <c r="U148" s="29">
        <f t="shared" si="10"/>
        <v>2</v>
      </c>
      <c r="V148" s="29">
        <f t="shared" si="11"/>
        <v>4</v>
      </c>
      <c r="W148" s="52" t="s">
        <v>148</v>
      </c>
      <c r="X148" s="29" t="s">
        <v>96</v>
      </c>
      <c r="Y148" s="29" t="s">
        <v>77</v>
      </c>
      <c r="Z148" s="29" t="s">
        <v>278</v>
      </c>
      <c r="AA148" s="29">
        <v>20</v>
      </c>
      <c r="AB148" s="29" t="s">
        <v>146</v>
      </c>
      <c r="AC148" s="29">
        <v>20</v>
      </c>
      <c r="AD148" s="29" t="s">
        <v>223</v>
      </c>
      <c r="AE148" s="29" t="s">
        <v>654</v>
      </c>
      <c r="AF148" s="29">
        <v>568</v>
      </c>
      <c r="AG148" s="29">
        <v>3</v>
      </c>
      <c r="AH148" s="29">
        <v>4</v>
      </c>
      <c r="AI148" s="52" t="s">
        <v>831</v>
      </c>
      <c r="AK148" s="29" t="s">
        <v>8</v>
      </c>
      <c r="AL148" s="29" t="s">
        <v>8</v>
      </c>
      <c r="AM148" s="29">
        <v>-672</v>
      </c>
      <c r="AN148" s="29" t="s">
        <v>157</v>
      </c>
      <c r="AO148" s="52">
        <v>72</v>
      </c>
      <c r="AP148" s="29" t="s">
        <v>878</v>
      </c>
      <c r="AQ148" s="29">
        <v>49.9</v>
      </c>
      <c r="AR148" s="29">
        <v>19.8</v>
      </c>
      <c r="AS148" s="29">
        <v>78.5</v>
      </c>
      <c r="AT148" s="29">
        <v>21</v>
      </c>
      <c r="AU148" s="29" t="s">
        <v>8</v>
      </c>
      <c r="AV148" s="29" t="s">
        <v>8</v>
      </c>
      <c r="AW148" s="29" t="s">
        <v>138</v>
      </c>
      <c r="AX148" s="29" t="s">
        <v>197</v>
      </c>
      <c r="AY148" s="52" t="s">
        <v>12</v>
      </c>
      <c r="AZ148" s="29" t="s">
        <v>8</v>
      </c>
      <c r="BA148" s="31" t="s">
        <v>8</v>
      </c>
      <c r="BB148" s="29" t="s">
        <v>8</v>
      </c>
      <c r="BC148" s="29" t="s">
        <v>8</v>
      </c>
      <c r="BD148" s="29" t="s">
        <v>8</v>
      </c>
      <c r="BE148" s="29" t="s">
        <v>8</v>
      </c>
      <c r="BF148" s="52" t="s">
        <v>275</v>
      </c>
      <c r="BG148" s="65" t="s">
        <v>274</v>
      </c>
      <c r="BH148" s="29" t="s">
        <v>832</v>
      </c>
    </row>
    <row r="149" spans="1:62" x14ac:dyDescent="0.3">
      <c r="A149" t="s">
        <v>835</v>
      </c>
      <c r="B149" t="s">
        <v>833</v>
      </c>
      <c r="C149">
        <v>2009</v>
      </c>
      <c r="D149" t="s">
        <v>834</v>
      </c>
      <c r="E149" s="26" t="s">
        <v>142</v>
      </c>
      <c r="F149" s="53" t="s">
        <v>24</v>
      </c>
      <c r="G149" t="s">
        <v>10</v>
      </c>
      <c r="H149" t="s">
        <v>36</v>
      </c>
      <c r="I149" t="s">
        <v>12</v>
      </c>
      <c r="J149" t="s">
        <v>8</v>
      </c>
      <c r="K149" s="16">
        <v>10</v>
      </c>
      <c r="L149" s="16" t="s">
        <v>9</v>
      </c>
      <c r="M149" s="16">
        <v>12</v>
      </c>
      <c r="N149" s="16">
        <v>270</v>
      </c>
      <c r="O149" s="16" t="s">
        <v>9</v>
      </c>
      <c r="P149" s="16">
        <v>300</v>
      </c>
      <c r="Q149" s="16">
        <v>1</v>
      </c>
      <c r="R149">
        <v>23</v>
      </c>
      <c r="S149">
        <v>6</v>
      </c>
      <c r="T149">
        <v>7</v>
      </c>
      <c r="U149">
        <f t="shared" si="10"/>
        <v>6</v>
      </c>
      <c r="V149">
        <f t="shared" si="11"/>
        <v>3.8333333333333335</v>
      </c>
      <c r="W149" s="53" t="s">
        <v>96</v>
      </c>
      <c r="X149" t="s">
        <v>8</v>
      </c>
      <c r="Y149" t="s">
        <v>77</v>
      </c>
      <c r="Z149" t="s">
        <v>92</v>
      </c>
      <c r="AA149">
        <v>20</v>
      </c>
      <c r="AB149" t="s">
        <v>146</v>
      </c>
      <c r="AC149">
        <v>600000</v>
      </c>
      <c r="AD149" t="s">
        <v>254</v>
      </c>
      <c r="AE149" t="s">
        <v>86</v>
      </c>
      <c r="AF149" t="s">
        <v>9</v>
      </c>
      <c r="AG149">
        <v>3</v>
      </c>
      <c r="AH149">
        <v>10</v>
      </c>
      <c r="AI149" s="53" t="s">
        <v>836</v>
      </c>
      <c r="AK149">
        <v>120</v>
      </c>
      <c r="AL149" t="s">
        <v>146</v>
      </c>
      <c r="AM149">
        <v>0</v>
      </c>
      <c r="AN149" t="s">
        <v>159</v>
      </c>
      <c r="AO149" s="53">
        <v>24</v>
      </c>
      <c r="AP149" t="s">
        <v>878</v>
      </c>
      <c r="AQ149">
        <v>10.59</v>
      </c>
      <c r="AR149">
        <v>4.2300000000000004</v>
      </c>
      <c r="AS149">
        <v>6.8</v>
      </c>
      <c r="AT149">
        <v>0.91</v>
      </c>
      <c r="AU149" t="s">
        <v>8</v>
      </c>
      <c r="AV149" t="s">
        <v>8</v>
      </c>
      <c r="AW149" t="s">
        <v>9</v>
      </c>
      <c r="AX149" t="s">
        <v>9</v>
      </c>
      <c r="AY149" s="53" t="s">
        <v>12</v>
      </c>
      <c r="AZ149" t="s">
        <v>8</v>
      </c>
      <c r="BA149" s="16" t="s">
        <v>8</v>
      </c>
      <c r="BB149" t="s">
        <v>8</v>
      </c>
      <c r="BC149" t="s">
        <v>8</v>
      </c>
      <c r="BD149" t="s">
        <v>8</v>
      </c>
      <c r="BE149" t="s">
        <v>8</v>
      </c>
      <c r="BF149" s="53" t="s">
        <v>275</v>
      </c>
      <c r="BG149" s="68" t="s">
        <v>274</v>
      </c>
      <c r="BH149" t="s">
        <v>850</v>
      </c>
    </row>
    <row r="150" spans="1:62" s="29" customFormat="1" x14ac:dyDescent="0.3">
      <c r="A150" s="29" t="s">
        <v>841</v>
      </c>
      <c r="B150" s="29" t="s">
        <v>839</v>
      </c>
      <c r="C150" s="29">
        <v>2017</v>
      </c>
      <c r="D150" s="29" t="s">
        <v>840</v>
      </c>
      <c r="E150" s="39" t="s">
        <v>142</v>
      </c>
      <c r="F150" s="52" t="s">
        <v>24</v>
      </c>
      <c r="G150" s="29" t="s">
        <v>11</v>
      </c>
      <c r="H150" s="29" t="s">
        <v>36</v>
      </c>
      <c r="I150" s="29" t="s">
        <v>12</v>
      </c>
      <c r="J150" s="29" t="s">
        <v>8</v>
      </c>
      <c r="K150" s="31" t="s">
        <v>9</v>
      </c>
      <c r="L150" s="31">
        <v>8</v>
      </c>
      <c r="M150" s="31" t="s">
        <v>9</v>
      </c>
      <c r="N150" s="31">
        <v>180</v>
      </c>
      <c r="O150" s="31" t="s">
        <v>9</v>
      </c>
      <c r="P150" s="31">
        <v>210</v>
      </c>
      <c r="Q150" s="31">
        <v>1</v>
      </c>
      <c r="R150" s="31">
        <v>7</v>
      </c>
      <c r="S150" s="31">
        <v>4</v>
      </c>
      <c r="T150" s="31">
        <v>7</v>
      </c>
      <c r="U150" s="29">
        <f t="shared" si="10"/>
        <v>4</v>
      </c>
      <c r="V150" s="29">
        <f t="shared" si="11"/>
        <v>1.75</v>
      </c>
      <c r="W150" s="52" t="s">
        <v>98</v>
      </c>
      <c r="X150" s="29" t="s">
        <v>8</v>
      </c>
      <c r="Y150" s="29" t="s">
        <v>77</v>
      </c>
      <c r="Z150" s="29" t="s">
        <v>92</v>
      </c>
      <c r="AA150" s="29">
        <v>12</v>
      </c>
      <c r="AB150" s="29" t="s">
        <v>146</v>
      </c>
      <c r="AC150" s="29" t="s">
        <v>9</v>
      </c>
      <c r="AD150" s="29" t="s">
        <v>8</v>
      </c>
      <c r="AE150" s="29" t="s">
        <v>85</v>
      </c>
      <c r="AF150" s="29">
        <v>540</v>
      </c>
      <c r="AG150" s="29">
        <v>3</v>
      </c>
      <c r="AH150" s="29">
        <v>10</v>
      </c>
      <c r="AI150" s="52" t="s">
        <v>472</v>
      </c>
      <c r="AK150" s="29">
        <v>3</v>
      </c>
      <c r="AL150" s="29" t="s">
        <v>146</v>
      </c>
      <c r="AM150" s="29">
        <v>0</v>
      </c>
      <c r="AN150" s="29" t="s">
        <v>159</v>
      </c>
      <c r="AO150" s="52">
        <v>24</v>
      </c>
      <c r="AP150" s="29" t="s">
        <v>878</v>
      </c>
      <c r="AQ150" s="29">
        <v>0.31</v>
      </c>
      <c r="AR150" s="29">
        <v>0.05</v>
      </c>
      <c r="AS150" s="29">
        <v>0.18</v>
      </c>
      <c r="AT150" s="29">
        <v>0.02</v>
      </c>
      <c r="AU150" s="29" t="s">
        <v>8</v>
      </c>
      <c r="AV150" s="29" t="s">
        <v>8</v>
      </c>
      <c r="AW150" s="29" t="s">
        <v>842</v>
      </c>
      <c r="AX150" s="29" t="s">
        <v>197</v>
      </c>
      <c r="AY150" s="52" t="s">
        <v>12</v>
      </c>
      <c r="AZ150" s="29" t="s">
        <v>8</v>
      </c>
      <c r="BA150" s="31" t="s">
        <v>8</v>
      </c>
      <c r="BB150" s="29" t="s">
        <v>8</v>
      </c>
      <c r="BC150" s="29" t="s">
        <v>8</v>
      </c>
      <c r="BD150" s="29" t="s">
        <v>8</v>
      </c>
      <c r="BE150" s="29" t="s">
        <v>8</v>
      </c>
      <c r="BF150" s="52" t="s">
        <v>275</v>
      </c>
      <c r="BG150" s="65" t="s">
        <v>274</v>
      </c>
      <c r="BH150" s="29" t="s">
        <v>874</v>
      </c>
    </row>
    <row r="151" spans="1:62" s="29" customFormat="1" x14ac:dyDescent="0.3">
      <c r="A151" s="29" t="s">
        <v>841</v>
      </c>
      <c r="B151" s="29" t="s">
        <v>839</v>
      </c>
      <c r="C151" s="29">
        <v>2017</v>
      </c>
      <c r="D151" s="29" t="s">
        <v>840</v>
      </c>
      <c r="E151" s="39" t="s">
        <v>144</v>
      </c>
      <c r="F151" s="52" t="s">
        <v>24</v>
      </c>
      <c r="G151" s="29" t="s">
        <v>11</v>
      </c>
      <c r="H151" s="29" t="s">
        <v>36</v>
      </c>
      <c r="I151" s="29" t="s">
        <v>12</v>
      </c>
      <c r="J151" s="29" t="s">
        <v>8</v>
      </c>
      <c r="K151" s="31" t="s">
        <v>9</v>
      </c>
      <c r="L151" s="31">
        <v>8</v>
      </c>
      <c r="M151" s="31" t="s">
        <v>9</v>
      </c>
      <c r="N151" s="31">
        <v>180</v>
      </c>
      <c r="O151" s="31" t="s">
        <v>9</v>
      </c>
      <c r="P151" s="31">
        <v>210</v>
      </c>
      <c r="Q151" s="31">
        <v>1</v>
      </c>
      <c r="R151" s="29">
        <v>7.5</v>
      </c>
      <c r="S151" s="31">
        <v>5</v>
      </c>
      <c r="T151" s="29" t="s">
        <v>9</v>
      </c>
      <c r="U151" s="29">
        <f t="shared" si="10"/>
        <v>5</v>
      </c>
      <c r="V151" s="29">
        <f t="shared" si="11"/>
        <v>1.5</v>
      </c>
      <c r="W151" s="52" t="s">
        <v>98</v>
      </c>
      <c r="X151" s="29" t="s">
        <v>8</v>
      </c>
      <c r="Y151" s="29" t="s">
        <v>77</v>
      </c>
      <c r="Z151" s="29" t="s">
        <v>92</v>
      </c>
      <c r="AA151" s="29">
        <v>12</v>
      </c>
      <c r="AB151" s="29" t="s">
        <v>146</v>
      </c>
      <c r="AC151" s="29" t="s">
        <v>9</v>
      </c>
      <c r="AD151" s="29" t="s">
        <v>8</v>
      </c>
      <c r="AE151" s="29" t="s">
        <v>85</v>
      </c>
      <c r="AF151" s="29">
        <v>540</v>
      </c>
      <c r="AG151" s="29">
        <v>3</v>
      </c>
      <c r="AH151" s="29">
        <v>10</v>
      </c>
      <c r="AI151" s="52" t="s">
        <v>843</v>
      </c>
      <c r="AK151" s="29">
        <v>5</v>
      </c>
      <c r="AL151" s="29" t="s">
        <v>146</v>
      </c>
      <c r="AM151" s="29">
        <v>1</v>
      </c>
      <c r="AN151" s="29" t="s">
        <v>159</v>
      </c>
      <c r="AO151" s="52">
        <v>24</v>
      </c>
      <c r="AP151" s="29" t="s">
        <v>878</v>
      </c>
      <c r="AQ151" s="29">
        <v>0.31</v>
      </c>
      <c r="AR151" s="29">
        <v>0.03</v>
      </c>
      <c r="AS151" s="29">
        <v>0.25</v>
      </c>
      <c r="AT151" s="29">
        <v>0.03</v>
      </c>
      <c r="AU151" s="29" t="s">
        <v>8</v>
      </c>
      <c r="AV151" s="29" t="s">
        <v>8</v>
      </c>
      <c r="AW151" s="29" t="s">
        <v>842</v>
      </c>
      <c r="AX151" s="29" t="s">
        <v>197</v>
      </c>
      <c r="AY151" s="52" t="s">
        <v>9</v>
      </c>
      <c r="AZ151" s="29">
        <v>7.54</v>
      </c>
      <c r="BA151" s="31">
        <v>1.1599999999999999</v>
      </c>
      <c r="BB151" s="29">
        <v>10.54</v>
      </c>
      <c r="BC151" s="29">
        <v>0.84</v>
      </c>
      <c r="BD151" s="29" t="s">
        <v>197</v>
      </c>
      <c r="BE151" s="29">
        <v>24</v>
      </c>
      <c r="BF151" s="52" t="s">
        <v>275</v>
      </c>
      <c r="BG151" s="65" t="s">
        <v>274</v>
      </c>
      <c r="BH151" s="29" t="s">
        <v>874</v>
      </c>
    </row>
    <row r="152" spans="1:62" x14ac:dyDescent="0.3">
      <c r="A152" t="s">
        <v>847</v>
      </c>
      <c r="B152" t="s">
        <v>839</v>
      </c>
      <c r="C152">
        <v>2018</v>
      </c>
      <c r="D152" t="s">
        <v>846</v>
      </c>
      <c r="E152" s="26" t="s">
        <v>142</v>
      </c>
      <c r="F152" s="53" t="s">
        <v>24</v>
      </c>
      <c r="G152" t="s">
        <v>11</v>
      </c>
      <c r="H152" t="s">
        <v>36</v>
      </c>
      <c r="I152" t="s">
        <v>12</v>
      </c>
      <c r="J152" t="s">
        <v>8</v>
      </c>
      <c r="K152" s="16" t="s">
        <v>9</v>
      </c>
      <c r="L152" s="16">
        <v>8</v>
      </c>
      <c r="M152" s="16" t="s">
        <v>9</v>
      </c>
      <c r="N152" s="16">
        <v>180</v>
      </c>
      <c r="O152" s="16" t="s">
        <v>9</v>
      </c>
      <c r="P152" s="16">
        <v>210</v>
      </c>
      <c r="Q152" s="16">
        <v>1</v>
      </c>
      <c r="R152" s="16">
        <v>6</v>
      </c>
      <c r="S152" s="16">
        <v>3</v>
      </c>
      <c r="T152" s="16">
        <v>6</v>
      </c>
      <c r="U152">
        <f t="shared" si="10"/>
        <v>3</v>
      </c>
      <c r="V152">
        <f t="shared" si="11"/>
        <v>2</v>
      </c>
      <c r="W152" s="53" t="s">
        <v>98</v>
      </c>
      <c r="X152" t="s">
        <v>8</v>
      </c>
      <c r="Y152" t="s">
        <v>77</v>
      </c>
      <c r="Z152" t="s">
        <v>92</v>
      </c>
      <c r="AA152">
        <v>12</v>
      </c>
      <c r="AB152" t="s">
        <v>146</v>
      </c>
      <c r="AC152" t="s">
        <v>9</v>
      </c>
      <c r="AD152" t="s">
        <v>8</v>
      </c>
      <c r="AE152" t="s">
        <v>85</v>
      </c>
      <c r="AF152">
        <v>540</v>
      </c>
      <c r="AG152" t="s">
        <v>9</v>
      </c>
      <c r="AH152">
        <v>10</v>
      </c>
      <c r="AI152" s="53" t="s">
        <v>472</v>
      </c>
      <c r="AK152">
        <v>3</v>
      </c>
      <c r="AL152" t="s">
        <v>146</v>
      </c>
      <c r="AM152">
        <v>3</v>
      </c>
      <c r="AN152" t="s">
        <v>159</v>
      </c>
      <c r="AO152" s="53">
        <v>24</v>
      </c>
      <c r="AP152" t="s">
        <v>878</v>
      </c>
      <c r="AQ152">
        <v>0.31</v>
      </c>
      <c r="AR152">
        <v>0.03</v>
      </c>
      <c r="AS152">
        <v>0.28999999999999998</v>
      </c>
      <c r="AT152">
        <v>0.04</v>
      </c>
      <c r="AU152" t="s">
        <v>8</v>
      </c>
      <c r="AV152" t="s">
        <v>8</v>
      </c>
      <c r="AW152" t="s">
        <v>842</v>
      </c>
      <c r="AX152" t="s">
        <v>197</v>
      </c>
      <c r="AY152" s="53" t="s">
        <v>9</v>
      </c>
      <c r="AZ152">
        <v>7.65</v>
      </c>
      <c r="BA152" s="16">
        <v>1.04</v>
      </c>
      <c r="BB152">
        <v>9.17</v>
      </c>
      <c r="BC152">
        <v>1.56</v>
      </c>
      <c r="BD152" t="s">
        <v>197</v>
      </c>
      <c r="BE152">
        <v>24</v>
      </c>
      <c r="BF152" s="53" t="s">
        <v>275</v>
      </c>
      <c r="BG152" s="68" t="s">
        <v>274</v>
      </c>
      <c r="BH152" t="s">
        <v>874</v>
      </c>
    </row>
    <row r="153" spans="1:62" x14ac:dyDescent="0.3">
      <c r="A153" t="s">
        <v>847</v>
      </c>
      <c r="B153" t="s">
        <v>839</v>
      </c>
      <c r="C153">
        <v>2018</v>
      </c>
      <c r="D153" t="s">
        <v>846</v>
      </c>
      <c r="E153" s="26" t="s">
        <v>144</v>
      </c>
      <c r="F153" s="53" t="s">
        <v>24</v>
      </c>
      <c r="G153" t="s">
        <v>11</v>
      </c>
      <c r="H153" t="s">
        <v>36</v>
      </c>
      <c r="I153" t="s">
        <v>12</v>
      </c>
      <c r="J153" t="s">
        <v>8</v>
      </c>
      <c r="K153" s="16" t="s">
        <v>9</v>
      </c>
      <c r="L153" s="16">
        <v>8</v>
      </c>
      <c r="M153" s="16" t="s">
        <v>9</v>
      </c>
      <c r="N153" s="16">
        <v>180</v>
      </c>
      <c r="O153" s="16" t="s">
        <v>9</v>
      </c>
      <c r="P153" s="16">
        <v>210</v>
      </c>
      <c r="Q153" s="16">
        <v>1</v>
      </c>
      <c r="R153" s="16">
        <v>6</v>
      </c>
      <c r="S153" s="16">
        <v>3</v>
      </c>
      <c r="T153" s="16">
        <v>6</v>
      </c>
      <c r="U153">
        <f t="shared" ref="U153" si="12">IF(AND(Q153&lt;&gt;"", Q153&lt;&gt;0, Q153&lt;&gt;"NA", Q153&lt;&gt;"NR",S153&lt;&gt;"", S153&lt;&gt;0, S153&lt;&gt;"NA", S153&lt;&gt;"NR"), S153/Q153, "NA")</f>
        <v>3</v>
      </c>
      <c r="V153">
        <f t="shared" ref="V153" si="13">IF(AND(U153&lt;&gt;"", U153&lt;&gt;0, U153&lt;&gt;"NA", U153&lt;&gt;"NR",R153&lt;&gt;"", R153&lt;&gt;0, R153&lt;&gt;"NA", R153&lt;&gt;"NR"), R153/U153, "NA")</f>
        <v>2</v>
      </c>
      <c r="W153" s="53" t="s">
        <v>98</v>
      </c>
      <c r="X153" t="s">
        <v>8</v>
      </c>
      <c r="Y153" t="s">
        <v>77</v>
      </c>
      <c r="Z153" t="s">
        <v>92</v>
      </c>
      <c r="AA153">
        <v>12</v>
      </c>
      <c r="AB153" t="s">
        <v>146</v>
      </c>
      <c r="AC153" t="s">
        <v>9</v>
      </c>
      <c r="AD153" t="s">
        <v>8</v>
      </c>
      <c r="AE153" t="s">
        <v>85</v>
      </c>
      <c r="AF153">
        <v>540</v>
      </c>
      <c r="AG153" t="s">
        <v>9</v>
      </c>
      <c r="AH153">
        <v>10</v>
      </c>
      <c r="AI153" s="53" t="s">
        <v>843</v>
      </c>
      <c r="AK153">
        <v>2.5</v>
      </c>
      <c r="AL153" t="s">
        <v>146</v>
      </c>
      <c r="AM153">
        <v>3</v>
      </c>
      <c r="AN153" t="s">
        <v>159</v>
      </c>
      <c r="AO153" s="53">
        <v>24</v>
      </c>
      <c r="AP153" t="s">
        <v>878</v>
      </c>
      <c r="AQ153">
        <v>0.31</v>
      </c>
      <c r="AR153">
        <v>0.03</v>
      </c>
      <c r="AS153">
        <v>0.28000000000000003</v>
      </c>
      <c r="AT153">
        <v>0.04</v>
      </c>
      <c r="AU153" t="s">
        <v>8</v>
      </c>
      <c r="AV153" t="s">
        <v>8</v>
      </c>
      <c r="AW153" t="s">
        <v>842</v>
      </c>
      <c r="AX153" t="s">
        <v>197</v>
      </c>
      <c r="AY153" s="53" t="s">
        <v>9</v>
      </c>
      <c r="AZ153">
        <v>7.65</v>
      </c>
      <c r="BA153" s="16">
        <v>1.04</v>
      </c>
      <c r="BB153">
        <v>9</v>
      </c>
      <c r="BC153">
        <v>0.88</v>
      </c>
      <c r="BD153" t="s">
        <v>197</v>
      </c>
      <c r="BE153">
        <v>24</v>
      </c>
      <c r="BF153" s="53" t="s">
        <v>275</v>
      </c>
      <c r="BG153" s="68" t="s">
        <v>274</v>
      </c>
      <c r="BH153" t="s">
        <v>874</v>
      </c>
    </row>
    <row r="154" spans="1:62" s="29" customFormat="1" x14ac:dyDescent="0.3">
      <c r="A154" s="29" t="s">
        <v>888</v>
      </c>
      <c r="B154" s="29" t="s">
        <v>886</v>
      </c>
      <c r="C154" s="29">
        <v>2003</v>
      </c>
      <c r="D154" s="29" t="s">
        <v>887</v>
      </c>
      <c r="E154" s="39" t="s">
        <v>142</v>
      </c>
      <c r="F154" s="52" t="s">
        <v>40</v>
      </c>
      <c r="G154" s="29" t="s">
        <v>1673</v>
      </c>
      <c r="H154" s="29" t="s">
        <v>36</v>
      </c>
      <c r="I154" s="29" t="s">
        <v>12</v>
      </c>
      <c r="J154" s="29" t="s">
        <v>8</v>
      </c>
      <c r="K154" s="31">
        <v>156</v>
      </c>
      <c r="L154" s="31" t="s">
        <v>9</v>
      </c>
      <c r="M154" s="31">
        <v>260</v>
      </c>
      <c r="N154" s="31">
        <v>3100</v>
      </c>
      <c r="O154" s="31" t="s">
        <v>9</v>
      </c>
      <c r="P154" s="31">
        <v>5500</v>
      </c>
      <c r="Q154" s="31">
        <v>1</v>
      </c>
      <c r="R154" s="31">
        <v>6</v>
      </c>
      <c r="S154" s="31">
        <v>4</v>
      </c>
      <c r="T154" s="31">
        <v>6</v>
      </c>
      <c r="U154" s="29">
        <f t="shared" si="10"/>
        <v>4</v>
      </c>
      <c r="V154" s="29">
        <f t="shared" si="11"/>
        <v>1.5</v>
      </c>
      <c r="W154" s="52" t="s">
        <v>148</v>
      </c>
      <c r="X154" s="29" t="s">
        <v>101</v>
      </c>
      <c r="Y154" s="29" t="s">
        <v>77</v>
      </c>
      <c r="Z154" s="29" t="s">
        <v>92</v>
      </c>
      <c r="AA154" s="29">
        <v>20</v>
      </c>
      <c r="AB154" s="29" t="s">
        <v>146</v>
      </c>
      <c r="AC154" s="29">
        <v>4000000</v>
      </c>
      <c r="AD154" s="29" t="s">
        <v>254</v>
      </c>
      <c r="AE154" s="29" t="s">
        <v>86</v>
      </c>
      <c r="AF154" s="29">
        <v>540</v>
      </c>
      <c r="AG154" s="29" t="s">
        <v>9</v>
      </c>
      <c r="AH154" s="29">
        <v>20</v>
      </c>
      <c r="AI154" s="52" t="s">
        <v>889</v>
      </c>
      <c r="AK154" s="29">
        <v>0.1</v>
      </c>
      <c r="AL154" s="29" t="s">
        <v>146</v>
      </c>
      <c r="AM154" s="29">
        <v>0</v>
      </c>
      <c r="AN154" s="29" t="s">
        <v>158</v>
      </c>
      <c r="AO154" s="52">
        <v>24</v>
      </c>
      <c r="AP154" s="29" t="s">
        <v>879</v>
      </c>
      <c r="AQ154" s="29">
        <v>6281</v>
      </c>
      <c r="AR154" s="29">
        <v>2166</v>
      </c>
      <c r="AS154" s="29">
        <v>1994</v>
      </c>
      <c r="AT154" s="29">
        <v>1032</v>
      </c>
      <c r="AU154" s="29" t="s">
        <v>8</v>
      </c>
      <c r="AV154" s="29" t="s">
        <v>8</v>
      </c>
      <c r="AW154" s="29" t="s">
        <v>138</v>
      </c>
      <c r="AX154" s="29" t="s">
        <v>197</v>
      </c>
      <c r="AY154" s="52" t="s">
        <v>9</v>
      </c>
      <c r="AZ154" s="29">
        <v>58.59</v>
      </c>
      <c r="BA154" s="31">
        <v>19.559999999999999</v>
      </c>
      <c r="BB154" s="29">
        <v>29.02</v>
      </c>
      <c r="BC154" s="29">
        <v>14.35</v>
      </c>
      <c r="BD154" s="29" t="s">
        <v>197</v>
      </c>
      <c r="BE154" s="29">
        <v>22</v>
      </c>
      <c r="BF154" s="52" t="s">
        <v>274</v>
      </c>
      <c r="BG154" s="65" t="s">
        <v>274</v>
      </c>
      <c r="BH154" s="29" t="s">
        <v>890</v>
      </c>
    </row>
    <row r="155" spans="1:62" x14ac:dyDescent="0.3">
      <c r="A155" t="s">
        <v>892</v>
      </c>
      <c r="B155" t="s">
        <v>886</v>
      </c>
      <c r="C155">
        <v>2007</v>
      </c>
      <c r="D155" t="s">
        <v>891</v>
      </c>
      <c r="E155" s="26" t="s">
        <v>142</v>
      </c>
      <c r="F155" s="53" t="s">
        <v>40</v>
      </c>
      <c r="G155" t="s">
        <v>1673</v>
      </c>
      <c r="H155" t="s">
        <v>36</v>
      </c>
      <c r="I155" t="s">
        <v>12</v>
      </c>
      <c r="J155" t="s">
        <v>8</v>
      </c>
      <c r="K155" s="16">
        <v>156</v>
      </c>
      <c r="L155" s="16" t="s">
        <v>9</v>
      </c>
      <c r="M155" s="16">
        <v>260</v>
      </c>
      <c r="N155" s="16">
        <v>3100</v>
      </c>
      <c r="O155" s="16" t="s">
        <v>9</v>
      </c>
      <c r="P155" s="16">
        <v>5500</v>
      </c>
      <c r="Q155" s="16">
        <v>1</v>
      </c>
      <c r="R155" s="16">
        <v>8</v>
      </c>
      <c r="S155" s="16">
        <v>3</v>
      </c>
      <c r="T155" s="16">
        <v>8</v>
      </c>
      <c r="U155">
        <f t="shared" si="10"/>
        <v>3</v>
      </c>
      <c r="V155">
        <f t="shared" si="11"/>
        <v>2.6666666666666665</v>
      </c>
      <c r="W155" s="53" t="s">
        <v>148</v>
      </c>
      <c r="X155" t="s">
        <v>101</v>
      </c>
      <c r="Y155" t="s">
        <v>77</v>
      </c>
      <c r="Z155" t="s">
        <v>92</v>
      </c>
      <c r="AA155">
        <v>20</v>
      </c>
      <c r="AB155" t="s">
        <v>146</v>
      </c>
      <c r="AC155">
        <v>4000000</v>
      </c>
      <c r="AD155" t="s">
        <v>254</v>
      </c>
      <c r="AE155" t="s">
        <v>86</v>
      </c>
      <c r="AF155">
        <v>540</v>
      </c>
      <c r="AG155" t="s">
        <v>9</v>
      </c>
      <c r="AH155">
        <v>20</v>
      </c>
      <c r="AI155" s="53" t="s">
        <v>326</v>
      </c>
      <c r="AK155">
        <v>1</v>
      </c>
      <c r="AL155" t="s">
        <v>146</v>
      </c>
      <c r="AM155">
        <v>2</v>
      </c>
      <c r="AN155" t="s">
        <v>159</v>
      </c>
      <c r="AO155" s="53">
        <v>672</v>
      </c>
      <c r="AP155" t="s">
        <v>879</v>
      </c>
      <c r="AQ155">
        <v>4625</v>
      </c>
      <c r="AR155">
        <v>481</v>
      </c>
      <c r="AS155">
        <v>4298</v>
      </c>
      <c r="AT155">
        <v>865</v>
      </c>
      <c r="AU155" t="s">
        <v>8</v>
      </c>
      <c r="AV155" t="s">
        <v>8</v>
      </c>
      <c r="AW155" t="s">
        <v>138</v>
      </c>
      <c r="AX155" t="s">
        <v>199</v>
      </c>
      <c r="AY155" s="53" t="s">
        <v>9</v>
      </c>
      <c r="BD155" t="s">
        <v>199</v>
      </c>
      <c r="BF155" s="53" t="s">
        <v>274</v>
      </c>
      <c r="BG155" s="68" t="s">
        <v>274</v>
      </c>
      <c r="BH155" t="s">
        <v>893</v>
      </c>
      <c r="BI155" t="s">
        <v>894</v>
      </c>
      <c r="BJ155" t="s">
        <v>895</v>
      </c>
    </row>
    <row r="156" spans="1:62" x14ac:dyDescent="0.3">
      <c r="A156" t="s">
        <v>892</v>
      </c>
      <c r="B156" t="s">
        <v>886</v>
      </c>
      <c r="C156">
        <v>2007</v>
      </c>
      <c r="D156" t="s">
        <v>891</v>
      </c>
      <c r="E156" s="26" t="s">
        <v>144</v>
      </c>
      <c r="F156" s="53" t="s">
        <v>40</v>
      </c>
      <c r="G156" t="s">
        <v>1673</v>
      </c>
      <c r="H156" t="s">
        <v>36</v>
      </c>
      <c r="I156" t="s">
        <v>12</v>
      </c>
      <c r="J156" t="s">
        <v>8</v>
      </c>
      <c r="K156" s="16">
        <v>156</v>
      </c>
      <c r="L156" s="16" t="s">
        <v>9</v>
      </c>
      <c r="M156" s="16">
        <v>260</v>
      </c>
      <c r="N156" s="16">
        <v>3100</v>
      </c>
      <c r="O156" s="16" t="s">
        <v>9</v>
      </c>
      <c r="P156" s="16">
        <v>5500</v>
      </c>
      <c r="Q156" s="16">
        <v>1</v>
      </c>
      <c r="R156" s="16">
        <v>8</v>
      </c>
      <c r="S156" s="16">
        <v>3</v>
      </c>
      <c r="T156" s="16">
        <v>8</v>
      </c>
      <c r="U156">
        <f t="shared" si="10"/>
        <v>3</v>
      </c>
      <c r="V156">
        <f t="shared" si="11"/>
        <v>2.6666666666666665</v>
      </c>
      <c r="W156" s="53" t="s">
        <v>148</v>
      </c>
      <c r="X156" t="s">
        <v>101</v>
      </c>
      <c r="Y156" t="s">
        <v>77</v>
      </c>
      <c r="Z156" t="s">
        <v>92</v>
      </c>
      <c r="AA156">
        <v>20</v>
      </c>
      <c r="AB156" t="s">
        <v>146</v>
      </c>
      <c r="AC156">
        <v>4000000</v>
      </c>
      <c r="AD156" t="s">
        <v>254</v>
      </c>
      <c r="AE156" t="s">
        <v>86</v>
      </c>
      <c r="AF156">
        <v>540</v>
      </c>
      <c r="AG156" t="s">
        <v>9</v>
      </c>
      <c r="AH156">
        <v>20</v>
      </c>
      <c r="AI156" s="53" t="s">
        <v>889</v>
      </c>
      <c r="AK156">
        <v>0.2</v>
      </c>
      <c r="AL156" t="s">
        <v>146</v>
      </c>
      <c r="AM156">
        <v>2</v>
      </c>
      <c r="AN156" t="s">
        <v>159</v>
      </c>
      <c r="AO156" s="53">
        <v>672</v>
      </c>
      <c r="AP156" t="s">
        <v>879</v>
      </c>
      <c r="AQ156">
        <v>4625</v>
      </c>
      <c r="AR156">
        <v>481</v>
      </c>
      <c r="AS156">
        <v>1952</v>
      </c>
      <c r="AT156">
        <v>173</v>
      </c>
      <c r="AU156" t="s">
        <v>8</v>
      </c>
      <c r="AV156" t="s">
        <v>8</v>
      </c>
      <c r="AW156" t="s">
        <v>138</v>
      </c>
      <c r="AX156" t="s">
        <v>199</v>
      </c>
      <c r="AY156" s="53" t="s">
        <v>9</v>
      </c>
      <c r="BD156" t="s">
        <v>199</v>
      </c>
      <c r="BF156" s="53" t="s">
        <v>274</v>
      </c>
      <c r="BG156" s="68" t="s">
        <v>274</v>
      </c>
      <c r="BH156" t="s">
        <v>893</v>
      </c>
      <c r="BI156" t="s">
        <v>894</v>
      </c>
      <c r="BJ156" t="s">
        <v>895</v>
      </c>
    </row>
    <row r="157" spans="1:62" s="29" customFormat="1" x14ac:dyDescent="0.3">
      <c r="A157" s="29" t="s">
        <v>897</v>
      </c>
      <c r="B157" s="29" t="s">
        <v>896</v>
      </c>
      <c r="C157" s="29">
        <v>2012</v>
      </c>
      <c r="D157" s="29" t="s">
        <v>898</v>
      </c>
      <c r="E157" s="39" t="s">
        <v>142</v>
      </c>
      <c r="F157" s="52" t="s">
        <v>24</v>
      </c>
      <c r="G157" s="29" t="s">
        <v>899</v>
      </c>
      <c r="H157" s="29" t="s">
        <v>36</v>
      </c>
      <c r="I157" s="29" t="s">
        <v>12</v>
      </c>
      <c r="J157" s="29" t="s">
        <v>8</v>
      </c>
      <c r="K157" s="31" t="s">
        <v>9</v>
      </c>
      <c r="L157" s="31">
        <v>12</v>
      </c>
      <c r="M157" s="31" t="s">
        <v>9</v>
      </c>
      <c r="N157" s="31" t="s">
        <v>9</v>
      </c>
      <c r="O157" s="31" t="s">
        <v>9</v>
      </c>
      <c r="P157" s="31" t="s">
        <v>9</v>
      </c>
      <c r="Q157" s="31">
        <v>1</v>
      </c>
      <c r="R157" s="31">
        <v>10</v>
      </c>
      <c r="S157" s="31">
        <v>0</v>
      </c>
      <c r="T157" s="29" t="s">
        <v>8</v>
      </c>
      <c r="U157" s="29" t="str">
        <f t="shared" si="10"/>
        <v>NA</v>
      </c>
      <c r="V157" s="29" t="str">
        <f t="shared" si="11"/>
        <v>NA</v>
      </c>
      <c r="W157" s="52" t="s">
        <v>98</v>
      </c>
      <c r="X157" s="29" t="s">
        <v>8</v>
      </c>
      <c r="Y157" s="29" t="s">
        <v>79</v>
      </c>
      <c r="Z157" s="29" t="s">
        <v>94</v>
      </c>
      <c r="AA157" s="29">
        <v>1.3</v>
      </c>
      <c r="AB157" s="29" t="s">
        <v>900</v>
      </c>
      <c r="AC157" s="29" t="s">
        <v>9</v>
      </c>
      <c r="AD157" s="29" t="s">
        <v>8</v>
      </c>
      <c r="AE157" s="29" t="s">
        <v>47</v>
      </c>
      <c r="AF157" s="29" t="s">
        <v>9</v>
      </c>
      <c r="AG157" s="29">
        <v>3</v>
      </c>
      <c r="AH157" s="29">
        <v>20</v>
      </c>
      <c r="AI157" s="52" t="s">
        <v>12</v>
      </c>
      <c r="AJ157" s="29" t="s">
        <v>8</v>
      </c>
      <c r="AK157" s="29" t="s">
        <v>8</v>
      </c>
      <c r="AL157" s="29" t="s">
        <v>8</v>
      </c>
      <c r="AM157" s="29" t="s">
        <v>8</v>
      </c>
      <c r="AN157" s="29" t="s">
        <v>8</v>
      </c>
      <c r="AO157" s="52"/>
      <c r="AP157" s="29" t="s">
        <v>877</v>
      </c>
      <c r="AS157" s="29" t="s">
        <v>8</v>
      </c>
      <c r="AT157" s="29" t="s">
        <v>8</v>
      </c>
      <c r="AU157" s="29" t="s">
        <v>8</v>
      </c>
      <c r="AV157" s="29" t="s">
        <v>8</v>
      </c>
      <c r="AX157" s="29" t="s">
        <v>198</v>
      </c>
      <c r="AY157" s="52" t="s">
        <v>12</v>
      </c>
      <c r="AZ157" s="29" t="s">
        <v>8</v>
      </c>
      <c r="BA157" s="31" t="s">
        <v>8</v>
      </c>
      <c r="BB157" s="29" t="s">
        <v>8</v>
      </c>
      <c r="BC157" s="29" t="s">
        <v>8</v>
      </c>
      <c r="BD157" s="29" t="s">
        <v>8</v>
      </c>
      <c r="BE157" s="29" t="s">
        <v>8</v>
      </c>
      <c r="BF157" s="52" t="s">
        <v>274</v>
      </c>
      <c r="BG157" s="65" t="s">
        <v>275</v>
      </c>
      <c r="BI157" s="29" t="s">
        <v>901</v>
      </c>
      <c r="BJ157" s="29" t="s">
        <v>902</v>
      </c>
    </row>
    <row r="158" spans="1:62" s="29" customFormat="1" x14ac:dyDescent="0.3">
      <c r="A158" s="29" t="s">
        <v>897</v>
      </c>
      <c r="B158" s="29" t="s">
        <v>896</v>
      </c>
      <c r="C158" s="29">
        <v>2012</v>
      </c>
      <c r="D158" s="29" t="s">
        <v>898</v>
      </c>
      <c r="E158" s="39" t="s">
        <v>144</v>
      </c>
      <c r="F158" s="52" t="s">
        <v>24</v>
      </c>
      <c r="G158" s="29" t="s">
        <v>899</v>
      </c>
      <c r="H158" s="29" t="s">
        <v>36</v>
      </c>
      <c r="I158" s="29" t="s">
        <v>339</v>
      </c>
      <c r="J158" s="29" t="s">
        <v>8</v>
      </c>
      <c r="K158" s="31" t="s">
        <v>9</v>
      </c>
      <c r="L158" s="31">
        <v>104</v>
      </c>
      <c r="M158" s="31" t="s">
        <v>9</v>
      </c>
      <c r="N158" s="31" t="s">
        <v>9</v>
      </c>
      <c r="O158" s="31" t="s">
        <v>9</v>
      </c>
      <c r="P158" s="31" t="s">
        <v>9</v>
      </c>
      <c r="Q158" s="31">
        <v>1</v>
      </c>
      <c r="R158" s="31">
        <v>15</v>
      </c>
      <c r="S158" s="31">
        <v>0</v>
      </c>
      <c r="T158" s="29" t="s">
        <v>8</v>
      </c>
      <c r="U158" s="29" t="str">
        <f t="shared" si="10"/>
        <v>NA</v>
      </c>
      <c r="V158" s="29" t="str">
        <f t="shared" si="11"/>
        <v>NA</v>
      </c>
      <c r="W158" s="52" t="s">
        <v>98</v>
      </c>
      <c r="X158" s="29" t="s">
        <v>8</v>
      </c>
      <c r="Y158" s="29" t="s">
        <v>79</v>
      </c>
      <c r="Z158" s="29" t="s">
        <v>94</v>
      </c>
      <c r="AA158" s="29">
        <v>1.3</v>
      </c>
      <c r="AB158" s="29" t="s">
        <v>900</v>
      </c>
      <c r="AC158" s="29" t="s">
        <v>9</v>
      </c>
      <c r="AD158" s="29" t="s">
        <v>8</v>
      </c>
      <c r="AE158" s="29" t="s">
        <v>47</v>
      </c>
      <c r="AF158" s="29" t="s">
        <v>9</v>
      </c>
      <c r="AG158" s="29">
        <v>3</v>
      </c>
      <c r="AH158" s="29">
        <v>20</v>
      </c>
      <c r="AI158" s="52" t="s">
        <v>12</v>
      </c>
      <c r="AJ158" s="29" t="s">
        <v>8</v>
      </c>
      <c r="AK158" s="29" t="s">
        <v>8</v>
      </c>
      <c r="AL158" s="29" t="s">
        <v>8</v>
      </c>
      <c r="AM158" s="29" t="s">
        <v>8</v>
      </c>
      <c r="AN158" s="29" t="s">
        <v>8</v>
      </c>
      <c r="AO158" s="52"/>
      <c r="AP158" s="29" t="s">
        <v>877</v>
      </c>
      <c r="AS158" s="29" t="s">
        <v>8</v>
      </c>
      <c r="AT158" s="29" t="s">
        <v>8</v>
      </c>
      <c r="AU158" s="29" t="s">
        <v>8</v>
      </c>
      <c r="AV158" s="29" t="s">
        <v>8</v>
      </c>
      <c r="AX158" s="29" t="s">
        <v>198</v>
      </c>
      <c r="AY158" s="52" t="s">
        <v>12</v>
      </c>
      <c r="AZ158" s="29" t="s">
        <v>8</v>
      </c>
      <c r="BA158" s="31" t="s">
        <v>8</v>
      </c>
      <c r="BB158" s="29" t="s">
        <v>8</v>
      </c>
      <c r="BC158" s="29" t="s">
        <v>8</v>
      </c>
      <c r="BD158" s="29" t="s">
        <v>8</v>
      </c>
      <c r="BE158" s="29" t="s">
        <v>8</v>
      </c>
      <c r="BF158" s="52" t="s">
        <v>274</v>
      </c>
      <c r="BG158" s="65" t="s">
        <v>275</v>
      </c>
      <c r="BI158" s="29" t="s">
        <v>901</v>
      </c>
      <c r="BJ158" s="29" t="s">
        <v>902</v>
      </c>
    </row>
    <row r="159" spans="1:62" x14ac:dyDescent="0.3">
      <c r="A159" t="s">
        <v>907</v>
      </c>
      <c r="B159" t="s">
        <v>905</v>
      </c>
      <c r="C159">
        <v>2012</v>
      </c>
      <c r="D159" t="s">
        <v>906</v>
      </c>
      <c r="E159" s="26" t="s">
        <v>142</v>
      </c>
      <c r="F159" s="53" t="s">
        <v>25</v>
      </c>
      <c r="G159" t="s">
        <v>1011</v>
      </c>
      <c r="H159" t="s">
        <v>36</v>
      </c>
      <c r="I159" t="s">
        <v>12</v>
      </c>
      <c r="J159" t="s">
        <v>8</v>
      </c>
      <c r="K159" s="16">
        <v>11</v>
      </c>
      <c r="L159" s="16" t="s">
        <v>9</v>
      </c>
      <c r="M159" s="16">
        <v>13</v>
      </c>
      <c r="N159" s="16">
        <v>20</v>
      </c>
      <c r="O159" s="16" t="s">
        <v>9</v>
      </c>
      <c r="P159" s="16">
        <v>30</v>
      </c>
      <c r="Q159" s="16">
        <v>1</v>
      </c>
      <c r="R159" s="16">
        <v>7</v>
      </c>
      <c r="S159" s="16">
        <v>2</v>
      </c>
      <c r="T159" s="16">
        <v>6</v>
      </c>
      <c r="U159">
        <f t="shared" si="10"/>
        <v>2</v>
      </c>
      <c r="V159">
        <f t="shared" si="11"/>
        <v>3.5</v>
      </c>
      <c r="W159" s="53" t="s">
        <v>148</v>
      </c>
      <c r="X159" t="s">
        <v>98</v>
      </c>
      <c r="Y159" t="s">
        <v>79</v>
      </c>
      <c r="Z159" t="s">
        <v>908</v>
      </c>
      <c r="AA159">
        <v>10</v>
      </c>
      <c r="AB159" t="s">
        <v>322</v>
      </c>
      <c r="AC159" t="s">
        <v>9</v>
      </c>
      <c r="AD159" t="s">
        <v>8</v>
      </c>
      <c r="AE159" t="s">
        <v>233</v>
      </c>
      <c r="AF159" t="s">
        <v>9</v>
      </c>
      <c r="AG159">
        <v>1.8</v>
      </c>
      <c r="AH159">
        <v>15</v>
      </c>
      <c r="AI159" s="53" t="s">
        <v>909</v>
      </c>
      <c r="AK159" t="s">
        <v>8</v>
      </c>
      <c r="AL159" t="s">
        <v>8</v>
      </c>
      <c r="AM159" t="s">
        <v>8</v>
      </c>
      <c r="AN159" t="s">
        <v>8</v>
      </c>
      <c r="AO159" s="53">
        <v>1344</v>
      </c>
      <c r="AP159" t="s">
        <v>879</v>
      </c>
      <c r="AQ159">
        <v>0.65</v>
      </c>
      <c r="AR159">
        <v>0.11</v>
      </c>
      <c r="AS159">
        <v>0.87</v>
      </c>
      <c r="AT159">
        <v>0.21</v>
      </c>
      <c r="AU159" t="s">
        <v>8</v>
      </c>
      <c r="AV159" t="s">
        <v>8</v>
      </c>
      <c r="AW159" t="s">
        <v>138</v>
      </c>
      <c r="AX159" t="s">
        <v>198</v>
      </c>
      <c r="AY159" s="53" t="s">
        <v>12</v>
      </c>
      <c r="AZ159" t="s">
        <v>8</v>
      </c>
      <c r="BA159" s="16" t="s">
        <v>8</v>
      </c>
      <c r="BB159" t="s">
        <v>8</v>
      </c>
      <c r="BC159" t="s">
        <v>8</v>
      </c>
      <c r="BD159" t="s">
        <v>8</v>
      </c>
      <c r="BE159" t="s">
        <v>8</v>
      </c>
      <c r="BF159" s="53" t="s">
        <v>275</v>
      </c>
      <c r="BG159" s="68" t="s">
        <v>274</v>
      </c>
      <c r="BH159" t="s">
        <v>910</v>
      </c>
    </row>
    <row r="160" spans="1:62" x14ac:dyDescent="0.3">
      <c r="A160" t="s">
        <v>907</v>
      </c>
      <c r="B160" t="s">
        <v>905</v>
      </c>
      <c r="C160">
        <v>2012</v>
      </c>
      <c r="D160" t="s">
        <v>906</v>
      </c>
      <c r="E160" s="26" t="s">
        <v>144</v>
      </c>
      <c r="F160" s="53" t="s">
        <v>25</v>
      </c>
      <c r="G160" t="s">
        <v>1011</v>
      </c>
      <c r="H160" t="s">
        <v>36</v>
      </c>
      <c r="I160" t="s">
        <v>12</v>
      </c>
      <c r="J160" t="s">
        <v>8</v>
      </c>
      <c r="K160" s="16">
        <v>11</v>
      </c>
      <c r="L160" s="16" t="s">
        <v>9</v>
      </c>
      <c r="M160" s="16">
        <v>13</v>
      </c>
      <c r="N160" s="16">
        <v>20</v>
      </c>
      <c r="O160" s="16" t="s">
        <v>9</v>
      </c>
      <c r="P160" s="16">
        <v>30</v>
      </c>
      <c r="Q160" s="16">
        <v>1</v>
      </c>
      <c r="R160" s="16">
        <v>7</v>
      </c>
      <c r="S160" s="16">
        <v>2</v>
      </c>
      <c r="T160" s="16">
        <v>4</v>
      </c>
      <c r="U160">
        <f t="shared" si="10"/>
        <v>2</v>
      </c>
      <c r="V160">
        <f t="shared" si="11"/>
        <v>3.5</v>
      </c>
      <c r="W160" s="53" t="s">
        <v>148</v>
      </c>
      <c r="X160" t="s">
        <v>98</v>
      </c>
      <c r="Y160" t="s">
        <v>79</v>
      </c>
      <c r="Z160" t="s">
        <v>908</v>
      </c>
      <c r="AA160">
        <v>10</v>
      </c>
      <c r="AB160" t="s">
        <v>322</v>
      </c>
      <c r="AC160" t="s">
        <v>9</v>
      </c>
      <c r="AD160" t="s">
        <v>8</v>
      </c>
      <c r="AE160" t="s">
        <v>233</v>
      </c>
      <c r="AF160" t="s">
        <v>9</v>
      </c>
      <c r="AG160">
        <v>1.8</v>
      </c>
      <c r="AH160">
        <v>15</v>
      </c>
      <c r="AI160" s="53" t="s">
        <v>911</v>
      </c>
      <c r="AK160" t="s">
        <v>8</v>
      </c>
      <c r="AL160" t="s">
        <v>8</v>
      </c>
      <c r="AM160" t="s">
        <v>8</v>
      </c>
      <c r="AN160" t="s">
        <v>8</v>
      </c>
      <c r="AO160" s="53">
        <v>1344</v>
      </c>
      <c r="AP160" t="s">
        <v>879</v>
      </c>
      <c r="AQ160">
        <v>0.65</v>
      </c>
      <c r="AR160">
        <v>0.11</v>
      </c>
      <c r="AS160">
        <v>0.73</v>
      </c>
      <c r="AT160">
        <v>0.11</v>
      </c>
      <c r="AU160" t="s">
        <v>8</v>
      </c>
      <c r="AV160" t="s">
        <v>8</v>
      </c>
      <c r="AW160" t="s">
        <v>138</v>
      </c>
      <c r="AX160" t="s">
        <v>198</v>
      </c>
      <c r="AY160" s="53" t="s">
        <v>12</v>
      </c>
      <c r="AZ160" t="s">
        <v>8</v>
      </c>
      <c r="BA160" s="16" t="s">
        <v>8</v>
      </c>
      <c r="BB160" t="s">
        <v>8</v>
      </c>
      <c r="BC160" t="s">
        <v>8</v>
      </c>
      <c r="BD160" t="s">
        <v>8</v>
      </c>
      <c r="BE160" t="s">
        <v>8</v>
      </c>
      <c r="BF160" s="53" t="s">
        <v>275</v>
      </c>
      <c r="BG160" s="68" t="s">
        <v>274</v>
      </c>
      <c r="BH160" t="s">
        <v>910</v>
      </c>
    </row>
    <row r="161" spans="1:61" s="29" customFormat="1" x14ac:dyDescent="0.3">
      <c r="A161" s="29" t="s">
        <v>913</v>
      </c>
      <c r="B161" s="29" t="s">
        <v>912</v>
      </c>
      <c r="C161" s="29">
        <v>1989</v>
      </c>
      <c r="D161" s="29" t="s">
        <v>914</v>
      </c>
      <c r="E161" s="39" t="s">
        <v>142</v>
      </c>
      <c r="F161" s="52" t="s">
        <v>24</v>
      </c>
      <c r="G161" s="29" t="s">
        <v>11</v>
      </c>
      <c r="H161" s="29" t="s">
        <v>36</v>
      </c>
      <c r="I161" s="29" t="s">
        <v>12</v>
      </c>
      <c r="J161" s="29" t="s">
        <v>8</v>
      </c>
      <c r="K161" s="31" t="s">
        <v>9</v>
      </c>
      <c r="L161" s="31" t="s">
        <v>9</v>
      </c>
      <c r="M161" s="31" t="s">
        <v>9</v>
      </c>
      <c r="N161" s="31">
        <v>255</v>
      </c>
      <c r="O161" s="31" t="s">
        <v>9</v>
      </c>
      <c r="P161" s="31">
        <v>345</v>
      </c>
      <c r="Q161" s="31">
        <v>1</v>
      </c>
      <c r="R161" s="31">
        <v>5</v>
      </c>
      <c r="S161" s="31">
        <v>1</v>
      </c>
      <c r="T161" s="31">
        <v>5</v>
      </c>
      <c r="U161" s="29">
        <f t="shared" si="10"/>
        <v>1</v>
      </c>
      <c r="V161" s="29">
        <f t="shared" si="11"/>
        <v>5</v>
      </c>
      <c r="W161" s="52" t="s">
        <v>148</v>
      </c>
      <c r="X161" s="29" t="s">
        <v>96</v>
      </c>
      <c r="Y161" s="29" t="s">
        <v>79</v>
      </c>
      <c r="Z161" s="29" t="s">
        <v>530</v>
      </c>
      <c r="AA161" s="29">
        <v>7.5</v>
      </c>
      <c r="AB161" s="29" t="s">
        <v>322</v>
      </c>
      <c r="AC161" s="29" t="s">
        <v>9</v>
      </c>
      <c r="AD161" s="29" t="s">
        <v>8</v>
      </c>
      <c r="AE161" s="29" t="s">
        <v>86</v>
      </c>
      <c r="AF161" s="29">
        <v>560</v>
      </c>
      <c r="AG161" s="29" t="s">
        <v>9</v>
      </c>
      <c r="AH161" s="29">
        <v>2</v>
      </c>
      <c r="AI161" s="52" t="s">
        <v>915</v>
      </c>
      <c r="AK161" s="29" t="s">
        <v>8</v>
      </c>
      <c r="AL161" s="29" t="s">
        <v>8</v>
      </c>
      <c r="AM161" s="29" t="s">
        <v>9</v>
      </c>
      <c r="AN161" s="29" t="s">
        <v>9</v>
      </c>
      <c r="AO161" s="52">
        <v>120</v>
      </c>
      <c r="AP161" s="29" t="s">
        <v>879</v>
      </c>
      <c r="AQ161" s="29">
        <v>2.8</v>
      </c>
      <c r="AR161" s="29">
        <v>0.5</v>
      </c>
      <c r="AS161" s="29">
        <v>3.6</v>
      </c>
      <c r="AT161" s="29">
        <v>1.3</v>
      </c>
      <c r="AU161" s="29" t="s">
        <v>8</v>
      </c>
      <c r="AV161" s="29" t="s">
        <v>8</v>
      </c>
      <c r="AW161" s="29" t="s">
        <v>303</v>
      </c>
      <c r="AX161" s="29" t="s">
        <v>197</v>
      </c>
      <c r="AY161" s="52" t="s">
        <v>12</v>
      </c>
      <c r="AZ161" s="29" t="s">
        <v>8</v>
      </c>
      <c r="BA161" s="31" t="s">
        <v>8</v>
      </c>
      <c r="BB161" s="29" t="s">
        <v>8</v>
      </c>
      <c r="BC161" s="29" t="s">
        <v>8</v>
      </c>
      <c r="BD161" s="29" t="s">
        <v>8</v>
      </c>
      <c r="BE161" s="29" t="s">
        <v>8</v>
      </c>
      <c r="BF161" s="52" t="s">
        <v>275</v>
      </c>
      <c r="BG161" s="65" t="s">
        <v>275</v>
      </c>
    </row>
    <row r="162" spans="1:61" x14ac:dyDescent="0.3">
      <c r="A162" t="s">
        <v>916</v>
      </c>
      <c r="B162" t="s">
        <v>912</v>
      </c>
      <c r="C162">
        <v>1987</v>
      </c>
      <c r="D162" t="s">
        <v>917</v>
      </c>
      <c r="E162" s="26" t="s">
        <v>142</v>
      </c>
      <c r="F162" s="53" t="s">
        <v>24</v>
      </c>
      <c r="G162" t="s">
        <v>11</v>
      </c>
      <c r="H162" t="s">
        <v>36</v>
      </c>
      <c r="I162" t="s">
        <v>918</v>
      </c>
      <c r="J162" t="s">
        <v>919</v>
      </c>
      <c r="K162" s="16" t="s">
        <v>9</v>
      </c>
      <c r="L162" s="16" t="s">
        <v>9</v>
      </c>
      <c r="M162" s="16" t="s">
        <v>9</v>
      </c>
      <c r="N162" s="16">
        <v>275</v>
      </c>
      <c r="O162" s="16" t="s">
        <v>9</v>
      </c>
      <c r="P162" s="16">
        <v>350</v>
      </c>
      <c r="Q162" s="16">
        <v>1</v>
      </c>
      <c r="R162" s="16">
        <v>5</v>
      </c>
      <c r="S162" s="16">
        <v>2</v>
      </c>
      <c r="T162" s="16">
        <v>13</v>
      </c>
      <c r="U162">
        <f t="shared" si="10"/>
        <v>2</v>
      </c>
      <c r="V162">
        <f t="shared" si="11"/>
        <v>2.5</v>
      </c>
      <c r="W162" s="53" t="s">
        <v>148</v>
      </c>
      <c r="X162" t="s">
        <v>96</v>
      </c>
      <c r="Y162" t="s">
        <v>79</v>
      </c>
      <c r="Z162" t="s">
        <v>9</v>
      </c>
      <c r="AA162">
        <v>1</v>
      </c>
      <c r="AB162" t="s">
        <v>358</v>
      </c>
      <c r="AC162">
        <v>0.57999999999999996</v>
      </c>
      <c r="AD162" t="s">
        <v>463</v>
      </c>
      <c r="AE162" t="s">
        <v>86</v>
      </c>
      <c r="AF162">
        <v>560</v>
      </c>
      <c r="AG162" t="s">
        <v>9</v>
      </c>
      <c r="AH162">
        <v>2</v>
      </c>
      <c r="AI162" s="53" t="s">
        <v>920</v>
      </c>
      <c r="AK162">
        <v>1.5</v>
      </c>
      <c r="AL162" t="s">
        <v>922</v>
      </c>
      <c r="AM162" t="s">
        <v>9</v>
      </c>
      <c r="AN162" t="s">
        <v>157</v>
      </c>
      <c r="AO162" s="53">
        <v>168</v>
      </c>
      <c r="AP162" t="s">
        <v>879</v>
      </c>
      <c r="AQ162">
        <v>10.199999999999999</v>
      </c>
      <c r="AR162">
        <v>2.2000000000000002</v>
      </c>
      <c r="AS162">
        <v>9.3000000000000007</v>
      </c>
      <c r="AT162">
        <v>3.3</v>
      </c>
      <c r="AU162" t="s">
        <v>8</v>
      </c>
      <c r="AV162" t="s">
        <v>8</v>
      </c>
      <c r="AW162" t="s">
        <v>138</v>
      </c>
      <c r="AX162" t="s">
        <v>197</v>
      </c>
      <c r="AY162" s="53" t="s">
        <v>12</v>
      </c>
      <c r="AZ162" t="s">
        <v>8</v>
      </c>
      <c r="BA162" s="16" t="s">
        <v>8</v>
      </c>
      <c r="BB162" t="s">
        <v>8</v>
      </c>
      <c r="BC162" t="s">
        <v>8</v>
      </c>
      <c r="BD162" t="s">
        <v>8</v>
      </c>
      <c r="BE162" t="s">
        <v>8</v>
      </c>
      <c r="BF162" s="53" t="s">
        <v>275</v>
      </c>
      <c r="BG162" s="68" t="s">
        <v>275</v>
      </c>
    </row>
    <row r="163" spans="1:61" x14ac:dyDescent="0.3">
      <c r="A163" t="s">
        <v>916</v>
      </c>
      <c r="B163" t="s">
        <v>912</v>
      </c>
      <c r="C163">
        <v>1987</v>
      </c>
      <c r="D163" t="s">
        <v>917</v>
      </c>
      <c r="E163" s="26" t="s">
        <v>144</v>
      </c>
      <c r="F163" s="53" t="s">
        <v>24</v>
      </c>
      <c r="G163" t="s">
        <v>11</v>
      </c>
      <c r="H163" t="s">
        <v>36</v>
      </c>
      <c r="I163" t="s">
        <v>12</v>
      </c>
      <c r="J163" t="s">
        <v>8</v>
      </c>
      <c r="K163" s="16" t="s">
        <v>9</v>
      </c>
      <c r="L163" s="16" t="s">
        <v>9</v>
      </c>
      <c r="M163" s="16" t="s">
        <v>9</v>
      </c>
      <c r="N163" s="16">
        <v>275</v>
      </c>
      <c r="O163" s="16" t="s">
        <v>9</v>
      </c>
      <c r="P163" s="16">
        <v>350</v>
      </c>
      <c r="Q163" s="16">
        <v>1</v>
      </c>
      <c r="R163" s="16">
        <v>5</v>
      </c>
      <c r="S163" s="16">
        <v>2</v>
      </c>
      <c r="T163" s="16">
        <v>7</v>
      </c>
      <c r="U163">
        <f t="shared" si="10"/>
        <v>2</v>
      </c>
      <c r="V163">
        <f t="shared" si="11"/>
        <v>2.5</v>
      </c>
      <c r="W163" s="53" t="s">
        <v>148</v>
      </c>
      <c r="X163" t="s">
        <v>96</v>
      </c>
      <c r="Y163" t="s">
        <v>79</v>
      </c>
      <c r="Z163" t="s">
        <v>9</v>
      </c>
      <c r="AA163">
        <v>1</v>
      </c>
      <c r="AB163" t="s">
        <v>358</v>
      </c>
      <c r="AC163">
        <v>0.57999999999999996</v>
      </c>
      <c r="AD163" t="s">
        <v>463</v>
      </c>
      <c r="AE163" t="s">
        <v>86</v>
      </c>
      <c r="AF163">
        <v>560</v>
      </c>
      <c r="AG163" t="s">
        <v>9</v>
      </c>
      <c r="AH163">
        <v>2</v>
      </c>
      <c r="AI163" s="53" t="s">
        <v>921</v>
      </c>
      <c r="AK163">
        <v>2.8</v>
      </c>
      <c r="AL163" t="s">
        <v>922</v>
      </c>
      <c r="AM163" t="s">
        <v>9</v>
      </c>
      <c r="AN163" t="s">
        <v>157</v>
      </c>
      <c r="AO163" s="53">
        <v>168</v>
      </c>
      <c r="AP163" t="s">
        <v>879</v>
      </c>
      <c r="AQ163">
        <v>10.199999999999999</v>
      </c>
      <c r="AR163">
        <v>2.2000000000000002</v>
      </c>
      <c r="AS163">
        <v>18.3</v>
      </c>
      <c r="AT163">
        <v>2.5</v>
      </c>
      <c r="AU163" t="s">
        <v>8</v>
      </c>
      <c r="AV163" t="s">
        <v>8</v>
      </c>
      <c r="AW163" t="s">
        <v>138</v>
      </c>
      <c r="AX163" t="s">
        <v>197</v>
      </c>
      <c r="AY163" s="53" t="s">
        <v>12</v>
      </c>
      <c r="AZ163" t="s">
        <v>8</v>
      </c>
      <c r="BA163" s="16" t="s">
        <v>8</v>
      </c>
      <c r="BB163" t="s">
        <v>8</v>
      </c>
      <c r="BC163" t="s">
        <v>8</v>
      </c>
      <c r="BD163" t="s">
        <v>8</v>
      </c>
      <c r="BE163" t="s">
        <v>8</v>
      </c>
      <c r="BF163" s="53" t="s">
        <v>275</v>
      </c>
      <c r="BG163" s="68" t="s">
        <v>275</v>
      </c>
    </row>
    <row r="164" spans="1:61" s="29" customFormat="1" x14ac:dyDescent="0.3">
      <c r="A164" s="29" t="s">
        <v>925</v>
      </c>
      <c r="B164" s="29" t="s">
        <v>923</v>
      </c>
      <c r="C164" s="29">
        <v>2018</v>
      </c>
      <c r="D164" s="29" t="s">
        <v>924</v>
      </c>
      <c r="E164" s="39" t="s">
        <v>142</v>
      </c>
      <c r="F164" s="52" t="s">
        <v>25</v>
      </c>
      <c r="G164" s="29" t="s">
        <v>926</v>
      </c>
      <c r="H164" s="29" t="s">
        <v>37</v>
      </c>
      <c r="I164" s="29" t="s">
        <v>12</v>
      </c>
      <c r="J164" s="29" t="s">
        <v>8</v>
      </c>
      <c r="K164" s="31">
        <v>5</v>
      </c>
      <c r="L164" s="31" t="s">
        <v>9</v>
      </c>
      <c r="M164" s="31">
        <v>9</v>
      </c>
      <c r="N164" s="31">
        <v>18</v>
      </c>
      <c r="O164" s="31" t="s">
        <v>9</v>
      </c>
      <c r="P164" s="31">
        <v>25</v>
      </c>
      <c r="Q164" s="31">
        <v>2</v>
      </c>
      <c r="R164" s="31">
        <v>3</v>
      </c>
      <c r="S164" s="31">
        <v>0</v>
      </c>
      <c r="T164" s="29" t="s">
        <v>8</v>
      </c>
      <c r="U164" s="29" t="str">
        <f t="shared" si="10"/>
        <v>NA</v>
      </c>
      <c r="V164" s="29" t="str">
        <f t="shared" si="11"/>
        <v>NA</v>
      </c>
      <c r="W164" s="52" t="s">
        <v>98</v>
      </c>
      <c r="X164" s="29" t="s">
        <v>8</v>
      </c>
      <c r="Y164" s="29" t="s">
        <v>76</v>
      </c>
      <c r="Z164" s="29" t="s">
        <v>928</v>
      </c>
      <c r="AA164" s="29">
        <v>50</v>
      </c>
      <c r="AB164" s="29" t="s">
        <v>146</v>
      </c>
      <c r="AC164" s="29">
        <v>3</v>
      </c>
      <c r="AD164" s="29" t="s">
        <v>223</v>
      </c>
      <c r="AE164" s="29" t="s">
        <v>9</v>
      </c>
      <c r="AF164" s="29">
        <v>532</v>
      </c>
      <c r="AG164" s="29">
        <v>2</v>
      </c>
      <c r="AH164" s="29">
        <v>6</v>
      </c>
      <c r="AI164" s="52" t="s">
        <v>12</v>
      </c>
      <c r="AJ164" s="29" t="s">
        <v>8</v>
      </c>
      <c r="AK164" s="29" t="s">
        <v>8</v>
      </c>
      <c r="AL164" s="29" t="s">
        <v>8</v>
      </c>
      <c r="AM164" s="29" t="s">
        <v>8</v>
      </c>
      <c r="AN164" s="29" t="s">
        <v>8</v>
      </c>
      <c r="AO164" s="52">
        <v>24</v>
      </c>
      <c r="AP164" s="29" t="s">
        <v>879</v>
      </c>
      <c r="AQ164" s="29">
        <v>6.29</v>
      </c>
      <c r="AR164" s="29">
        <v>1.95</v>
      </c>
      <c r="AS164" s="29" t="s">
        <v>8</v>
      </c>
      <c r="AT164" s="29" t="s">
        <v>8</v>
      </c>
      <c r="AU164" s="29" t="s">
        <v>8</v>
      </c>
      <c r="AV164" s="29" t="s">
        <v>8</v>
      </c>
      <c r="AW164" s="29" t="s">
        <v>138</v>
      </c>
      <c r="AX164" s="29" t="s">
        <v>198</v>
      </c>
      <c r="AY164" s="52" t="s">
        <v>12</v>
      </c>
      <c r="AZ164" s="29" t="s">
        <v>8</v>
      </c>
      <c r="BA164" s="31" t="s">
        <v>8</v>
      </c>
      <c r="BB164" s="29" t="s">
        <v>8</v>
      </c>
      <c r="BC164" s="29" t="s">
        <v>8</v>
      </c>
      <c r="BD164" s="29" t="s">
        <v>8</v>
      </c>
      <c r="BE164" s="29" t="s">
        <v>8</v>
      </c>
      <c r="BF164" s="52" t="s">
        <v>274</v>
      </c>
      <c r="BG164" s="65" t="s">
        <v>275</v>
      </c>
      <c r="BH164" s="29" t="s">
        <v>929</v>
      </c>
    </row>
    <row r="165" spans="1:61" s="29" customFormat="1" x14ac:dyDescent="0.3">
      <c r="A165" s="29" t="s">
        <v>925</v>
      </c>
      <c r="B165" s="29" t="s">
        <v>923</v>
      </c>
      <c r="C165" s="29">
        <v>2018</v>
      </c>
      <c r="D165" s="29" t="s">
        <v>924</v>
      </c>
      <c r="E165" s="39" t="s">
        <v>144</v>
      </c>
      <c r="F165" s="52" t="s">
        <v>25</v>
      </c>
      <c r="G165" s="29" t="s">
        <v>926</v>
      </c>
      <c r="H165" s="29" t="s">
        <v>37</v>
      </c>
      <c r="I165" s="29" t="s">
        <v>12</v>
      </c>
      <c r="J165" s="29" t="s">
        <v>8</v>
      </c>
      <c r="K165" s="31">
        <v>5</v>
      </c>
      <c r="L165" s="31" t="s">
        <v>9</v>
      </c>
      <c r="M165" s="31">
        <v>9</v>
      </c>
      <c r="N165" s="31">
        <v>18</v>
      </c>
      <c r="O165" s="31" t="s">
        <v>9</v>
      </c>
      <c r="P165" s="31">
        <v>25</v>
      </c>
      <c r="Q165" s="31">
        <v>2</v>
      </c>
      <c r="R165" s="31">
        <v>3</v>
      </c>
      <c r="S165" s="31">
        <v>0</v>
      </c>
      <c r="T165" s="29" t="s">
        <v>8</v>
      </c>
      <c r="U165" s="29" t="str">
        <f t="shared" ref="U165" si="14">IF(AND(Q165&lt;&gt;"", Q165&lt;&gt;0, Q165&lt;&gt;"NA", Q165&lt;&gt;"NR",S165&lt;&gt;"", S165&lt;&gt;0, S165&lt;&gt;"NA", S165&lt;&gt;"NR"), S165/Q165, "NA")</f>
        <v>NA</v>
      </c>
      <c r="V165" s="29" t="str">
        <f t="shared" ref="V165" si="15">IF(AND(U165&lt;&gt;"", U165&lt;&gt;0, U165&lt;&gt;"NA", U165&lt;&gt;"NR",R165&lt;&gt;"", R165&lt;&gt;0, R165&lt;&gt;"NA", R165&lt;&gt;"NR"), R165/U165, "NA")</f>
        <v>NA</v>
      </c>
      <c r="W165" s="52" t="s">
        <v>98</v>
      </c>
      <c r="X165" s="29" t="s">
        <v>8</v>
      </c>
      <c r="Y165" s="29" t="s">
        <v>76</v>
      </c>
      <c r="Z165" s="29" t="s">
        <v>927</v>
      </c>
      <c r="AA165" s="29">
        <v>50</v>
      </c>
      <c r="AB165" s="29" t="s">
        <v>146</v>
      </c>
      <c r="AC165" s="29">
        <v>3</v>
      </c>
      <c r="AD165" s="29" t="s">
        <v>223</v>
      </c>
      <c r="AE165" s="29" t="s">
        <v>9</v>
      </c>
      <c r="AF165" s="29">
        <v>532</v>
      </c>
      <c r="AG165" s="29">
        <v>2</v>
      </c>
      <c r="AH165" s="29">
        <v>6</v>
      </c>
      <c r="AI165" s="52" t="s">
        <v>12</v>
      </c>
      <c r="AJ165" s="29" t="s">
        <v>8</v>
      </c>
      <c r="AK165" s="29" t="s">
        <v>8</v>
      </c>
      <c r="AL165" s="29" t="s">
        <v>8</v>
      </c>
      <c r="AM165" s="29" t="s">
        <v>8</v>
      </c>
      <c r="AN165" s="29" t="s">
        <v>8</v>
      </c>
      <c r="AO165" s="52">
        <v>24</v>
      </c>
      <c r="AP165" s="29" t="s">
        <v>879</v>
      </c>
      <c r="AQ165" s="29">
        <v>18.850000000000001</v>
      </c>
      <c r="AR165" s="29">
        <v>3.92</v>
      </c>
      <c r="AS165" s="29" t="s">
        <v>8</v>
      </c>
      <c r="AT165" s="29" t="s">
        <v>8</v>
      </c>
      <c r="AU165" s="29" t="s">
        <v>8</v>
      </c>
      <c r="AV165" s="29" t="s">
        <v>8</v>
      </c>
      <c r="AW165" s="29" t="s">
        <v>138</v>
      </c>
      <c r="AX165" s="29" t="s">
        <v>198</v>
      </c>
      <c r="AY165" s="52" t="s">
        <v>12</v>
      </c>
      <c r="AZ165" s="29" t="s">
        <v>8</v>
      </c>
      <c r="BA165" s="31" t="s">
        <v>8</v>
      </c>
      <c r="BB165" s="29" t="s">
        <v>8</v>
      </c>
      <c r="BC165" s="29" t="s">
        <v>8</v>
      </c>
      <c r="BD165" s="29" t="s">
        <v>8</v>
      </c>
      <c r="BE165" s="29" t="s">
        <v>8</v>
      </c>
      <c r="BF165" s="52" t="s">
        <v>274</v>
      </c>
      <c r="BG165" s="65" t="s">
        <v>275</v>
      </c>
      <c r="BH165" s="29" t="s">
        <v>929</v>
      </c>
    </row>
    <row r="166" spans="1:61" x14ac:dyDescent="0.3">
      <c r="A166" t="s">
        <v>932</v>
      </c>
      <c r="B166" t="s">
        <v>930</v>
      </c>
      <c r="C166">
        <v>1988</v>
      </c>
      <c r="D166" t="s">
        <v>931</v>
      </c>
      <c r="E166" s="26" t="s">
        <v>142</v>
      </c>
      <c r="F166" s="53" t="s">
        <v>24</v>
      </c>
      <c r="G166" t="s">
        <v>10</v>
      </c>
      <c r="H166" t="s">
        <v>36</v>
      </c>
      <c r="I166" t="s">
        <v>12</v>
      </c>
      <c r="J166" t="s">
        <v>8</v>
      </c>
      <c r="K166" s="16" t="s">
        <v>9</v>
      </c>
      <c r="L166" s="16" t="s">
        <v>9</v>
      </c>
      <c r="M166" s="16" t="s">
        <v>9</v>
      </c>
      <c r="N166" s="16">
        <v>300</v>
      </c>
      <c r="O166" s="16" t="s">
        <v>9</v>
      </c>
      <c r="P166" s="16">
        <v>350</v>
      </c>
      <c r="Q166" s="16">
        <v>5</v>
      </c>
      <c r="R166" s="16">
        <v>10</v>
      </c>
      <c r="S166" s="16">
        <v>0</v>
      </c>
      <c r="T166" t="s">
        <v>8</v>
      </c>
      <c r="U166" t="str">
        <f t="shared" si="10"/>
        <v>NA</v>
      </c>
      <c r="V166" t="str">
        <f t="shared" si="11"/>
        <v>NA</v>
      </c>
      <c r="W166" s="53" t="s">
        <v>96</v>
      </c>
      <c r="X166" t="s">
        <v>8</v>
      </c>
      <c r="Y166" t="s">
        <v>79</v>
      </c>
      <c r="Z166" t="s">
        <v>9</v>
      </c>
      <c r="AA166">
        <v>5</v>
      </c>
      <c r="AB166" t="s">
        <v>322</v>
      </c>
      <c r="AC166" t="s">
        <v>9</v>
      </c>
      <c r="AD166" t="s">
        <v>8</v>
      </c>
      <c r="AE166" t="s">
        <v>86</v>
      </c>
      <c r="AF166">
        <v>570</v>
      </c>
      <c r="AG166">
        <v>3</v>
      </c>
      <c r="AH166">
        <v>15</v>
      </c>
      <c r="AI166" s="53" t="s">
        <v>12</v>
      </c>
      <c r="AK166" t="s">
        <v>8</v>
      </c>
      <c r="AL166" t="s">
        <v>8</v>
      </c>
      <c r="AM166" t="s">
        <v>8</v>
      </c>
      <c r="AN166" t="s">
        <v>8</v>
      </c>
      <c r="AO166" s="53">
        <v>24</v>
      </c>
      <c r="AP166" t="s">
        <v>879</v>
      </c>
      <c r="AQ166">
        <v>50</v>
      </c>
      <c r="AR166">
        <v>16</v>
      </c>
      <c r="AS166" t="s">
        <v>8</v>
      </c>
      <c r="AT166" t="s">
        <v>8</v>
      </c>
      <c r="AU166" t="s">
        <v>8</v>
      </c>
      <c r="AV166" t="s">
        <v>8</v>
      </c>
      <c r="AW166" t="s">
        <v>933</v>
      </c>
      <c r="AX166" t="s">
        <v>197</v>
      </c>
      <c r="AY166" s="53" t="s">
        <v>12</v>
      </c>
      <c r="AZ166" t="s">
        <v>8</v>
      </c>
      <c r="BA166" s="16" t="s">
        <v>8</v>
      </c>
      <c r="BB166" t="s">
        <v>8</v>
      </c>
      <c r="BC166" t="s">
        <v>8</v>
      </c>
      <c r="BD166" t="s">
        <v>8</v>
      </c>
      <c r="BE166" t="s">
        <v>8</v>
      </c>
      <c r="BF166" s="53" t="s">
        <v>274</v>
      </c>
      <c r="BG166" s="68" t="s">
        <v>275</v>
      </c>
      <c r="BH166" t="s">
        <v>934</v>
      </c>
    </row>
    <row r="167" spans="1:61" s="29" customFormat="1" x14ac:dyDescent="0.3">
      <c r="A167" s="29" t="s">
        <v>937</v>
      </c>
      <c r="B167" s="29" t="s">
        <v>935</v>
      </c>
      <c r="C167" s="29">
        <v>2001</v>
      </c>
      <c r="D167" s="29" t="s">
        <v>936</v>
      </c>
      <c r="E167" s="39" t="s">
        <v>142</v>
      </c>
      <c r="F167" s="52" t="s">
        <v>24</v>
      </c>
      <c r="G167" s="29" t="s">
        <v>10</v>
      </c>
      <c r="H167" s="29" t="s">
        <v>36</v>
      </c>
      <c r="I167" s="29" t="s">
        <v>12</v>
      </c>
      <c r="J167" s="29" t="s">
        <v>8</v>
      </c>
      <c r="K167" s="31" t="s">
        <v>9</v>
      </c>
      <c r="L167" s="31" t="s">
        <v>9</v>
      </c>
      <c r="M167" s="31" t="s">
        <v>9</v>
      </c>
      <c r="N167" s="31">
        <v>180</v>
      </c>
      <c r="O167" s="31" t="s">
        <v>9</v>
      </c>
      <c r="P167" s="31">
        <v>220</v>
      </c>
      <c r="Q167" s="31">
        <v>1</v>
      </c>
      <c r="R167" s="31">
        <v>6</v>
      </c>
      <c r="S167" s="31">
        <v>1</v>
      </c>
      <c r="T167" s="31">
        <v>6</v>
      </c>
      <c r="U167" s="29">
        <f t="shared" si="10"/>
        <v>1</v>
      </c>
      <c r="V167" s="29">
        <f t="shared" si="11"/>
        <v>6</v>
      </c>
      <c r="W167" s="52" t="s">
        <v>100</v>
      </c>
      <c r="X167" s="29" t="s">
        <v>8</v>
      </c>
      <c r="Y167" s="29" t="s">
        <v>79</v>
      </c>
      <c r="Z167" s="29" t="s">
        <v>938</v>
      </c>
      <c r="AA167" s="29">
        <v>20</v>
      </c>
      <c r="AB167" s="29" t="s">
        <v>146</v>
      </c>
      <c r="AC167" s="29">
        <v>120</v>
      </c>
      <c r="AD167" s="29" t="s">
        <v>294</v>
      </c>
      <c r="AE167" s="29" t="s">
        <v>87</v>
      </c>
      <c r="AF167" s="29" t="s">
        <v>9</v>
      </c>
      <c r="AG167" s="29">
        <v>3</v>
      </c>
      <c r="AH167" s="29">
        <v>20</v>
      </c>
      <c r="AI167" s="52" t="s">
        <v>940</v>
      </c>
      <c r="AK167" s="29">
        <v>8</v>
      </c>
      <c r="AL167" s="29" t="s">
        <v>941</v>
      </c>
      <c r="AM167" s="29">
        <v>-0.17</v>
      </c>
      <c r="AN167" s="29" t="s">
        <v>157</v>
      </c>
      <c r="AO167" s="52">
        <v>24</v>
      </c>
      <c r="AP167" s="29" t="s">
        <v>877</v>
      </c>
      <c r="AQ167" s="29">
        <v>158.30000000000001</v>
      </c>
      <c r="AR167" s="29">
        <v>27.9</v>
      </c>
      <c r="AS167" s="29">
        <v>107.5</v>
      </c>
      <c r="AT167" s="29">
        <v>24.2</v>
      </c>
      <c r="AU167" s="29" t="s">
        <v>8</v>
      </c>
      <c r="AV167" s="29" t="s">
        <v>8</v>
      </c>
      <c r="AW167" s="29" t="s">
        <v>138</v>
      </c>
      <c r="AX167" s="29" t="s">
        <v>197</v>
      </c>
      <c r="AY167" s="52" t="s">
        <v>12</v>
      </c>
      <c r="AZ167" s="29" t="s">
        <v>8</v>
      </c>
      <c r="BA167" s="31" t="s">
        <v>8</v>
      </c>
      <c r="BB167" s="29" t="s">
        <v>8</v>
      </c>
      <c r="BC167" s="29" t="s">
        <v>8</v>
      </c>
      <c r="BD167" s="29" t="s">
        <v>8</v>
      </c>
      <c r="BE167" s="29" t="s">
        <v>8</v>
      </c>
      <c r="BF167" s="52" t="s">
        <v>274</v>
      </c>
      <c r="BG167" s="65" t="s">
        <v>275</v>
      </c>
    </row>
    <row r="168" spans="1:61" x14ac:dyDescent="0.3">
      <c r="A168" t="s">
        <v>945</v>
      </c>
      <c r="B168" t="s">
        <v>944</v>
      </c>
      <c r="C168">
        <v>2016</v>
      </c>
      <c r="D168" t="s">
        <v>946</v>
      </c>
      <c r="E168" s="26" t="s">
        <v>142</v>
      </c>
      <c r="F168" s="53" t="s">
        <v>24</v>
      </c>
      <c r="G168" t="s">
        <v>10</v>
      </c>
      <c r="H168" t="s">
        <v>36</v>
      </c>
      <c r="I168" t="s">
        <v>12</v>
      </c>
      <c r="J168" t="s">
        <v>8</v>
      </c>
      <c r="K168" s="16" t="s">
        <v>9</v>
      </c>
      <c r="L168" s="16">
        <v>14</v>
      </c>
      <c r="M168" s="16" t="s">
        <v>9</v>
      </c>
      <c r="N168" s="16">
        <v>300</v>
      </c>
      <c r="O168" s="16">
        <v>350</v>
      </c>
      <c r="P168" s="16">
        <v>400</v>
      </c>
      <c r="Q168" s="16">
        <v>1</v>
      </c>
      <c r="R168" s="16">
        <v>6</v>
      </c>
      <c r="S168" s="16">
        <v>0</v>
      </c>
      <c r="T168" t="s">
        <v>8</v>
      </c>
      <c r="U168" t="str">
        <f t="shared" si="10"/>
        <v>NA</v>
      </c>
      <c r="V168" t="str">
        <f t="shared" si="11"/>
        <v>NA</v>
      </c>
      <c r="W168" s="53" t="s">
        <v>98</v>
      </c>
      <c r="X168" t="s">
        <v>8</v>
      </c>
      <c r="Y168" t="s">
        <v>616</v>
      </c>
      <c r="Z168" t="s">
        <v>9</v>
      </c>
      <c r="AA168">
        <v>80</v>
      </c>
      <c r="AB168" t="s">
        <v>146</v>
      </c>
      <c r="AC168">
        <v>20</v>
      </c>
      <c r="AD168" t="s">
        <v>223</v>
      </c>
      <c r="AE168" t="s">
        <v>85</v>
      </c>
      <c r="AF168">
        <v>532</v>
      </c>
      <c r="AG168">
        <v>2</v>
      </c>
      <c r="AH168">
        <v>15</v>
      </c>
      <c r="AI168" s="53" t="s">
        <v>12</v>
      </c>
      <c r="AJ168" t="s">
        <v>8</v>
      </c>
      <c r="AK168" t="s">
        <v>8</v>
      </c>
      <c r="AL168" t="s">
        <v>8</v>
      </c>
      <c r="AM168" t="s">
        <v>8</v>
      </c>
      <c r="AN168" t="s">
        <v>8</v>
      </c>
      <c r="AO168" s="53">
        <v>48</v>
      </c>
      <c r="AP168" t="s">
        <v>878</v>
      </c>
      <c r="AQ168">
        <v>41.45</v>
      </c>
      <c r="AR168">
        <v>3.74</v>
      </c>
      <c r="AS168" t="s">
        <v>8</v>
      </c>
      <c r="AT168" t="s">
        <v>8</v>
      </c>
      <c r="AU168" t="s">
        <v>8</v>
      </c>
      <c r="AV168" t="s">
        <v>8</v>
      </c>
      <c r="AW168" t="s">
        <v>138</v>
      </c>
      <c r="AX168" t="s">
        <v>197</v>
      </c>
      <c r="AY168" s="53" t="s">
        <v>12</v>
      </c>
      <c r="AZ168" t="s">
        <v>8</v>
      </c>
      <c r="BA168" s="16" t="s">
        <v>8</v>
      </c>
      <c r="BB168" t="s">
        <v>8</v>
      </c>
      <c r="BC168" t="s">
        <v>8</v>
      </c>
      <c r="BD168" t="s">
        <v>8</v>
      </c>
      <c r="BE168" t="s">
        <v>8</v>
      </c>
      <c r="BF168" s="53" t="s">
        <v>275</v>
      </c>
      <c r="BG168" s="68" t="s">
        <v>275</v>
      </c>
    </row>
    <row r="169" spans="1:61" s="29" customFormat="1" x14ac:dyDescent="0.3">
      <c r="A169" s="29" t="s">
        <v>950</v>
      </c>
      <c r="B169" s="29" t="s">
        <v>949</v>
      </c>
      <c r="C169" s="29">
        <v>2018</v>
      </c>
      <c r="D169" s="29" t="s">
        <v>951</v>
      </c>
      <c r="E169" s="39" t="s">
        <v>142</v>
      </c>
      <c r="F169" s="52" t="s">
        <v>25</v>
      </c>
      <c r="G169" s="29" t="s">
        <v>1011</v>
      </c>
      <c r="H169" s="29" t="s">
        <v>9</v>
      </c>
      <c r="I169" s="29" t="s">
        <v>12</v>
      </c>
      <c r="J169" s="29" t="s">
        <v>8</v>
      </c>
      <c r="K169" s="31">
        <v>8</v>
      </c>
      <c r="L169" s="31" t="s">
        <v>9</v>
      </c>
      <c r="M169" s="31">
        <v>10</v>
      </c>
      <c r="N169" s="31" t="s">
        <v>9</v>
      </c>
      <c r="O169" s="31" t="s">
        <v>9</v>
      </c>
      <c r="P169" s="31" t="s">
        <v>9</v>
      </c>
      <c r="Q169" s="31">
        <v>1</v>
      </c>
      <c r="R169" s="31">
        <v>15</v>
      </c>
      <c r="S169" s="31">
        <v>1</v>
      </c>
      <c r="T169" s="31">
        <v>15</v>
      </c>
      <c r="U169" s="29">
        <f t="shared" si="10"/>
        <v>1</v>
      </c>
      <c r="V169" s="29">
        <f t="shared" si="11"/>
        <v>15</v>
      </c>
      <c r="W169" s="52" t="s">
        <v>98</v>
      </c>
      <c r="X169" s="29" t="s">
        <v>8</v>
      </c>
      <c r="Y169" s="29" t="s">
        <v>79</v>
      </c>
      <c r="Z169" s="29" t="s">
        <v>9</v>
      </c>
      <c r="AA169" s="29">
        <v>0.1</v>
      </c>
      <c r="AB169" s="29" t="s">
        <v>146</v>
      </c>
      <c r="AC169" s="29" t="s">
        <v>9</v>
      </c>
      <c r="AD169" s="29" t="s">
        <v>8</v>
      </c>
      <c r="AE169" s="29" t="s">
        <v>47</v>
      </c>
      <c r="AF169" s="29" t="s">
        <v>9</v>
      </c>
      <c r="AG169" s="29">
        <v>4</v>
      </c>
      <c r="AH169" s="29">
        <v>20</v>
      </c>
      <c r="AI169" s="52" t="s">
        <v>909</v>
      </c>
      <c r="AK169" s="29" t="s">
        <v>8</v>
      </c>
      <c r="AL169" s="29" t="s">
        <v>8</v>
      </c>
      <c r="AM169" s="29">
        <v>48</v>
      </c>
      <c r="AN169" s="29" t="s">
        <v>159</v>
      </c>
      <c r="AO169" s="52">
        <v>336</v>
      </c>
      <c r="AP169" s="29" t="s">
        <v>879</v>
      </c>
      <c r="AQ169" s="29">
        <v>4</v>
      </c>
      <c r="AR169" s="29">
        <v>0.5</v>
      </c>
      <c r="AS169" s="29">
        <v>4.3</v>
      </c>
      <c r="AT169" s="29">
        <v>0.4</v>
      </c>
      <c r="AU169" s="29" t="s">
        <v>8</v>
      </c>
      <c r="AV169" s="29" t="s">
        <v>8</v>
      </c>
      <c r="AW169" s="29" t="s">
        <v>138</v>
      </c>
      <c r="AX169" s="29" t="s">
        <v>198</v>
      </c>
      <c r="AY169" s="52" t="s">
        <v>12</v>
      </c>
      <c r="AZ169" s="29" t="s">
        <v>8</v>
      </c>
      <c r="BA169" s="31" t="s">
        <v>8</v>
      </c>
      <c r="BB169" s="29" t="s">
        <v>8</v>
      </c>
      <c r="BC169" s="29" t="s">
        <v>8</v>
      </c>
      <c r="BD169" s="29" t="s">
        <v>8</v>
      </c>
      <c r="BE169" s="29" t="s">
        <v>8</v>
      </c>
      <c r="BF169" s="52" t="s">
        <v>275</v>
      </c>
      <c r="BG169" s="65" t="s">
        <v>275</v>
      </c>
    </row>
    <row r="170" spans="1:61" x14ac:dyDescent="0.3">
      <c r="A170" t="s">
        <v>955</v>
      </c>
      <c r="B170" t="s">
        <v>954</v>
      </c>
      <c r="C170">
        <v>2013</v>
      </c>
      <c r="D170" t="s">
        <v>956</v>
      </c>
      <c r="E170" s="26" t="s">
        <v>142</v>
      </c>
      <c r="F170" s="53" t="s">
        <v>25</v>
      </c>
      <c r="G170" t="s">
        <v>1011</v>
      </c>
      <c r="H170" t="s">
        <v>36</v>
      </c>
      <c r="I170" t="s">
        <v>12</v>
      </c>
      <c r="J170" t="s">
        <v>8</v>
      </c>
      <c r="K170" s="16" t="s">
        <v>9</v>
      </c>
      <c r="L170" s="16" t="s">
        <v>9</v>
      </c>
      <c r="M170" s="16" t="s">
        <v>9</v>
      </c>
      <c r="N170" s="16">
        <v>20</v>
      </c>
      <c r="O170" s="16" t="s">
        <v>9</v>
      </c>
      <c r="P170" s="16">
        <v>25</v>
      </c>
      <c r="Q170" s="16">
        <v>1</v>
      </c>
      <c r="R170">
        <v>6</v>
      </c>
      <c r="S170" s="16">
        <v>1</v>
      </c>
      <c r="T170">
        <v>6</v>
      </c>
      <c r="U170">
        <f t="shared" si="10"/>
        <v>1</v>
      </c>
      <c r="V170">
        <f t="shared" si="11"/>
        <v>6</v>
      </c>
      <c r="W170" s="53" t="s">
        <v>98</v>
      </c>
      <c r="X170" t="s">
        <v>8</v>
      </c>
      <c r="Y170" t="s">
        <v>77</v>
      </c>
      <c r="Z170" t="s">
        <v>92</v>
      </c>
      <c r="AA170">
        <v>3</v>
      </c>
      <c r="AB170" t="s">
        <v>146</v>
      </c>
      <c r="AC170" t="s">
        <v>9</v>
      </c>
      <c r="AD170" t="s">
        <v>8</v>
      </c>
      <c r="AE170" t="s">
        <v>86</v>
      </c>
      <c r="AF170">
        <v>540</v>
      </c>
      <c r="AG170">
        <v>1</v>
      </c>
      <c r="AH170">
        <v>10</v>
      </c>
      <c r="AI170" s="53" t="s">
        <v>957</v>
      </c>
      <c r="AK170">
        <v>1</v>
      </c>
      <c r="AL170" t="s">
        <v>146</v>
      </c>
      <c r="AM170">
        <v>1</v>
      </c>
      <c r="AN170" t="s">
        <v>159</v>
      </c>
      <c r="AO170" s="53">
        <v>24</v>
      </c>
      <c r="AP170" t="s">
        <v>878</v>
      </c>
      <c r="AQ170">
        <v>48.39</v>
      </c>
      <c r="AR170">
        <v>2.44</v>
      </c>
      <c r="AS170">
        <v>30</v>
      </c>
      <c r="AT170">
        <v>2.29</v>
      </c>
      <c r="AU170" t="s">
        <v>8</v>
      </c>
      <c r="AV170" t="s">
        <v>8</v>
      </c>
      <c r="AW170" t="s">
        <v>488</v>
      </c>
      <c r="AX170" t="s">
        <v>198</v>
      </c>
      <c r="AY170" s="53" t="s">
        <v>958</v>
      </c>
      <c r="AZ170">
        <v>3.46</v>
      </c>
      <c r="BA170" s="16">
        <v>0.24</v>
      </c>
      <c r="BB170">
        <v>0.99</v>
      </c>
      <c r="BC170">
        <v>0.36</v>
      </c>
      <c r="BD170" t="s">
        <v>198</v>
      </c>
      <c r="BE170">
        <v>24</v>
      </c>
      <c r="BF170" s="53" t="s">
        <v>275</v>
      </c>
      <c r="BG170" s="68" t="s">
        <v>275</v>
      </c>
    </row>
    <row r="171" spans="1:61" s="29" customFormat="1" x14ac:dyDescent="0.3">
      <c r="A171" s="29" t="s">
        <v>962</v>
      </c>
      <c r="B171" s="29" t="s">
        <v>961</v>
      </c>
      <c r="C171" s="29">
        <v>2017</v>
      </c>
      <c r="D171" s="29" t="s">
        <v>963</v>
      </c>
      <c r="E171" s="39" t="s">
        <v>142</v>
      </c>
      <c r="F171" s="52" t="s">
        <v>24</v>
      </c>
      <c r="G171" s="29" t="s">
        <v>10</v>
      </c>
      <c r="H171" s="29" t="s">
        <v>36</v>
      </c>
      <c r="I171" s="29" t="s">
        <v>12</v>
      </c>
      <c r="J171" s="29" t="s">
        <v>8</v>
      </c>
      <c r="K171" s="31">
        <v>8</v>
      </c>
      <c r="L171" s="31" t="s">
        <v>9</v>
      </c>
      <c r="M171" s="31">
        <v>9</v>
      </c>
      <c r="N171" s="31">
        <v>200</v>
      </c>
      <c r="O171" s="31" t="s">
        <v>9</v>
      </c>
      <c r="P171" s="31">
        <v>240</v>
      </c>
      <c r="Q171" s="31">
        <v>1</v>
      </c>
      <c r="R171" s="29">
        <v>7</v>
      </c>
      <c r="S171" s="31">
        <v>0</v>
      </c>
      <c r="T171" s="29" t="s">
        <v>8</v>
      </c>
      <c r="U171" s="29" t="str">
        <f t="shared" si="10"/>
        <v>NA</v>
      </c>
      <c r="V171" s="29" t="str">
        <f t="shared" si="11"/>
        <v>NA</v>
      </c>
      <c r="W171" s="52" t="s">
        <v>9</v>
      </c>
      <c r="X171" s="29" t="s">
        <v>8</v>
      </c>
      <c r="Y171" s="29" t="s">
        <v>77</v>
      </c>
      <c r="Z171" s="29" t="s">
        <v>9</v>
      </c>
      <c r="AA171" s="29" t="s">
        <v>9</v>
      </c>
      <c r="AB171" s="29" t="s">
        <v>8</v>
      </c>
      <c r="AC171" s="29">
        <v>2.5</v>
      </c>
      <c r="AD171" s="29" t="s">
        <v>223</v>
      </c>
      <c r="AE171" s="29" t="s">
        <v>9</v>
      </c>
      <c r="AF171" s="29" t="s">
        <v>9</v>
      </c>
      <c r="AG171" s="29">
        <v>6.25E-2</v>
      </c>
      <c r="AH171" s="29">
        <v>1.5</v>
      </c>
      <c r="AI171" s="52" t="s">
        <v>12</v>
      </c>
      <c r="AJ171" s="29" t="s">
        <v>8</v>
      </c>
      <c r="AK171" s="29" t="s">
        <v>8</v>
      </c>
      <c r="AL171" s="29" t="s">
        <v>8</v>
      </c>
      <c r="AM171" s="29" t="s">
        <v>8</v>
      </c>
      <c r="AN171" s="29" t="s">
        <v>8</v>
      </c>
      <c r="AO171" s="52">
        <v>336</v>
      </c>
      <c r="AP171" s="29" t="s">
        <v>879</v>
      </c>
      <c r="AQ171" s="29">
        <v>0.6</v>
      </c>
      <c r="AR171" s="29">
        <v>0.2</v>
      </c>
      <c r="AS171" s="29" t="s">
        <v>8</v>
      </c>
      <c r="AT171" s="29" t="s">
        <v>8</v>
      </c>
      <c r="AU171" s="29" t="s">
        <v>8</v>
      </c>
      <c r="AV171" s="29" t="s">
        <v>8</v>
      </c>
      <c r="AW171" s="29" t="s">
        <v>138</v>
      </c>
      <c r="AX171" s="29" t="s">
        <v>198</v>
      </c>
      <c r="AY171" s="52" t="s">
        <v>12</v>
      </c>
      <c r="AZ171" s="29" t="s">
        <v>8</v>
      </c>
      <c r="BA171" s="31" t="s">
        <v>8</v>
      </c>
      <c r="BB171" s="29" t="s">
        <v>8</v>
      </c>
      <c r="BC171" s="29" t="s">
        <v>8</v>
      </c>
      <c r="BD171" s="29" t="s">
        <v>8</v>
      </c>
      <c r="BE171" s="29" t="s">
        <v>8</v>
      </c>
      <c r="BF171" s="52" t="s">
        <v>275</v>
      </c>
      <c r="BG171" s="65" t="s">
        <v>275</v>
      </c>
      <c r="BH171" s="29" t="s">
        <v>964</v>
      </c>
    </row>
    <row r="172" spans="1:61" x14ac:dyDescent="0.3">
      <c r="A172" t="s">
        <v>968</v>
      </c>
      <c r="B172" t="s">
        <v>967</v>
      </c>
      <c r="C172">
        <v>2013</v>
      </c>
      <c r="D172" t="s">
        <v>969</v>
      </c>
      <c r="E172" s="26" t="s">
        <v>142</v>
      </c>
      <c r="F172" s="53" t="s">
        <v>25</v>
      </c>
      <c r="G172" t="s">
        <v>970</v>
      </c>
      <c r="H172" t="s">
        <v>37</v>
      </c>
      <c r="I172" t="s">
        <v>12</v>
      </c>
      <c r="J172" t="s">
        <v>8</v>
      </c>
      <c r="K172" s="16">
        <v>20</v>
      </c>
      <c r="L172" s="16" t="s">
        <v>9</v>
      </c>
      <c r="M172" s="16">
        <v>21</v>
      </c>
      <c r="N172" s="16" t="s">
        <v>9</v>
      </c>
      <c r="O172" s="16" t="s">
        <v>9</v>
      </c>
      <c r="P172" s="16" t="s">
        <v>9</v>
      </c>
      <c r="Q172" s="16">
        <v>2</v>
      </c>
      <c r="R172" s="16">
        <v>6.5</v>
      </c>
      <c r="S172" s="16">
        <v>0</v>
      </c>
      <c r="T172" t="s">
        <v>8</v>
      </c>
      <c r="U172" t="str">
        <f t="shared" si="10"/>
        <v>NA</v>
      </c>
      <c r="V172" t="str">
        <f t="shared" si="11"/>
        <v>NA</v>
      </c>
      <c r="W172" s="53" t="s">
        <v>98</v>
      </c>
      <c r="X172" t="s">
        <v>8</v>
      </c>
      <c r="Y172" t="s">
        <v>617</v>
      </c>
      <c r="Z172" t="s">
        <v>93</v>
      </c>
      <c r="AA172">
        <v>100</v>
      </c>
      <c r="AB172" t="s">
        <v>146</v>
      </c>
      <c r="AC172">
        <v>10</v>
      </c>
      <c r="AD172" t="s">
        <v>223</v>
      </c>
      <c r="AE172" t="s">
        <v>47</v>
      </c>
      <c r="AF172" t="s">
        <v>9</v>
      </c>
      <c r="AG172">
        <v>1</v>
      </c>
      <c r="AH172">
        <v>13</v>
      </c>
      <c r="AI172" s="53" t="s">
        <v>12</v>
      </c>
      <c r="AJ172" t="s">
        <v>8</v>
      </c>
      <c r="AK172" t="s">
        <v>8</v>
      </c>
      <c r="AL172" t="s">
        <v>8</v>
      </c>
      <c r="AM172" t="s">
        <v>8</v>
      </c>
      <c r="AN172" t="s">
        <v>8</v>
      </c>
      <c r="AO172" s="53" t="s">
        <v>9</v>
      </c>
      <c r="AP172" t="s">
        <v>879</v>
      </c>
      <c r="AQ172">
        <v>0.18</v>
      </c>
      <c r="AR172">
        <v>7.0000000000000007E-2</v>
      </c>
      <c r="AS172" t="s">
        <v>8</v>
      </c>
      <c r="AT172" t="s">
        <v>8</v>
      </c>
      <c r="AU172" t="s">
        <v>8</v>
      </c>
      <c r="AV172" t="s">
        <v>8</v>
      </c>
      <c r="AW172" t="s">
        <v>138</v>
      </c>
      <c r="AX172" t="s">
        <v>198</v>
      </c>
      <c r="AY172" s="53" t="s">
        <v>12</v>
      </c>
      <c r="AZ172" t="s">
        <v>8</v>
      </c>
      <c r="BA172" s="16" t="s">
        <v>8</v>
      </c>
      <c r="BB172" t="s">
        <v>8</v>
      </c>
      <c r="BC172" t="s">
        <v>8</v>
      </c>
      <c r="BD172" t="s">
        <v>8</v>
      </c>
      <c r="BE172" t="s">
        <v>8</v>
      </c>
      <c r="BF172" s="53" t="s">
        <v>275</v>
      </c>
      <c r="BG172" s="68" t="s">
        <v>275</v>
      </c>
      <c r="BH172" t="s">
        <v>979</v>
      </c>
      <c r="BI172" t="s">
        <v>971</v>
      </c>
    </row>
    <row r="173" spans="1:61" x14ac:dyDescent="0.3">
      <c r="A173" t="s">
        <v>968</v>
      </c>
      <c r="B173" t="s">
        <v>967</v>
      </c>
      <c r="C173">
        <v>2013</v>
      </c>
      <c r="D173" t="s">
        <v>969</v>
      </c>
      <c r="E173" s="26" t="s">
        <v>144</v>
      </c>
      <c r="F173" s="53" t="s">
        <v>25</v>
      </c>
      <c r="G173" t="s">
        <v>970</v>
      </c>
      <c r="H173" t="s">
        <v>37</v>
      </c>
      <c r="I173" t="s">
        <v>12</v>
      </c>
      <c r="J173" t="s">
        <v>8</v>
      </c>
      <c r="K173" s="16">
        <v>20</v>
      </c>
      <c r="L173" s="16" t="s">
        <v>9</v>
      </c>
      <c r="M173" s="16">
        <v>21</v>
      </c>
      <c r="N173" s="16" t="s">
        <v>9</v>
      </c>
      <c r="O173" s="16" t="s">
        <v>9</v>
      </c>
      <c r="P173" s="16" t="s">
        <v>9</v>
      </c>
      <c r="Q173" s="16">
        <v>2</v>
      </c>
      <c r="R173" s="16">
        <v>6.5</v>
      </c>
      <c r="S173" s="16">
        <v>0</v>
      </c>
      <c r="T173" t="s">
        <v>8</v>
      </c>
      <c r="U173" t="str">
        <f t="shared" si="10"/>
        <v>NA</v>
      </c>
      <c r="V173" t="str">
        <f t="shared" si="11"/>
        <v>NA</v>
      </c>
      <c r="W173" s="53" t="s">
        <v>98</v>
      </c>
      <c r="X173" t="s">
        <v>8</v>
      </c>
      <c r="Y173" t="s">
        <v>617</v>
      </c>
      <c r="Z173" t="s">
        <v>94</v>
      </c>
      <c r="AA173">
        <v>100</v>
      </c>
      <c r="AB173" t="s">
        <v>146</v>
      </c>
      <c r="AC173">
        <v>10</v>
      </c>
      <c r="AD173" t="s">
        <v>223</v>
      </c>
      <c r="AE173" t="s">
        <v>47</v>
      </c>
      <c r="AF173" t="s">
        <v>9</v>
      </c>
      <c r="AG173">
        <v>1</v>
      </c>
      <c r="AH173">
        <v>13</v>
      </c>
      <c r="AI173" s="53" t="s">
        <v>12</v>
      </c>
      <c r="AJ173" t="s">
        <v>8</v>
      </c>
      <c r="AK173" t="s">
        <v>8</v>
      </c>
      <c r="AL173" t="s">
        <v>8</v>
      </c>
      <c r="AM173" t="s">
        <v>8</v>
      </c>
      <c r="AN173" t="s">
        <v>8</v>
      </c>
      <c r="AO173" s="53" t="s">
        <v>9</v>
      </c>
      <c r="AP173" t="s">
        <v>879</v>
      </c>
      <c r="AQ173">
        <v>0.23</v>
      </c>
      <c r="AR173">
        <v>0.06</v>
      </c>
      <c r="AS173" t="s">
        <v>8</v>
      </c>
      <c r="AT173" t="s">
        <v>8</v>
      </c>
      <c r="AU173" t="s">
        <v>8</v>
      </c>
      <c r="AV173" t="s">
        <v>8</v>
      </c>
      <c r="AW173" t="s">
        <v>138</v>
      </c>
      <c r="AX173" t="s">
        <v>198</v>
      </c>
      <c r="AY173" s="53" t="s">
        <v>12</v>
      </c>
      <c r="AZ173" t="s">
        <v>8</v>
      </c>
      <c r="BA173" s="16" t="s">
        <v>8</v>
      </c>
      <c r="BB173" t="s">
        <v>8</v>
      </c>
      <c r="BC173" t="s">
        <v>8</v>
      </c>
      <c r="BD173" t="s">
        <v>8</v>
      </c>
      <c r="BE173" t="s">
        <v>8</v>
      </c>
      <c r="BF173" s="53" t="s">
        <v>275</v>
      </c>
      <c r="BG173" s="68" t="s">
        <v>275</v>
      </c>
      <c r="BH173" t="s">
        <v>979</v>
      </c>
      <c r="BI173" t="s">
        <v>971</v>
      </c>
    </row>
    <row r="174" spans="1:61" s="29" customFormat="1" x14ac:dyDescent="0.3">
      <c r="A174" s="29" t="s">
        <v>973</v>
      </c>
      <c r="B174" s="29" t="s">
        <v>972</v>
      </c>
      <c r="C174" s="29">
        <v>2007</v>
      </c>
      <c r="D174" s="29" t="s">
        <v>974</v>
      </c>
      <c r="E174" s="39" t="s">
        <v>142</v>
      </c>
      <c r="F174" s="52" t="s">
        <v>24</v>
      </c>
      <c r="G174" s="29" t="s">
        <v>11</v>
      </c>
      <c r="H174" s="29" t="s">
        <v>36</v>
      </c>
      <c r="I174" s="29" t="s">
        <v>12</v>
      </c>
      <c r="J174" s="29" t="s">
        <v>8</v>
      </c>
      <c r="K174" s="31" t="s">
        <v>9</v>
      </c>
      <c r="L174" s="31" t="s">
        <v>9</v>
      </c>
      <c r="M174" s="31" t="s">
        <v>9</v>
      </c>
      <c r="N174" s="31">
        <v>280</v>
      </c>
      <c r="O174" s="31" t="s">
        <v>9</v>
      </c>
      <c r="P174" s="31">
        <v>320</v>
      </c>
      <c r="Q174" s="31">
        <v>1</v>
      </c>
      <c r="R174" s="31">
        <v>10</v>
      </c>
      <c r="S174" s="31">
        <v>0</v>
      </c>
      <c r="T174" s="29" t="s">
        <v>8</v>
      </c>
      <c r="U174" s="29" t="str">
        <f t="shared" si="10"/>
        <v>NA</v>
      </c>
      <c r="V174" s="29" t="str">
        <f t="shared" si="11"/>
        <v>NA</v>
      </c>
      <c r="W174" s="52" t="s">
        <v>148</v>
      </c>
      <c r="X174" s="29" t="s">
        <v>98</v>
      </c>
      <c r="Y174" s="29" t="s">
        <v>79</v>
      </c>
      <c r="Z174" s="29" t="s">
        <v>9</v>
      </c>
      <c r="AA174" s="29">
        <v>1.3</v>
      </c>
      <c r="AB174" s="29" t="s">
        <v>900</v>
      </c>
      <c r="AC174" s="29" t="s">
        <v>9</v>
      </c>
      <c r="AD174" s="29" t="s">
        <v>8</v>
      </c>
      <c r="AE174" s="29" t="s">
        <v>147</v>
      </c>
      <c r="AF174" s="29" t="s">
        <v>9</v>
      </c>
      <c r="AG174" s="29">
        <v>1.5</v>
      </c>
      <c r="AH174" s="29" t="s">
        <v>9</v>
      </c>
      <c r="AI174" s="52" t="s">
        <v>12</v>
      </c>
      <c r="AJ174" s="29" t="s">
        <v>8</v>
      </c>
      <c r="AK174" s="29" t="s">
        <v>8</v>
      </c>
      <c r="AL174" s="29" t="s">
        <v>8</v>
      </c>
      <c r="AM174" s="29" t="s">
        <v>8</v>
      </c>
      <c r="AN174" s="29" t="s">
        <v>8</v>
      </c>
      <c r="AO174" s="52">
        <v>168</v>
      </c>
      <c r="AP174" s="29" t="s">
        <v>879</v>
      </c>
      <c r="AQ174" s="29">
        <v>1.9</v>
      </c>
      <c r="AR174" s="29">
        <v>0.1</v>
      </c>
      <c r="AS174" s="29" t="s">
        <v>8</v>
      </c>
      <c r="AT174" s="29" t="s">
        <v>8</v>
      </c>
      <c r="AU174" s="29" t="s">
        <v>8</v>
      </c>
      <c r="AV174" s="29" t="s">
        <v>8</v>
      </c>
      <c r="AW174" s="29" t="s">
        <v>365</v>
      </c>
      <c r="AX174" s="29" t="s">
        <v>9</v>
      </c>
      <c r="AY174" s="52" t="s">
        <v>12</v>
      </c>
      <c r="AZ174" s="29" t="s">
        <v>8</v>
      </c>
      <c r="BA174" s="31" t="s">
        <v>8</v>
      </c>
      <c r="BB174" s="29" t="s">
        <v>8</v>
      </c>
      <c r="BC174" s="29" t="s">
        <v>8</v>
      </c>
      <c r="BD174" s="29" t="s">
        <v>8</v>
      </c>
      <c r="BE174" s="29" t="s">
        <v>8</v>
      </c>
      <c r="BF174" s="52" t="s">
        <v>274</v>
      </c>
      <c r="BG174" s="65" t="s">
        <v>275</v>
      </c>
      <c r="BH174" s="29" t="s">
        <v>975</v>
      </c>
    </row>
    <row r="175" spans="1:61" x14ac:dyDescent="0.3">
      <c r="A175" t="s">
        <v>977</v>
      </c>
      <c r="B175" t="s">
        <v>976</v>
      </c>
      <c r="C175">
        <v>2013</v>
      </c>
      <c r="D175" t="s">
        <v>978</v>
      </c>
      <c r="E175" s="26" t="s">
        <v>142</v>
      </c>
      <c r="F175" s="53" t="s">
        <v>24</v>
      </c>
      <c r="G175" t="s">
        <v>11</v>
      </c>
      <c r="H175" t="s">
        <v>36</v>
      </c>
      <c r="I175" t="s">
        <v>12</v>
      </c>
      <c r="J175" t="s">
        <v>8</v>
      </c>
      <c r="K175" s="16" t="s">
        <v>9</v>
      </c>
      <c r="L175" s="16" t="s">
        <v>9</v>
      </c>
      <c r="M175" s="16" t="s">
        <v>9</v>
      </c>
      <c r="N175" s="16">
        <v>300</v>
      </c>
      <c r="O175" s="16" t="s">
        <v>9</v>
      </c>
      <c r="P175" s="16">
        <v>400</v>
      </c>
      <c r="Q175" s="16">
        <v>1</v>
      </c>
      <c r="R175" s="16">
        <v>6</v>
      </c>
      <c r="S175" s="16">
        <v>1</v>
      </c>
      <c r="T175" s="16">
        <v>6</v>
      </c>
      <c r="U175">
        <f t="shared" si="10"/>
        <v>1</v>
      </c>
      <c r="V175">
        <f t="shared" si="11"/>
        <v>6</v>
      </c>
      <c r="W175" s="53" t="s">
        <v>99</v>
      </c>
      <c r="X175" t="s">
        <v>8</v>
      </c>
      <c r="Y175" t="s">
        <v>77</v>
      </c>
      <c r="Z175" t="s">
        <v>1567</v>
      </c>
      <c r="AA175">
        <v>1.3</v>
      </c>
      <c r="AB175" t="s">
        <v>900</v>
      </c>
      <c r="AC175" t="s">
        <v>9</v>
      </c>
      <c r="AD175" t="s">
        <v>8</v>
      </c>
      <c r="AE175" t="s">
        <v>147</v>
      </c>
      <c r="AF175" t="s">
        <v>9</v>
      </c>
      <c r="AG175">
        <v>3</v>
      </c>
      <c r="AH175">
        <v>20</v>
      </c>
      <c r="AI175" s="53" t="s">
        <v>136</v>
      </c>
      <c r="AK175">
        <v>15</v>
      </c>
      <c r="AL175" t="s">
        <v>980</v>
      </c>
      <c r="AM175">
        <v>0</v>
      </c>
      <c r="AN175" t="s">
        <v>158</v>
      </c>
      <c r="AO175" s="53">
        <v>8</v>
      </c>
      <c r="AP175" t="s">
        <v>878</v>
      </c>
      <c r="AQ175">
        <v>1.71</v>
      </c>
      <c r="AR175">
        <v>0.54</v>
      </c>
      <c r="AS175">
        <v>0.99</v>
      </c>
      <c r="AT175">
        <v>0.3</v>
      </c>
      <c r="AU175" t="s">
        <v>8</v>
      </c>
      <c r="AV175" t="s">
        <v>8</v>
      </c>
      <c r="AW175" t="s">
        <v>303</v>
      </c>
      <c r="AX175" t="s">
        <v>197</v>
      </c>
      <c r="AY175" s="53" t="s">
        <v>12</v>
      </c>
      <c r="AZ175" t="s">
        <v>8</v>
      </c>
      <c r="BA175" s="16" t="s">
        <v>8</v>
      </c>
      <c r="BB175" t="s">
        <v>8</v>
      </c>
      <c r="BC175" t="s">
        <v>8</v>
      </c>
      <c r="BD175" t="s">
        <v>8</v>
      </c>
      <c r="BE175" t="s">
        <v>8</v>
      </c>
      <c r="BF175" s="53" t="s">
        <v>275</v>
      </c>
      <c r="BG175" s="68" t="s">
        <v>275</v>
      </c>
      <c r="BH175" t="s">
        <v>981</v>
      </c>
    </row>
    <row r="176" spans="1:61" x14ac:dyDescent="0.3">
      <c r="A176" t="s">
        <v>977</v>
      </c>
      <c r="B176" t="s">
        <v>976</v>
      </c>
      <c r="C176">
        <v>2013</v>
      </c>
      <c r="D176" t="s">
        <v>978</v>
      </c>
      <c r="E176" s="26" t="s">
        <v>144</v>
      </c>
      <c r="F176" s="53" t="s">
        <v>24</v>
      </c>
      <c r="G176" t="s">
        <v>11</v>
      </c>
      <c r="H176" t="s">
        <v>36</v>
      </c>
      <c r="I176" t="s">
        <v>12</v>
      </c>
      <c r="J176" t="s">
        <v>8</v>
      </c>
      <c r="K176" s="16" t="s">
        <v>9</v>
      </c>
      <c r="L176" s="16" t="s">
        <v>9</v>
      </c>
      <c r="M176" s="16" t="s">
        <v>9</v>
      </c>
      <c r="N176" s="16">
        <v>300</v>
      </c>
      <c r="O176" s="16" t="s">
        <v>9</v>
      </c>
      <c r="P176" s="16">
        <v>400</v>
      </c>
      <c r="Q176" s="16">
        <v>1</v>
      </c>
      <c r="R176" s="16">
        <v>9</v>
      </c>
      <c r="S176" s="16">
        <v>1</v>
      </c>
      <c r="T176" s="16">
        <v>9</v>
      </c>
      <c r="U176">
        <f t="shared" ref="U176" si="16">IF(AND(Q176&lt;&gt;"", Q176&lt;&gt;0, Q176&lt;&gt;"NA", Q176&lt;&gt;"NR",S176&lt;&gt;"", S176&lt;&gt;0, S176&lt;&gt;"NA", S176&lt;&gt;"NR"), S176/Q176, "NA")</f>
        <v>1</v>
      </c>
      <c r="V176">
        <f t="shared" ref="V176" si="17">IF(AND(U176&lt;&gt;"", U176&lt;&gt;0, U176&lt;&gt;"NA", U176&lt;&gt;"NR",R176&lt;&gt;"", R176&lt;&gt;0, R176&lt;&gt;"NA", R176&lt;&gt;"NR"), R176/U176, "NA")</f>
        <v>9</v>
      </c>
      <c r="W176" s="53" t="s">
        <v>99</v>
      </c>
      <c r="X176" t="s">
        <v>8</v>
      </c>
      <c r="Y176" t="s">
        <v>77</v>
      </c>
      <c r="Z176" t="s">
        <v>1567</v>
      </c>
      <c r="AA176">
        <v>1.3</v>
      </c>
      <c r="AB176" t="s">
        <v>900</v>
      </c>
      <c r="AC176" t="s">
        <v>9</v>
      </c>
      <c r="AD176" t="s">
        <v>8</v>
      </c>
      <c r="AE176" t="s">
        <v>147</v>
      </c>
      <c r="AF176" t="s">
        <v>9</v>
      </c>
      <c r="AG176">
        <v>3</v>
      </c>
      <c r="AH176">
        <v>20</v>
      </c>
      <c r="AI176" s="53" t="s">
        <v>136</v>
      </c>
      <c r="AK176">
        <v>15</v>
      </c>
      <c r="AL176" t="s">
        <v>980</v>
      </c>
      <c r="AM176">
        <v>0</v>
      </c>
      <c r="AN176" t="s">
        <v>158</v>
      </c>
      <c r="AO176" s="53" t="s">
        <v>8</v>
      </c>
      <c r="AP176" t="s">
        <v>8</v>
      </c>
      <c r="AQ176" t="s">
        <v>8</v>
      </c>
      <c r="AR176" t="s">
        <v>8</v>
      </c>
      <c r="AS176" t="s">
        <v>8</v>
      </c>
      <c r="AT176" t="s">
        <v>8</v>
      </c>
      <c r="AU176" t="s">
        <v>8</v>
      </c>
      <c r="AV176" t="s">
        <v>8</v>
      </c>
      <c r="AW176" t="s">
        <v>8</v>
      </c>
      <c r="AX176" t="s">
        <v>8</v>
      </c>
      <c r="AY176" s="53" t="s">
        <v>9</v>
      </c>
      <c r="AZ176">
        <v>1.56</v>
      </c>
      <c r="BA176" s="16">
        <v>1.26</v>
      </c>
      <c r="BB176">
        <v>0.33</v>
      </c>
      <c r="BC176">
        <v>0.67</v>
      </c>
      <c r="BD176" t="s">
        <v>197</v>
      </c>
      <c r="BE176">
        <v>24</v>
      </c>
      <c r="BF176" s="53" t="s">
        <v>275</v>
      </c>
      <c r="BG176" s="68" t="s">
        <v>275</v>
      </c>
      <c r="BH176" t="s">
        <v>981</v>
      </c>
    </row>
    <row r="177" spans="1:61" s="29" customFormat="1" x14ac:dyDescent="0.3">
      <c r="A177" s="29" t="s">
        <v>984</v>
      </c>
      <c r="B177" s="29" t="s">
        <v>983</v>
      </c>
      <c r="C177" s="29">
        <v>1999</v>
      </c>
      <c r="D177" s="29" t="s">
        <v>985</v>
      </c>
      <c r="E177" s="39" t="s">
        <v>142</v>
      </c>
      <c r="F177" s="52" t="s">
        <v>24</v>
      </c>
      <c r="G177" s="29" t="s">
        <v>11</v>
      </c>
      <c r="H177" s="29" t="s">
        <v>36</v>
      </c>
      <c r="I177" s="29" t="s">
        <v>12</v>
      </c>
      <c r="J177" s="29" t="s">
        <v>8</v>
      </c>
      <c r="K177" s="31" t="s">
        <v>9</v>
      </c>
      <c r="L177" s="31" t="s">
        <v>9</v>
      </c>
      <c r="M177" s="31" t="s">
        <v>9</v>
      </c>
      <c r="N177" s="31">
        <v>273</v>
      </c>
      <c r="O177" s="31" t="s">
        <v>9</v>
      </c>
      <c r="P177" s="31">
        <v>361</v>
      </c>
      <c r="Q177" s="31">
        <v>1</v>
      </c>
      <c r="R177" s="31">
        <v>8</v>
      </c>
      <c r="S177" s="31">
        <v>1</v>
      </c>
      <c r="T177" s="31">
        <v>8</v>
      </c>
      <c r="U177" s="29">
        <f t="shared" si="10"/>
        <v>1</v>
      </c>
      <c r="V177" s="29">
        <f t="shared" si="11"/>
        <v>8</v>
      </c>
      <c r="W177" s="52" t="s">
        <v>100</v>
      </c>
      <c r="X177" s="29" t="s">
        <v>987</v>
      </c>
      <c r="Y177" s="29" t="s">
        <v>77</v>
      </c>
      <c r="Z177" s="29" t="s">
        <v>988</v>
      </c>
      <c r="AA177" s="29">
        <v>50</v>
      </c>
      <c r="AB177" s="29" t="s">
        <v>146</v>
      </c>
      <c r="AC177" s="29">
        <v>5500</v>
      </c>
      <c r="AD177" s="29" t="s">
        <v>254</v>
      </c>
      <c r="AE177" s="29" t="s">
        <v>47</v>
      </c>
      <c r="AF177" s="29">
        <v>540</v>
      </c>
      <c r="AG177" s="29">
        <v>0.2</v>
      </c>
      <c r="AH177" s="29">
        <v>10</v>
      </c>
      <c r="AI177" s="52" t="s">
        <v>986</v>
      </c>
      <c r="AK177" s="29">
        <v>20</v>
      </c>
      <c r="AL177" s="29" t="s">
        <v>262</v>
      </c>
      <c r="AM177" s="29">
        <v>0</v>
      </c>
      <c r="AN177" s="29" t="s">
        <v>158</v>
      </c>
      <c r="AO177" s="52">
        <v>120</v>
      </c>
      <c r="AP177" s="29" t="s">
        <v>879</v>
      </c>
      <c r="AQ177" s="29">
        <v>3.09</v>
      </c>
      <c r="AR177" s="29">
        <v>0.62</v>
      </c>
      <c r="AS177" s="29">
        <v>0.86</v>
      </c>
      <c r="AT177" s="29">
        <v>0.23</v>
      </c>
      <c r="AU177" s="29" t="s">
        <v>8</v>
      </c>
      <c r="AV177" s="29" t="s">
        <v>8</v>
      </c>
      <c r="AW177" s="29" t="s">
        <v>138</v>
      </c>
      <c r="AX177" s="29" t="s">
        <v>198</v>
      </c>
      <c r="AY177" s="52" t="s">
        <v>12</v>
      </c>
      <c r="AZ177" s="29" t="s">
        <v>8</v>
      </c>
      <c r="BA177" s="31" t="s">
        <v>8</v>
      </c>
      <c r="BB177" s="29" t="s">
        <v>8</v>
      </c>
      <c r="BC177" s="29" t="s">
        <v>8</v>
      </c>
      <c r="BD177" s="29" t="s">
        <v>8</v>
      </c>
      <c r="BE177" s="29" t="s">
        <v>8</v>
      </c>
      <c r="BF177" s="52" t="s">
        <v>275</v>
      </c>
      <c r="BG177" s="65" t="s">
        <v>275</v>
      </c>
    </row>
    <row r="178" spans="1:61" x14ac:dyDescent="0.3">
      <c r="A178" t="s">
        <v>989</v>
      </c>
      <c r="B178" t="s">
        <v>983</v>
      </c>
      <c r="C178">
        <v>2003</v>
      </c>
      <c r="D178" t="s">
        <v>990</v>
      </c>
      <c r="E178" s="26" t="s">
        <v>142</v>
      </c>
      <c r="F178" s="53" t="s">
        <v>24</v>
      </c>
      <c r="G178" t="s">
        <v>11</v>
      </c>
      <c r="H178" t="s">
        <v>36</v>
      </c>
      <c r="I178" t="s">
        <v>12</v>
      </c>
      <c r="J178" t="s">
        <v>8</v>
      </c>
      <c r="K178" s="16" t="s">
        <v>9</v>
      </c>
      <c r="L178" s="16" t="s">
        <v>9</v>
      </c>
      <c r="M178" s="16" t="s">
        <v>9</v>
      </c>
      <c r="N178" s="16">
        <v>305</v>
      </c>
      <c r="O178" s="16" t="s">
        <v>9</v>
      </c>
      <c r="P178" s="16">
        <v>413</v>
      </c>
      <c r="Q178" s="16">
        <v>1</v>
      </c>
      <c r="R178" s="16">
        <v>10</v>
      </c>
      <c r="S178" s="16">
        <v>2</v>
      </c>
      <c r="T178">
        <v>9</v>
      </c>
      <c r="U178">
        <f t="shared" si="10"/>
        <v>2</v>
      </c>
      <c r="V178">
        <f t="shared" si="11"/>
        <v>5</v>
      </c>
      <c r="W178" s="53" t="s">
        <v>100</v>
      </c>
      <c r="X178" t="s">
        <v>8</v>
      </c>
      <c r="Y178" t="s">
        <v>77</v>
      </c>
      <c r="Z178" t="s">
        <v>988</v>
      </c>
      <c r="AA178">
        <v>50</v>
      </c>
      <c r="AB178" t="s">
        <v>146</v>
      </c>
      <c r="AC178">
        <v>5500</v>
      </c>
      <c r="AD178" t="s">
        <v>254</v>
      </c>
      <c r="AE178" t="s">
        <v>9</v>
      </c>
      <c r="AF178">
        <v>540</v>
      </c>
      <c r="AG178">
        <v>0.2</v>
      </c>
      <c r="AH178">
        <v>10</v>
      </c>
      <c r="AI178" s="53" t="s">
        <v>991</v>
      </c>
      <c r="AK178">
        <v>2567</v>
      </c>
      <c r="AL178" t="s">
        <v>992</v>
      </c>
      <c r="AM178">
        <v>0.5</v>
      </c>
      <c r="AN178" t="s">
        <v>159</v>
      </c>
      <c r="AO178" s="53">
        <v>48</v>
      </c>
      <c r="AP178" t="s">
        <v>879</v>
      </c>
      <c r="AQ178">
        <v>4.8</v>
      </c>
      <c r="AR178">
        <v>0.6</v>
      </c>
      <c r="AS178">
        <v>1.5</v>
      </c>
      <c r="AT178">
        <v>0.1</v>
      </c>
      <c r="AU178" t="s">
        <v>8</v>
      </c>
      <c r="AV178" t="s">
        <v>8</v>
      </c>
      <c r="AW178" t="s">
        <v>303</v>
      </c>
      <c r="AX178" t="s">
        <v>199</v>
      </c>
      <c r="AY178" s="53" t="s">
        <v>12</v>
      </c>
      <c r="AZ178" t="s">
        <v>8</v>
      </c>
      <c r="BA178" s="16" t="s">
        <v>8</v>
      </c>
      <c r="BB178" t="s">
        <v>8</v>
      </c>
      <c r="BC178" t="s">
        <v>8</v>
      </c>
      <c r="BD178" t="s">
        <v>8</v>
      </c>
      <c r="BE178" t="s">
        <v>8</v>
      </c>
      <c r="BF178" s="53" t="s">
        <v>275</v>
      </c>
      <c r="BG178" s="68" t="s">
        <v>274</v>
      </c>
    </row>
    <row r="179" spans="1:61" s="29" customFormat="1" x14ac:dyDescent="0.3">
      <c r="A179" s="29" t="s">
        <v>996</v>
      </c>
      <c r="B179" s="29" t="s">
        <v>995</v>
      </c>
      <c r="C179" s="29">
        <v>2017</v>
      </c>
      <c r="D179" s="29" t="s">
        <v>997</v>
      </c>
      <c r="E179" s="39" t="s">
        <v>142</v>
      </c>
      <c r="F179" s="52" t="s">
        <v>25</v>
      </c>
      <c r="G179" s="29" t="s">
        <v>458</v>
      </c>
      <c r="H179" s="29" t="s">
        <v>36</v>
      </c>
      <c r="I179" s="29" t="s">
        <v>12</v>
      </c>
      <c r="J179" s="29" t="s">
        <v>8</v>
      </c>
      <c r="K179" s="31">
        <v>8</v>
      </c>
      <c r="L179" s="31" t="s">
        <v>9</v>
      </c>
      <c r="M179" s="31">
        <v>10</v>
      </c>
      <c r="N179" s="31">
        <v>25</v>
      </c>
      <c r="O179" s="31" t="s">
        <v>9</v>
      </c>
      <c r="P179" s="31">
        <v>30</v>
      </c>
      <c r="Q179" s="31">
        <v>1</v>
      </c>
      <c r="R179" s="31">
        <v>25</v>
      </c>
      <c r="S179" s="31">
        <v>0</v>
      </c>
      <c r="T179" s="29" t="s">
        <v>8</v>
      </c>
      <c r="U179" s="29" t="str">
        <f t="shared" si="10"/>
        <v>NA</v>
      </c>
      <c r="V179" s="29" t="str">
        <f t="shared" si="11"/>
        <v>NA</v>
      </c>
      <c r="W179" s="52" t="s">
        <v>148</v>
      </c>
      <c r="X179" s="29" t="s">
        <v>98</v>
      </c>
      <c r="Y179" s="29" t="s">
        <v>79</v>
      </c>
      <c r="Z179" s="29" t="s">
        <v>998</v>
      </c>
      <c r="AA179" s="29">
        <v>10</v>
      </c>
      <c r="AB179" s="29" t="s">
        <v>146</v>
      </c>
      <c r="AC179" s="29" t="s">
        <v>9</v>
      </c>
      <c r="AD179" s="29" t="s">
        <v>8</v>
      </c>
      <c r="AE179" s="29" t="s">
        <v>233</v>
      </c>
      <c r="AF179" s="29">
        <v>549</v>
      </c>
      <c r="AG179" s="29" t="s">
        <v>9</v>
      </c>
      <c r="AH179" s="29">
        <v>10</v>
      </c>
      <c r="AI179" s="52" t="s">
        <v>12</v>
      </c>
      <c r="AJ179" s="29" t="s">
        <v>8</v>
      </c>
      <c r="AK179" s="29" t="s">
        <v>8</v>
      </c>
      <c r="AL179" s="29" t="s">
        <v>8</v>
      </c>
      <c r="AM179" s="29" t="s">
        <v>8</v>
      </c>
      <c r="AN179" s="29" t="s">
        <v>8</v>
      </c>
      <c r="AO179" s="52">
        <v>24</v>
      </c>
      <c r="AP179" s="29" t="s">
        <v>877</v>
      </c>
      <c r="AQ179" s="29">
        <v>23.53</v>
      </c>
      <c r="AR179" s="29">
        <v>8.91</v>
      </c>
      <c r="AS179" s="29" t="s">
        <v>8</v>
      </c>
      <c r="AT179" s="29" t="s">
        <v>8</v>
      </c>
      <c r="AU179" s="29" t="s">
        <v>8</v>
      </c>
      <c r="AV179" s="29" t="s">
        <v>8</v>
      </c>
      <c r="AW179" s="29" t="s">
        <v>489</v>
      </c>
      <c r="AX179" s="29" t="s">
        <v>197</v>
      </c>
      <c r="AY179" s="52" t="s">
        <v>12</v>
      </c>
      <c r="AZ179" s="29" t="s">
        <v>8</v>
      </c>
      <c r="BA179" s="31" t="s">
        <v>8</v>
      </c>
      <c r="BB179" s="29" t="s">
        <v>8</v>
      </c>
      <c r="BC179" s="29" t="s">
        <v>8</v>
      </c>
      <c r="BD179" s="29" t="s">
        <v>8</v>
      </c>
      <c r="BE179" s="29" t="s">
        <v>8</v>
      </c>
      <c r="BF179" s="52" t="s">
        <v>275</v>
      </c>
      <c r="BG179" s="65" t="s">
        <v>274</v>
      </c>
      <c r="BH179" s="29" t="s">
        <v>1000</v>
      </c>
    </row>
    <row r="180" spans="1:61" s="29" customFormat="1" x14ac:dyDescent="0.3">
      <c r="A180" s="29" t="s">
        <v>996</v>
      </c>
      <c r="B180" s="29" t="s">
        <v>995</v>
      </c>
      <c r="C180" s="29">
        <v>2017</v>
      </c>
      <c r="D180" s="29" t="s">
        <v>997</v>
      </c>
      <c r="E180" s="39" t="s">
        <v>144</v>
      </c>
      <c r="F180" s="52" t="s">
        <v>25</v>
      </c>
      <c r="G180" s="29" t="s">
        <v>458</v>
      </c>
      <c r="H180" s="29" t="s">
        <v>36</v>
      </c>
      <c r="I180" s="29" t="s">
        <v>12</v>
      </c>
      <c r="J180" s="29" t="s">
        <v>8</v>
      </c>
      <c r="K180" s="31">
        <v>8</v>
      </c>
      <c r="L180" s="31" t="s">
        <v>9</v>
      </c>
      <c r="M180" s="31">
        <v>10</v>
      </c>
      <c r="N180" s="31">
        <v>25</v>
      </c>
      <c r="O180" s="31" t="s">
        <v>9</v>
      </c>
      <c r="P180" s="31">
        <v>30</v>
      </c>
      <c r="Q180" s="31">
        <v>1</v>
      </c>
      <c r="R180" s="31">
        <v>9</v>
      </c>
      <c r="S180" s="31">
        <v>0</v>
      </c>
      <c r="T180" s="29" t="s">
        <v>8</v>
      </c>
      <c r="U180" s="29" t="str">
        <f t="shared" si="10"/>
        <v>NA</v>
      </c>
      <c r="V180" s="29" t="str">
        <f t="shared" si="11"/>
        <v>NA</v>
      </c>
      <c r="W180" s="52" t="s">
        <v>148</v>
      </c>
      <c r="X180" s="29" t="s">
        <v>98</v>
      </c>
      <c r="Y180" s="29" t="s">
        <v>79</v>
      </c>
      <c r="Z180" s="29" t="s">
        <v>998</v>
      </c>
      <c r="AA180" s="29">
        <v>10</v>
      </c>
      <c r="AB180" s="29" t="s">
        <v>146</v>
      </c>
      <c r="AC180" s="29" t="s">
        <v>9</v>
      </c>
      <c r="AD180" s="29" t="s">
        <v>8</v>
      </c>
      <c r="AE180" s="29" t="s">
        <v>233</v>
      </c>
      <c r="AF180" s="29">
        <v>549</v>
      </c>
      <c r="AG180" s="29" t="s">
        <v>9</v>
      </c>
      <c r="AH180" s="29">
        <v>10</v>
      </c>
      <c r="AI180" s="52" t="s">
        <v>12</v>
      </c>
      <c r="AJ180" s="29" t="s">
        <v>8</v>
      </c>
      <c r="AK180" s="29" t="s">
        <v>8</v>
      </c>
      <c r="AL180" s="29" t="s">
        <v>8</v>
      </c>
      <c r="AM180" s="29" t="s">
        <v>8</v>
      </c>
      <c r="AN180" s="29" t="s">
        <v>8</v>
      </c>
      <c r="AO180" s="52" t="s">
        <v>8</v>
      </c>
      <c r="AP180" s="29" t="s">
        <v>8</v>
      </c>
      <c r="AQ180" s="29" t="s">
        <v>8</v>
      </c>
      <c r="AR180" s="29" t="s">
        <v>8</v>
      </c>
      <c r="AS180" s="29" t="s">
        <v>8</v>
      </c>
      <c r="AT180" s="29" t="s">
        <v>8</v>
      </c>
      <c r="AU180" s="29" t="s">
        <v>8</v>
      </c>
      <c r="AV180" s="29" t="s">
        <v>8</v>
      </c>
      <c r="AW180" s="29" t="s">
        <v>8</v>
      </c>
      <c r="AX180" s="29" t="s">
        <v>8</v>
      </c>
      <c r="AY180" s="52" t="s">
        <v>436</v>
      </c>
      <c r="AZ180" s="29">
        <v>95.22</v>
      </c>
      <c r="BA180" s="31">
        <v>6.04</v>
      </c>
      <c r="BB180" s="29" t="s">
        <v>8</v>
      </c>
      <c r="BC180" s="29" t="s">
        <v>8</v>
      </c>
      <c r="BD180" s="29" t="s">
        <v>197</v>
      </c>
      <c r="BE180" s="29">
        <v>24</v>
      </c>
      <c r="BF180" s="52" t="s">
        <v>274</v>
      </c>
      <c r="BG180" s="65" t="s">
        <v>275</v>
      </c>
      <c r="BH180" s="29" t="s">
        <v>999</v>
      </c>
    </row>
    <row r="181" spans="1:61" x14ac:dyDescent="0.3">
      <c r="A181" t="s">
        <v>1004</v>
      </c>
      <c r="B181" t="s">
        <v>1003</v>
      </c>
      <c r="C181">
        <v>2013</v>
      </c>
      <c r="D181" t="s">
        <v>1005</v>
      </c>
      <c r="E181" s="26" t="s">
        <v>142</v>
      </c>
      <c r="F181" s="53" t="s">
        <v>25</v>
      </c>
      <c r="G181" t="s">
        <v>1011</v>
      </c>
      <c r="H181" t="s">
        <v>36</v>
      </c>
      <c r="I181" t="s">
        <v>12</v>
      </c>
      <c r="J181" t="s">
        <v>8</v>
      </c>
      <c r="K181" s="16">
        <v>12</v>
      </c>
      <c r="L181" s="16" t="s">
        <v>9</v>
      </c>
      <c r="M181" s="16">
        <v>16</v>
      </c>
      <c r="N181" s="16" t="s">
        <v>9</v>
      </c>
      <c r="O181" s="16" t="s">
        <v>9</v>
      </c>
      <c r="P181" s="16" t="s">
        <v>9</v>
      </c>
      <c r="Q181" s="16">
        <v>2</v>
      </c>
      <c r="R181" s="16" t="s">
        <v>9</v>
      </c>
      <c r="S181" s="16">
        <v>0</v>
      </c>
      <c r="T181" t="s">
        <v>8</v>
      </c>
      <c r="U181" t="str">
        <f t="shared" si="10"/>
        <v>NA</v>
      </c>
      <c r="V181" t="str">
        <f t="shared" si="11"/>
        <v>NA</v>
      </c>
      <c r="W181" s="53" t="s">
        <v>101</v>
      </c>
      <c r="X181" t="s">
        <v>939</v>
      </c>
      <c r="Y181" t="s">
        <v>77</v>
      </c>
      <c r="Z181" t="s">
        <v>908</v>
      </c>
      <c r="AA181">
        <v>100</v>
      </c>
      <c r="AB181" t="s">
        <v>146</v>
      </c>
      <c r="AC181" t="s">
        <v>9</v>
      </c>
      <c r="AD181" t="s">
        <v>8</v>
      </c>
      <c r="AE181" t="s">
        <v>47</v>
      </c>
      <c r="AF181" t="s">
        <v>9</v>
      </c>
      <c r="AG181" t="s">
        <v>9</v>
      </c>
      <c r="AH181">
        <v>12</v>
      </c>
      <c r="AI181" s="53" t="s">
        <v>12</v>
      </c>
      <c r="AJ181" t="s">
        <v>8</v>
      </c>
      <c r="AK181" t="s">
        <v>8</v>
      </c>
      <c r="AL181" t="s">
        <v>8</v>
      </c>
      <c r="AM181" t="s">
        <v>8</v>
      </c>
      <c r="AN181" t="s">
        <v>8</v>
      </c>
      <c r="AO181" s="53">
        <v>24</v>
      </c>
      <c r="AP181" t="s">
        <v>879</v>
      </c>
      <c r="AQ181">
        <v>1.8</v>
      </c>
      <c r="AR181">
        <v>0.22</v>
      </c>
      <c r="AS181" t="s">
        <v>8</v>
      </c>
      <c r="AT181" t="s">
        <v>8</v>
      </c>
      <c r="AU181" t="s">
        <v>8</v>
      </c>
      <c r="AV181" t="s">
        <v>8</v>
      </c>
      <c r="AW181" t="s">
        <v>138</v>
      </c>
      <c r="AX181" t="s">
        <v>9</v>
      </c>
      <c r="AY181" s="53" t="s">
        <v>12</v>
      </c>
      <c r="AZ181" t="s">
        <v>8</v>
      </c>
      <c r="BA181" s="16" t="s">
        <v>8</v>
      </c>
      <c r="BB181" t="s">
        <v>8</v>
      </c>
      <c r="BC181" t="s">
        <v>8</v>
      </c>
      <c r="BD181" t="s">
        <v>8</v>
      </c>
      <c r="BE181" t="s">
        <v>8</v>
      </c>
      <c r="BF181" s="53" t="s">
        <v>275</v>
      </c>
      <c r="BG181" s="68" t="s">
        <v>275</v>
      </c>
      <c r="BI181" t="s">
        <v>1007</v>
      </c>
    </row>
    <row r="182" spans="1:61" x14ac:dyDescent="0.3">
      <c r="A182" t="s">
        <v>1004</v>
      </c>
      <c r="B182" t="s">
        <v>1003</v>
      </c>
      <c r="C182">
        <v>2013</v>
      </c>
      <c r="D182" t="s">
        <v>1005</v>
      </c>
      <c r="E182" s="26" t="s">
        <v>144</v>
      </c>
      <c r="F182" s="53" t="s">
        <v>25</v>
      </c>
      <c r="G182" t="s">
        <v>1006</v>
      </c>
      <c r="H182" t="s">
        <v>36</v>
      </c>
      <c r="I182" t="s">
        <v>12</v>
      </c>
      <c r="J182" t="s">
        <v>8</v>
      </c>
      <c r="K182" s="16">
        <v>12</v>
      </c>
      <c r="L182" s="16" t="s">
        <v>9</v>
      </c>
      <c r="M182" s="16">
        <v>16</v>
      </c>
      <c r="N182" s="16" t="s">
        <v>9</v>
      </c>
      <c r="O182" s="16" t="s">
        <v>9</v>
      </c>
      <c r="P182" s="16" t="s">
        <v>9</v>
      </c>
      <c r="Q182" s="16">
        <v>2</v>
      </c>
      <c r="R182" s="16" t="s">
        <v>9</v>
      </c>
      <c r="S182" s="16">
        <v>0</v>
      </c>
      <c r="T182" t="s">
        <v>8</v>
      </c>
      <c r="U182" t="str">
        <f t="shared" si="10"/>
        <v>NA</v>
      </c>
      <c r="V182" t="str">
        <f t="shared" si="11"/>
        <v>NA</v>
      </c>
      <c r="W182" s="53" t="s">
        <v>101</v>
      </c>
      <c r="X182" t="s">
        <v>939</v>
      </c>
      <c r="Y182" t="s">
        <v>77</v>
      </c>
      <c r="Z182" t="s">
        <v>908</v>
      </c>
      <c r="AA182">
        <v>100</v>
      </c>
      <c r="AB182" t="s">
        <v>146</v>
      </c>
      <c r="AC182" t="s">
        <v>9</v>
      </c>
      <c r="AD182" t="s">
        <v>8</v>
      </c>
      <c r="AE182" t="s">
        <v>47</v>
      </c>
      <c r="AF182" t="s">
        <v>9</v>
      </c>
      <c r="AG182" t="s">
        <v>9</v>
      </c>
      <c r="AH182">
        <v>12</v>
      </c>
      <c r="AI182" s="53" t="s">
        <v>12</v>
      </c>
      <c r="AJ182" t="s">
        <v>8</v>
      </c>
      <c r="AK182" t="s">
        <v>8</v>
      </c>
      <c r="AL182" t="s">
        <v>8</v>
      </c>
      <c r="AM182" t="s">
        <v>8</v>
      </c>
      <c r="AN182" t="s">
        <v>8</v>
      </c>
      <c r="AO182" s="53">
        <v>24</v>
      </c>
      <c r="AP182" t="s">
        <v>879</v>
      </c>
      <c r="AQ182">
        <v>0.93</v>
      </c>
      <c r="AR182">
        <v>0.17</v>
      </c>
      <c r="AS182" t="s">
        <v>8</v>
      </c>
      <c r="AT182" t="s">
        <v>8</v>
      </c>
      <c r="AU182" t="s">
        <v>8</v>
      </c>
      <c r="AV182" t="s">
        <v>8</v>
      </c>
      <c r="AW182" t="s">
        <v>138</v>
      </c>
      <c r="AX182" t="s">
        <v>9</v>
      </c>
      <c r="AY182" s="53" t="s">
        <v>12</v>
      </c>
      <c r="AZ182" t="s">
        <v>8</v>
      </c>
      <c r="BA182" s="16" t="s">
        <v>8</v>
      </c>
      <c r="BB182" t="s">
        <v>8</v>
      </c>
      <c r="BC182" t="s">
        <v>8</v>
      </c>
      <c r="BD182" t="s">
        <v>8</v>
      </c>
      <c r="BE182" t="s">
        <v>8</v>
      </c>
      <c r="BF182" s="53" t="s">
        <v>275</v>
      </c>
      <c r="BG182" s="68" t="s">
        <v>275</v>
      </c>
      <c r="BI182" t="s">
        <v>1007</v>
      </c>
    </row>
    <row r="183" spans="1:61" s="29" customFormat="1" x14ac:dyDescent="0.3">
      <c r="A183" s="29" t="s">
        <v>1009</v>
      </c>
      <c r="B183" s="29" t="s">
        <v>1008</v>
      </c>
      <c r="C183" s="29">
        <v>2018</v>
      </c>
      <c r="D183" s="29" t="s">
        <v>1010</v>
      </c>
      <c r="E183" s="39" t="s">
        <v>142</v>
      </c>
      <c r="F183" s="52" t="s">
        <v>25</v>
      </c>
      <c r="G183" s="29" t="s">
        <v>1011</v>
      </c>
      <c r="H183" s="29" t="s">
        <v>36</v>
      </c>
      <c r="I183" s="29" t="s">
        <v>12</v>
      </c>
      <c r="J183" s="29" t="s">
        <v>8</v>
      </c>
      <c r="K183" s="31">
        <v>8</v>
      </c>
      <c r="L183" s="31" t="s">
        <v>9</v>
      </c>
      <c r="M183" s="31">
        <v>12</v>
      </c>
      <c r="N183" s="31" t="s">
        <v>9</v>
      </c>
      <c r="O183" s="31" t="s">
        <v>9</v>
      </c>
      <c r="P183" s="31" t="s">
        <v>9</v>
      </c>
      <c r="Q183" s="31">
        <v>1</v>
      </c>
      <c r="R183" s="29" t="s">
        <v>9</v>
      </c>
      <c r="S183" s="31">
        <v>2</v>
      </c>
      <c r="T183" s="29" t="s">
        <v>9</v>
      </c>
      <c r="U183" s="29">
        <f t="shared" si="10"/>
        <v>2</v>
      </c>
      <c r="V183" s="29" t="str">
        <f t="shared" si="11"/>
        <v>NA</v>
      </c>
      <c r="W183" s="52" t="s">
        <v>1012</v>
      </c>
      <c r="X183" s="29" t="s">
        <v>8</v>
      </c>
      <c r="Y183" s="29" t="s">
        <v>79</v>
      </c>
      <c r="Z183" s="29" t="s">
        <v>1013</v>
      </c>
      <c r="AA183" s="29">
        <v>15</v>
      </c>
      <c r="AB183" s="29" t="s">
        <v>322</v>
      </c>
      <c r="AC183" s="29">
        <v>50</v>
      </c>
      <c r="AD183" s="29" t="s">
        <v>223</v>
      </c>
      <c r="AE183" s="29" t="s">
        <v>9</v>
      </c>
      <c r="AF183" s="29">
        <v>532</v>
      </c>
      <c r="AG183" s="29" t="s">
        <v>9</v>
      </c>
      <c r="AH183" s="29">
        <v>5</v>
      </c>
      <c r="AI183" s="52" t="s">
        <v>1014</v>
      </c>
      <c r="AK183" s="29">
        <v>5</v>
      </c>
      <c r="AL183" s="29" t="s">
        <v>146</v>
      </c>
      <c r="AM183" s="29">
        <v>0</v>
      </c>
      <c r="AN183" s="29" t="s">
        <v>158</v>
      </c>
      <c r="AO183" s="52">
        <v>72</v>
      </c>
      <c r="AP183" s="29" t="s">
        <v>879</v>
      </c>
      <c r="AY183" s="52" t="s">
        <v>12</v>
      </c>
      <c r="AZ183" s="29" t="s">
        <v>8</v>
      </c>
      <c r="BA183" s="31" t="s">
        <v>8</v>
      </c>
      <c r="BB183" s="29" t="s">
        <v>8</v>
      </c>
      <c r="BC183" s="29" t="s">
        <v>8</v>
      </c>
      <c r="BD183" s="29" t="s">
        <v>8</v>
      </c>
      <c r="BE183" s="29" t="s">
        <v>8</v>
      </c>
      <c r="BF183" s="52" t="s">
        <v>275</v>
      </c>
      <c r="BG183" s="65" t="s">
        <v>275</v>
      </c>
      <c r="BH183" s="29" t="s">
        <v>1017</v>
      </c>
      <c r="BI183" s="29" t="s">
        <v>1016</v>
      </c>
    </row>
    <row r="184" spans="1:61" s="29" customFormat="1" x14ac:dyDescent="0.3">
      <c r="A184" s="29" t="s">
        <v>1009</v>
      </c>
      <c r="B184" s="29" t="s">
        <v>1008</v>
      </c>
      <c r="C184" s="29">
        <v>2018</v>
      </c>
      <c r="D184" s="29" t="s">
        <v>1010</v>
      </c>
      <c r="E184" s="39" t="s">
        <v>144</v>
      </c>
      <c r="F184" s="52" t="s">
        <v>25</v>
      </c>
      <c r="G184" s="29" t="s">
        <v>1011</v>
      </c>
      <c r="H184" s="29" t="s">
        <v>36</v>
      </c>
      <c r="I184" s="29" t="s">
        <v>12</v>
      </c>
      <c r="J184" s="29" t="s">
        <v>8</v>
      </c>
      <c r="K184" s="31">
        <v>8</v>
      </c>
      <c r="L184" s="31" t="s">
        <v>9</v>
      </c>
      <c r="M184" s="31">
        <v>12</v>
      </c>
      <c r="N184" s="31" t="s">
        <v>9</v>
      </c>
      <c r="O184" s="31" t="s">
        <v>9</v>
      </c>
      <c r="P184" s="31" t="s">
        <v>9</v>
      </c>
      <c r="Q184" s="31">
        <v>1</v>
      </c>
      <c r="R184" s="29" t="s">
        <v>9</v>
      </c>
      <c r="S184" s="31">
        <v>2</v>
      </c>
      <c r="T184" s="29" t="s">
        <v>9</v>
      </c>
      <c r="U184" s="29">
        <f t="shared" ref="U184" si="18">IF(AND(Q184&lt;&gt;"", Q184&lt;&gt;0, Q184&lt;&gt;"NA", Q184&lt;&gt;"NR",S184&lt;&gt;"", S184&lt;&gt;0, S184&lt;&gt;"NA", S184&lt;&gt;"NR"), S184/Q184, "NA")</f>
        <v>2</v>
      </c>
      <c r="V184" s="29" t="str">
        <f t="shared" ref="V184" si="19">IF(AND(U184&lt;&gt;"", U184&lt;&gt;0, U184&lt;&gt;"NA", U184&lt;&gt;"NR",R184&lt;&gt;"", R184&lt;&gt;0, R184&lt;&gt;"NA", R184&lt;&gt;"NR"), R184/U184, "NA")</f>
        <v>NA</v>
      </c>
      <c r="W184" s="52" t="s">
        <v>1012</v>
      </c>
      <c r="X184" s="29" t="s">
        <v>8</v>
      </c>
      <c r="Y184" s="29" t="s">
        <v>79</v>
      </c>
      <c r="Z184" s="29" t="s">
        <v>1013</v>
      </c>
      <c r="AA184" s="29">
        <v>15</v>
      </c>
      <c r="AB184" s="29" t="s">
        <v>322</v>
      </c>
      <c r="AC184" s="29">
        <v>50</v>
      </c>
      <c r="AD184" s="29" t="s">
        <v>223</v>
      </c>
      <c r="AE184" s="29" t="s">
        <v>9</v>
      </c>
      <c r="AF184" s="29">
        <v>532</v>
      </c>
      <c r="AG184" s="29" t="s">
        <v>9</v>
      </c>
      <c r="AH184" s="29">
        <v>5</v>
      </c>
      <c r="AI184" s="52" t="s">
        <v>1015</v>
      </c>
      <c r="AK184" s="29">
        <v>1</v>
      </c>
      <c r="AL184" s="29" t="s">
        <v>146</v>
      </c>
      <c r="AM184" s="29">
        <v>0</v>
      </c>
      <c r="AN184" s="29" t="s">
        <v>158</v>
      </c>
      <c r="AO184" s="52">
        <v>72</v>
      </c>
      <c r="AP184" s="29" t="s">
        <v>879</v>
      </c>
      <c r="AY184" s="52" t="s">
        <v>12</v>
      </c>
      <c r="AZ184" s="29" t="s">
        <v>8</v>
      </c>
      <c r="BA184" s="31" t="s">
        <v>8</v>
      </c>
      <c r="BB184" s="29" t="s">
        <v>8</v>
      </c>
      <c r="BC184" s="29" t="s">
        <v>8</v>
      </c>
      <c r="BD184" s="29" t="s">
        <v>8</v>
      </c>
      <c r="BE184" s="29" t="s">
        <v>8</v>
      </c>
      <c r="BF184" s="52" t="s">
        <v>275</v>
      </c>
      <c r="BG184" s="65" t="s">
        <v>275</v>
      </c>
      <c r="BH184" s="29" t="s">
        <v>1017</v>
      </c>
      <c r="BI184" s="29" t="s">
        <v>1016</v>
      </c>
    </row>
    <row r="185" spans="1:61" x14ac:dyDescent="0.3">
      <c r="A185" t="s">
        <v>1020</v>
      </c>
      <c r="B185" t="s">
        <v>1018</v>
      </c>
      <c r="C185">
        <v>2018</v>
      </c>
      <c r="D185" t="s">
        <v>1019</v>
      </c>
      <c r="E185" s="26" t="s">
        <v>142</v>
      </c>
      <c r="F185" s="53" t="s">
        <v>24</v>
      </c>
      <c r="G185" t="s">
        <v>11</v>
      </c>
      <c r="H185" t="s">
        <v>36</v>
      </c>
      <c r="I185" t="s">
        <v>12</v>
      </c>
      <c r="J185" t="s">
        <v>8</v>
      </c>
      <c r="K185" s="16" t="s">
        <v>9</v>
      </c>
      <c r="L185" s="16" t="s">
        <v>9</v>
      </c>
      <c r="M185" s="16" t="s">
        <v>9</v>
      </c>
      <c r="N185" s="16">
        <v>225</v>
      </c>
      <c r="O185" s="16">
        <v>250</v>
      </c>
      <c r="P185" s="16">
        <v>275</v>
      </c>
      <c r="Q185" s="16">
        <v>1</v>
      </c>
      <c r="R185" s="16">
        <v>6</v>
      </c>
      <c r="S185" s="16">
        <v>0</v>
      </c>
      <c r="T185" t="s">
        <v>8</v>
      </c>
      <c r="U185" t="str">
        <f t="shared" si="10"/>
        <v>NA</v>
      </c>
      <c r="V185" t="str">
        <f t="shared" si="11"/>
        <v>NA</v>
      </c>
      <c r="W185" s="53" t="s">
        <v>101</v>
      </c>
      <c r="X185" t="s">
        <v>939</v>
      </c>
      <c r="Y185" t="s">
        <v>77</v>
      </c>
      <c r="Z185" t="s">
        <v>1028</v>
      </c>
      <c r="AA185">
        <v>20</v>
      </c>
      <c r="AB185" t="s">
        <v>322</v>
      </c>
      <c r="AC185" t="s">
        <v>9</v>
      </c>
      <c r="AD185" t="s">
        <v>8</v>
      </c>
      <c r="AE185" t="s">
        <v>47</v>
      </c>
      <c r="AF185">
        <v>523</v>
      </c>
      <c r="AG185">
        <v>0.2</v>
      </c>
      <c r="AH185">
        <v>25</v>
      </c>
      <c r="AI185" s="53" t="s">
        <v>12</v>
      </c>
      <c r="AJ185" t="s">
        <v>8</v>
      </c>
      <c r="AK185" t="s">
        <v>8</v>
      </c>
      <c r="AL185" t="s">
        <v>8</v>
      </c>
      <c r="AM185" t="s">
        <v>8</v>
      </c>
      <c r="AN185" t="s">
        <v>8</v>
      </c>
      <c r="AO185" s="53">
        <v>24</v>
      </c>
      <c r="AP185" t="s">
        <v>878</v>
      </c>
      <c r="AQ185">
        <v>6.55</v>
      </c>
      <c r="AR185">
        <v>0.44</v>
      </c>
      <c r="AS185" t="s">
        <v>8</v>
      </c>
      <c r="AT185" t="s">
        <v>8</v>
      </c>
      <c r="AU185" t="s">
        <v>8</v>
      </c>
      <c r="AV185" t="s">
        <v>8</v>
      </c>
      <c r="AW185" t="s">
        <v>489</v>
      </c>
      <c r="AX185" t="s">
        <v>198</v>
      </c>
      <c r="AY185" s="53" t="s">
        <v>12</v>
      </c>
      <c r="AZ185" t="s">
        <v>8</v>
      </c>
      <c r="BA185" s="16" t="s">
        <v>8</v>
      </c>
      <c r="BB185" t="s">
        <v>8</v>
      </c>
      <c r="BC185" t="s">
        <v>8</v>
      </c>
      <c r="BD185" t="s">
        <v>8</v>
      </c>
      <c r="BE185" t="s">
        <v>8</v>
      </c>
      <c r="BF185" s="53" t="s">
        <v>275</v>
      </c>
      <c r="BG185" s="68" t="s">
        <v>275</v>
      </c>
    </row>
    <row r="186" spans="1:61" s="29" customFormat="1" x14ac:dyDescent="0.3">
      <c r="A186" s="29" t="s">
        <v>1024</v>
      </c>
      <c r="B186" s="29" t="s">
        <v>1018</v>
      </c>
      <c r="C186" s="29">
        <v>2018</v>
      </c>
      <c r="D186" s="29" t="s">
        <v>1025</v>
      </c>
      <c r="E186" s="39" t="s">
        <v>142</v>
      </c>
      <c r="F186" s="52" t="s">
        <v>24</v>
      </c>
      <c r="G186" s="29" t="s">
        <v>11</v>
      </c>
      <c r="H186" s="29" t="s">
        <v>36</v>
      </c>
      <c r="I186" s="29" t="s">
        <v>12</v>
      </c>
      <c r="J186" s="29" t="s">
        <v>8</v>
      </c>
      <c r="K186" s="31">
        <v>6</v>
      </c>
      <c r="L186" s="31" t="s">
        <v>9</v>
      </c>
      <c r="M186" s="31">
        <v>8</v>
      </c>
      <c r="N186" s="31">
        <v>225</v>
      </c>
      <c r="O186" s="31">
        <v>250</v>
      </c>
      <c r="P186" s="31">
        <v>275</v>
      </c>
      <c r="Q186" s="31">
        <v>1</v>
      </c>
      <c r="R186" s="29">
        <v>6</v>
      </c>
      <c r="S186" s="31">
        <v>4</v>
      </c>
      <c r="T186" s="29">
        <v>6</v>
      </c>
      <c r="U186" s="29">
        <f t="shared" si="10"/>
        <v>4</v>
      </c>
      <c r="V186" s="29">
        <f t="shared" si="11"/>
        <v>1.5</v>
      </c>
      <c r="W186" s="52" t="s">
        <v>101</v>
      </c>
      <c r="X186" s="29" t="s">
        <v>939</v>
      </c>
      <c r="Y186" s="29" t="s">
        <v>77</v>
      </c>
      <c r="Z186" s="29" t="s">
        <v>1028</v>
      </c>
      <c r="AA186" s="29">
        <v>20</v>
      </c>
      <c r="AB186" s="29" t="s">
        <v>322</v>
      </c>
      <c r="AC186" s="29" t="s">
        <v>9</v>
      </c>
      <c r="AD186" s="29" t="s">
        <v>8</v>
      </c>
      <c r="AE186" s="29" t="s">
        <v>9</v>
      </c>
      <c r="AF186" s="29">
        <v>523</v>
      </c>
      <c r="AG186" s="29">
        <v>0.2</v>
      </c>
      <c r="AH186" s="29">
        <v>25</v>
      </c>
      <c r="AI186" s="52" t="s">
        <v>1026</v>
      </c>
      <c r="AK186" s="29">
        <v>5</v>
      </c>
      <c r="AL186" s="29" t="s">
        <v>522</v>
      </c>
      <c r="AM186" s="29">
        <v>-48</v>
      </c>
      <c r="AN186" s="29" t="s">
        <v>157</v>
      </c>
      <c r="AO186" s="52">
        <v>24</v>
      </c>
      <c r="AP186" s="29" t="s">
        <v>878</v>
      </c>
      <c r="AQ186" s="29">
        <v>6.55</v>
      </c>
      <c r="AR186" s="29">
        <v>0.45</v>
      </c>
      <c r="AS186" s="29">
        <v>1.91</v>
      </c>
      <c r="AT186" s="29">
        <v>0.32</v>
      </c>
      <c r="AU186" s="29" t="s">
        <v>8</v>
      </c>
      <c r="AV186" s="29" t="s">
        <v>8</v>
      </c>
      <c r="AW186" s="29" t="s">
        <v>489</v>
      </c>
      <c r="AX186" s="29" t="s">
        <v>198</v>
      </c>
      <c r="AY186" s="52" t="s">
        <v>12</v>
      </c>
      <c r="AZ186" s="29" t="s">
        <v>8</v>
      </c>
      <c r="BA186" s="31" t="s">
        <v>8</v>
      </c>
      <c r="BB186" s="29" t="s">
        <v>8</v>
      </c>
      <c r="BC186" s="29" t="s">
        <v>8</v>
      </c>
      <c r="BD186" s="29" t="s">
        <v>8</v>
      </c>
      <c r="BE186" s="29" t="s">
        <v>8</v>
      </c>
      <c r="BF186" s="52" t="s">
        <v>275</v>
      </c>
      <c r="BG186" s="65" t="s">
        <v>274</v>
      </c>
      <c r="BH186" s="29" t="s">
        <v>1029</v>
      </c>
    </row>
    <row r="187" spans="1:61" s="29" customFormat="1" x14ac:dyDescent="0.3">
      <c r="A187" s="29" t="s">
        <v>1024</v>
      </c>
      <c r="B187" s="29" t="s">
        <v>1018</v>
      </c>
      <c r="C187" s="29">
        <v>2018</v>
      </c>
      <c r="D187" s="29" t="s">
        <v>1025</v>
      </c>
      <c r="E187" s="39" t="s">
        <v>144</v>
      </c>
      <c r="F187" s="52" t="s">
        <v>24</v>
      </c>
      <c r="G187" s="29" t="s">
        <v>11</v>
      </c>
      <c r="H187" s="29" t="s">
        <v>36</v>
      </c>
      <c r="I187" s="29" t="s">
        <v>12</v>
      </c>
      <c r="J187" s="29" t="s">
        <v>8</v>
      </c>
      <c r="K187" s="31">
        <v>6</v>
      </c>
      <c r="L187" s="31" t="s">
        <v>9</v>
      </c>
      <c r="M187" s="31">
        <v>8</v>
      </c>
      <c r="N187" s="31">
        <v>225</v>
      </c>
      <c r="O187" s="31">
        <v>250</v>
      </c>
      <c r="P187" s="31">
        <v>275</v>
      </c>
      <c r="Q187" s="31">
        <v>1</v>
      </c>
      <c r="R187" s="29">
        <v>6</v>
      </c>
      <c r="S187" s="29">
        <v>4</v>
      </c>
      <c r="T187" s="29">
        <v>6</v>
      </c>
      <c r="U187" s="29">
        <f t="shared" si="10"/>
        <v>4</v>
      </c>
      <c r="V187" s="29">
        <f t="shared" si="11"/>
        <v>1.5</v>
      </c>
      <c r="W187" s="52" t="s">
        <v>101</v>
      </c>
      <c r="X187" s="29" t="s">
        <v>939</v>
      </c>
      <c r="Y187" s="29" t="s">
        <v>77</v>
      </c>
      <c r="Z187" s="29" t="s">
        <v>1028</v>
      </c>
      <c r="AA187" s="29">
        <v>20</v>
      </c>
      <c r="AB187" s="29" t="s">
        <v>322</v>
      </c>
      <c r="AC187" s="29" t="s">
        <v>9</v>
      </c>
      <c r="AD187" s="29" t="s">
        <v>8</v>
      </c>
      <c r="AE187" s="29" t="s">
        <v>9</v>
      </c>
      <c r="AF187" s="29">
        <v>523</v>
      </c>
      <c r="AG187" s="29">
        <v>0.2</v>
      </c>
      <c r="AH187" s="29">
        <v>25</v>
      </c>
      <c r="AI187" s="52" t="s">
        <v>1027</v>
      </c>
      <c r="AK187" s="29">
        <v>5</v>
      </c>
      <c r="AL187" s="29" t="s">
        <v>522</v>
      </c>
      <c r="AM187" s="29">
        <v>-48</v>
      </c>
      <c r="AN187" s="29" t="s">
        <v>157</v>
      </c>
      <c r="AO187" s="52">
        <v>24</v>
      </c>
      <c r="AP187" s="29" t="s">
        <v>878</v>
      </c>
      <c r="AQ187" s="29">
        <v>6.55</v>
      </c>
      <c r="AR187" s="29">
        <v>0.45</v>
      </c>
      <c r="AS187" s="29">
        <v>2.4700000000000002</v>
      </c>
      <c r="AT187" s="29">
        <v>0.4</v>
      </c>
      <c r="AU187" s="29" t="s">
        <v>8</v>
      </c>
      <c r="AV187" s="29" t="s">
        <v>8</v>
      </c>
      <c r="AW187" s="29" t="s">
        <v>489</v>
      </c>
      <c r="AX187" s="29" t="s">
        <v>198</v>
      </c>
      <c r="AY187" s="52" t="s">
        <v>12</v>
      </c>
      <c r="AZ187" s="29" t="s">
        <v>8</v>
      </c>
      <c r="BA187" s="31" t="s">
        <v>8</v>
      </c>
      <c r="BB187" s="29" t="s">
        <v>8</v>
      </c>
      <c r="BC187" s="29" t="s">
        <v>8</v>
      </c>
      <c r="BD187" s="29" t="s">
        <v>8</v>
      </c>
      <c r="BE187" s="29" t="s">
        <v>8</v>
      </c>
      <c r="BF187" s="52" t="s">
        <v>275</v>
      </c>
      <c r="BG187" s="65" t="s">
        <v>275</v>
      </c>
      <c r="BH187" s="29" t="s">
        <v>1029</v>
      </c>
    </row>
    <row r="188" spans="1:61" x14ac:dyDescent="0.3">
      <c r="A188" t="s">
        <v>1032</v>
      </c>
      <c r="B188" t="s">
        <v>1030</v>
      </c>
      <c r="C188">
        <v>2017</v>
      </c>
      <c r="D188" t="s">
        <v>1031</v>
      </c>
      <c r="E188" s="26" t="s">
        <v>142</v>
      </c>
      <c r="F188" s="53" t="s">
        <v>25</v>
      </c>
      <c r="G188" t="s">
        <v>1033</v>
      </c>
      <c r="H188" t="s">
        <v>37</v>
      </c>
      <c r="I188" t="s">
        <v>12</v>
      </c>
      <c r="J188" t="s">
        <v>8</v>
      </c>
      <c r="K188" s="16" t="s">
        <v>9</v>
      </c>
      <c r="L188" s="16">
        <v>12</v>
      </c>
      <c r="M188" s="16" t="s">
        <v>9</v>
      </c>
      <c r="N188" s="16">
        <v>22</v>
      </c>
      <c r="O188" s="16" t="s">
        <v>9</v>
      </c>
      <c r="P188" s="16">
        <v>25</v>
      </c>
      <c r="Q188" s="16">
        <v>1</v>
      </c>
      <c r="R188" s="16">
        <v>18</v>
      </c>
      <c r="S188">
        <v>1</v>
      </c>
      <c r="T188">
        <v>20</v>
      </c>
      <c r="U188">
        <f t="shared" si="10"/>
        <v>1</v>
      </c>
      <c r="V188">
        <f t="shared" si="11"/>
        <v>18</v>
      </c>
      <c r="W188" s="53" t="s">
        <v>148</v>
      </c>
      <c r="X188" t="s">
        <v>98</v>
      </c>
      <c r="Y188" t="s">
        <v>79</v>
      </c>
      <c r="Z188" t="s">
        <v>1567</v>
      </c>
      <c r="AA188">
        <v>40</v>
      </c>
      <c r="AB188" t="s">
        <v>1088</v>
      </c>
      <c r="AC188">
        <v>150</v>
      </c>
      <c r="AD188" t="s">
        <v>294</v>
      </c>
      <c r="AE188" t="s">
        <v>233</v>
      </c>
      <c r="AF188" t="s">
        <v>9</v>
      </c>
      <c r="AG188" t="s">
        <v>9</v>
      </c>
      <c r="AH188">
        <v>2</v>
      </c>
      <c r="AI188" s="53" t="s">
        <v>1035</v>
      </c>
      <c r="AK188">
        <v>10000</v>
      </c>
      <c r="AL188" t="s">
        <v>1036</v>
      </c>
      <c r="AM188" t="s">
        <v>9</v>
      </c>
      <c r="AN188" t="s">
        <v>159</v>
      </c>
      <c r="AO188" s="53">
        <v>168</v>
      </c>
      <c r="AP188" t="s">
        <v>879</v>
      </c>
      <c r="AQ188">
        <v>31.6</v>
      </c>
      <c r="AR188">
        <v>2.2400000000000002</v>
      </c>
      <c r="AS188">
        <v>23.88</v>
      </c>
      <c r="AT188">
        <v>2.1</v>
      </c>
      <c r="AU188" t="s">
        <v>8</v>
      </c>
      <c r="AV188" t="s">
        <v>8</v>
      </c>
      <c r="AW188" t="s">
        <v>138</v>
      </c>
      <c r="AX188" t="s">
        <v>198</v>
      </c>
      <c r="AY188" s="53" t="s">
        <v>12</v>
      </c>
      <c r="AZ188" t="s">
        <v>8</v>
      </c>
      <c r="BA188" s="16" t="s">
        <v>8</v>
      </c>
      <c r="BB188" t="s">
        <v>8</v>
      </c>
      <c r="BC188" t="s">
        <v>8</v>
      </c>
      <c r="BD188" t="s">
        <v>8</v>
      </c>
      <c r="BE188" t="s">
        <v>8</v>
      </c>
      <c r="BF188" s="53" t="s">
        <v>275</v>
      </c>
      <c r="BG188" s="68" t="s">
        <v>275</v>
      </c>
      <c r="BH188" t="s">
        <v>1034</v>
      </c>
    </row>
    <row r="189" spans="1:61" s="29" customFormat="1" x14ac:dyDescent="0.3">
      <c r="A189" s="29" t="s">
        <v>1038</v>
      </c>
      <c r="B189" s="29" t="s">
        <v>1037</v>
      </c>
      <c r="C189" s="29">
        <v>1991</v>
      </c>
      <c r="D189" s="29" t="s">
        <v>1039</v>
      </c>
      <c r="E189" s="39" t="s">
        <v>142</v>
      </c>
      <c r="F189" s="52" t="s">
        <v>24</v>
      </c>
      <c r="G189" s="29" t="s">
        <v>11</v>
      </c>
      <c r="H189" s="29" t="s">
        <v>36</v>
      </c>
      <c r="I189" s="29" t="s">
        <v>12</v>
      </c>
      <c r="J189" s="29" t="s">
        <v>8</v>
      </c>
      <c r="K189" s="31" t="s">
        <v>9</v>
      </c>
      <c r="L189" s="31" t="s">
        <v>9</v>
      </c>
      <c r="M189" s="31" t="s">
        <v>9</v>
      </c>
      <c r="N189" s="31">
        <v>250</v>
      </c>
      <c r="O189" s="31" t="s">
        <v>9</v>
      </c>
      <c r="P189" s="31">
        <v>400</v>
      </c>
      <c r="Q189" s="31">
        <v>1</v>
      </c>
      <c r="R189" s="31">
        <v>9</v>
      </c>
      <c r="S189" s="29">
        <v>2</v>
      </c>
      <c r="T189" s="29">
        <v>10</v>
      </c>
      <c r="U189" s="29">
        <f t="shared" si="10"/>
        <v>2</v>
      </c>
      <c r="V189" s="29">
        <f t="shared" si="11"/>
        <v>4.5</v>
      </c>
      <c r="W189" s="52" t="s">
        <v>96</v>
      </c>
      <c r="X189" s="29" t="s">
        <v>8</v>
      </c>
      <c r="Y189" s="29" t="s">
        <v>9</v>
      </c>
      <c r="Z189" s="29" t="s">
        <v>712</v>
      </c>
      <c r="AA189" s="29">
        <v>20</v>
      </c>
      <c r="AB189" s="29" t="s">
        <v>146</v>
      </c>
      <c r="AC189" s="29" t="s">
        <v>9</v>
      </c>
      <c r="AD189" s="29" t="s">
        <v>8</v>
      </c>
      <c r="AE189" s="29" t="s">
        <v>9</v>
      </c>
      <c r="AF189" s="29" t="s">
        <v>9</v>
      </c>
      <c r="AG189" s="29" t="s">
        <v>9</v>
      </c>
      <c r="AH189" s="29">
        <v>7</v>
      </c>
      <c r="AI189" s="52" t="s">
        <v>421</v>
      </c>
      <c r="AK189" s="29">
        <v>2</v>
      </c>
      <c r="AL189" s="29" t="s">
        <v>146</v>
      </c>
      <c r="AM189" s="29" t="s">
        <v>9</v>
      </c>
      <c r="AN189" s="29" t="s">
        <v>159</v>
      </c>
      <c r="AO189" s="52">
        <v>960</v>
      </c>
      <c r="AP189" s="29" t="s">
        <v>879</v>
      </c>
      <c r="AQ189" s="29">
        <v>2.5</v>
      </c>
      <c r="AR189" s="29">
        <v>0.2</v>
      </c>
      <c r="AS189" s="29">
        <v>2</v>
      </c>
      <c r="AT189" s="29">
        <v>0.2</v>
      </c>
      <c r="AU189" s="29" t="s">
        <v>8</v>
      </c>
      <c r="AV189" s="29" t="s">
        <v>8</v>
      </c>
      <c r="AW189" s="29" t="s">
        <v>303</v>
      </c>
      <c r="AX189" s="29" t="s">
        <v>198</v>
      </c>
      <c r="AY189" s="52" t="s">
        <v>12</v>
      </c>
      <c r="AZ189" s="29" t="s">
        <v>8</v>
      </c>
      <c r="BA189" s="31" t="s">
        <v>8</v>
      </c>
      <c r="BB189" s="29" t="s">
        <v>8</v>
      </c>
      <c r="BC189" s="29" t="s">
        <v>8</v>
      </c>
      <c r="BD189" s="29" t="s">
        <v>8</v>
      </c>
      <c r="BE189" s="29" t="s">
        <v>8</v>
      </c>
      <c r="BF189" s="52" t="s">
        <v>275</v>
      </c>
      <c r="BG189" s="65" t="s">
        <v>274</v>
      </c>
      <c r="BH189" s="29" t="s">
        <v>1040</v>
      </c>
    </row>
    <row r="190" spans="1:61" x14ac:dyDescent="0.3">
      <c r="A190" t="s">
        <v>1042</v>
      </c>
      <c r="B190" t="s">
        <v>1041</v>
      </c>
      <c r="C190">
        <v>2018</v>
      </c>
      <c r="D190" t="s">
        <v>1043</v>
      </c>
      <c r="E190" s="26" t="s">
        <v>142</v>
      </c>
      <c r="F190" s="53" t="s">
        <v>25</v>
      </c>
      <c r="G190" t="s">
        <v>1011</v>
      </c>
      <c r="H190" t="s">
        <v>36</v>
      </c>
      <c r="I190" t="s">
        <v>12</v>
      </c>
      <c r="J190" t="s">
        <v>8</v>
      </c>
      <c r="K190" s="16" t="s">
        <v>9</v>
      </c>
      <c r="L190" s="16" t="s">
        <v>9</v>
      </c>
      <c r="M190" s="16" t="s">
        <v>9</v>
      </c>
      <c r="N190" s="16">
        <v>20</v>
      </c>
      <c r="O190" s="16" t="s">
        <v>9</v>
      </c>
      <c r="P190" s="16">
        <v>25</v>
      </c>
      <c r="Q190" s="16">
        <v>1</v>
      </c>
      <c r="R190" s="16">
        <v>4</v>
      </c>
      <c r="S190">
        <v>4</v>
      </c>
      <c r="T190">
        <v>4</v>
      </c>
      <c r="U190">
        <f t="shared" si="10"/>
        <v>4</v>
      </c>
      <c r="V190">
        <f t="shared" si="11"/>
        <v>1</v>
      </c>
      <c r="W190" s="53" t="s">
        <v>100</v>
      </c>
      <c r="X190" t="s">
        <v>8</v>
      </c>
      <c r="Y190" t="s">
        <v>79</v>
      </c>
      <c r="Z190" t="s">
        <v>9</v>
      </c>
      <c r="AA190">
        <v>10</v>
      </c>
      <c r="AB190" t="s">
        <v>322</v>
      </c>
      <c r="AC190" t="s">
        <v>9</v>
      </c>
      <c r="AD190" t="s">
        <v>8</v>
      </c>
      <c r="AE190" t="s">
        <v>234</v>
      </c>
      <c r="AF190" t="s">
        <v>9</v>
      </c>
      <c r="AG190">
        <v>4</v>
      </c>
      <c r="AH190">
        <v>15</v>
      </c>
      <c r="AI190" s="53" t="s">
        <v>1044</v>
      </c>
      <c r="AK190">
        <v>10</v>
      </c>
      <c r="AL190" t="s">
        <v>146</v>
      </c>
      <c r="AM190">
        <v>1</v>
      </c>
      <c r="AN190" t="s">
        <v>159</v>
      </c>
      <c r="AO190" s="53">
        <v>24</v>
      </c>
      <c r="AP190" t="s">
        <v>878</v>
      </c>
      <c r="AQ190">
        <v>63.15</v>
      </c>
      <c r="AR190">
        <v>4.67</v>
      </c>
      <c r="AS190">
        <v>17.260000000000002</v>
      </c>
      <c r="AT190">
        <v>6.7</v>
      </c>
      <c r="AU190" t="s">
        <v>8</v>
      </c>
      <c r="AV190" t="s">
        <v>8</v>
      </c>
      <c r="AW190" t="s">
        <v>138</v>
      </c>
      <c r="AX190" t="s">
        <v>198</v>
      </c>
      <c r="AY190" s="53" t="s">
        <v>12</v>
      </c>
      <c r="AZ190" t="s">
        <v>8</v>
      </c>
      <c r="BA190" s="16" t="s">
        <v>8</v>
      </c>
      <c r="BB190" t="s">
        <v>8</v>
      </c>
      <c r="BC190" t="s">
        <v>8</v>
      </c>
      <c r="BD190" t="s">
        <v>8</v>
      </c>
      <c r="BE190" t="s">
        <v>8</v>
      </c>
      <c r="BF190" s="53" t="s">
        <v>275</v>
      </c>
      <c r="BG190" s="68" t="s">
        <v>274</v>
      </c>
    </row>
    <row r="191" spans="1:61" s="29" customFormat="1" x14ac:dyDescent="0.3">
      <c r="A191" s="29" t="s">
        <v>1048</v>
      </c>
      <c r="B191" s="29" t="s">
        <v>1047</v>
      </c>
      <c r="C191" s="29">
        <v>2011</v>
      </c>
      <c r="D191" s="29" t="s">
        <v>1049</v>
      </c>
      <c r="E191" s="39" t="s">
        <v>142</v>
      </c>
      <c r="F191" s="52" t="s">
        <v>25</v>
      </c>
      <c r="G191" s="29" t="s">
        <v>1011</v>
      </c>
      <c r="H191" s="29" t="s">
        <v>36</v>
      </c>
      <c r="I191" s="29" t="s">
        <v>12</v>
      </c>
      <c r="J191" s="29" t="s">
        <v>8</v>
      </c>
      <c r="K191" s="31" t="s">
        <v>9</v>
      </c>
      <c r="L191" s="31">
        <v>8</v>
      </c>
      <c r="M191" s="31" t="s">
        <v>9</v>
      </c>
      <c r="N191" s="31">
        <v>22</v>
      </c>
      <c r="O191" s="31" t="s">
        <v>9</v>
      </c>
      <c r="P191" s="31">
        <v>26</v>
      </c>
      <c r="Q191" s="31">
        <v>1</v>
      </c>
      <c r="R191" s="31">
        <v>10</v>
      </c>
      <c r="S191" s="29">
        <v>0</v>
      </c>
      <c r="T191" s="29" t="s">
        <v>8</v>
      </c>
      <c r="U191" s="29" t="str">
        <f t="shared" si="10"/>
        <v>NA</v>
      </c>
      <c r="V191" s="29" t="str">
        <f t="shared" si="11"/>
        <v>NA</v>
      </c>
      <c r="W191" s="52" t="s">
        <v>98</v>
      </c>
      <c r="X191" s="29" t="s">
        <v>8</v>
      </c>
      <c r="Y191" s="29" t="s">
        <v>79</v>
      </c>
      <c r="Z191" s="29" t="s">
        <v>92</v>
      </c>
      <c r="AA191" s="29">
        <v>20</v>
      </c>
      <c r="AB191" s="29" t="s">
        <v>146</v>
      </c>
      <c r="AC191" s="29" t="s">
        <v>9</v>
      </c>
      <c r="AD191" s="29" t="s">
        <v>8</v>
      </c>
      <c r="AE191" s="29" t="s">
        <v>86</v>
      </c>
      <c r="AF191" s="29">
        <v>540</v>
      </c>
      <c r="AG191" s="29" t="s">
        <v>9</v>
      </c>
      <c r="AH191" s="29">
        <v>10</v>
      </c>
      <c r="AI191" s="52" t="s">
        <v>12</v>
      </c>
      <c r="AJ191" s="29" t="s">
        <v>8</v>
      </c>
      <c r="AK191" s="29" t="s">
        <v>8</v>
      </c>
      <c r="AL191" s="29" t="s">
        <v>8</v>
      </c>
      <c r="AM191" s="29" t="s">
        <v>8</v>
      </c>
      <c r="AN191" s="29" t="s">
        <v>8</v>
      </c>
      <c r="AO191" s="52">
        <v>24</v>
      </c>
      <c r="AP191" s="29" t="s">
        <v>878</v>
      </c>
      <c r="AQ191" s="29">
        <v>23.3</v>
      </c>
      <c r="AR191" s="29">
        <v>1.4</v>
      </c>
      <c r="AS191" s="29" t="s">
        <v>8</v>
      </c>
      <c r="AT191" s="29" t="s">
        <v>8</v>
      </c>
      <c r="AU191" s="29" t="s">
        <v>8</v>
      </c>
      <c r="AV191" s="29" t="s">
        <v>8</v>
      </c>
      <c r="AW191" s="29" t="s">
        <v>138</v>
      </c>
      <c r="AX191" s="29" t="s">
        <v>197</v>
      </c>
      <c r="AY191" s="52" t="s">
        <v>12</v>
      </c>
      <c r="AZ191" s="29" t="s">
        <v>8</v>
      </c>
      <c r="BA191" s="31" t="s">
        <v>8</v>
      </c>
      <c r="BB191" s="29" t="s">
        <v>8</v>
      </c>
      <c r="BC191" s="29" t="s">
        <v>8</v>
      </c>
      <c r="BD191" s="29" t="s">
        <v>8</v>
      </c>
      <c r="BE191" s="29" t="s">
        <v>8</v>
      </c>
      <c r="BF191" s="52" t="s">
        <v>275</v>
      </c>
      <c r="BG191" s="65" t="s">
        <v>275</v>
      </c>
    </row>
    <row r="192" spans="1:61" x14ac:dyDescent="0.3">
      <c r="A192" t="s">
        <v>1051</v>
      </c>
      <c r="B192" t="s">
        <v>1050</v>
      </c>
      <c r="C192">
        <v>2013</v>
      </c>
      <c r="D192" t="s">
        <v>1052</v>
      </c>
      <c r="E192" s="26" t="s">
        <v>142</v>
      </c>
      <c r="F192" s="53" t="s">
        <v>24</v>
      </c>
      <c r="G192" t="s">
        <v>11</v>
      </c>
      <c r="H192" t="s">
        <v>9</v>
      </c>
      <c r="I192" t="s">
        <v>12</v>
      </c>
      <c r="J192" t="s">
        <v>8</v>
      </c>
      <c r="K192" s="16" t="s">
        <v>9</v>
      </c>
      <c r="L192" s="16" t="s">
        <v>9</v>
      </c>
      <c r="M192" s="16" t="s">
        <v>9</v>
      </c>
      <c r="N192" s="16">
        <v>250</v>
      </c>
      <c r="O192" s="16" t="s">
        <v>9</v>
      </c>
      <c r="P192" s="16">
        <v>300</v>
      </c>
      <c r="Q192" s="16">
        <v>1</v>
      </c>
      <c r="R192">
        <v>18</v>
      </c>
      <c r="S192">
        <v>1</v>
      </c>
      <c r="T192">
        <v>18</v>
      </c>
      <c r="U192">
        <f t="shared" si="10"/>
        <v>1</v>
      </c>
      <c r="V192">
        <f t="shared" si="11"/>
        <v>18</v>
      </c>
      <c r="W192" s="53" t="s">
        <v>98</v>
      </c>
      <c r="X192" t="s">
        <v>8</v>
      </c>
      <c r="Y192" t="s">
        <v>79</v>
      </c>
      <c r="Z192" t="s">
        <v>1567</v>
      </c>
      <c r="AA192">
        <v>20</v>
      </c>
      <c r="AB192" t="s">
        <v>146</v>
      </c>
      <c r="AC192" t="s">
        <v>9</v>
      </c>
      <c r="AD192" t="s">
        <v>8</v>
      </c>
      <c r="AE192" t="s">
        <v>9</v>
      </c>
      <c r="AF192">
        <v>533</v>
      </c>
      <c r="AG192">
        <v>10</v>
      </c>
      <c r="AH192" t="s">
        <v>9</v>
      </c>
      <c r="AI192" s="53" t="s">
        <v>1740</v>
      </c>
      <c r="AK192">
        <v>3</v>
      </c>
      <c r="AL192" t="s">
        <v>146</v>
      </c>
      <c r="AM192" t="s">
        <v>9</v>
      </c>
      <c r="AN192" t="s">
        <v>159</v>
      </c>
      <c r="AO192" s="53">
        <v>168</v>
      </c>
      <c r="AP192" t="s">
        <v>879</v>
      </c>
      <c r="AQ192">
        <v>33.299999999999997</v>
      </c>
      <c r="AR192">
        <v>2.66</v>
      </c>
      <c r="AS192">
        <v>17.399999999999999</v>
      </c>
      <c r="AT192">
        <v>1.39</v>
      </c>
      <c r="AU192" t="s">
        <v>8</v>
      </c>
      <c r="AV192" t="s">
        <v>8</v>
      </c>
      <c r="AW192" t="s">
        <v>303</v>
      </c>
      <c r="AX192" t="s">
        <v>198</v>
      </c>
      <c r="AY192" s="53" t="s">
        <v>422</v>
      </c>
      <c r="AZ192">
        <v>2.4500000000000002</v>
      </c>
      <c r="BA192" s="16">
        <v>0.32</v>
      </c>
      <c r="BB192">
        <v>4.2</v>
      </c>
      <c r="BC192">
        <v>0.28999999999999998</v>
      </c>
      <c r="BD192" t="s">
        <v>198</v>
      </c>
      <c r="BE192">
        <v>24</v>
      </c>
      <c r="BF192" s="53" t="s">
        <v>274</v>
      </c>
      <c r="BG192" s="68" t="s">
        <v>275</v>
      </c>
      <c r="BH192" t="s">
        <v>1053</v>
      </c>
    </row>
    <row r="193" spans="1:62" s="29" customFormat="1" x14ac:dyDescent="0.3">
      <c r="A193" s="29" t="s">
        <v>1056</v>
      </c>
      <c r="B193" s="29" t="s">
        <v>1050</v>
      </c>
      <c r="C193" s="29">
        <v>2013</v>
      </c>
      <c r="D193" s="29" t="s">
        <v>1057</v>
      </c>
      <c r="E193" s="39" t="s">
        <v>142</v>
      </c>
      <c r="F193" s="52" t="s">
        <v>24</v>
      </c>
      <c r="G193" s="29" t="s">
        <v>11</v>
      </c>
      <c r="H193" s="29" t="s">
        <v>36</v>
      </c>
      <c r="I193" s="29" t="s">
        <v>12</v>
      </c>
      <c r="J193" s="29" t="s">
        <v>8</v>
      </c>
      <c r="K193" s="31" t="s">
        <v>9</v>
      </c>
      <c r="L193" s="31">
        <v>8</v>
      </c>
      <c r="M193" s="31" t="s">
        <v>9</v>
      </c>
      <c r="N193" s="31">
        <v>250</v>
      </c>
      <c r="O193" s="31" t="s">
        <v>9</v>
      </c>
      <c r="P193" s="31">
        <v>300</v>
      </c>
      <c r="Q193" s="31">
        <v>1</v>
      </c>
      <c r="R193" s="29">
        <v>10</v>
      </c>
      <c r="S193" s="29">
        <v>0</v>
      </c>
      <c r="T193" s="29" t="s">
        <v>8</v>
      </c>
      <c r="U193" s="29" t="str">
        <f t="shared" si="10"/>
        <v>NA</v>
      </c>
      <c r="V193" s="29" t="str">
        <f t="shared" si="11"/>
        <v>NA</v>
      </c>
      <c r="W193" s="52" t="s">
        <v>9</v>
      </c>
      <c r="X193" s="29" t="s">
        <v>8</v>
      </c>
      <c r="Y193" s="29" t="s">
        <v>79</v>
      </c>
      <c r="Z193" s="29" t="s">
        <v>1567</v>
      </c>
      <c r="AA193" s="29">
        <v>20</v>
      </c>
      <c r="AB193" s="29" t="s">
        <v>146</v>
      </c>
      <c r="AC193" s="29" t="s">
        <v>9</v>
      </c>
      <c r="AD193" s="29" t="s">
        <v>8</v>
      </c>
      <c r="AE193" s="29" t="s">
        <v>9</v>
      </c>
      <c r="AF193" s="29">
        <v>533</v>
      </c>
      <c r="AG193" s="29">
        <v>10</v>
      </c>
      <c r="AH193" s="29">
        <v>20</v>
      </c>
      <c r="AI193" s="52" t="s">
        <v>12</v>
      </c>
      <c r="AJ193" s="29" t="s">
        <v>8</v>
      </c>
      <c r="AK193" s="29" t="s">
        <v>8</v>
      </c>
      <c r="AL193" s="29" t="s">
        <v>8</v>
      </c>
      <c r="AM193" s="29" t="s">
        <v>8</v>
      </c>
      <c r="AN193" s="29" t="s">
        <v>8</v>
      </c>
      <c r="AO193" s="52">
        <v>672</v>
      </c>
      <c r="AP193" s="29" t="s">
        <v>879</v>
      </c>
      <c r="AQ193" s="29">
        <v>39.9</v>
      </c>
      <c r="AR193" s="29">
        <v>3.3</v>
      </c>
      <c r="AS193" s="29" t="s">
        <v>8</v>
      </c>
      <c r="AT193" s="29" t="s">
        <v>8</v>
      </c>
      <c r="AU193" s="29" t="s">
        <v>8</v>
      </c>
      <c r="AV193" s="29" t="s">
        <v>8</v>
      </c>
      <c r="AW193" s="29" t="s">
        <v>303</v>
      </c>
      <c r="AX193" s="29" t="s">
        <v>198</v>
      </c>
      <c r="AY193" s="52" t="s">
        <v>422</v>
      </c>
      <c r="AZ193" s="29">
        <v>1.69</v>
      </c>
      <c r="BA193" s="31">
        <v>0.24</v>
      </c>
      <c r="BB193" s="29" t="s">
        <v>8</v>
      </c>
      <c r="BC193" s="29" t="s">
        <v>8</v>
      </c>
      <c r="BD193" s="29" t="s">
        <v>198</v>
      </c>
      <c r="BE193" s="29">
        <v>120</v>
      </c>
      <c r="BF193" s="52" t="s">
        <v>274</v>
      </c>
      <c r="BG193" s="65" t="s">
        <v>275</v>
      </c>
      <c r="BH193" s="29" t="s">
        <v>1058</v>
      </c>
    </row>
    <row r="194" spans="1:62" x14ac:dyDescent="0.3">
      <c r="A194" t="s">
        <v>1061</v>
      </c>
      <c r="B194" t="s">
        <v>1050</v>
      </c>
      <c r="C194">
        <v>2013</v>
      </c>
      <c r="D194" t="s">
        <v>1062</v>
      </c>
      <c r="E194" s="26" t="s">
        <v>142</v>
      </c>
      <c r="F194" s="53" t="s">
        <v>24</v>
      </c>
      <c r="G194" t="s">
        <v>11</v>
      </c>
      <c r="H194" t="s">
        <v>36</v>
      </c>
      <c r="I194" t="s">
        <v>12</v>
      </c>
      <c r="J194" t="s">
        <v>8</v>
      </c>
      <c r="K194" s="16" t="s">
        <v>9</v>
      </c>
      <c r="L194" s="16">
        <v>8</v>
      </c>
      <c r="M194" s="16" t="s">
        <v>9</v>
      </c>
      <c r="N194" s="16" t="s">
        <v>9</v>
      </c>
      <c r="O194" s="16" t="s">
        <v>9</v>
      </c>
      <c r="P194" s="16" t="s">
        <v>9</v>
      </c>
      <c r="Q194" s="16">
        <v>1</v>
      </c>
      <c r="R194">
        <v>8</v>
      </c>
      <c r="S194">
        <v>2</v>
      </c>
      <c r="T194">
        <v>8</v>
      </c>
      <c r="U194">
        <f t="shared" si="10"/>
        <v>2</v>
      </c>
      <c r="V194">
        <f t="shared" si="11"/>
        <v>4</v>
      </c>
      <c r="W194" s="53" t="s">
        <v>176</v>
      </c>
      <c r="X194" t="s">
        <v>8</v>
      </c>
      <c r="Y194" t="s">
        <v>79</v>
      </c>
      <c r="Z194" t="s">
        <v>1567</v>
      </c>
      <c r="AA194">
        <v>20</v>
      </c>
      <c r="AB194" t="s">
        <v>146</v>
      </c>
      <c r="AC194" t="s">
        <v>9</v>
      </c>
      <c r="AD194" t="s">
        <v>8</v>
      </c>
      <c r="AE194" t="s">
        <v>147</v>
      </c>
      <c r="AF194">
        <v>533</v>
      </c>
      <c r="AG194">
        <v>10</v>
      </c>
      <c r="AH194">
        <v>20</v>
      </c>
      <c r="AI194" s="53" t="s">
        <v>1064</v>
      </c>
      <c r="AK194">
        <v>20</v>
      </c>
      <c r="AL194" t="s">
        <v>1063</v>
      </c>
      <c r="AM194" t="s">
        <v>9</v>
      </c>
      <c r="AN194" t="s">
        <v>159</v>
      </c>
      <c r="AO194" s="53">
        <v>336</v>
      </c>
      <c r="AP194" t="s">
        <v>879</v>
      </c>
      <c r="AQ194">
        <v>35.1</v>
      </c>
      <c r="AR194">
        <v>2.12</v>
      </c>
      <c r="AS194">
        <v>37.1</v>
      </c>
      <c r="AT194">
        <v>3.16</v>
      </c>
      <c r="AU194" t="s">
        <v>8</v>
      </c>
      <c r="AV194" t="s">
        <v>8</v>
      </c>
      <c r="AW194" t="s">
        <v>303</v>
      </c>
      <c r="AX194" t="s">
        <v>197</v>
      </c>
      <c r="AY194" s="53" t="s">
        <v>422</v>
      </c>
      <c r="AZ194">
        <v>2.38</v>
      </c>
      <c r="BA194" s="16">
        <v>0.26</v>
      </c>
      <c r="BB194">
        <v>6.51</v>
      </c>
      <c r="BC194">
        <v>0.19</v>
      </c>
      <c r="BD194" t="s">
        <v>197</v>
      </c>
      <c r="BE194">
        <v>120</v>
      </c>
      <c r="BF194" s="53" t="s">
        <v>274</v>
      </c>
      <c r="BG194" s="68" t="s">
        <v>274</v>
      </c>
      <c r="BH194" t="s">
        <v>1065</v>
      </c>
    </row>
    <row r="195" spans="1:62" s="29" customFormat="1" x14ac:dyDescent="0.3">
      <c r="A195" s="29" t="s">
        <v>1069</v>
      </c>
      <c r="B195" s="29" t="s">
        <v>1068</v>
      </c>
      <c r="C195" s="29">
        <v>2005</v>
      </c>
      <c r="D195" s="29" t="s">
        <v>1070</v>
      </c>
      <c r="E195" s="39" t="s">
        <v>142</v>
      </c>
      <c r="F195" s="52" t="s">
        <v>24</v>
      </c>
      <c r="G195" s="29" t="s">
        <v>10</v>
      </c>
      <c r="H195" s="29" t="s">
        <v>36</v>
      </c>
      <c r="I195" s="29" t="s">
        <v>12</v>
      </c>
      <c r="J195" s="29" t="s">
        <v>8</v>
      </c>
      <c r="K195" s="31" t="s">
        <v>9</v>
      </c>
      <c r="L195" s="31" t="s">
        <v>9</v>
      </c>
      <c r="M195" s="31" t="s">
        <v>9</v>
      </c>
      <c r="N195" s="31">
        <v>260</v>
      </c>
      <c r="O195" s="31" t="s">
        <v>9</v>
      </c>
      <c r="P195" s="31">
        <v>320</v>
      </c>
      <c r="Q195" s="31">
        <v>1</v>
      </c>
      <c r="R195" s="29">
        <v>8</v>
      </c>
      <c r="S195" s="29">
        <v>6</v>
      </c>
      <c r="T195" s="29">
        <v>5</v>
      </c>
      <c r="U195" s="29">
        <f t="shared" si="10"/>
        <v>6</v>
      </c>
      <c r="V195" s="29">
        <f t="shared" si="11"/>
        <v>1.3333333333333333</v>
      </c>
      <c r="W195" s="52" t="s">
        <v>9</v>
      </c>
      <c r="X195" s="29" t="s">
        <v>8</v>
      </c>
      <c r="Y195" s="29" t="s">
        <v>77</v>
      </c>
      <c r="Z195" s="29" t="s">
        <v>92</v>
      </c>
      <c r="AA195" s="29">
        <v>20</v>
      </c>
      <c r="AB195" s="29" t="s">
        <v>146</v>
      </c>
      <c r="AC195" s="29" t="s">
        <v>9</v>
      </c>
      <c r="AD195" s="29" t="s">
        <v>8</v>
      </c>
      <c r="AE195" s="29" t="s">
        <v>86</v>
      </c>
      <c r="AF195" s="29">
        <v>540</v>
      </c>
      <c r="AG195" s="29">
        <v>3</v>
      </c>
      <c r="AH195" s="29">
        <v>10</v>
      </c>
      <c r="AI195" s="52" t="s">
        <v>1071</v>
      </c>
      <c r="AK195" s="29">
        <v>3</v>
      </c>
      <c r="AL195" s="29" t="s">
        <v>1072</v>
      </c>
      <c r="AM195" s="29">
        <v>0</v>
      </c>
      <c r="AN195" s="29" t="s">
        <v>159</v>
      </c>
      <c r="AO195" s="52">
        <v>24</v>
      </c>
      <c r="AP195" s="29" t="s">
        <v>878</v>
      </c>
      <c r="AQ195" s="29">
        <v>44.76</v>
      </c>
      <c r="AR195" s="29">
        <v>3.12</v>
      </c>
      <c r="AS195" s="29">
        <v>31.17</v>
      </c>
      <c r="AT195" s="29">
        <v>1.87</v>
      </c>
      <c r="AU195" s="29" t="s">
        <v>8</v>
      </c>
      <c r="AV195" s="29" t="s">
        <v>8</v>
      </c>
      <c r="AW195" s="29" t="s">
        <v>488</v>
      </c>
      <c r="AX195" s="29" t="s">
        <v>199</v>
      </c>
      <c r="AY195" s="52" t="s">
        <v>473</v>
      </c>
      <c r="AZ195" s="29">
        <v>0.5</v>
      </c>
      <c r="BA195" s="31">
        <v>0.5</v>
      </c>
      <c r="BB195" s="29">
        <v>1</v>
      </c>
      <c r="BC195" s="29">
        <v>0</v>
      </c>
      <c r="BD195" s="29" t="s">
        <v>197</v>
      </c>
      <c r="BE195" s="29">
        <v>24</v>
      </c>
      <c r="BF195" s="52" t="s">
        <v>274</v>
      </c>
      <c r="BG195" s="65" t="s">
        <v>274</v>
      </c>
    </row>
    <row r="196" spans="1:62" x14ac:dyDescent="0.3">
      <c r="A196" t="s">
        <v>1074</v>
      </c>
      <c r="B196" t="s">
        <v>1073</v>
      </c>
      <c r="C196">
        <v>1995</v>
      </c>
      <c r="D196" t="s">
        <v>1075</v>
      </c>
      <c r="E196" s="26" t="s">
        <v>142</v>
      </c>
      <c r="F196" s="53" t="s">
        <v>24</v>
      </c>
      <c r="G196" t="s">
        <v>10</v>
      </c>
      <c r="H196" t="s">
        <v>36</v>
      </c>
      <c r="I196" t="s">
        <v>12</v>
      </c>
      <c r="J196" t="s">
        <v>8</v>
      </c>
      <c r="K196" s="16" t="s">
        <v>9</v>
      </c>
      <c r="L196" s="16" t="s">
        <v>9</v>
      </c>
      <c r="M196" s="16" t="s">
        <v>9</v>
      </c>
      <c r="N196" s="16">
        <v>300</v>
      </c>
      <c r="O196" s="16" t="s">
        <v>9</v>
      </c>
      <c r="P196" s="16">
        <v>400</v>
      </c>
      <c r="Q196" s="16">
        <v>1</v>
      </c>
      <c r="R196" s="16">
        <v>5</v>
      </c>
      <c r="S196">
        <v>1</v>
      </c>
      <c r="T196">
        <v>5</v>
      </c>
      <c r="U196">
        <f t="shared" si="10"/>
        <v>1</v>
      </c>
      <c r="V196">
        <f t="shared" si="11"/>
        <v>5</v>
      </c>
      <c r="W196" s="53" t="s">
        <v>176</v>
      </c>
      <c r="X196" t="s">
        <v>8</v>
      </c>
      <c r="Y196" t="s">
        <v>77</v>
      </c>
      <c r="Z196" t="s">
        <v>92</v>
      </c>
      <c r="AA196">
        <v>10</v>
      </c>
      <c r="AB196" t="s">
        <v>146</v>
      </c>
      <c r="AC196">
        <v>500000</v>
      </c>
      <c r="AD196" t="s">
        <v>254</v>
      </c>
      <c r="AE196" t="s">
        <v>86</v>
      </c>
      <c r="AF196">
        <v>540</v>
      </c>
      <c r="AG196">
        <v>3</v>
      </c>
      <c r="AH196">
        <v>4</v>
      </c>
      <c r="AI196" s="53" t="s">
        <v>1076</v>
      </c>
      <c r="AK196">
        <v>10</v>
      </c>
      <c r="AL196" t="s">
        <v>146</v>
      </c>
      <c r="AM196">
        <v>-1.5</v>
      </c>
      <c r="AN196" t="s">
        <v>157</v>
      </c>
      <c r="AO196" s="53">
        <v>24</v>
      </c>
      <c r="AP196" t="s">
        <v>877</v>
      </c>
      <c r="AQ196">
        <v>308</v>
      </c>
      <c r="AR196">
        <v>19</v>
      </c>
      <c r="AS196">
        <v>192</v>
      </c>
      <c r="AT196">
        <v>12</v>
      </c>
      <c r="AU196" t="s">
        <v>8</v>
      </c>
      <c r="AV196" t="s">
        <v>8</v>
      </c>
      <c r="AW196" t="s">
        <v>138</v>
      </c>
      <c r="AX196" t="s">
        <v>198</v>
      </c>
      <c r="AY196" s="53" t="s">
        <v>12</v>
      </c>
      <c r="AZ196" t="s">
        <v>8</v>
      </c>
      <c r="BA196" s="16" t="s">
        <v>8</v>
      </c>
      <c r="BB196" t="s">
        <v>8</v>
      </c>
      <c r="BC196" t="s">
        <v>8</v>
      </c>
      <c r="BD196" t="s">
        <v>8</v>
      </c>
      <c r="BE196" t="s">
        <v>8</v>
      </c>
      <c r="BF196" s="53" t="s">
        <v>275</v>
      </c>
      <c r="BG196" s="68" t="s">
        <v>274</v>
      </c>
      <c r="BH196" t="s">
        <v>1077</v>
      </c>
    </row>
    <row r="197" spans="1:62" s="29" customFormat="1" x14ac:dyDescent="0.3">
      <c r="A197" s="29" t="s">
        <v>1081</v>
      </c>
      <c r="B197" s="29" t="s">
        <v>1080</v>
      </c>
      <c r="C197" s="29">
        <v>2013</v>
      </c>
      <c r="D197" s="29" t="s">
        <v>1082</v>
      </c>
      <c r="E197" s="39" t="s">
        <v>142</v>
      </c>
      <c r="F197" s="52" t="s">
        <v>24</v>
      </c>
      <c r="G197" s="29" t="s">
        <v>11</v>
      </c>
      <c r="H197" s="29" t="s">
        <v>36</v>
      </c>
      <c r="I197" s="29" t="s">
        <v>12</v>
      </c>
      <c r="J197" s="29" t="s">
        <v>8</v>
      </c>
      <c r="K197" s="31" t="s">
        <v>9</v>
      </c>
      <c r="L197" s="31" t="s">
        <v>9</v>
      </c>
      <c r="M197" s="31" t="s">
        <v>9</v>
      </c>
      <c r="N197" s="31">
        <v>260</v>
      </c>
      <c r="O197" s="31" t="s">
        <v>9</v>
      </c>
      <c r="P197" s="31">
        <v>340</v>
      </c>
      <c r="Q197" s="31">
        <v>1</v>
      </c>
      <c r="R197" s="31">
        <v>9</v>
      </c>
      <c r="S197" s="29">
        <v>4</v>
      </c>
      <c r="T197" s="29">
        <v>10</v>
      </c>
      <c r="U197" s="29">
        <f t="shared" si="10"/>
        <v>4</v>
      </c>
      <c r="V197" s="29">
        <f t="shared" si="11"/>
        <v>2.25</v>
      </c>
      <c r="W197" s="52" t="s">
        <v>100</v>
      </c>
      <c r="X197" s="29" t="s">
        <v>8</v>
      </c>
      <c r="Y197" s="29" t="s">
        <v>77</v>
      </c>
      <c r="Z197" s="29" t="s">
        <v>928</v>
      </c>
      <c r="AA197" s="29">
        <v>50</v>
      </c>
      <c r="AB197" s="29" t="s">
        <v>146</v>
      </c>
      <c r="AC197" s="29">
        <v>50</v>
      </c>
      <c r="AD197" s="29" t="s">
        <v>294</v>
      </c>
      <c r="AE197" s="29" t="s">
        <v>779</v>
      </c>
      <c r="AF197" s="29">
        <v>540</v>
      </c>
      <c r="AG197" s="29">
        <v>0.1</v>
      </c>
      <c r="AH197" s="29" t="s">
        <v>9</v>
      </c>
      <c r="AI197" s="52" t="s">
        <v>1083</v>
      </c>
      <c r="AK197" s="29">
        <v>200</v>
      </c>
      <c r="AL197" s="29" t="s">
        <v>146</v>
      </c>
      <c r="AM197" s="29">
        <v>-120</v>
      </c>
      <c r="AN197" s="29" t="s">
        <v>157</v>
      </c>
      <c r="AO197" s="52">
        <v>48</v>
      </c>
      <c r="AP197" s="29" t="s">
        <v>879</v>
      </c>
      <c r="AQ197" s="29">
        <v>8.84</v>
      </c>
      <c r="AR197" s="29">
        <v>1.94</v>
      </c>
      <c r="AS197" s="29">
        <v>6.44</v>
      </c>
      <c r="AT197" s="29">
        <v>0.95</v>
      </c>
      <c r="AU197" s="29" t="s">
        <v>8</v>
      </c>
      <c r="AV197" s="29" t="s">
        <v>8</v>
      </c>
      <c r="AW197" s="29" t="s">
        <v>138</v>
      </c>
      <c r="AX197" s="29" t="s">
        <v>198</v>
      </c>
      <c r="AY197" s="52" t="s">
        <v>12</v>
      </c>
      <c r="AZ197" s="29" t="s">
        <v>8</v>
      </c>
      <c r="BA197" s="31" t="s">
        <v>8</v>
      </c>
      <c r="BB197" s="29" t="s">
        <v>8</v>
      </c>
      <c r="BC197" s="29" t="s">
        <v>8</v>
      </c>
      <c r="BD197" s="29" t="s">
        <v>8</v>
      </c>
      <c r="BE197" s="29" t="s">
        <v>8</v>
      </c>
      <c r="BF197" s="52" t="s">
        <v>275</v>
      </c>
      <c r="BG197" s="65" t="s">
        <v>274</v>
      </c>
      <c r="BH197" s="29" t="s">
        <v>1084</v>
      </c>
    </row>
    <row r="198" spans="1:62" x14ac:dyDescent="0.3">
      <c r="A198" t="s">
        <v>1086</v>
      </c>
      <c r="B198" t="s">
        <v>1085</v>
      </c>
      <c r="C198">
        <v>2009</v>
      </c>
      <c r="D198" t="s">
        <v>1087</v>
      </c>
      <c r="E198" s="26" t="s">
        <v>142</v>
      </c>
      <c r="F198" s="53" t="s">
        <v>24</v>
      </c>
      <c r="G198" t="s">
        <v>50</v>
      </c>
      <c r="H198" t="s">
        <v>36</v>
      </c>
      <c r="I198" t="s">
        <v>212</v>
      </c>
      <c r="J198" t="s">
        <v>286</v>
      </c>
      <c r="K198" s="16">
        <v>20</v>
      </c>
      <c r="L198" s="16" t="s">
        <v>9</v>
      </c>
      <c r="M198" s="16">
        <v>32</v>
      </c>
      <c r="N198" s="16">
        <v>360</v>
      </c>
      <c r="O198" s="16" t="s">
        <v>9</v>
      </c>
      <c r="P198" s="16">
        <v>440</v>
      </c>
      <c r="Q198" s="16">
        <v>1</v>
      </c>
      <c r="R198" s="16">
        <v>6</v>
      </c>
      <c r="S198">
        <v>1</v>
      </c>
      <c r="T198">
        <v>6</v>
      </c>
      <c r="U198">
        <f t="shared" si="10"/>
        <v>1</v>
      </c>
      <c r="V198">
        <f t="shared" si="11"/>
        <v>6</v>
      </c>
      <c r="W198" s="53" t="s">
        <v>148</v>
      </c>
      <c r="X198" t="s">
        <v>96</v>
      </c>
      <c r="Y198" t="s">
        <v>77</v>
      </c>
      <c r="Z198" t="s">
        <v>278</v>
      </c>
      <c r="AA198">
        <v>20</v>
      </c>
      <c r="AB198" t="s">
        <v>146</v>
      </c>
      <c r="AC198">
        <v>20</v>
      </c>
      <c r="AD198" t="s">
        <v>223</v>
      </c>
      <c r="AE198" t="s">
        <v>654</v>
      </c>
      <c r="AF198">
        <v>568</v>
      </c>
      <c r="AG198">
        <v>3</v>
      </c>
      <c r="AH198">
        <v>4</v>
      </c>
      <c r="AI198" s="53" t="s">
        <v>1089</v>
      </c>
      <c r="AK198">
        <v>30</v>
      </c>
      <c r="AL198" t="s">
        <v>1088</v>
      </c>
      <c r="AM198">
        <v>90</v>
      </c>
      <c r="AN198" t="s">
        <v>159</v>
      </c>
      <c r="AO198" s="53">
        <v>168</v>
      </c>
      <c r="AP198" t="s">
        <v>879</v>
      </c>
      <c r="AQ198">
        <v>87.8</v>
      </c>
      <c r="AR198">
        <v>23.8</v>
      </c>
      <c r="AS198">
        <v>58.5</v>
      </c>
      <c r="AT198">
        <v>18</v>
      </c>
      <c r="AU198" t="s">
        <v>8</v>
      </c>
      <c r="AV198" t="s">
        <v>8</v>
      </c>
      <c r="AW198" t="s">
        <v>138</v>
      </c>
      <c r="AX198" t="s">
        <v>197</v>
      </c>
      <c r="AY198" s="53" t="s">
        <v>12</v>
      </c>
      <c r="AZ198" t="s">
        <v>8</v>
      </c>
      <c r="BA198" s="16" t="s">
        <v>8</v>
      </c>
      <c r="BB198" t="s">
        <v>8</v>
      </c>
      <c r="BC198" t="s">
        <v>8</v>
      </c>
      <c r="BD198" t="s">
        <v>8</v>
      </c>
      <c r="BE198" t="s">
        <v>8</v>
      </c>
      <c r="BF198" s="53" t="s">
        <v>275</v>
      </c>
      <c r="BG198" s="68" t="s">
        <v>275</v>
      </c>
      <c r="BH198" t="s">
        <v>1090</v>
      </c>
    </row>
    <row r="199" spans="1:62" s="29" customFormat="1" x14ac:dyDescent="0.3">
      <c r="A199" s="29" t="s">
        <v>1094</v>
      </c>
      <c r="B199" s="29" t="s">
        <v>1093</v>
      </c>
      <c r="C199" s="29">
        <v>2010</v>
      </c>
      <c r="D199" s="29" t="s">
        <v>1095</v>
      </c>
      <c r="E199" s="39" t="s">
        <v>142</v>
      </c>
      <c r="F199" s="52" t="s">
        <v>24</v>
      </c>
      <c r="G199" s="29" t="s">
        <v>50</v>
      </c>
      <c r="H199" s="29" t="s">
        <v>36</v>
      </c>
      <c r="I199" s="29" t="s">
        <v>212</v>
      </c>
      <c r="J199" s="29" t="s">
        <v>286</v>
      </c>
      <c r="K199" s="31" t="s">
        <v>9</v>
      </c>
      <c r="L199" s="31">
        <v>20</v>
      </c>
      <c r="M199" s="31" t="s">
        <v>9</v>
      </c>
      <c r="N199" s="31">
        <v>313</v>
      </c>
      <c r="O199" s="31">
        <v>346</v>
      </c>
      <c r="P199" s="31">
        <v>379</v>
      </c>
      <c r="Q199" s="31">
        <v>2</v>
      </c>
      <c r="R199" s="31">
        <v>13</v>
      </c>
      <c r="S199" s="29">
        <v>6</v>
      </c>
      <c r="T199" s="29">
        <v>13</v>
      </c>
      <c r="U199" s="29">
        <f t="shared" si="10"/>
        <v>3</v>
      </c>
      <c r="V199" s="29">
        <f t="shared" si="11"/>
        <v>4.333333333333333</v>
      </c>
      <c r="W199" s="52" t="s">
        <v>148</v>
      </c>
      <c r="X199" s="29" t="s">
        <v>96</v>
      </c>
      <c r="Y199" s="29" t="s">
        <v>77</v>
      </c>
      <c r="Z199" s="29" t="s">
        <v>278</v>
      </c>
      <c r="AA199" s="29">
        <v>20</v>
      </c>
      <c r="AB199" s="29" t="s">
        <v>146</v>
      </c>
      <c r="AC199" s="29">
        <v>20</v>
      </c>
      <c r="AD199" s="29" t="s">
        <v>223</v>
      </c>
      <c r="AE199" s="29" t="s">
        <v>654</v>
      </c>
      <c r="AF199" s="29">
        <v>568</v>
      </c>
      <c r="AG199" s="29">
        <v>3</v>
      </c>
      <c r="AH199" s="29">
        <v>4</v>
      </c>
      <c r="AI199" s="52" t="s">
        <v>1096</v>
      </c>
      <c r="AK199" s="29">
        <v>100</v>
      </c>
      <c r="AL199" s="29" t="s">
        <v>146</v>
      </c>
      <c r="AM199" s="29">
        <v>0.5</v>
      </c>
      <c r="AN199" s="29" t="s">
        <v>159</v>
      </c>
      <c r="AO199" s="52">
        <v>24</v>
      </c>
      <c r="AP199" s="29" t="s">
        <v>878</v>
      </c>
      <c r="AQ199" s="29">
        <v>102</v>
      </c>
      <c r="AR199" s="29">
        <v>28</v>
      </c>
      <c r="AS199" s="29">
        <v>67</v>
      </c>
      <c r="AT199" s="29">
        <v>33</v>
      </c>
      <c r="AU199" s="29" t="s">
        <v>8</v>
      </c>
      <c r="AV199" s="29" t="s">
        <v>8</v>
      </c>
      <c r="AW199" s="29" t="s">
        <v>138</v>
      </c>
      <c r="AX199" s="29" t="s">
        <v>197</v>
      </c>
      <c r="AY199" s="52" t="s">
        <v>12</v>
      </c>
      <c r="AZ199" s="29" t="s">
        <v>8</v>
      </c>
      <c r="BA199" s="31" t="s">
        <v>8</v>
      </c>
      <c r="BB199" s="29" t="s">
        <v>8</v>
      </c>
      <c r="BC199" s="29" t="s">
        <v>8</v>
      </c>
      <c r="BD199" s="29" t="s">
        <v>8</v>
      </c>
      <c r="BE199" s="29" t="s">
        <v>8</v>
      </c>
      <c r="BF199" s="52" t="s">
        <v>275</v>
      </c>
      <c r="BG199" s="65" t="s">
        <v>274</v>
      </c>
      <c r="BH199" s="29" t="s">
        <v>1098</v>
      </c>
    </row>
    <row r="200" spans="1:62" s="29" customFormat="1" x14ac:dyDescent="0.3">
      <c r="A200" s="29" t="s">
        <v>1094</v>
      </c>
      <c r="B200" s="29" t="s">
        <v>1093</v>
      </c>
      <c r="C200" s="29">
        <v>2010</v>
      </c>
      <c r="D200" s="29" t="s">
        <v>1095</v>
      </c>
      <c r="E200" s="39" t="s">
        <v>144</v>
      </c>
      <c r="F200" s="52" t="s">
        <v>24</v>
      </c>
      <c r="G200" s="29" t="s">
        <v>50</v>
      </c>
      <c r="H200" s="29" t="s">
        <v>36</v>
      </c>
      <c r="I200" s="29" t="s">
        <v>212</v>
      </c>
      <c r="J200" s="29" t="s">
        <v>286</v>
      </c>
      <c r="K200" s="31" t="s">
        <v>9</v>
      </c>
      <c r="L200" s="31">
        <v>20</v>
      </c>
      <c r="M200" s="31" t="s">
        <v>9</v>
      </c>
      <c r="N200" s="31">
        <v>313</v>
      </c>
      <c r="O200" s="31">
        <v>346</v>
      </c>
      <c r="P200" s="31">
        <v>379</v>
      </c>
      <c r="Q200" s="31">
        <v>2</v>
      </c>
      <c r="R200" s="31">
        <v>10</v>
      </c>
      <c r="S200" s="31">
        <v>6</v>
      </c>
      <c r="T200" s="31">
        <v>10</v>
      </c>
      <c r="U200" s="29">
        <f t="shared" si="10"/>
        <v>3</v>
      </c>
      <c r="V200" s="29">
        <f t="shared" si="11"/>
        <v>3.3333333333333335</v>
      </c>
      <c r="W200" s="52" t="s">
        <v>148</v>
      </c>
      <c r="X200" s="29" t="s">
        <v>96</v>
      </c>
      <c r="Y200" s="29" t="s">
        <v>77</v>
      </c>
      <c r="Z200" s="29" t="s">
        <v>278</v>
      </c>
      <c r="AA200" s="29">
        <v>20</v>
      </c>
      <c r="AB200" s="29" t="s">
        <v>146</v>
      </c>
      <c r="AC200" s="29">
        <v>20</v>
      </c>
      <c r="AD200" s="29" t="s">
        <v>223</v>
      </c>
      <c r="AE200" s="29" t="s">
        <v>654</v>
      </c>
      <c r="AF200" s="29">
        <v>568</v>
      </c>
      <c r="AG200" s="29">
        <v>3</v>
      </c>
      <c r="AH200" s="29">
        <v>4</v>
      </c>
      <c r="AI200" s="52" t="s">
        <v>1014</v>
      </c>
      <c r="AK200" s="29">
        <v>10</v>
      </c>
      <c r="AL200" s="29" t="s">
        <v>146</v>
      </c>
      <c r="AM200" s="29">
        <v>-2</v>
      </c>
      <c r="AN200" s="29" t="s">
        <v>157</v>
      </c>
      <c r="AO200" s="52">
        <v>24</v>
      </c>
      <c r="AP200" s="29" t="s">
        <v>878</v>
      </c>
      <c r="AQ200" s="29">
        <v>17.09</v>
      </c>
      <c r="AR200" s="29">
        <v>3.01</v>
      </c>
      <c r="AS200" s="29">
        <v>16.260000000000002</v>
      </c>
      <c r="AT200" s="29">
        <v>3.54</v>
      </c>
      <c r="AU200" s="29" t="s">
        <v>8</v>
      </c>
      <c r="AV200" s="29" t="s">
        <v>8</v>
      </c>
      <c r="AW200" s="29" t="s">
        <v>303</v>
      </c>
      <c r="AX200" s="29" t="s">
        <v>197</v>
      </c>
      <c r="AY200" s="52" t="s">
        <v>12</v>
      </c>
      <c r="AZ200" s="29" t="s">
        <v>8</v>
      </c>
      <c r="BA200" s="31" t="s">
        <v>8</v>
      </c>
      <c r="BB200" s="29" t="s">
        <v>8</v>
      </c>
      <c r="BC200" s="29" t="s">
        <v>8</v>
      </c>
      <c r="BD200" s="29" t="s">
        <v>8</v>
      </c>
      <c r="BE200" s="29" t="s">
        <v>8</v>
      </c>
      <c r="BF200" s="52" t="s">
        <v>275</v>
      </c>
      <c r="BG200" s="65" t="s">
        <v>274</v>
      </c>
    </row>
    <row r="201" spans="1:62" s="29" customFormat="1" x14ac:dyDescent="0.3">
      <c r="A201" s="29" t="s">
        <v>1094</v>
      </c>
      <c r="B201" s="29" t="s">
        <v>1093</v>
      </c>
      <c r="C201" s="29">
        <v>2010</v>
      </c>
      <c r="D201" s="29" t="s">
        <v>1095</v>
      </c>
      <c r="E201" s="39" t="s">
        <v>145</v>
      </c>
      <c r="F201" s="52" t="s">
        <v>24</v>
      </c>
      <c r="G201" s="29" t="s">
        <v>50</v>
      </c>
      <c r="H201" s="29" t="s">
        <v>36</v>
      </c>
      <c r="I201" s="29" t="s">
        <v>212</v>
      </c>
      <c r="J201" s="29" t="s">
        <v>286</v>
      </c>
      <c r="K201" s="31" t="s">
        <v>9</v>
      </c>
      <c r="L201" s="31">
        <v>20</v>
      </c>
      <c r="M201" s="31" t="s">
        <v>9</v>
      </c>
      <c r="N201" s="31">
        <v>313</v>
      </c>
      <c r="O201" s="31">
        <v>346</v>
      </c>
      <c r="P201" s="31">
        <v>379</v>
      </c>
      <c r="Q201" s="31">
        <v>2</v>
      </c>
      <c r="R201" s="31">
        <v>10</v>
      </c>
      <c r="S201" s="31">
        <v>6</v>
      </c>
      <c r="T201" s="31">
        <v>10</v>
      </c>
      <c r="U201" s="29">
        <f t="shared" si="10"/>
        <v>3</v>
      </c>
      <c r="V201" s="29">
        <f t="shared" si="11"/>
        <v>3.3333333333333335</v>
      </c>
      <c r="W201" s="52" t="s">
        <v>148</v>
      </c>
      <c r="X201" s="29" t="s">
        <v>96</v>
      </c>
      <c r="Y201" s="29" t="s">
        <v>77</v>
      </c>
      <c r="Z201" s="29" t="s">
        <v>278</v>
      </c>
      <c r="AA201" s="29">
        <v>20</v>
      </c>
      <c r="AB201" s="29" t="s">
        <v>146</v>
      </c>
      <c r="AC201" s="29">
        <v>20</v>
      </c>
      <c r="AD201" s="29" t="s">
        <v>223</v>
      </c>
      <c r="AE201" s="29" t="s">
        <v>654</v>
      </c>
      <c r="AF201" s="29">
        <v>568</v>
      </c>
      <c r="AG201" s="29">
        <v>3</v>
      </c>
      <c r="AH201" s="29">
        <v>4</v>
      </c>
      <c r="AI201" s="52" t="s">
        <v>1097</v>
      </c>
      <c r="AK201" s="29">
        <v>3</v>
      </c>
      <c r="AL201" s="29" t="s">
        <v>146</v>
      </c>
      <c r="AM201" s="29">
        <v>-2</v>
      </c>
      <c r="AN201" s="29" t="s">
        <v>157</v>
      </c>
      <c r="AO201" s="52">
        <v>24</v>
      </c>
      <c r="AP201" s="29" t="s">
        <v>878</v>
      </c>
      <c r="AQ201" s="29">
        <v>17.09</v>
      </c>
      <c r="AR201" s="29">
        <v>3.01</v>
      </c>
      <c r="AS201" s="29">
        <v>15.58</v>
      </c>
      <c r="AT201" s="29">
        <v>4.5599999999999996</v>
      </c>
      <c r="AU201" s="29" t="s">
        <v>8</v>
      </c>
      <c r="AV201" s="29" t="s">
        <v>8</v>
      </c>
      <c r="AW201" s="29" t="s">
        <v>303</v>
      </c>
      <c r="AX201" s="29" t="s">
        <v>197</v>
      </c>
      <c r="AY201" s="52" t="s">
        <v>12</v>
      </c>
      <c r="AZ201" s="29" t="s">
        <v>8</v>
      </c>
      <c r="BA201" s="31" t="s">
        <v>8</v>
      </c>
      <c r="BB201" s="29" t="s">
        <v>8</v>
      </c>
      <c r="BC201" s="29" t="s">
        <v>8</v>
      </c>
      <c r="BD201" s="29" t="s">
        <v>8</v>
      </c>
      <c r="BE201" s="29" t="s">
        <v>8</v>
      </c>
      <c r="BF201" s="52" t="s">
        <v>275</v>
      </c>
      <c r="BG201" s="65" t="s">
        <v>274</v>
      </c>
    </row>
    <row r="202" spans="1:62" x14ac:dyDescent="0.3">
      <c r="A202" t="s">
        <v>1100</v>
      </c>
      <c r="B202" t="s">
        <v>1099</v>
      </c>
      <c r="C202">
        <v>2003</v>
      </c>
      <c r="D202" t="s">
        <v>1101</v>
      </c>
      <c r="E202" s="26" t="s">
        <v>142</v>
      </c>
      <c r="F202" s="53" t="s">
        <v>24</v>
      </c>
      <c r="G202" t="s">
        <v>11</v>
      </c>
      <c r="H202" t="s">
        <v>36</v>
      </c>
      <c r="I202" t="s">
        <v>12</v>
      </c>
      <c r="J202" t="s">
        <v>8</v>
      </c>
      <c r="K202" s="16">
        <v>8</v>
      </c>
      <c r="L202" s="16" t="s">
        <v>9</v>
      </c>
      <c r="M202" s="16">
        <v>10</v>
      </c>
      <c r="N202" s="16">
        <v>274</v>
      </c>
      <c r="O202" s="16" t="s">
        <v>9</v>
      </c>
      <c r="P202" s="16">
        <v>380</v>
      </c>
      <c r="Q202" s="16">
        <v>1</v>
      </c>
      <c r="R202" s="16">
        <v>9</v>
      </c>
      <c r="S202" s="16">
        <v>2</v>
      </c>
      <c r="T202" s="16">
        <v>7</v>
      </c>
      <c r="U202">
        <f t="shared" si="10"/>
        <v>2</v>
      </c>
      <c r="V202">
        <f t="shared" si="11"/>
        <v>4.5</v>
      </c>
      <c r="W202" s="53" t="s">
        <v>96</v>
      </c>
      <c r="X202" t="s">
        <v>8</v>
      </c>
      <c r="Y202" t="s">
        <v>77</v>
      </c>
      <c r="Z202" t="s">
        <v>92</v>
      </c>
      <c r="AA202">
        <v>10</v>
      </c>
      <c r="AB202" t="s">
        <v>146</v>
      </c>
      <c r="AC202" t="s">
        <v>9</v>
      </c>
      <c r="AD202" t="s">
        <v>8</v>
      </c>
      <c r="AE202" t="s">
        <v>86</v>
      </c>
      <c r="AF202">
        <v>540</v>
      </c>
      <c r="AG202">
        <v>3</v>
      </c>
      <c r="AH202">
        <v>10</v>
      </c>
      <c r="AI202" s="53" t="s">
        <v>1102</v>
      </c>
      <c r="AK202">
        <v>1.07</v>
      </c>
      <c r="AL202" t="s">
        <v>1072</v>
      </c>
      <c r="AM202">
        <v>0</v>
      </c>
      <c r="AN202" t="s">
        <v>158</v>
      </c>
      <c r="AO202" s="53">
        <v>24</v>
      </c>
      <c r="AP202" t="s">
        <v>878</v>
      </c>
      <c r="AQ202">
        <v>15.792999999999999</v>
      </c>
      <c r="AR202">
        <v>4.46</v>
      </c>
      <c r="AS202">
        <v>10.78</v>
      </c>
      <c r="AT202">
        <v>1.1100000000000001</v>
      </c>
      <c r="AU202">
        <v>-36</v>
      </c>
      <c r="AV202" t="s">
        <v>8</v>
      </c>
      <c r="AW202" t="s">
        <v>138</v>
      </c>
      <c r="AX202" t="s">
        <v>198</v>
      </c>
      <c r="AY202" s="53" t="s">
        <v>12</v>
      </c>
      <c r="AZ202" t="s">
        <v>8</v>
      </c>
      <c r="BA202" s="16" t="s">
        <v>8</v>
      </c>
      <c r="BB202" t="s">
        <v>8</v>
      </c>
      <c r="BC202" t="s">
        <v>8</v>
      </c>
      <c r="BD202" t="s">
        <v>8</v>
      </c>
      <c r="BE202" t="s">
        <v>8</v>
      </c>
      <c r="BF202" s="53" t="s">
        <v>275</v>
      </c>
      <c r="BG202" s="68" t="s">
        <v>274</v>
      </c>
    </row>
    <row r="203" spans="1:62" s="29" customFormat="1" x14ac:dyDescent="0.3">
      <c r="A203" s="29" t="s">
        <v>1105</v>
      </c>
      <c r="B203" s="29" t="s">
        <v>1104</v>
      </c>
      <c r="C203" s="29">
        <v>2012</v>
      </c>
      <c r="D203" s="29" t="s">
        <v>1106</v>
      </c>
      <c r="E203" s="39" t="s">
        <v>142</v>
      </c>
      <c r="F203" s="52" t="s">
        <v>24</v>
      </c>
      <c r="G203" s="29" t="s">
        <v>11</v>
      </c>
      <c r="H203" s="29" t="s">
        <v>36</v>
      </c>
      <c r="I203" s="29" t="s">
        <v>12</v>
      </c>
      <c r="J203" s="29" t="s">
        <v>8</v>
      </c>
      <c r="K203" s="31" t="s">
        <v>9</v>
      </c>
      <c r="L203" s="31" t="s">
        <v>9</v>
      </c>
      <c r="M203" s="31" t="s">
        <v>9</v>
      </c>
      <c r="N203" s="31" t="s">
        <v>9</v>
      </c>
      <c r="O203" s="31">
        <v>230</v>
      </c>
      <c r="P203" s="31" t="s">
        <v>9</v>
      </c>
      <c r="Q203" s="31">
        <v>1</v>
      </c>
      <c r="R203" s="31">
        <v>7</v>
      </c>
      <c r="S203" s="29" t="s">
        <v>9</v>
      </c>
      <c r="T203" s="29" t="s">
        <v>9</v>
      </c>
      <c r="U203" s="29" t="str">
        <f t="shared" si="10"/>
        <v>NA</v>
      </c>
      <c r="V203" s="29" t="str">
        <f t="shared" si="11"/>
        <v>NA</v>
      </c>
      <c r="W203" s="52" t="s">
        <v>98</v>
      </c>
      <c r="X203" s="29" t="s">
        <v>8</v>
      </c>
      <c r="Y203" s="29" t="s">
        <v>79</v>
      </c>
      <c r="Z203" s="29" t="s">
        <v>9</v>
      </c>
      <c r="AA203" s="29">
        <v>10</v>
      </c>
      <c r="AB203" s="29" t="s">
        <v>146</v>
      </c>
      <c r="AC203" s="29" t="s">
        <v>9</v>
      </c>
      <c r="AD203" s="29" t="s">
        <v>8</v>
      </c>
      <c r="AE203" s="29" t="s">
        <v>233</v>
      </c>
      <c r="AF203" s="29" t="s">
        <v>9</v>
      </c>
      <c r="AG203" s="29">
        <v>1.5</v>
      </c>
      <c r="AH203" s="29">
        <v>20</v>
      </c>
      <c r="AI203" s="52" t="s">
        <v>1107</v>
      </c>
      <c r="AK203" s="29" t="s">
        <v>9</v>
      </c>
      <c r="AL203" s="29" t="s">
        <v>8</v>
      </c>
      <c r="AM203" s="29" t="s">
        <v>9</v>
      </c>
      <c r="AN203" s="29" t="s">
        <v>8</v>
      </c>
      <c r="AO203" s="52">
        <v>720</v>
      </c>
      <c r="AP203" s="29" t="s">
        <v>879</v>
      </c>
      <c r="AQ203" s="29">
        <v>0.8</v>
      </c>
      <c r="AR203" s="29">
        <v>0.3</v>
      </c>
      <c r="AS203" s="29">
        <v>0.6</v>
      </c>
      <c r="AT203" s="29">
        <v>0.3</v>
      </c>
      <c r="AU203" s="29" t="s">
        <v>8</v>
      </c>
      <c r="AV203" s="29" t="s">
        <v>8</v>
      </c>
      <c r="AW203" s="29" t="s">
        <v>138</v>
      </c>
      <c r="AX203" s="29" t="s">
        <v>197</v>
      </c>
      <c r="AY203" s="52" t="s">
        <v>12</v>
      </c>
      <c r="AZ203" s="29" t="s">
        <v>8</v>
      </c>
      <c r="BA203" s="31" t="s">
        <v>8</v>
      </c>
      <c r="BB203" s="29" t="s">
        <v>8</v>
      </c>
      <c r="BC203" s="29" t="s">
        <v>8</v>
      </c>
      <c r="BD203" s="29" t="s">
        <v>8</v>
      </c>
      <c r="BE203" s="29" t="s">
        <v>8</v>
      </c>
      <c r="BF203" s="52" t="s">
        <v>275</v>
      </c>
      <c r="BG203" s="65" t="s">
        <v>274</v>
      </c>
      <c r="BH203" s="29" t="s">
        <v>1108</v>
      </c>
    </row>
    <row r="204" spans="1:62" x14ac:dyDescent="0.3">
      <c r="A204" t="s">
        <v>1110</v>
      </c>
      <c r="B204" t="s">
        <v>1109</v>
      </c>
      <c r="C204">
        <v>2006</v>
      </c>
      <c r="D204" t="s">
        <v>1111</v>
      </c>
      <c r="E204" s="26" t="s">
        <v>142</v>
      </c>
      <c r="F204" s="53" t="s">
        <v>24</v>
      </c>
      <c r="G204" t="s">
        <v>11</v>
      </c>
      <c r="H204" t="s">
        <v>36</v>
      </c>
      <c r="I204" t="s">
        <v>12</v>
      </c>
      <c r="J204" t="s">
        <v>8</v>
      </c>
      <c r="K204" s="16" t="s">
        <v>9</v>
      </c>
      <c r="L204" s="16" t="s">
        <v>9</v>
      </c>
      <c r="M204" s="16" t="s">
        <v>9</v>
      </c>
      <c r="N204" s="16" t="s">
        <v>9</v>
      </c>
      <c r="O204" s="16">
        <v>230</v>
      </c>
      <c r="P204" s="16" t="s">
        <v>9</v>
      </c>
      <c r="Q204" s="16">
        <v>1</v>
      </c>
      <c r="R204" s="16">
        <v>5</v>
      </c>
      <c r="S204" s="16">
        <v>0</v>
      </c>
      <c r="T204" t="s">
        <v>8</v>
      </c>
      <c r="U204" t="str">
        <f t="shared" si="10"/>
        <v>NA</v>
      </c>
      <c r="V204" t="str">
        <f t="shared" si="11"/>
        <v>NA</v>
      </c>
      <c r="W204" s="53" t="s">
        <v>98</v>
      </c>
      <c r="X204" t="s">
        <v>8</v>
      </c>
      <c r="Y204" t="s">
        <v>76</v>
      </c>
      <c r="Z204" t="s">
        <v>1112</v>
      </c>
      <c r="AA204">
        <v>10</v>
      </c>
      <c r="AB204" t="s">
        <v>322</v>
      </c>
      <c r="AC204" t="s">
        <v>9</v>
      </c>
      <c r="AD204" t="s">
        <v>8</v>
      </c>
      <c r="AE204" t="s">
        <v>147</v>
      </c>
      <c r="AF204" t="s">
        <v>9</v>
      </c>
      <c r="AG204">
        <v>3</v>
      </c>
      <c r="AH204">
        <v>20</v>
      </c>
      <c r="AI204" s="53" t="s">
        <v>12</v>
      </c>
      <c r="AJ204" t="s">
        <v>8</v>
      </c>
      <c r="AK204" t="s">
        <v>8</v>
      </c>
      <c r="AL204" t="s">
        <v>8</v>
      </c>
      <c r="AM204" t="s">
        <v>8</v>
      </c>
      <c r="AN204" t="s">
        <v>8</v>
      </c>
      <c r="AO204" s="53">
        <v>168</v>
      </c>
      <c r="AP204" t="s">
        <v>879</v>
      </c>
      <c r="AQ204">
        <v>3.5</v>
      </c>
      <c r="AS204" t="s">
        <v>8</v>
      </c>
      <c r="AT204" t="s">
        <v>8</v>
      </c>
      <c r="AU204" t="s">
        <v>8</v>
      </c>
      <c r="AV204" t="s">
        <v>8</v>
      </c>
      <c r="AW204" t="s">
        <v>303</v>
      </c>
      <c r="AY204" s="53" t="s">
        <v>12</v>
      </c>
      <c r="AZ204" t="s">
        <v>8</v>
      </c>
      <c r="BA204" s="16" t="s">
        <v>8</v>
      </c>
      <c r="BB204" t="s">
        <v>8</v>
      </c>
      <c r="BC204" t="s">
        <v>8</v>
      </c>
      <c r="BD204" t="s">
        <v>8</v>
      </c>
      <c r="BE204" t="s">
        <v>8</v>
      </c>
      <c r="BF204" s="53" t="s">
        <v>275</v>
      </c>
      <c r="BG204" s="68" t="s">
        <v>275</v>
      </c>
      <c r="BI204" t="s">
        <v>1113</v>
      </c>
    </row>
    <row r="205" spans="1:62" s="29" customFormat="1" x14ac:dyDescent="0.3">
      <c r="A205" s="29" t="s">
        <v>1117</v>
      </c>
      <c r="B205" s="29" t="s">
        <v>1116</v>
      </c>
      <c r="C205" s="29">
        <v>2018</v>
      </c>
      <c r="D205" s="29" t="s">
        <v>1118</v>
      </c>
      <c r="E205" s="39" t="s">
        <v>142</v>
      </c>
      <c r="F205" s="52" t="s">
        <v>25</v>
      </c>
      <c r="G205" s="29" t="s">
        <v>1119</v>
      </c>
      <c r="H205" s="29" t="s">
        <v>36</v>
      </c>
      <c r="I205" s="29" t="s">
        <v>12</v>
      </c>
      <c r="J205" s="29" t="s">
        <v>8</v>
      </c>
      <c r="K205" s="31" t="s">
        <v>9</v>
      </c>
      <c r="L205" s="31">
        <v>84</v>
      </c>
      <c r="M205" s="31" t="s">
        <v>9</v>
      </c>
      <c r="N205" s="31" t="s">
        <v>9</v>
      </c>
      <c r="O205" s="31" t="s">
        <v>9</v>
      </c>
      <c r="P205" s="31" t="s">
        <v>9</v>
      </c>
      <c r="Q205" s="31">
        <v>2</v>
      </c>
      <c r="R205" s="31">
        <v>17</v>
      </c>
      <c r="S205" s="31">
        <v>0</v>
      </c>
      <c r="T205" s="29" t="s">
        <v>8</v>
      </c>
      <c r="U205" s="29" t="str">
        <f t="shared" si="10"/>
        <v>NA</v>
      </c>
      <c r="V205" s="29" t="str">
        <f t="shared" si="11"/>
        <v>NA</v>
      </c>
      <c r="W205" s="52" t="s">
        <v>148</v>
      </c>
      <c r="X205" s="29" t="s">
        <v>98</v>
      </c>
      <c r="Y205" s="29" t="s">
        <v>79</v>
      </c>
      <c r="Z205" s="29" t="s">
        <v>1567</v>
      </c>
      <c r="AA205" s="29">
        <v>10</v>
      </c>
      <c r="AB205" s="29" t="s">
        <v>146</v>
      </c>
      <c r="AC205" s="29" t="s">
        <v>9</v>
      </c>
      <c r="AD205" s="29" t="s">
        <v>8</v>
      </c>
      <c r="AE205" s="29" t="s">
        <v>9</v>
      </c>
      <c r="AF205" s="29">
        <v>532</v>
      </c>
      <c r="AG205" s="29" t="s">
        <v>9</v>
      </c>
      <c r="AH205" s="29">
        <v>15</v>
      </c>
      <c r="AI205" s="52" t="s">
        <v>12</v>
      </c>
      <c r="AJ205" s="29" t="s">
        <v>8</v>
      </c>
      <c r="AK205" s="29" t="s">
        <v>8</v>
      </c>
      <c r="AL205" s="29" t="s">
        <v>8</v>
      </c>
      <c r="AM205" s="29" t="s">
        <v>8</v>
      </c>
      <c r="AN205" s="29" t="s">
        <v>8</v>
      </c>
      <c r="AO205" s="52">
        <v>1344</v>
      </c>
      <c r="AP205" s="29" t="s">
        <v>879</v>
      </c>
      <c r="AQ205" s="29">
        <v>0.21</v>
      </c>
      <c r="AR205" s="29">
        <v>0.09</v>
      </c>
      <c r="AS205" s="29" t="s">
        <v>8</v>
      </c>
      <c r="AT205" s="29" t="s">
        <v>8</v>
      </c>
      <c r="AU205" s="29" t="s">
        <v>8</v>
      </c>
      <c r="AV205" s="29" t="s">
        <v>8</v>
      </c>
      <c r="AW205" s="29" t="s">
        <v>138</v>
      </c>
      <c r="AX205" s="29" t="s">
        <v>198</v>
      </c>
      <c r="AY205" s="52" t="s">
        <v>12</v>
      </c>
      <c r="AZ205" s="29" t="s">
        <v>8</v>
      </c>
      <c r="BA205" s="31" t="s">
        <v>8</v>
      </c>
      <c r="BB205" s="29" t="s">
        <v>8</v>
      </c>
      <c r="BC205" s="29" t="s">
        <v>8</v>
      </c>
      <c r="BD205" s="29" t="s">
        <v>8</v>
      </c>
      <c r="BE205" s="29" t="s">
        <v>8</v>
      </c>
      <c r="BF205" s="52" t="s">
        <v>275</v>
      </c>
      <c r="BG205" s="65" t="s">
        <v>275</v>
      </c>
    </row>
    <row r="206" spans="1:62" s="29" customFormat="1" x14ac:dyDescent="0.3">
      <c r="A206" s="29" t="s">
        <v>1117</v>
      </c>
      <c r="B206" s="29" t="s">
        <v>1116</v>
      </c>
      <c r="C206" s="29">
        <v>2018</v>
      </c>
      <c r="D206" s="29" t="s">
        <v>1118</v>
      </c>
      <c r="E206" s="39" t="s">
        <v>144</v>
      </c>
      <c r="F206" s="52" t="s">
        <v>25</v>
      </c>
      <c r="G206" s="29" t="s">
        <v>1120</v>
      </c>
      <c r="H206" s="29" t="s">
        <v>36</v>
      </c>
      <c r="I206" s="29" t="s">
        <v>12</v>
      </c>
      <c r="J206" s="29" t="s">
        <v>8</v>
      </c>
      <c r="K206" s="31" t="s">
        <v>9</v>
      </c>
      <c r="L206" s="31">
        <v>84</v>
      </c>
      <c r="M206" s="31" t="s">
        <v>9</v>
      </c>
      <c r="N206" s="31" t="s">
        <v>9</v>
      </c>
      <c r="O206" s="31" t="s">
        <v>9</v>
      </c>
      <c r="P206" s="31" t="s">
        <v>9</v>
      </c>
      <c r="Q206" s="31">
        <v>2</v>
      </c>
      <c r="R206" s="31">
        <v>16</v>
      </c>
      <c r="S206" s="29">
        <v>0</v>
      </c>
      <c r="T206" s="29" t="s">
        <v>8</v>
      </c>
      <c r="U206" s="29" t="str">
        <f t="shared" si="10"/>
        <v>NA</v>
      </c>
      <c r="V206" s="29" t="str">
        <f t="shared" si="11"/>
        <v>NA</v>
      </c>
      <c r="W206" s="52" t="s">
        <v>148</v>
      </c>
      <c r="X206" s="29" t="s">
        <v>98</v>
      </c>
      <c r="Y206" s="29" t="s">
        <v>79</v>
      </c>
      <c r="Z206" s="29" t="s">
        <v>1567</v>
      </c>
      <c r="AA206" s="29">
        <v>10</v>
      </c>
      <c r="AB206" s="29" t="s">
        <v>146</v>
      </c>
      <c r="AC206" s="29" t="s">
        <v>9</v>
      </c>
      <c r="AD206" s="29" t="s">
        <v>8</v>
      </c>
      <c r="AE206" s="29" t="s">
        <v>9</v>
      </c>
      <c r="AF206" s="29">
        <v>532</v>
      </c>
      <c r="AG206" s="29" t="s">
        <v>9</v>
      </c>
      <c r="AH206" s="29">
        <v>15</v>
      </c>
      <c r="AI206" s="52" t="s">
        <v>12</v>
      </c>
      <c r="AJ206" s="29" t="s">
        <v>8</v>
      </c>
      <c r="AK206" s="29" t="s">
        <v>8</v>
      </c>
      <c r="AL206" s="29" t="s">
        <v>8</v>
      </c>
      <c r="AM206" s="29" t="s">
        <v>8</v>
      </c>
      <c r="AN206" s="29" t="s">
        <v>8</v>
      </c>
      <c r="AO206" s="52">
        <v>1344</v>
      </c>
      <c r="AP206" s="29" t="s">
        <v>879</v>
      </c>
      <c r="AQ206" s="29">
        <v>0.28999999999999998</v>
      </c>
      <c r="AR206" s="29">
        <v>0.15</v>
      </c>
      <c r="AS206" s="29" t="s">
        <v>8</v>
      </c>
      <c r="AT206" s="29" t="s">
        <v>8</v>
      </c>
      <c r="AU206" s="29" t="s">
        <v>8</v>
      </c>
      <c r="AV206" s="29" t="s">
        <v>8</v>
      </c>
      <c r="AW206" s="29" t="s">
        <v>138</v>
      </c>
      <c r="AX206" s="29" t="s">
        <v>198</v>
      </c>
      <c r="AY206" s="52" t="s">
        <v>12</v>
      </c>
      <c r="AZ206" s="29" t="s">
        <v>8</v>
      </c>
      <c r="BA206" s="31" t="s">
        <v>8</v>
      </c>
      <c r="BB206" s="29" t="s">
        <v>8</v>
      </c>
      <c r="BC206" s="29" t="s">
        <v>8</v>
      </c>
      <c r="BD206" s="29" t="s">
        <v>8</v>
      </c>
      <c r="BE206" s="29" t="s">
        <v>8</v>
      </c>
      <c r="BF206" s="52" t="s">
        <v>275</v>
      </c>
      <c r="BG206" s="65" t="s">
        <v>275</v>
      </c>
    </row>
    <row r="207" spans="1:62" x14ac:dyDescent="0.3">
      <c r="A207" t="s">
        <v>1122</v>
      </c>
      <c r="B207" t="s">
        <v>1121</v>
      </c>
      <c r="C207">
        <v>2014</v>
      </c>
      <c r="D207" t="s">
        <v>1123</v>
      </c>
      <c r="E207" s="26" t="s">
        <v>142</v>
      </c>
      <c r="F207" s="53" t="s">
        <v>25</v>
      </c>
      <c r="G207" t="s">
        <v>1011</v>
      </c>
      <c r="H207" t="s">
        <v>36</v>
      </c>
      <c r="I207" t="s">
        <v>12</v>
      </c>
      <c r="J207" t="s">
        <v>8</v>
      </c>
      <c r="K207" s="16" t="s">
        <v>9</v>
      </c>
      <c r="L207" s="16" t="s">
        <v>9</v>
      </c>
      <c r="M207" s="16" t="s">
        <v>9</v>
      </c>
      <c r="N207" s="16">
        <v>20</v>
      </c>
      <c r="O207" s="16" t="s">
        <v>9</v>
      </c>
      <c r="P207" s="16">
        <v>25</v>
      </c>
      <c r="Q207" s="16">
        <v>1</v>
      </c>
      <c r="R207" t="s">
        <v>9</v>
      </c>
      <c r="S207">
        <v>2</v>
      </c>
      <c r="T207" s="14" t="s">
        <v>9</v>
      </c>
      <c r="U207">
        <f t="shared" si="10"/>
        <v>2</v>
      </c>
      <c r="V207" t="str">
        <f t="shared" si="11"/>
        <v>NA</v>
      </c>
      <c r="W207" s="53" t="s">
        <v>98</v>
      </c>
      <c r="X207" t="s">
        <v>8</v>
      </c>
      <c r="Y207" t="s">
        <v>79</v>
      </c>
      <c r="Z207" t="s">
        <v>9</v>
      </c>
      <c r="AA207">
        <v>1</v>
      </c>
      <c r="AB207" t="s">
        <v>181</v>
      </c>
      <c r="AC207" t="s">
        <v>9</v>
      </c>
      <c r="AD207" t="s">
        <v>8</v>
      </c>
      <c r="AE207" t="s">
        <v>234</v>
      </c>
      <c r="AF207" t="s">
        <v>9</v>
      </c>
      <c r="AG207">
        <v>4</v>
      </c>
      <c r="AH207">
        <v>15</v>
      </c>
      <c r="AI207" s="53" t="s">
        <v>1124</v>
      </c>
      <c r="AK207">
        <v>3</v>
      </c>
      <c r="AL207" t="s">
        <v>146</v>
      </c>
      <c r="AM207">
        <v>-0.5</v>
      </c>
      <c r="AN207" t="s">
        <v>157</v>
      </c>
      <c r="AO207" s="53">
        <v>24</v>
      </c>
      <c r="AP207" t="s">
        <v>878</v>
      </c>
      <c r="AQ207">
        <v>55.6</v>
      </c>
      <c r="AR207">
        <v>5.36</v>
      </c>
      <c r="AS207">
        <v>31.13</v>
      </c>
      <c r="AT207">
        <v>7.08</v>
      </c>
      <c r="AU207" t="s">
        <v>8</v>
      </c>
      <c r="AV207" t="s">
        <v>8</v>
      </c>
      <c r="AW207" t="s">
        <v>138</v>
      </c>
      <c r="AX207" t="s">
        <v>198</v>
      </c>
      <c r="AY207" s="53" t="s">
        <v>184</v>
      </c>
      <c r="AZ207">
        <v>1.22</v>
      </c>
      <c r="BA207" s="16">
        <v>0.15</v>
      </c>
      <c r="BB207">
        <v>0.1</v>
      </c>
      <c r="BC207">
        <v>0.1</v>
      </c>
      <c r="BD207" t="s">
        <v>198</v>
      </c>
      <c r="BE207">
        <v>24</v>
      </c>
      <c r="BF207" s="53" t="s">
        <v>275</v>
      </c>
      <c r="BG207" s="68" t="s">
        <v>274</v>
      </c>
      <c r="BI207" t="s">
        <v>1125</v>
      </c>
      <c r="BJ207" t="s">
        <v>1126</v>
      </c>
    </row>
    <row r="208" spans="1:62" s="29" customFormat="1" x14ac:dyDescent="0.3">
      <c r="A208" s="29" t="s">
        <v>1128</v>
      </c>
      <c r="B208" s="29" t="s">
        <v>1127</v>
      </c>
      <c r="C208" s="29">
        <v>2017</v>
      </c>
      <c r="D208" s="29" t="s">
        <v>1129</v>
      </c>
      <c r="E208" s="39" t="s">
        <v>142</v>
      </c>
      <c r="F208" s="52" t="s">
        <v>24</v>
      </c>
      <c r="G208" s="29" t="s">
        <v>10</v>
      </c>
      <c r="H208" s="29" t="s">
        <v>36</v>
      </c>
      <c r="I208" s="29" t="s">
        <v>12</v>
      </c>
      <c r="J208" s="29" t="s">
        <v>8</v>
      </c>
      <c r="K208" s="31">
        <v>12</v>
      </c>
      <c r="L208" s="31" t="s">
        <v>9</v>
      </c>
      <c r="M208" s="31">
        <v>14</v>
      </c>
      <c r="N208" s="31">
        <v>300</v>
      </c>
      <c r="O208" s="31" t="s">
        <v>9</v>
      </c>
      <c r="P208" s="31">
        <v>350</v>
      </c>
      <c r="Q208" s="31">
        <v>2</v>
      </c>
      <c r="R208" s="31">
        <v>9</v>
      </c>
      <c r="S208" s="31">
        <v>2</v>
      </c>
      <c r="T208" s="31">
        <v>9</v>
      </c>
      <c r="U208" s="29">
        <f t="shared" ref="U208:U262" si="20">IF(AND(Q208&lt;&gt;"", Q208&lt;&gt;0, Q208&lt;&gt;"NA", Q208&lt;&gt;"NR",S208&lt;&gt;"", S208&lt;&gt;0, S208&lt;&gt;"NA", S208&lt;&gt;"NR"), S208/Q208, "NA")</f>
        <v>1</v>
      </c>
      <c r="V208" s="29">
        <f t="shared" ref="V208:V262" si="21">IF(AND(U208&lt;&gt;"", U208&lt;&gt;0, U208&lt;&gt;"NA", U208&lt;&gt;"NR",R208&lt;&gt;"", R208&lt;&gt;0, R208&lt;&gt;"NA", R208&lt;&gt;"NR"), R208/U208, "NA")</f>
        <v>9</v>
      </c>
      <c r="W208" s="52" t="s">
        <v>176</v>
      </c>
      <c r="X208" s="29" t="s">
        <v>8</v>
      </c>
      <c r="Y208" s="29" t="s">
        <v>79</v>
      </c>
      <c r="Z208" s="29" t="s">
        <v>530</v>
      </c>
      <c r="AA208" s="29">
        <v>20</v>
      </c>
      <c r="AB208" s="29" t="s">
        <v>146</v>
      </c>
      <c r="AC208" s="29" t="s">
        <v>9</v>
      </c>
      <c r="AD208" s="29" t="s">
        <v>8</v>
      </c>
      <c r="AE208" s="29" t="s">
        <v>233</v>
      </c>
      <c r="AF208" s="29" t="s">
        <v>9</v>
      </c>
      <c r="AG208" s="29">
        <v>4</v>
      </c>
      <c r="AH208" s="29">
        <v>15</v>
      </c>
      <c r="AI208" s="52" t="s">
        <v>1130</v>
      </c>
      <c r="AK208" s="29">
        <v>2</v>
      </c>
      <c r="AL208" s="29" t="s">
        <v>146</v>
      </c>
      <c r="AM208" s="29">
        <v>0.17</v>
      </c>
      <c r="AN208" s="29" t="s">
        <v>159</v>
      </c>
      <c r="AO208" s="52">
        <v>240</v>
      </c>
      <c r="AP208" s="29" t="s">
        <v>879</v>
      </c>
      <c r="AQ208" s="29">
        <v>23.56</v>
      </c>
      <c r="AR208" s="29">
        <v>2.14</v>
      </c>
      <c r="AS208" s="29">
        <v>15.7</v>
      </c>
      <c r="AT208" s="29">
        <v>2.91</v>
      </c>
      <c r="AU208" s="29" t="s">
        <v>8</v>
      </c>
      <c r="AV208" s="29" t="s">
        <v>8</v>
      </c>
      <c r="AW208" s="29" t="s">
        <v>138</v>
      </c>
      <c r="AX208" s="29" t="s">
        <v>198</v>
      </c>
      <c r="AY208" s="52" t="s">
        <v>12</v>
      </c>
      <c r="AZ208" s="29" t="s">
        <v>8</v>
      </c>
      <c r="BA208" s="31" t="s">
        <v>8</v>
      </c>
      <c r="BB208" s="29" t="s">
        <v>8</v>
      </c>
      <c r="BC208" s="29" t="s">
        <v>8</v>
      </c>
      <c r="BD208" s="29" t="s">
        <v>8</v>
      </c>
      <c r="BE208" s="29" t="s">
        <v>8</v>
      </c>
      <c r="BF208" s="52" t="s">
        <v>274</v>
      </c>
      <c r="BG208" s="65" t="s">
        <v>275</v>
      </c>
    </row>
    <row r="209" spans="1:61" x14ac:dyDescent="0.3">
      <c r="A209" t="s">
        <v>1135</v>
      </c>
      <c r="B209" t="s">
        <v>1133</v>
      </c>
      <c r="C209">
        <v>2017</v>
      </c>
      <c r="D209" t="s">
        <v>1134</v>
      </c>
      <c r="E209" s="26" t="s">
        <v>142</v>
      </c>
      <c r="F209" s="53" t="s">
        <v>25</v>
      </c>
      <c r="G209" t="s">
        <v>1011</v>
      </c>
      <c r="H209" t="s">
        <v>36</v>
      </c>
      <c r="I209" t="s">
        <v>12</v>
      </c>
      <c r="J209" t="s">
        <v>8</v>
      </c>
      <c r="K209" s="16" t="s">
        <v>9</v>
      </c>
      <c r="L209" s="16">
        <v>12</v>
      </c>
      <c r="M209" s="16" t="s">
        <v>9</v>
      </c>
      <c r="N209" s="16" t="s">
        <v>9</v>
      </c>
      <c r="O209" s="16" t="s">
        <v>9</v>
      </c>
      <c r="P209" s="16" t="s">
        <v>9</v>
      </c>
      <c r="Q209" s="16">
        <v>1</v>
      </c>
      <c r="R209" s="16">
        <v>18</v>
      </c>
      <c r="S209" s="16">
        <v>0</v>
      </c>
      <c r="T209" t="s">
        <v>8</v>
      </c>
      <c r="U209" t="str">
        <f t="shared" si="20"/>
        <v>NA</v>
      </c>
      <c r="V209" t="str">
        <f t="shared" si="21"/>
        <v>NA</v>
      </c>
      <c r="W209" s="53" t="s">
        <v>100</v>
      </c>
      <c r="X209" t="s">
        <v>8</v>
      </c>
      <c r="Y209" t="s">
        <v>79</v>
      </c>
      <c r="Z209" t="s">
        <v>95</v>
      </c>
      <c r="AA209">
        <v>150</v>
      </c>
      <c r="AB209" t="s">
        <v>146</v>
      </c>
      <c r="AC209">
        <v>150</v>
      </c>
      <c r="AD209" t="s">
        <v>294</v>
      </c>
      <c r="AE209" t="s">
        <v>234</v>
      </c>
      <c r="AF209">
        <v>560</v>
      </c>
      <c r="AG209">
        <v>1.5</v>
      </c>
      <c r="AH209">
        <v>15</v>
      </c>
      <c r="AI209" s="53" t="s">
        <v>12</v>
      </c>
      <c r="AJ209" t="s">
        <v>8</v>
      </c>
      <c r="AK209" t="s">
        <v>8</v>
      </c>
      <c r="AL209" t="s">
        <v>8</v>
      </c>
      <c r="AM209" t="s">
        <v>8</v>
      </c>
      <c r="AN209" t="s">
        <v>8</v>
      </c>
      <c r="AO209" s="53">
        <v>1344</v>
      </c>
      <c r="AP209" t="s">
        <v>878</v>
      </c>
      <c r="AQ209">
        <v>4.22</v>
      </c>
      <c r="AR209">
        <v>0.41</v>
      </c>
      <c r="AS209" t="s">
        <v>8</v>
      </c>
      <c r="AT209" t="s">
        <v>8</v>
      </c>
      <c r="AU209" t="s">
        <v>8</v>
      </c>
      <c r="AV209" t="s">
        <v>8</v>
      </c>
      <c r="AW209" t="s">
        <v>138</v>
      </c>
      <c r="AX209" t="s">
        <v>198</v>
      </c>
      <c r="AY209" s="53" t="s">
        <v>139</v>
      </c>
      <c r="AZ209">
        <v>5.0599999999999996</v>
      </c>
      <c r="BA209" s="16">
        <v>0.92</v>
      </c>
      <c r="BB209" t="s">
        <v>8</v>
      </c>
      <c r="BC209" t="s">
        <v>8</v>
      </c>
      <c r="BD209" t="s">
        <v>198</v>
      </c>
      <c r="BE209">
        <v>24</v>
      </c>
      <c r="BF209" s="53" t="s">
        <v>274</v>
      </c>
      <c r="BG209" s="68" t="s">
        <v>275</v>
      </c>
      <c r="BH209" t="s">
        <v>1136</v>
      </c>
    </row>
    <row r="210" spans="1:61" s="29" customFormat="1" x14ac:dyDescent="0.3">
      <c r="A210" s="29" t="s">
        <v>1138</v>
      </c>
      <c r="B210" s="29" t="s">
        <v>1137</v>
      </c>
      <c r="C210" s="29">
        <v>2010</v>
      </c>
      <c r="D210" s="29" t="s">
        <v>1139</v>
      </c>
      <c r="E210" s="39" t="s">
        <v>142</v>
      </c>
      <c r="F210" s="52" t="s">
        <v>24</v>
      </c>
      <c r="G210" s="29" t="s">
        <v>10</v>
      </c>
      <c r="H210" s="29" t="s">
        <v>36</v>
      </c>
      <c r="I210" s="29" t="s">
        <v>12</v>
      </c>
      <c r="J210" s="29" t="s">
        <v>8</v>
      </c>
      <c r="K210" s="31" t="s">
        <v>9</v>
      </c>
      <c r="L210" s="31" t="s">
        <v>9</v>
      </c>
      <c r="M210" s="31" t="s">
        <v>9</v>
      </c>
      <c r="N210" s="31">
        <v>200</v>
      </c>
      <c r="O210" s="31" t="s">
        <v>9</v>
      </c>
      <c r="P210" s="31">
        <v>250</v>
      </c>
      <c r="Q210" s="31">
        <v>1</v>
      </c>
      <c r="R210" s="31">
        <v>15</v>
      </c>
      <c r="S210" s="31">
        <v>1</v>
      </c>
      <c r="T210" s="31">
        <v>15</v>
      </c>
      <c r="U210" s="29">
        <f t="shared" si="20"/>
        <v>1</v>
      </c>
      <c r="V210" s="29">
        <f t="shared" si="21"/>
        <v>15</v>
      </c>
      <c r="W210" s="52" t="s">
        <v>101</v>
      </c>
      <c r="X210" s="29" t="s">
        <v>939</v>
      </c>
      <c r="Y210" s="29" t="s">
        <v>79</v>
      </c>
      <c r="Z210" s="29" t="s">
        <v>94</v>
      </c>
      <c r="AA210" s="29">
        <v>20</v>
      </c>
      <c r="AB210" s="29" t="s">
        <v>146</v>
      </c>
      <c r="AC210" s="29" t="s">
        <v>9</v>
      </c>
      <c r="AD210" s="29" t="s">
        <v>8</v>
      </c>
      <c r="AE210" s="29" t="s">
        <v>233</v>
      </c>
      <c r="AF210" s="29" t="s">
        <v>9</v>
      </c>
      <c r="AG210" s="29">
        <v>4</v>
      </c>
      <c r="AH210" s="29">
        <v>20</v>
      </c>
      <c r="AI210" s="52" t="s">
        <v>1140</v>
      </c>
      <c r="AK210" s="29">
        <v>10</v>
      </c>
      <c r="AL210" s="29" t="s">
        <v>1141</v>
      </c>
      <c r="AM210" s="29">
        <v>24</v>
      </c>
      <c r="AN210" s="29" t="s">
        <v>159</v>
      </c>
      <c r="AO210" s="52">
        <v>144</v>
      </c>
      <c r="AP210" s="29" t="s">
        <v>878</v>
      </c>
      <c r="AQ210" s="29">
        <v>6.8</v>
      </c>
      <c r="AR210" s="29">
        <v>1</v>
      </c>
      <c r="AS210" s="29">
        <v>12.6</v>
      </c>
      <c r="AT210" s="29">
        <v>2</v>
      </c>
      <c r="AU210" s="29" t="s">
        <v>8</v>
      </c>
      <c r="AV210" s="29" t="s">
        <v>8</v>
      </c>
      <c r="AW210" s="29" t="s">
        <v>489</v>
      </c>
      <c r="AX210" s="29" t="s">
        <v>197</v>
      </c>
      <c r="AY210" s="52" t="s">
        <v>12</v>
      </c>
      <c r="AZ210" s="29" t="s">
        <v>8</v>
      </c>
      <c r="BA210" s="31" t="s">
        <v>8</v>
      </c>
      <c r="BB210" s="29" t="s">
        <v>8</v>
      </c>
      <c r="BC210" s="29" t="s">
        <v>8</v>
      </c>
      <c r="BD210" s="29" t="s">
        <v>8</v>
      </c>
      <c r="BE210" s="29" t="s">
        <v>8</v>
      </c>
      <c r="BF210" s="52" t="s">
        <v>275</v>
      </c>
      <c r="BG210" s="65" t="s">
        <v>275</v>
      </c>
      <c r="BH210" s="29" t="s">
        <v>1144</v>
      </c>
    </row>
    <row r="211" spans="1:61" x14ac:dyDescent="0.3">
      <c r="A211" t="s">
        <v>1147</v>
      </c>
      <c r="B211" t="s">
        <v>1145</v>
      </c>
      <c r="C211">
        <v>2007</v>
      </c>
      <c r="D211" t="s">
        <v>1146</v>
      </c>
      <c r="E211" s="26" t="s">
        <v>142</v>
      </c>
      <c r="F211" s="53" t="s">
        <v>24</v>
      </c>
      <c r="G211" t="s">
        <v>11</v>
      </c>
      <c r="H211" t="s">
        <v>36</v>
      </c>
      <c r="I211" t="s">
        <v>12</v>
      </c>
      <c r="J211" t="s">
        <v>8</v>
      </c>
      <c r="K211" s="16">
        <v>12</v>
      </c>
      <c r="L211" s="16" t="s">
        <v>9</v>
      </c>
      <c r="M211" s="16">
        <v>16</v>
      </c>
      <c r="N211" s="16" t="s">
        <v>9</v>
      </c>
      <c r="O211" s="16" t="s">
        <v>9</v>
      </c>
      <c r="P211" s="16" t="s">
        <v>9</v>
      </c>
      <c r="Q211" s="16">
        <v>1</v>
      </c>
      <c r="R211" s="16">
        <v>16</v>
      </c>
      <c r="S211" s="16">
        <v>0</v>
      </c>
      <c r="T211" t="s">
        <v>8</v>
      </c>
      <c r="U211" t="str">
        <f t="shared" si="20"/>
        <v>NA</v>
      </c>
      <c r="V211" t="str">
        <f t="shared" si="21"/>
        <v>NA</v>
      </c>
      <c r="W211" s="53" t="s">
        <v>148</v>
      </c>
      <c r="X211" t="s">
        <v>96</v>
      </c>
      <c r="Y211" t="s">
        <v>79</v>
      </c>
      <c r="Z211" t="s">
        <v>94</v>
      </c>
      <c r="AA211">
        <v>20</v>
      </c>
      <c r="AB211" t="s">
        <v>146</v>
      </c>
      <c r="AC211" t="s">
        <v>9</v>
      </c>
      <c r="AD211" t="s">
        <v>8</v>
      </c>
      <c r="AE211" t="s">
        <v>233</v>
      </c>
      <c r="AF211" t="s">
        <v>9</v>
      </c>
      <c r="AG211">
        <v>4</v>
      </c>
      <c r="AH211">
        <v>10</v>
      </c>
      <c r="AI211" s="53" t="s">
        <v>12</v>
      </c>
      <c r="AJ211" t="s">
        <v>8</v>
      </c>
      <c r="AK211" t="s">
        <v>8</v>
      </c>
      <c r="AL211" t="s">
        <v>8</v>
      </c>
      <c r="AM211" t="s">
        <v>8</v>
      </c>
      <c r="AN211" t="s">
        <v>8</v>
      </c>
      <c r="AO211" s="53">
        <v>48</v>
      </c>
      <c r="AP211" t="s">
        <v>877</v>
      </c>
      <c r="AQ211">
        <v>49.97</v>
      </c>
      <c r="AR211">
        <v>2.83</v>
      </c>
      <c r="AS211" t="s">
        <v>8</v>
      </c>
      <c r="AT211" t="s">
        <v>8</v>
      </c>
      <c r="AU211" t="s">
        <v>8</v>
      </c>
      <c r="AV211" t="s">
        <v>8</v>
      </c>
      <c r="AW211" t="s">
        <v>138</v>
      </c>
      <c r="AX211" t="s">
        <v>9</v>
      </c>
      <c r="AY211" s="53" t="s">
        <v>12</v>
      </c>
      <c r="AZ211" t="s">
        <v>8</v>
      </c>
      <c r="BA211" s="16" t="s">
        <v>8</v>
      </c>
      <c r="BB211" t="s">
        <v>8</v>
      </c>
      <c r="BC211" t="s">
        <v>8</v>
      </c>
      <c r="BD211" t="s">
        <v>8</v>
      </c>
      <c r="BE211" t="s">
        <v>8</v>
      </c>
      <c r="BF211" s="53" t="s">
        <v>274</v>
      </c>
      <c r="BG211" s="68" t="s">
        <v>275</v>
      </c>
      <c r="BH211" t="s">
        <v>1148</v>
      </c>
      <c r="BI211" t="s">
        <v>1149</v>
      </c>
    </row>
    <row r="212" spans="1:61" s="29" customFormat="1" x14ac:dyDescent="0.3">
      <c r="A212" s="29" t="s">
        <v>1151</v>
      </c>
      <c r="B212" s="29" t="s">
        <v>1150</v>
      </c>
      <c r="C212" s="29">
        <v>2003</v>
      </c>
      <c r="D212" s="29" t="s">
        <v>1152</v>
      </c>
      <c r="E212" s="39" t="s">
        <v>142</v>
      </c>
      <c r="F212" s="52" t="s">
        <v>24</v>
      </c>
      <c r="G212" s="29" t="s">
        <v>11</v>
      </c>
      <c r="H212" s="29" t="s">
        <v>36</v>
      </c>
      <c r="I212" s="29" t="s">
        <v>12</v>
      </c>
      <c r="J212" s="29" t="s">
        <v>8</v>
      </c>
      <c r="K212" s="31" t="s">
        <v>9</v>
      </c>
      <c r="L212" s="31" t="s">
        <v>9</v>
      </c>
      <c r="M212" s="31" t="s">
        <v>9</v>
      </c>
      <c r="N212" s="31">
        <v>278</v>
      </c>
      <c r="O212" s="31">
        <v>345.7</v>
      </c>
      <c r="P212" s="31">
        <v>430</v>
      </c>
      <c r="Q212" s="31">
        <v>2</v>
      </c>
      <c r="R212" s="31">
        <v>5</v>
      </c>
      <c r="S212" s="31">
        <v>2</v>
      </c>
      <c r="T212" s="31">
        <v>5</v>
      </c>
      <c r="U212" s="29">
        <f t="shared" si="20"/>
        <v>1</v>
      </c>
      <c r="V212" s="29">
        <f t="shared" si="21"/>
        <v>5</v>
      </c>
      <c r="W212" s="52" t="s">
        <v>1153</v>
      </c>
      <c r="X212" s="29" t="s">
        <v>987</v>
      </c>
      <c r="Y212" s="29" t="s">
        <v>77</v>
      </c>
      <c r="Z212" s="29" t="s">
        <v>928</v>
      </c>
      <c r="AA212" s="29">
        <v>50</v>
      </c>
      <c r="AB212" s="29" t="s">
        <v>146</v>
      </c>
      <c r="AC212" s="29">
        <v>50</v>
      </c>
      <c r="AD212" s="29" t="s">
        <v>294</v>
      </c>
      <c r="AE212" s="29" t="s">
        <v>779</v>
      </c>
      <c r="AF212" s="29">
        <v>540</v>
      </c>
      <c r="AG212" s="29" t="s">
        <v>9</v>
      </c>
      <c r="AH212" s="29">
        <v>10</v>
      </c>
      <c r="AI212" s="52" t="s">
        <v>1154</v>
      </c>
      <c r="AK212" s="29">
        <v>12</v>
      </c>
      <c r="AL212" s="29" t="s">
        <v>175</v>
      </c>
      <c r="AM212" s="29">
        <v>0</v>
      </c>
      <c r="AN212" s="29" t="s">
        <v>158</v>
      </c>
      <c r="AO212" s="52">
        <v>168</v>
      </c>
      <c r="AP212" s="29" t="s">
        <v>879</v>
      </c>
      <c r="AQ212" s="29">
        <v>1.76</v>
      </c>
      <c r="AR212" s="29">
        <v>0.31</v>
      </c>
      <c r="AS212" s="29">
        <v>2.27</v>
      </c>
      <c r="AT212" s="29">
        <v>0.43</v>
      </c>
      <c r="AU212" s="29" t="s">
        <v>8</v>
      </c>
      <c r="AV212" s="29" t="s">
        <v>8</v>
      </c>
      <c r="AW212" s="29" t="s">
        <v>138</v>
      </c>
      <c r="AX212" s="29" t="s">
        <v>198</v>
      </c>
      <c r="AY212" s="52" t="s">
        <v>12</v>
      </c>
      <c r="AZ212" s="29" t="s">
        <v>8</v>
      </c>
      <c r="BA212" s="31" t="s">
        <v>8</v>
      </c>
      <c r="BB212" s="29" t="s">
        <v>8</v>
      </c>
      <c r="BC212" s="29" t="s">
        <v>8</v>
      </c>
      <c r="BD212" s="29" t="s">
        <v>8</v>
      </c>
      <c r="BE212" s="29" t="s">
        <v>8</v>
      </c>
      <c r="BF212" s="52" t="s">
        <v>275</v>
      </c>
      <c r="BG212" s="65" t="s">
        <v>274</v>
      </c>
    </row>
    <row r="213" spans="1:61" x14ac:dyDescent="0.3">
      <c r="A213" t="s">
        <v>1158</v>
      </c>
      <c r="B213" t="s">
        <v>1157</v>
      </c>
      <c r="C213">
        <v>1997</v>
      </c>
      <c r="D213" t="s">
        <v>1159</v>
      </c>
      <c r="E213" s="26" t="s">
        <v>142</v>
      </c>
      <c r="F213" s="53" t="s">
        <v>24</v>
      </c>
      <c r="G213" t="s">
        <v>11</v>
      </c>
      <c r="H213" t="s">
        <v>36</v>
      </c>
      <c r="I213" t="s">
        <v>12</v>
      </c>
      <c r="J213" t="s">
        <v>8</v>
      </c>
      <c r="K213" s="16" t="s">
        <v>9</v>
      </c>
      <c r="L213" s="16" t="s">
        <v>9</v>
      </c>
      <c r="M213" s="16" t="s">
        <v>9</v>
      </c>
      <c r="N213" s="16">
        <v>220</v>
      </c>
      <c r="O213" s="16" t="s">
        <v>9</v>
      </c>
      <c r="P213" s="16">
        <v>270</v>
      </c>
      <c r="Q213" s="16">
        <v>1</v>
      </c>
      <c r="R213" s="16">
        <v>8</v>
      </c>
      <c r="S213" s="16">
        <v>3</v>
      </c>
      <c r="T213" s="16">
        <v>8</v>
      </c>
      <c r="U213">
        <f t="shared" si="20"/>
        <v>3</v>
      </c>
      <c r="V213">
        <f t="shared" si="21"/>
        <v>2.6666666666666665</v>
      </c>
      <c r="W213" s="53" t="s">
        <v>96</v>
      </c>
      <c r="X213" t="s">
        <v>8</v>
      </c>
      <c r="Y213" t="s">
        <v>77</v>
      </c>
      <c r="Z213" t="s">
        <v>92</v>
      </c>
      <c r="AA213">
        <v>7.5</v>
      </c>
      <c r="AB213" t="s">
        <v>146</v>
      </c>
      <c r="AC213" t="s">
        <v>9</v>
      </c>
      <c r="AD213" t="s">
        <v>8</v>
      </c>
      <c r="AE213" t="s">
        <v>86</v>
      </c>
      <c r="AF213">
        <v>540</v>
      </c>
      <c r="AG213">
        <v>3</v>
      </c>
      <c r="AH213">
        <v>10</v>
      </c>
      <c r="AI213" s="53" t="s">
        <v>1160</v>
      </c>
      <c r="AK213">
        <v>1</v>
      </c>
      <c r="AL213" t="s">
        <v>146</v>
      </c>
      <c r="AM213">
        <v>0</v>
      </c>
      <c r="AN213" t="s">
        <v>158</v>
      </c>
      <c r="AO213" s="53">
        <v>24</v>
      </c>
      <c r="AP213" t="s">
        <v>878</v>
      </c>
      <c r="AQ213">
        <v>12.6</v>
      </c>
      <c r="AR213">
        <v>1.68</v>
      </c>
      <c r="AS213">
        <v>3.58</v>
      </c>
      <c r="AT213">
        <v>2.08</v>
      </c>
      <c r="AU213" t="s">
        <v>8</v>
      </c>
      <c r="AV213" t="s">
        <v>8</v>
      </c>
      <c r="AW213" t="s">
        <v>488</v>
      </c>
      <c r="AX213" t="s">
        <v>198</v>
      </c>
      <c r="AY213" s="53" t="s">
        <v>12</v>
      </c>
      <c r="AZ213" t="s">
        <v>8</v>
      </c>
      <c r="BA213" s="16" t="s">
        <v>8</v>
      </c>
      <c r="BB213" t="s">
        <v>8</v>
      </c>
      <c r="BC213" t="s">
        <v>8</v>
      </c>
      <c r="BD213" t="s">
        <v>8</v>
      </c>
      <c r="BE213" t="s">
        <v>8</v>
      </c>
      <c r="BF213" s="53" t="s">
        <v>275</v>
      </c>
      <c r="BG213" s="68" t="s">
        <v>274</v>
      </c>
    </row>
    <row r="214" spans="1:61" s="29" customFormat="1" x14ac:dyDescent="0.3">
      <c r="A214" s="29" t="s">
        <v>1161</v>
      </c>
      <c r="B214" s="29" t="s">
        <v>1157</v>
      </c>
      <c r="C214" s="29">
        <v>1998</v>
      </c>
      <c r="D214" s="29" t="s">
        <v>1162</v>
      </c>
      <c r="E214" s="39" t="s">
        <v>142</v>
      </c>
      <c r="F214" s="52" t="s">
        <v>40</v>
      </c>
      <c r="G214" s="29" t="s">
        <v>1163</v>
      </c>
      <c r="H214" s="29" t="s">
        <v>9</v>
      </c>
      <c r="I214" s="29" t="s">
        <v>12</v>
      </c>
      <c r="J214" s="29" t="s">
        <v>8</v>
      </c>
      <c r="K214" s="31" t="s">
        <v>9</v>
      </c>
      <c r="L214" s="31" t="s">
        <v>9</v>
      </c>
      <c r="M214" s="31" t="s">
        <v>9</v>
      </c>
      <c r="N214" s="31">
        <v>535</v>
      </c>
      <c r="O214" s="31" t="s">
        <v>9</v>
      </c>
      <c r="P214" s="31">
        <v>915</v>
      </c>
      <c r="Q214" s="31">
        <v>1</v>
      </c>
      <c r="R214" s="31">
        <v>5</v>
      </c>
      <c r="S214" s="31">
        <v>4</v>
      </c>
      <c r="T214" s="31">
        <v>5</v>
      </c>
      <c r="U214" s="29">
        <f t="shared" si="20"/>
        <v>4</v>
      </c>
      <c r="V214" s="29">
        <f t="shared" si="21"/>
        <v>1.25</v>
      </c>
      <c r="W214" s="52" t="s">
        <v>101</v>
      </c>
      <c r="X214" s="29" t="s">
        <v>96</v>
      </c>
      <c r="Y214" s="29" t="s">
        <v>77</v>
      </c>
      <c r="Z214" s="29" t="s">
        <v>92</v>
      </c>
      <c r="AA214" s="29">
        <v>20</v>
      </c>
      <c r="AB214" s="29" t="s">
        <v>146</v>
      </c>
      <c r="AC214" s="29" t="s">
        <v>9</v>
      </c>
      <c r="AD214" s="29" t="s">
        <v>8</v>
      </c>
      <c r="AE214" s="29" t="s">
        <v>86</v>
      </c>
      <c r="AF214" s="29">
        <v>540</v>
      </c>
      <c r="AG214" s="29">
        <v>3</v>
      </c>
      <c r="AH214" s="29">
        <v>20</v>
      </c>
      <c r="AI214" s="52" t="s">
        <v>1164</v>
      </c>
      <c r="AK214" s="29">
        <v>1</v>
      </c>
      <c r="AL214" s="29" t="s">
        <v>146</v>
      </c>
      <c r="AM214" s="29">
        <v>-0.25</v>
      </c>
      <c r="AN214" s="29" t="s">
        <v>157</v>
      </c>
      <c r="AO214" s="52">
        <v>24</v>
      </c>
      <c r="AP214" s="29" t="s">
        <v>879</v>
      </c>
      <c r="AQ214" s="29">
        <v>23.44</v>
      </c>
      <c r="AR214" s="29">
        <v>4.88</v>
      </c>
      <c r="AS214" s="29">
        <v>9.82</v>
      </c>
      <c r="AT214" s="29">
        <v>1.65</v>
      </c>
      <c r="AU214" s="29" t="s">
        <v>8</v>
      </c>
      <c r="AV214" s="29" t="s">
        <v>8</v>
      </c>
      <c r="AW214" s="29" t="s">
        <v>488</v>
      </c>
      <c r="AX214" s="29" t="s">
        <v>198</v>
      </c>
      <c r="AY214" s="52" t="s">
        <v>1165</v>
      </c>
      <c r="AZ214" s="29">
        <v>2.2000000000000002</v>
      </c>
      <c r="BA214" s="31">
        <v>0.98</v>
      </c>
      <c r="BB214" s="29">
        <v>0.2</v>
      </c>
      <c r="BC214" s="29">
        <v>0.4</v>
      </c>
      <c r="BD214" s="29" t="s">
        <v>197</v>
      </c>
      <c r="BE214" s="29">
        <v>24</v>
      </c>
      <c r="BF214" s="52" t="s">
        <v>275</v>
      </c>
      <c r="BG214" s="65" t="s">
        <v>274</v>
      </c>
      <c r="BH214" s="29" t="s">
        <v>1166</v>
      </c>
    </row>
    <row r="215" spans="1:61" s="29" customFormat="1" x14ac:dyDescent="0.3">
      <c r="A215" s="29" t="s">
        <v>1161</v>
      </c>
      <c r="B215" s="29" t="s">
        <v>1157</v>
      </c>
      <c r="C215" s="29">
        <v>1998</v>
      </c>
      <c r="D215" s="29" t="s">
        <v>1162</v>
      </c>
      <c r="E215" s="39" t="s">
        <v>144</v>
      </c>
      <c r="F215" s="52" t="s">
        <v>40</v>
      </c>
      <c r="G215" s="29" t="s">
        <v>1163</v>
      </c>
      <c r="H215" s="29" t="s">
        <v>9</v>
      </c>
      <c r="I215" s="29" t="s">
        <v>12</v>
      </c>
      <c r="J215" s="29" t="s">
        <v>8</v>
      </c>
      <c r="K215" s="31" t="s">
        <v>9</v>
      </c>
      <c r="L215" s="31" t="s">
        <v>9</v>
      </c>
      <c r="M215" s="31" t="s">
        <v>9</v>
      </c>
      <c r="N215" s="31">
        <v>535</v>
      </c>
      <c r="O215" s="31" t="s">
        <v>9</v>
      </c>
      <c r="P215" s="31">
        <v>915</v>
      </c>
      <c r="Q215" s="31">
        <v>1</v>
      </c>
      <c r="R215" s="31">
        <v>5</v>
      </c>
      <c r="S215" s="31">
        <v>4</v>
      </c>
      <c r="T215" s="31">
        <v>5</v>
      </c>
      <c r="U215" s="29">
        <f t="shared" si="20"/>
        <v>4</v>
      </c>
      <c r="V215" s="29">
        <f t="shared" si="21"/>
        <v>1.25</v>
      </c>
      <c r="W215" s="52" t="s">
        <v>101</v>
      </c>
      <c r="X215" s="29" t="s">
        <v>96</v>
      </c>
      <c r="Y215" s="29" t="s">
        <v>77</v>
      </c>
      <c r="Z215" s="29" t="s">
        <v>92</v>
      </c>
      <c r="AA215" s="29">
        <v>20</v>
      </c>
      <c r="AB215" s="29" t="s">
        <v>146</v>
      </c>
      <c r="AC215" s="29" t="s">
        <v>9</v>
      </c>
      <c r="AD215" s="29" t="s">
        <v>8</v>
      </c>
      <c r="AE215" s="29" t="s">
        <v>86</v>
      </c>
      <c r="AF215" s="29">
        <v>540</v>
      </c>
      <c r="AG215" s="29">
        <v>3</v>
      </c>
      <c r="AH215" s="29">
        <v>20</v>
      </c>
      <c r="AI215" s="52" t="s">
        <v>260</v>
      </c>
      <c r="AK215" s="29">
        <v>10</v>
      </c>
      <c r="AL215" s="29" t="s">
        <v>146</v>
      </c>
      <c r="AM215" s="29">
        <v>-0.25</v>
      </c>
      <c r="AN215" s="29" t="s">
        <v>157</v>
      </c>
      <c r="AO215" s="52">
        <v>24</v>
      </c>
      <c r="AP215" s="29" t="s">
        <v>879</v>
      </c>
      <c r="AQ215" s="29">
        <v>23.44</v>
      </c>
      <c r="AR215" s="29">
        <v>4.88</v>
      </c>
      <c r="AS215" s="29">
        <v>14.59</v>
      </c>
      <c r="AT215" s="29">
        <v>2.89</v>
      </c>
      <c r="AU215" s="29" t="s">
        <v>8</v>
      </c>
      <c r="AV215" s="29" t="s">
        <v>8</v>
      </c>
      <c r="AW215" s="29" t="s">
        <v>488</v>
      </c>
      <c r="AX215" s="29" t="s">
        <v>198</v>
      </c>
      <c r="AY215" s="52" t="s">
        <v>1165</v>
      </c>
      <c r="AZ215" s="29">
        <v>2.2000000000000002</v>
      </c>
      <c r="BA215" s="31">
        <v>0.98</v>
      </c>
      <c r="BB215" s="29">
        <v>0.8</v>
      </c>
      <c r="BC215" s="29">
        <v>0.4</v>
      </c>
      <c r="BD215" s="29" t="s">
        <v>197</v>
      </c>
      <c r="BE215" s="29">
        <v>24</v>
      </c>
      <c r="BF215" s="52" t="s">
        <v>275</v>
      </c>
      <c r="BG215" s="65" t="s">
        <v>274</v>
      </c>
      <c r="BH215" s="29" t="s">
        <v>1166</v>
      </c>
    </row>
    <row r="216" spans="1:61" x14ac:dyDescent="0.3">
      <c r="A216" t="s">
        <v>1172</v>
      </c>
      <c r="B216" t="s">
        <v>1167</v>
      </c>
      <c r="C216">
        <v>2015</v>
      </c>
      <c r="D216" t="s">
        <v>1168</v>
      </c>
      <c r="E216" s="26" t="s">
        <v>142</v>
      </c>
      <c r="F216" s="53" t="s">
        <v>25</v>
      </c>
      <c r="G216" t="s">
        <v>1011</v>
      </c>
      <c r="H216" t="s">
        <v>36</v>
      </c>
      <c r="I216" t="s">
        <v>12</v>
      </c>
      <c r="J216" t="s">
        <v>8</v>
      </c>
      <c r="K216" s="16" t="s">
        <v>9</v>
      </c>
      <c r="L216" s="16" t="s">
        <v>9</v>
      </c>
      <c r="M216" s="16" t="s">
        <v>9</v>
      </c>
      <c r="N216" s="16">
        <v>20</v>
      </c>
      <c r="O216" s="16" t="s">
        <v>9</v>
      </c>
      <c r="P216" s="16">
        <v>25</v>
      </c>
      <c r="Q216" s="16">
        <v>1</v>
      </c>
      <c r="R216" s="16">
        <v>9</v>
      </c>
      <c r="S216" s="16">
        <v>2</v>
      </c>
      <c r="T216" s="16">
        <v>9</v>
      </c>
      <c r="U216">
        <f t="shared" si="20"/>
        <v>2</v>
      </c>
      <c r="V216">
        <f t="shared" si="21"/>
        <v>4.5</v>
      </c>
      <c r="W216" s="53" t="s">
        <v>148</v>
      </c>
      <c r="X216" t="s">
        <v>98</v>
      </c>
      <c r="Y216" t="s">
        <v>79</v>
      </c>
      <c r="Z216" t="s">
        <v>9</v>
      </c>
      <c r="AA216">
        <v>10</v>
      </c>
      <c r="AB216" t="s">
        <v>322</v>
      </c>
      <c r="AC216" t="s">
        <v>9</v>
      </c>
      <c r="AD216" t="s">
        <v>8</v>
      </c>
      <c r="AE216" t="s">
        <v>234</v>
      </c>
      <c r="AF216" t="s">
        <v>9</v>
      </c>
      <c r="AG216">
        <v>4</v>
      </c>
      <c r="AH216">
        <v>15</v>
      </c>
      <c r="AI216" s="53" t="s">
        <v>1169</v>
      </c>
      <c r="AK216">
        <v>100</v>
      </c>
      <c r="AL216" t="s">
        <v>146</v>
      </c>
      <c r="AM216">
        <v>-0.5</v>
      </c>
      <c r="AN216" t="s">
        <v>157</v>
      </c>
      <c r="AO216" s="53">
        <v>48</v>
      </c>
      <c r="AP216" t="s">
        <v>878</v>
      </c>
      <c r="AQ216">
        <v>61.23</v>
      </c>
      <c r="AR216">
        <v>6.14</v>
      </c>
      <c r="AS216">
        <v>41.5</v>
      </c>
      <c r="AT216">
        <v>2.65</v>
      </c>
      <c r="AU216" t="s">
        <v>8</v>
      </c>
      <c r="AV216" t="s">
        <v>8</v>
      </c>
      <c r="AW216" t="s">
        <v>138</v>
      </c>
      <c r="AX216" t="s">
        <v>198</v>
      </c>
      <c r="AY216" s="53" t="s">
        <v>184</v>
      </c>
      <c r="AZ216">
        <v>0.83</v>
      </c>
      <c r="BA216" s="16">
        <v>0.17</v>
      </c>
      <c r="BB216">
        <v>0.17</v>
      </c>
      <c r="BC216">
        <v>0.17</v>
      </c>
      <c r="BD216" t="s">
        <v>198</v>
      </c>
      <c r="BE216">
        <v>48</v>
      </c>
      <c r="BF216" s="53" t="s">
        <v>275</v>
      </c>
      <c r="BG216" s="68" t="s">
        <v>274</v>
      </c>
    </row>
    <row r="217" spans="1:61" s="29" customFormat="1" x14ac:dyDescent="0.3">
      <c r="A217" s="29" t="s">
        <v>1174</v>
      </c>
      <c r="B217" s="29" t="s">
        <v>1173</v>
      </c>
      <c r="C217" s="29">
        <v>2013</v>
      </c>
      <c r="D217" s="29" t="s">
        <v>1175</v>
      </c>
      <c r="E217" s="39" t="s">
        <v>142</v>
      </c>
      <c r="F217" s="52" t="s">
        <v>24</v>
      </c>
      <c r="G217" s="29" t="s">
        <v>10</v>
      </c>
      <c r="H217" s="29" t="s">
        <v>36</v>
      </c>
      <c r="I217" s="29" t="s">
        <v>12</v>
      </c>
      <c r="J217" s="29" t="s">
        <v>8</v>
      </c>
      <c r="K217" s="31" t="s">
        <v>9</v>
      </c>
      <c r="L217" s="31" t="s">
        <v>9</v>
      </c>
      <c r="M217" s="31" t="s">
        <v>9</v>
      </c>
      <c r="N217" s="31">
        <v>250</v>
      </c>
      <c r="O217" s="31" t="s">
        <v>9</v>
      </c>
      <c r="P217" s="31">
        <v>300</v>
      </c>
      <c r="Q217" s="31">
        <v>1</v>
      </c>
      <c r="R217" s="31">
        <v>9</v>
      </c>
      <c r="S217" s="31">
        <v>1</v>
      </c>
      <c r="T217" s="31">
        <v>10</v>
      </c>
      <c r="U217" s="29">
        <f t="shared" si="20"/>
        <v>1</v>
      </c>
      <c r="V217" s="29">
        <v>6</v>
      </c>
      <c r="W217" s="52" t="s">
        <v>101</v>
      </c>
      <c r="X217" s="29" t="s">
        <v>939</v>
      </c>
      <c r="Y217" s="29" t="s">
        <v>79</v>
      </c>
      <c r="Z217" s="29" t="s">
        <v>94</v>
      </c>
      <c r="AA217" s="29">
        <v>20</v>
      </c>
      <c r="AB217" s="29" t="s">
        <v>146</v>
      </c>
      <c r="AC217" s="29">
        <v>1</v>
      </c>
      <c r="AD217" s="29" t="s">
        <v>463</v>
      </c>
      <c r="AE217" s="29" t="s">
        <v>87</v>
      </c>
      <c r="AF217" s="29" t="s">
        <v>9</v>
      </c>
      <c r="AG217" s="29">
        <v>4</v>
      </c>
      <c r="AH217" s="29">
        <v>16</v>
      </c>
      <c r="AI217" s="52" t="s">
        <v>1176</v>
      </c>
      <c r="AK217" s="29">
        <v>50</v>
      </c>
      <c r="AL217" s="29" t="s">
        <v>1177</v>
      </c>
      <c r="AM217" s="29" t="s">
        <v>9</v>
      </c>
      <c r="AN217" s="29" t="s">
        <v>9</v>
      </c>
      <c r="AO217" s="52" t="s">
        <v>8</v>
      </c>
      <c r="AP217" s="29" t="s">
        <v>8</v>
      </c>
      <c r="AQ217" s="29" t="s">
        <v>8</v>
      </c>
      <c r="AR217" s="29" t="s">
        <v>8</v>
      </c>
      <c r="AS217" s="29" t="s">
        <v>8</v>
      </c>
      <c r="AT217" s="29" t="s">
        <v>8</v>
      </c>
      <c r="AU217" s="29" t="s">
        <v>8</v>
      </c>
      <c r="AV217" s="29" t="s">
        <v>8</v>
      </c>
      <c r="AW217" s="29" t="s">
        <v>8</v>
      </c>
      <c r="AX217" s="29" t="s">
        <v>8</v>
      </c>
      <c r="AY217" s="52" t="s">
        <v>184</v>
      </c>
      <c r="AZ217" s="29">
        <v>3.27</v>
      </c>
      <c r="BA217" s="31"/>
      <c r="BB217" s="29">
        <v>3.81</v>
      </c>
      <c r="BE217" s="29">
        <v>48</v>
      </c>
      <c r="BF217" s="52" t="s">
        <v>274</v>
      </c>
      <c r="BG217" s="65" t="s">
        <v>275</v>
      </c>
      <c r="BH217" s="29" t="s">
        <v>1180</v>
      </c>
      <c r="BI217" s="29" t="s">
        <v>1179</v>
      </c>
    </row>
    <row r="218" spans="1:61" x14ac:dyDescent="0.3">
      <c r="A218" t="s">
        <v>1184</v>
      </c>
      <c r="B218" t="s">
        <v>1183</v>
      </c>
      <c r="C218">
        <v>2015</v>
      </c>
      <c r="D218" t="s">
        <v>1185</v>
      </c>
      <c r="E218" s="26" t="s">
        <v>142</v>
      </c>
      <c r="F218" s="53" t="s">
        <v>25</v>
      </c>
      <c r="G218" t="s">
        <v>1011</v>
      </c>
      <c r="H218" t="s">
        <v>36</v>
      </c>
      <c r="I218" t="s">
        <v>12</v>
      </c>
      <c r="J218" t="s">
        <v>8</v>
      </c>
      <c r="K218" s="16" t="s">
        <v>9</v>
      </c>
      <c r="L218" s="16" t="s">
        <v>9</v>
      </c>
      <c r="M218" s="16" t="s">
        <v>9</v>
      </c>
      <c r="N218" s="16" t="s">
        <v>9</v>
      </c>
      <c r="O218" s="16" t="s">
        <v>9</v>
      </c>
      <c r="P218" s="16" t="s">
        <v>9</v>
      </c>
      <c r="Q218" s="16">
        <v>3</v>
      </c>
      <c r="R218" s="16">
        <v>4</v>
      </c>
      <c r="S218" s="16">
        <v>0</v>
      </c>
      <c r="T218" t="s">
        <v>8</v>
      </c>
      <c r="U218" t="str">
        <f t="shared" si="20"/>
        <v>NA</v>
      </c>
      <c r="V218" t="str">
        <f t="shared" si="21"/>
        <v>NA</v>
      </c>
      <c r="W218" s="53" t="s">
        <v>513</v>
      </c>
      <c r="X218" t="s">
        <v>939</v>
      </c>
      <c r="Y218" t="s">
        <v>79</v>
      </c>
      <c r="Z218" t="s">
        <v>9</v>
      </c>
      <c r="AA218">
        <v>0.1</v>
      </c>
      <c r="AB218" t="s">
        <v>1186</v>
      </c>
      <c r="AC218">
        <v>150</v>
      </c>
      <c r="AD218" t="s">
        <v>294</v>
      </c>
      <c r="AE218" t="s">
        <v>234</v>
      </c>
      <c r="AF218" t="s">
        <v>9</v>
      </c>
      <c r="AG218">
        <v>3</v>
      </c>
      <c r="AH218">
        <v>3</v>
      </c>
      <c r="AI218" s="53" t="s">
        <v>12</v>
      </c>
      <c r="AJ218" t="s">
        <v>8</v>
      </c>
      <c r="AK218" t="s">
        <v>8</v>
      </c>
      <c r="AL218" t="s">
        <v>8</v>
      </c>
      <c r="AM218" t="s">
        <v>8</v>
      </c>
      <c r="AN218" t="s">
        <v>8</v>
      </c>
      <c r="AO218" s="53">
        <v>24</v>
      </c>
      <c r="AP218" t="s">
        <v>878</v>
      </c>
      <c r="AQ218">
        <v>16.18</v>
      </c>
      <c r="AR218">
        <v>1.24</v>
      </c>
      <c r="AS218" t="s">
        <v>8</v>
      </c>
      <c r="AT218" t="s">
        <v>8</v>
      </c>
      <c r="AU218" t="s">
        <v>8</v>
      </c>
      <c r="AV218" t="s">
        <v>8</v>
      </c>
      <c r="AW218" t="s">
        <v>303</v>
      </c>
      <c r="AX218" t="s">
        <v>198</v>
      </c>
      <c r="AY218" s="53" t="s">
        <v>12</v>
      </c>
      <c r="AZ218" t="s">
        <v>8</v>
      </c>
      <c r="BA218" s="16" t="s">
        <v>8</v>
      </c>
      <c r="BB218" t="s">
        <v>8</v>
      </c>
      <c r="BC218" t="s">
        <v>8</v>
      </c>
      <c r="BD218" t="s">
        <v>8</v>
      </c>
      <c r="BE218" t="s">
        <v>8</v>
      </c>
      <c r="BF218" s="53" t="s">
        <v>274</v>
      </c>
      <c r="BG218" s="68" t="s">
        <v>275</v>
      </c>
    </row>
    <row r="219" spans="1:61" s="29" customFormat="1" x14ac:dyDescent="0.3">
      <c r="A219" s="29" t="s">
        <v>1188</v>
      </c>
      <c r="B219" s="29" t="s">
        <v>1187</v>
      </c>
      <c r="C219" s="29">
        <v>2014</v>
      </c>
      <c r="D219" s="29" t="s">
        <v>1189</v>
      </c>
      <c r="E219" s="39" t="s">
        <v>142</v>
      </c>
      <c r="F219" s="52" t="s">
        <v>24</v>
      </c>
      <c r="G219" s="29" t="s">
        <v>10</v>
      </c>
      <c r="H219" s="29" t="s">
        <v>36</v>
      </c>
      <c r="I219" s="29" t="s">
        <v>12</v>
      </c>
      <c r="J219" s="29" t="s">
        <v>8</v>
      </c>
      <c r="K219" s="31" t="s">
        <v>9</v>
      </c>
      <c r="L219" s="31" t="s">
        <v>9</v>
      </c>
      <c r="M219" s="31" t="s">
        <v>9</v>
      </c>
      <c r="N219" s="31">
        <v>250</v>
      </c>
      <c r="O219" s="31" t="s">
        <v>9</v>
      </c>
      <c r="P219" s="31">
        <v>400</v>
      </c>
      <c r="Q219" s="31">
        <v>5</v>
      </c>
      <c r="R219" s="31">
        <v>6</v>
      </c>
      <c r="S219" s="31">
        <v>0</v>
      </c>
      <c r="T219" s="29" t="s">
        <v>8</v>
      </c>
      <c r="U219" s="29" t="str">
        <f t="shared" si="20"/>
        <v>NA</v>
      </c>
      <c r="V219" s="29" t="str">
        <f t="shared" si="21"/>
        <v>NA</v>
      </c>
      <c r="W219" s="52" t="s">
        <v>101</v>
      </c>
      <c r="X219" s="29" t="s">
        <v>939</v>
      </c>
      <c r="Y219" s="29" t="s">
        <v>77</v>
      </c>
      <c r="Z219" s="29" t="s">
        <v>321</v>
      </c>
      <c r="AA219" s="29">
        <v>10</v>
      </c>
      <c r="AB219" s="29" t="s">
        <v>146</v>
      </c>
      <c r="AC219" s="29">
        <v>10</v>
      </c>
      <c r="AD219" s="29" t="s">
        <v>223</v>
      </c>
      <c r="AE219" s="29" t="s">
        <v>85</v>
      </c>
      <c r="AF219" s="29">
        <v>532</v>
      </c>
      <c r="AG219" s="29">
        <v>0.2</v>
      </c>
      <c r="AH219" s="29">
        <v>10</v>
      </c>
      <c r="AI219" s="52" t="s">
        <v>12</v>
      </c>
      <c r="AJ219" s="29" t="s">
        <v>8</v>
      </c>
      <c r="AK219" s="29" t="s">
        <v>8</v>
      </c>
      <c r="AL219" s="29" t="s">
        <v>8</v>
      </c>
      <c r="AM219" s="29" t="s">
        <v>8</v>
      </c>
      <c r="AN219" s="29" t="s">
        <v>8</v>
      </c>
      <c r="AO219" s="52">
        <v>24</v>
      </c>
      <c r="AP219" s="29" t="s">
        <v>877</v>
      </c>
      <c r="AQ219" s="29">
        <v>13.5</v>
      </c>
      <c r="AR219" s="29">
        <v>2.08</v>
      </c>
      <c r="AS219" s="29" t="s">
        <v>8</v>
      </c>
      <c r="AT219" s="29" t="s">
        <v>8</v>
      </c>
      <c r="AU219" s="29" t="s">
        <v>8</v>
      </c>
      <c r="AV219" s="29" t="s">
        <v>8</v>
      </c>
      <c r="AW219" s="29" t="s">
        <v>138</v>
      </c>
      <c r="AX219" s="29" t="s">
        <v>197</v>
      </c>
      <c r="AY219" s="52" t="s">
        <v>12</v>
      </c>
      <c r="AZ219" s="29" t="s">
        <v>8</v>
      </c>
      <c r="BA219" s="31" t="s">
        <v>8</v>
      </c>
      <c r="BB219" s="29" t="s">
        <v>8</v>
      </c>
      <c r="BC219" s="29" t="s">
        <v>8</v>
      </c>
      <c r="BD219" s="29" t="s">
        <v>8</v>
      </c>
      <c r="BE219" s="29" t="s">
        <v>8</v>
      </c>
      <c r="BF219" s="52" t="s">
        <v>274</v>
      </c>
      <c r="BG219" s="65" t="s">
        <v>275</v>
      </c>
      <c r="BH219" s="29" t="s">
        <v>1190</v>
      </c>
    </row>
    <row r="220" spans="1:61" s="29" customFormat="1" x14ac:dyDescent="0.3">
      <c r="A220" s="29" t="s">
        <v>1188</v>
      </c>
      <c r="B220" s="29" t="s">
        <v>1187</v>
      </c>
      <c r="C220" s="29">
        <v>2014</v>
      </c>
      <c r="D220" s="29" t="s">
        <v>1189</v>
      </c>
      <c r="E220" s="39" t="s">
        <v>144</v>
      </c>
      <c r="F220" s="52" t="s">
        <v>24</v>
      </c>
      <c r="G220" s="29" t="s">
        <v>10</v>
      </c>
      <c r="H220" s="29" t="s">
        <v>36</v>
      </c>
      <c r="I220" s="29" t="s">
        <v>12</v>
      </c>
      <c r="J220" s="29" t="s">
        <v>8</v>
      </c>
      <c r="K220" s="31" t="s">
        <v>9</v>
      </c>
      <c r="L220" s="31" t="s">
        <v>9</v>
      </c>
      <c r="M220" s="31" t="s">
        <v>9</v>
      </c>
      <c r="N220" s="31">
        <v>250</v>
      </c>
      <c r="O220" s="31" t="s">
        <v>9</v>
      </c>
      <c r="P220" s="31">
        <v>400</v>
      </c>
      <c r="Q220" s="31">
        <v>5</v>
      </c>
      <c r="R220" s="31">
        <v>6</v>
      </c>
      <c r="S220" s="31">
        <v>0</v>
      </c>
      <c r="T220" s="29" t="s">
        <v>8</v>
      </c>
      <c r="U220" s="29" t="str">
        <f t="shared" si="20"/>
        <v>NA</v>
      </c>
      <c r="V220" s="29" t="str">
        <f t="shared" si="21"/>
        <v>NA</v>
      </c>
      <c r="W220" s="52" t="s">
        <v>101</v>
      </c>
      <c r="X220" s="29" t="s">
        <v>939</v>
      </c>
      <c r="Y220" s="29" t="s">
        <v>77</v>
      </c>
      <c r="Z220" s="29" t="s">
        <v>321</v>
      </c>
      <c r="AA220" s="29">
        <v>20</v>
      </c>
      <c r="AB220" s="29" t="s">
        <v>146</v>
      </c>
      <c r="AC220" s="29">
        <v>10</v>
      </c>
      <c r="AD220" s="29" t="s">
        <v>223</v>
      </c>
      <c r="AE220" s="29" t="s">
        <v>85</v>
      </c>
      <c r="AF220" s="29">
        <v>532</v>
      </c>
      <c r="AG220" s="29">
        <v>0.2</v>
      </c>
      <c r="AH220" s="29">
        <v>10</v>
      </c>
      <c r="AI220" s="52" t="s">
        <v>12</v>
      </c>
      <c r="AJ220" s="29" t="s">
        <v>8</v>
      </c>
      <c r="AK220" s="29" t="s">
        <v>8</v>
      </c>
      <c r="AL220" s="29" t="s">
        <v>8</v>
      </c>
      <c r="AM220" s="29" t="s">
        <v>8</v>
      </c>
      <c r="AN220" s="29" t="s">
        <v>8</v>
      </c>
      <c r="AO220" s="52">
        <v>24</v>
      </c>
      <c r="AP220" s="29" t="s">
        <v>877</v>
      </c>
      <c r="AQ220" s="29">
        <v>38.97</v>
      </c>
      <c r="AR220" s="29">
        <v>6.16</v>
      </c>
      <c r="AS220" s="29" t="s">
        <v>8</v>
      </c>
      <c r="AT220" s="29" t="s">
        <v>8</v>
      </c>
      <c r="AU220" s="29" t="s">
        <v>8</v>
      </c>
      <c r="AV220" s="29" t="s">
        <v>8</v>
      </c>
      <c r="AW220" s="29" t="s">
        <v>138</v>
      </c>
      <c r="AX220" s="29" t="s">
        <v>197</v>
      </c>
      <c r="AY220" s="52" t="s">
        <v>12</v>
      </c>
      <c r="AZ220" s="29" t="s">
        <v>8</v>
      </c>
      <c r="BA220" s="31" t="s">
        <v>8</v>
      </c>
      <c r="BB220" s="29" t="s">
        <v>8</v>
      </c>
      <c r="BC220" s="29" t="s">
        <v>8</v>
      </c>
      <c r="BD220" s="29" t="s">
        <v>8</v>
      </c>
      <c r="BE220" s="29" t="s">
        <v>8</v>
      </c>
      <c r="BF220" s="52" t="s">
        <v>274</v>
      </c>
      <c r="BG220" s="65" t="s">
        <v>275</v>
      </c>
      <c r="BH220" s="29" t="s">
        <v>1190</v>
      </c>
    </row>
    <row r="221" spans="1:61" s="29" customFormat="1" x14ac:dyDescent="0.3">
      <c r="A221" s="29" t="s">
        <v>1188</v>
      </c>
      <c r="B221" s="29" t="s">
        <v>1187</v>
      </c>
      <c r="C221" s="29">
        <v>2014</v>
      </c>
      <c r="D221" s="29" t="s">
        <v>1189</v>
      </c>
      <c r="E221" s="39" t="s">
        <v>145</v>
      </c>
      <c r="F221" s="52" t="s">
        <v>24</v>
      </c>
      <c r="G221" s="29" t="s">
        <v>10</v>
      </c>
      <c r="H221" s="29" t="s">
        <v>36</v>
      </c>
      <c r="I221" s="29" t="s">
        <v>12</v>
      </c>
      <c r="J221" s="29" t="s">
        <v>8</v>
      </c>
      <c r="K221" s="31" t="s">
        <v>9</v>
      </c>
      <c r="L221" s="31" t="s">
        <v>9</v>
      </c>
      <c r="M221" s="31" t="s">
        <v>9</v>
      </c>
      <c r="N221" s="31">
        <v>250</v>
      </c>
      <c r="O221" s="31" t="s">
        <v>9</v>
      </c>
      <c r="P221" s="31">
        <v>400</v>
      </c>
      <c r="Q221" s="31">
        <v>5</v>
      </c>
      <c r="R221" s="31">
        <v>5</v>
      </c>
      <c r="S221" s="31">
        <v>0</v>
      </c>
      <c r="T221" s="29" t="s">
        <v>8</v>
      </c>
      <c r="U221" s="29" t="str">
        <f t="shared" si="20"/>
        <v>NA</v>
      </c>
      <c r="V221" s="29" t="str">
        <f t="shared" si="21"/>
        <v>NA</v>
      </c>
      <c r="W221" s="52" t="s">
        <v>101</v>
      </c>
      <c r="X221" s="29" t="s">
        <v>939</v>
      </c>
      <c r="Y221" s="29" t="s">
        <v>77</v>
      </c>
      <c r="Z221" s="29" t="s">
        <v>321</v>
      </c>
      <c r="AA221" s="29">
        <v>10</v>
      </c>
      <c r="AB221" s="29" t="s">
        <v>146</v>
      </c>
      <c r="AC221" s="29">
        <v>20</v>
      </c>
      <c r="AD221" s="29" t="s">
        <v>223</v>
      </c>
      <c r="AE221" s="29" t="s">
        <v>85</v>
      </c>
      <c r="AF221" s="29">
        <v>532</v>
      </c>
      <c r="AG221" s="29">
        <v>0.2</v>
      </c>
      <c r="AH221" s="29">
        <v>10</v>
      </c>
      <c r="AI221" s="52" t="s">
        <v>12</v>
      </c>
      <c r="AJ221" s="29" t="s">
        <v>8</v>
      </c>
      <c r="AK221" s="29" t="s">
        <v>8</v>
      </c>
      <c r="AL221" s="29" t="s">
        <v>8</v>
      </c>
      <c r="AM221" s="29" t="s">
        <v>8</v>
      </c>
      <c r="AN221" s="29" t="s">
        <v>8</v>
      </c>
      <c r="AO221" s="52">
        <v>24</v>
      </c>
      <c r="AP221" s="29" t="s">
        <v>877</v>
      </c>
      <c r="AQ221" s="29">
        <v>36.32</v>
      </c>
      <c r="AR221" s="29">
        <v>8.34</v>
      </c>
      <c r="AS221" s="29" t="s">
        <v>8</v>
      </c>
      <c r="AT221" s="29" t="s">
        <v>8</v>
      </c>
      <c r="AU221" s="29" t="s">
        <v>8</v>
      </c>
      <c r="AV221" s="29" t="s">
        <v>8</v>
      </c>
      <c r="AW221" s="29" t="s">
        <v>138</v>
      </c>
      <c r="AX221" s="29" t="s">
        <v>197</v>
      </c>
      <c r="AY221" s="52" t="s">
        <v>12</v>
      </c>
      <c r="AZ221" s="29" t="s">
        <v>8</v>
      </c>
      <c r="BA221" s="31" t="s">
        <v>8</v>
      </c>
      <c r="BB221" s="29" t="s">
        <v>8</v>
      </c>
      <c r="BC221" s="29" t="s">
        <v>8</v>
      </c>
      <c r="BD221" s="29" t="s">
        <v>8</v>
      </c>
      <c r="BE221" s="29" t="s">
        <v>8</v>
      </c>
      <c r="BF221" s="52" t="s">
        <v>274</v>
      </c>
      <c r="BG221" s="65" t="s">
        <v>275</v>
      </c>
      <c r="BH221" s="29" t="s">
        <v>1190</v>
      </c>
    </row>
    <row r="222" spans="1:61" s="29" customFormat="1" x14ac:dyDescent="0.3">
      <c r="A222" s="29" t="s">
        <v>1188</v>
      </c>
      <c r="B222" s="29" t="s">
        <v>1187</v>
      </c>
      <c r="C222" s="29">
        <v>2014</v>
      </c>
      <c r="D222" s="29" t="s">
        <v>1189</v>
      </c>
      <c r="E222" s="39" t="s">
        <v>265</v>
      </c>
      <c r="F222" s="52" t="s">
        <v>24</v>
      </c>
      <c r="G222" s="29" t="s">
        <v>10</v>
      </c>
      <c r="H222" s="29" t="s">
        <v>36</v>
      </c>
      <c r="I222" s="29" t="s">
        <v>12</v>
      </c>
      <c r="J222" s="29" t="s">
        <v>8</v>
      </c>
      <c r="K222" s="31" t="s">
        <v>9</v>
      </c>
      <c r="L222" s="31" t="s">
        <v>9</v>
      </c>
      <c r="M222" s="31" t="s">
        <v>9</v>
      </c>
      <c r="N222" s="31">
        <v>250</v>
      </c>
      <c r="O222" s="31" t="s">
        <v>9</v>
      </c>
      <c r="P222" s="31">
        <v>400</v>
      </c>
      <c r="Q222" s="31">
        <v>5</v>
      </c>
      <c r="R222" s="31">
        <v>5</v>
      </c>
      <c r="S222" s="31">
        <v>0</v>
      </c>
      <c r="T222" s="29" t="s">
        <v>8</v>
      </c>
      <c r="U222" s="29" t="str">
        <f t="shared" si="20"/>
        <v>NA</v>
      </c>
      <c r="V222" s="29" t="str">
        <f t="shared" si="21"/>
        <v>NA</v>
      </c>
      <c r="W222" s="52" t="s">
        <v>101</v>
      </c>
      <c r="X222" s="29" t="s">
        <v>939</v>
      </c>
      <c r="Y222" s="29" t="s">
        <v>77</v>
      </c>
      <c r="Z222" s="29" t="s">
        <v>321</v>
      </c>
      <c r="AA222" s="29">
        <v>10</v>
      </c>
      <c r="AB222" s="29" t="s">
        <v>146</v>
      </c>
      <c r="AC222" s="29">
        <v>30</v>
      </c>
      <c r="AD222" s="29" t="s">
        <v>223</v>
      </c>
      <c r="AE222" s="29" t="s">
        <v>85</v>
      </c>
      <c r="AF222" s="29">
        <v>532</v>
      </c>
      <c r="AG222" s="29">
        <v>0.2</v>
      </c>
      <c r="AH222" s="29">
        <v>10</v>
      </c>
      <c r="AI222" s="52" t="s">
        <v>12</v>
      </c>
      <c r="AJ222" s="29" t="s">
        <v>8</v>
      </c>
      <c r="AK222" s="29" t="s">
        <v>8</v>
      </c>
      <c r="AL222" s="29" t="s">
        <v>8</v>
      </c>
      <c r="AM222" s="29" t="s">
        <v>8</v>
      </c>
      <c r="AN222" s="29" t="s">
        <v>8</v>
      </c>
      <c r="AO222" s="52">
        <v>24</v>
      </c>
      <c r="AP222" s="29" t="s">
        <v>877</v>
      </c>
      <c r="AQ222" s="29">
        <v>47.59</v>
      </c>
      <c r="AR222" s="29">
        <v>5.78</v>
      </c>
      <c r="AS222" s="29" t="s">
        <v>8</v>
      </c>
      <c r="AT222" s="29" t="s">
        <v>8</v>
      </c>
      <c r="AU222" s="29" t="s">
        <v>8</v>
      </c>
      <c r="AV222" s="29" t="s">
        <v>8</v>
      </c>
      <c r="AW222" s="29" t="s">
        <v>138</v>
      </c>
      <c r="AX222" s="29" t="s">
        <v>197</v>
      </c>
      <c r="AY222" s="52" t="s">
        <v>12</v>
      </c>
      <c r="AZ222" s="29" t="s">
        <v>8</v>
      </c>
      <c r="BA222" s="31" t="s">
        <v>8</v>
      </c>
      <c r="BB222" s="29" t="s">
        <v>8</v>
      </c>
      <c r="BC222" s="29" t="s">
        <v>8</v>
      </c>
      <c r="BD222" s="29" t="s">
        <v>8</v>
      </c>
      <c r="BE222" s="29" t="s">
        <v>8</v>
      </c>
      <c r="BF222" s="52" t="s">
        <v>274</v>
      </c>
      <c r="BG222" s="65" t="s">
        <v>275</v>
      </c>
      <c r="BH222" s="29" t="s">
        <v>1190</v>
      </c>
    </row>
    <row r="223" spans="1:61" s="29" customFormat="1" x14ac:dyDescent="0.3">
      <c r="A223" s="29" t="s">
        <v>1188</v>
      </c>
      <c r="B223" s="29" t="s">
        <v>1187</v>
      </c>
      <c r="C223" s="29">
        <v>2014</v>
      </c>
      <c r="D223" s="29" t="s">
        <v>1189</v>
      </c>
      <c r="E223" s="39" t="s">
        <v>266</v>
      </c>
      <c r="F223" s="52" t="s">
        <v>24</v>
      </c>
      <c r="G223" s="29" t="s">
        <v>10</v>
      </c>
      <c r="H223" s="29" t="s">
        <v>36</v>
      </c>
      <c r="I223" s="29" t="s">
        <v>12</v>
      </c>
      <c r="J223" s="29" t="s">
        <v>8</v>
      </c>
      <c r="K223" s="31" t="s">
        <v>9</v>
      </c>
      <c r="L223" s="31" t="s">
        <v>9</v>
      </c>
      <c r="M223" s="31" t="s">
        <v>9</v>
      </c>
      <c r="N223" s="31">
        <v>250</v>
      </c>
      <c r="O223" s="31" t="s">
        <v>9</v>
      </c>
      <c r="P223" s="31">
        <v>400</v>
      </c>
      <c r="Q223" s="31">
        <v>5</v>
      </c>
      <c r="R223" s="31">
        <v>6</v>
      </c>
      <c r="S223" s="31">
        <v>0</v>
      </c>
      <c r="T223" s="29" t="s">
        <v>8</v>
      </c>
      <c r="U223" s="29" t="str">
        <f t="shared" si="20"/>
        <v>NA</v>
      </c>
      <c r="V223" s="29" t="str">
        <f t="shared" si="21"/>
        <v>NA</v>
      </c>
      <c r="W223" s="52" t="s">
        <v>101</v>
      </c>
      <c r="X223" s="29" t="s">
        <v>939</v>
      </c>
      <c r="Y223" s="29" t="s">
        <v>77</v>
      </c>
      <c r="Z223" s="29" t="s">
        <v>321</v>
      </c>
      <c r="AA223" s="29">
        <v>10</v>
      </c>
      <c r="AB223" s="29" t="s">
        <v>146</v>
      </c>
      <c r="AC223" s="29">
        <v>10</v>
      </c>
      <c r="AD223" s="29" t="s">
        <v>223</v>
      </c>
      <c r="AE223" s="29" t="s">
        <v>85</v>
      </c>
      <c r="AF223" s="29">
        <v>532</v>
      </c>
      <c r="AG223" s="29">
        <v>0.2</v>
      </c>
      <c r="AH223" s="29">
        <v>20</v>
      </c>
      <c r="AI223" s="52" t="s">
        <v>12</v>
      </c>
      <c r="AJ223" s="29" t="s">
        <v>8</v>
      </c>
      <c r="AK223" s="29" t="s">
        <v>8</v>
      </c>
      <c r="AL223" s="29" t="s">
        <v>8</v>
      </c>
      <c r="AM223" s="29" t="s">
        <v>8</v>
      </c>
      <c r="AN223" s="29" t="s">
        <v>8</v>
      </c>
      <c r="AO223" s="52">
        <v>24</v>
      </c>
      <c r="AP223" s="29" t="s">
        <v>877</v>
      </c>
      <c r="AQ223" s="29">
        <v>16.809999999999999</v>
      </c>
      <c r="AR223" s="29">
        <v>2.65</v>
      </c>
      <c r="AS223" s="29" t="s">
        <v>8</v>
      </c>
      <c r="AT223" s="29" t="s">
        <v>8</v>
      </c>
      <c r="AU223" s="29" t="s">
        <v>8</v>
      </c>
      <c r="AV223" s="29" t="s">
        <v>8</v>
      </c>
      <c r="AW223" s="29" t="s">
        <v>138</v>
      </c>
      <c r="AX223" s="29" t="s">
        <v>197</v>
      </c>
      <c r="AY223" s="52" t="s">
        <v>12</v>
      </c>
      <c r="AZ223" s="29" t="s">
        <v>8</v>
      </c>
      <c r="BA223" s="31" t="s">
        <v>8</v>
      </c>
      <c r="BB223" s="29" t="s">
        <v>8</v>
      </c>
      <c r="BC223" s="29" t="s">
        <v>8</v>
      </c>
      <c r="BD223" s="29" t="s">
        <v>8</v>
      </c>
      <c r="BE223" s="29" t="s">
        <v>8</v>
      </c>
      <c r="BF223" s="52" t="s">
        <v>274</v>
      </c>
      <c r="BG223" s="65" t="s">
        <v>275</v>
      </c>
      <c r="BH223" s="29" t="s">
        <v>1190</v>
      </c>
    </row>
    <row r="224" spans="1:61" x14ac:dyDescent="0.3">
      <c r="A224" t="s">
        <v>1192</v>
      </c>
      <c r="B224" t="s">
        <v>1191</v>
      </c>
      <c r="C224">
        <v>2002</v>
      </c>
      <c r="D224" t="s">
        <v>1193</v>
      </c>
      <c r="E224" s="26" t="s">
        <v>142</v>
      </c>
      <c r="F224" s="53" t="s">
        <v>24</v>
      </c>
      <c r="G224" t="s">
        <v>11</v>
      </c>
      <c r="H224" t="s">
        <v>36</v>
      </c>
      <c r="I224" t="s">
        <v>12</v>
      </c>
      <c r="J224" t="s">
        <v>8</v>
      </c>
      <c r="K224" s="16" t="s">
        <v>9</v>
      </c>
      <c r="L224" s="16">
        <v>11</v>
      </c>
      <c r="M224" s="16" t="s">
        <v>9</v>
      </c>
      <c r="N224" s="16" t="s">
        <v>9</v>
      </c>
      <c r="O224" s="16" t="s">
        <v>9</v>
      </c>
      <c r="P224" s="16" t="s">
        <v>9</v>
      </c>
      <c r="Q224" s="16">
        <v>2</v>
      </c>
      <c r="R224" s="16">
        <v>10</v>
      </c>
      <c r="S224" s="16">
        <v>0</v>
      </c>
      <c r="T224" t="s">
        <v>8</v>
      </c>
      <c r="U224" t="str">
        <f t="shared" si="20"/>
        <v>NA</v>
      </c>
      <c r="V224" t="str">
        <f t="shared" si="21"/>
        <v>NA</v>
      </c>
      <c r="W224" s="53" t="s">
        <v>96</v>
      </c>
      <c r="X224" t="s">
        <v>8</v>
      </c>
      <c r="Y224" t="s">
        <v>77</v>
      </c>
      <c r="Z224" t="s">
        <v>92</v>
      </c>
      <c r="AA224">
        <v>20</v>
      </c>
      <c r="AB224" t="s">
        <v>146</v>
      </c>
      <c r="AC224" t="s">
        <v>9</v>
      </c>
      <c r="AD224" t="s">
        <v>8</v>
      </c>
      <c r="AE224" t="s">
        <v>86</v>
      </c>
      <c r="AF224">
        <v>540</v>
      </c>
      <c r="AG224" t="s">
        <v>9</v>
      </c>
      <c r="AH224">
        <v>10</v>
      </c>
      <c r="AI224" s="53" t="s">
        <v>12</v>
      </c>
      <c r="AJ224" t="s">
        <v>8</v>
      </c>
      <c r="AK224" t="s">
        <v>8</v>
      </c>
      <c r="AL224" t="s">
        <v>8</v>
      </c>
      <c r="AM224" t="s">
        <v>8</v>
      </c>
      <c r="AN224" t="s">
        <v>8</v>
      </c>
      <c r="AO224" s="53">
        <v>24</v>
      </c>
      <c r="AP224" t="s">
        <v>879</v>
      </c>
      <c r="AQ224">
        <v>51.3</v>
      </c>
      <c r="AR224">
        <v>5.2</v>
      </c>
      <c r="AS224" t="s">
        <v>8</v>
      </c>
      <c r="AT224" t="s">
        <v>8</v>
      </c>
      <c r="AU224" t="s">
        <v>8</v>
      </c>
      <c r="AV224" t="s">
        <v>8</v>
      </c>
      <c r="AW224" t="s">
        <v>138</v>
      </c>
      <c r="AX224" t="s">
        <v>9</v>
      </c>
      <c r="AY224" s="53" t="s">
        <v>12</v>
      </c>
      <c r="AZ224" t="s">
        <v>8</v>
      </c>
      <c r="BA224" s="16" t="s">
        <v>8</v>
      </c>
      <c r="BB224" t="s">
        <v>8</v>
      </c>
      <c r="BC224" t="s">
        <v>8</v>
      </c>
      <c r="BD224" t="s">
        <v>8</v>
      </c>
      <c r="BE224" t="s">
        <v>8</v>
      </c>
      <c r="BF224" s="53" t="s">
        <v>275</v>
      </c>
      <c r="BG224" s="68" t="s">
        <v>275</v>
      </c>
    </row>
    <row r="225" spans="1:60" x14ac:dyDescent="0.3">
      <c r="A225" t="s">
        <v>1192</v>
      </c>
      <c r="B225" t="s">
        <v>1191</v>
      </c>
      <c r="C225">
        <v>2002</v>
      </c>
      <c r="D225" t="s">
        <v>1193</v>
      </c>
      <c r="E225" s="26" t="s">
        <v>144</v>
      </c>
      <c r="F225" s="53" t="s">
        <v>24</v>
      </c>
      <c r="G225" t="s">
        <v>1194</v>
      </c>
      <c r="H225" t="s">
        <v>36</v>
      </c>
      <c r="I225" t="s">
        <v>212</v>
      </c>
      <c r="J225" t="s">
        <v>286</v>
      </c>
      <c r="K225" s="16">
        <v>10</v>
      </c>
      <c r="L225" s="16" t="s">
        <v>9</v>
      </c>
      <c r="M225" s="16">
        <v>12</v>
      </c>
      <c r="N225" s="16" t="s">
        <v>9</v>
      </c>
      <c r="O225" s="16" t="s">
        <v>9</v>
      </c>
      <c r="P225" s="16" t="s">
        <v>9</v>
      </c>
      <c r="Q225" s="16">
        <v>2</v>
      </c>
      <c r="R225" s="16">
        <v>10</v>
      </c>
      <c r="S225" s="16">
        <v>0</v>
      </c>
      <c r="T225" t="s">
        <v>8</v>
      </c>
      <c r="U225" t="str">
        <f t="shared" si="20"/>
        <v>NA</v>
      </c>
      <c r="V225" t="str">
        <f t="shared" si="21"/>
        <v>NA</v>
      </c>
      <c r="W225" s="53" t="s">
        <v>96</v>
      </c>
      <c r="X225" t="s">
        <v>8</v>
      </c>
      <c r="Y225" t="s">
        <v>77</v>
      </c>
      <c r="Z225" t="s">
        <v>92</v>
      </c>
      <c r="AA225">
        <v>20</v>
      </c>
      <c r="AB225" t="s">
        <v>146</v>
      </c>
      <c r="AC225" t="s">
        <v>9</v>
      </c>
      <c r="AD225" t="s">
        <v>8</v>
      </c>
      <c r="AE225" t="s">
        <v>86</v>
      </c>
      <c r="AF225">
        <v>540</v>
      </c>
      <c r="AG225" t="s">
        <v>9</v>
      </c>
      <c r="AH225">
        <v>10</v>
      </c>
      <c r="AI225" s="53" t="s">
        <v>12</v>
      </c>
      <c r="AJ225" t="s">
        <v>8</v>
      </c>
      <c r="AK225" t="s">
        <v>8</v>
      </c>
      <c r="AL225" t="s">
        <v>8</v>
      </c>
      <c r="AM225" t="s">
        <v>8</v>
      </c>
      <c r="AN225" t="s">
        <v>8</v>
      </c>
      <c r="AO225" s="53">
        <v>24</v>
      </c>
      <c r="AP225" t="s">
        <v>879</v>
      </c>
      <c r="AQ225">
        <v>136</v>
      </c>
      <c r="AR225">
        <v>7.8</v>
      </c>
      <c r="AS225" t="s">
        <v>8</v>
      </c>
      <c r="AT225" t="s">
        <v>8</v>
      </c>
      <c r="AU225" t="s">
        <v>8</v>
      </c>
      <c r="AV225" t="s">
        <v>8</v>
      </c>
      <c r="AW225" t="s">
        <v>138</v>
      </c>
      <c r="AX225" t="s">
        <v>9</v>
      </c>
      <c r="AY225" s="53" t="s">
        <v>12</v>
      </c>
      <c r="AZ225" t="s">
        <v>8</v>
      </c>
      <c r="BA225" s="16" t="s">
        <v>8</v>
      </c>
      <c r="BB225" t="s">
        <v>8</v>
      </c>
      <c r="BC225" t="s">
        <v>8</v>
      </c>
      <c r="BD225" t="s">
        <v>8</v>
      </c>
      <c r="BE225" t="s">
        <v>8</v>
      </c>
      <c r="BF225" s="53" t="s">
        <v>275</v>
      </c>
      <c r="BG225" s="68" t="s">
        <v>275</v>
      </c>
    </row>
    <row r="226" spans="1:60" x14ac:dyDescent="0.3">
      <c r="A226" t="s">
        <v>1192</v>
      </c>
      <c r="B226" t="s">
        <v>1191</v>
      </c>
      <c r="C226">
        <v>2002</v>
      </c>
      <c r="D226" t="s">
        <v>1193</v>
      </c>
      <c r="E226" s="26" t="s">
        <v>145</v>
      </c>
      <c r="F226" s="53" t="s">
        <v>24</v>
      </c>
      <c r="G226" t="s">
        <v>1194</v>
      </c>
      <c r="H226" t="s">
        <v>36</v>
      </c>
      <c r="I226" t="s">
        <v>212</v>
      </c>
      <c r="J226" t="s">
        <v>286</v>
      </c>
      <c r="K226" s="16">
        <v>10</v>
      </c>
      <c r="L226" s="16" t="s">
        <v>9</v>
      </c>
      <c r="M226" s="16">
        <v>12</v>
      </c>
      <c r="N226" s="16" t="s">
        <v>9</v>
      </c>
      <c r="O226" s="16" t="s">
        <v>9</v>
      </c>
      <c r="P226" s="16" t="s">
        <v>9</v>
      </c>
      <c r="Q226" s="16">
        <v>1</v>
      </c>
      <c r="R226" s="16">
        <v>13</v>
      </c>
      <c r="S226" s="16">
        <v>3</v>
      </c>
      <c r="T226" s="16">
        <v>13</v>
      </c>
      <c r="U226">
        <f t="shared" si="20"/>
        <v>3</v>
      </c>
      <c r="V226">
        <f t="shared" si="21"/>
        <v>4.333333333333333</v>
      </c>
      <c r="W226" s="53" t="s">
        <v>96</v>
      </c>
      <c r="X226" t="s">
        <v>8</v>
      </c>
      <c r="Y226" t="s">
        <v>77</v>
      </c>
      <c r="Z226" t="s">
        <v>92</v>
      </c>
      <c r="AA226">
        <v>20</v>
      </c>
      <c r="AB226" t="s">
        <v>146</v>
      </c>
      <c r="AC226" t="s">
        <v>9</v>
      </c>
      <c r="AD226" t="s">
        <v>8</v>
      </c>
      <c r="AE226" t="s">
        <v>86</v>
      </c>
      <c r="AF226">
        <v>540</v>
      </c>
      <c r="AG226" t="s">
        <v>9</v>
      </c>
      <c r="AH226">
        <v>10</v>
      </c>
      <c r="AI226" s="53" t="s">
        <v>1195</v>
      </c>
      <c r="AK226">
        <v>2700</v>
      </c>
      <c r="AL226" t="s">
        <v>1198</v>
      </c>
      <c r="AM226">
        <v>0</v>
      </c>
      <c r="AN226" t="s">
        <v>158</v>
      </c>
      <c r="AO226" s="53">
        <v>24</v>
      </c>
      <c r="AP226" t="s">
        <v>879</v>
      </c>
      <c r="AQ226">
        <v>116.2</v>
      </c>
      <c r="AR226">
        <v>7.8</v>
      </c>
      <c r="AS226">
        <v>88.6</v>
      </c>
      <c r="AT226">
        <v>8.6</v>
      </c>
      <c r="AU226" t="s">
        <v>8</v>
      </c>
      <c r="AV226" t="s">
        <v>8</v>
      </c>
      <c r="AW226" t="s">
        <v>138</v>
      </c>
      <c r="AX226" t="s">
        <v>9</v>
      </c>
      <c r="AY226" s="53" t="s">
        <v>12</v>
      </c>
      <c r="AZ226" t="s">
        <v>8</v>
      </c>
      <c r="BA226" s="16" t="s">
        <v>8</v>
      </c>
      <c r="BB226" t="s">
        <v>8</v>
      </c>
      <c r="BC226" t="s">
        <v>8</v>
      </c>
      <c r="BD226" t="s">
        <v>8</v>
      </c>
      <c r="BE226" t="s">
        <v>8</v>
      </c>
      <c r="BF226" s="53" t="s">
        <v>275</v>
      </c>
      <c r="BG226" s="68" t="s">
        <v>274</v>
      </c>
      <c r="BH226" t="s">
        <v>1196</v>
      </c>
    </row>
    <row r="227" spans="1:60" x14ac:dyDescent="0.3">
      <c r="A227" t="s">
        <v>1192</v>
      </c>
      <c r="B227" t="s">
        <v>1191</v>
      </c>
      <c r="C227">
        <v>2002</v>
      </c>
      <c r="D227" t="s">
        <v>1193</v>
      </c>
      <c r="E227" s="26" t="s">
        <v>265</v>
      </c>
      <c r="F227" s="53" t="s">
        <v>24</v>
      </c>
      <c r="G227" t="s">
        <v>1194</v>
      </c>
      <c r="H227" t="s">
        <v>36</v>
      </c>
      <c r="I227" t="s">
        <v>212</v>
      </c>
      <c r="J227" t="s">
        <v>286</v>
      </c>
      <c r="K227" s="16">
        <v>10</v>
      </c>
      <c r="L227" s="16" t="s">
        <v>9</v>
      </c>
      <c r="M227" s="16">
        <v>12</v>
      </c>
      <c r="N227" s="16" t="s">
        <v>9</v>
      </c>
      <c r="O227" s="16" t="s">
        <v>9</v>
      </c>
      <c r="P227" s="16" t="s">
        <v>9</v>
      </c>
      <c r="Q227" s="16">
        <v>1</v>
      </c>
      <c r="R227" s="16">
        <v>15</v>
      </c>
      <c r="S227">
        <v>3</v>
      </c>
      <c r="T227">
        <v>15</v>
      </c>
      <c r="U227">
        <f t="shared" si="20"/>
        <v>3</v>
      </c>
      <c r="V227">
        <f t="shared" si="21"/>
        <v>5</v>
      </c>
      <c r="W227" s="53" t="s">
        <v>96</v>
      </c>
      <c r="X227" t="s">
        <v>8</v>
      </c>
      <c r="Y227" t="s">
        <v>77</v>
      </c>
      <c r="Z227" t="s">
        <v>92</v>
      </c>
      <c r="AA227">
        <v>20</v>
      </c>
      <c r="AB227" t="s">
        <v>146</v>
      </c>
      <c r="AC227" t="s">
        <v>9</v>
      </c>
      <c r="AD227" t="s">
        <v>8</v>
      </c>
      <c r="AE227" t="s">
        <v>86</v>
      </c>
      <c r="AF227">
        <v>540</v>
      </c>
      <c r="AG227" t="s">
        <v>9</v>
      </c>
      <c r="AH227">
        <v>10</v>
      </c>
      <c r="AI227" s="53" t="s">
        <v>260</v>
      </c>
      <c r="AK227">
        <v>27</v>
      </c>
      <c r="AL227" t="s">
        <v>146</v>
      </c>
      <c r="AM227">
        <v>0</v>
      </c>
      <c r="AN227" t="s">
        <v>158</v>
      </c>
      <c r="AO227" s="53">
        <v>24</v>
      </c>
      <c r="AP227" t="s">
        <v>879</v>
      </c>
      <c r="AQ227">
        <v>114.4</v>
      </c>
      <c r="AR227">
        <v>6</v>
      </c>
      <c r="AS227">
        <v>67.900000000000006</v>
      </c>
      <c r="AT227">
        <v>10.199999999999999</v>
      </c>
      <c r="AU227" t="s">
        <v>8</v>
      </c>
      <c r="AV227" t="s">
        <v>8</v>
      </c>
      <c r="AW227" t="s">
        <v>138</v>
      </c>
      <c r="AX227" t="s">
        <v>9</v>
      </c>
      <c r="AY227" s="53" t="s">
        <v>12</v>
      </c>
      <c r="AZ227" t="s">
        <v>8</v>
      </c>
      <c r="BA227" s="16" t="s">
        <v>8</v>
      </c>
      <c r="BB227" t="s">
        <v>8</v>
      </c>
      <c r="BC227" t="s">
        <v>8</v>
      </c>
      <c r="BD227" t="s">
        <v>8</v>
      </c>
      <c r="BE227" t="s">
        <v>8</v>
      </c>
      <c r="BF227" s="53" t="s">
        <v>275</v>
      </c>
      <c r="BG227" s="68" t="s">
        <v>274</v>
      </c>
      <c r="BH227" t="s">
        <v>1197</v>
      </c>
    </row>
    <row r="228" spans="1:60" s="29" customFormat="1" x14ac:dyDescent="0.3">
      <c r="A228" s="29" t="s">
        <v>1200</v>
      </c>
      <c r="B228" s="29" t="s">
        <v>1199</v>
      </c>
      <c r="C228" s="29">
        <v>2011</v>
      </c>
      <c r="D228" s="29" t="s">
        <v>1201</v>
      </c>
      <c r="E228" s="39" t="s">
        <v>142</v>
      </c>
      <c r="F228" s="52" t="s">
        <v>24</v>
      </c>
      <c r="G228" s="29" t="s">
        <v>11</v>
      </c>
      <c r="H228" s="29" t="s">
        <v>36</v>
      </c>
      <c r="I228" s="29" t="s">
        <v>12</v>
      </c>
      <c r="J228" s="29" t="s">
        <v>8</v>
      </c>
      <c r="K228" s="31" t="s">
        <v>9</v>
      </c>
      <c r="L228" s="31">
        <v>12</v>
      </c>
      <c r="M228" s="31" t="s">
        <v>9</v>
      </c>
      <c r="N228" s="31">
        <v>260</v>
      </c>
      <c r="O228" s="31" t="s">
        <v>9</v>
      </c>
      <c r="P228" s="31">
        <v>280</v>
      </c>
      <c r="Q228" s="31">
        <v>5</v>
      </c>
      <c r="R228" s="31">
        <v>5</v>
      </c>
      <c r="S228" s="31">
        <v>0</v>
      </c>
      <c r="T228" s="29" t="s">
        <v>8</v>
      </c>
      <c r="U228" s="29" t="str">
        <f t="shared" si="20"/>
        <v>NA</v>
      </c>
      <c r="V228" s="29" t="str">
        <f t="shared" si="21"/>
        <v>NA</v>
      </c>
      <c r="W228" s="52" t="s">
        <v>98</v>
      </c>
      <c r="X228" s="29" t="s">
        <v>8</v>
      </c>
      <c r="Y228" s="29" t="s">
        <v>79</v>
      </c>
      <c r="Z228" s="29" t="s">
        <v>9</v>
      </c>
      <c r="AA228" s="29">
        <v>10</v>
      </c>
      <c r="AB228" s="29" t="s">
        <v>322</v>
      </c>
      <c r="AC228" s="29">
        <v>2750</v>
      </c>
      <c r="AD228" s="29" t="s">
        <v>531</v>
      </c>
      <c r="AE228" s="29" t="s">
        <v>234</v>
      </c>
      <c r="AF228" s="29">
        <v>560</v>
      </c>
      <c r="AG228" s="29">
        <v>1.5</v>
      </c>
      <c r="AH228" s="29">
        <v>20</v>
      </c>
      <c r="AI228" s="52" t="s">
        <v>12</v>
      </c>
      <c r="AJ228" s="29" t="s">
        <v>8</v>
      </c>
      <c r="AK228" s="29" t="s">
        <v>8</v>
      </c>
      <c r="AL228" s="29" t="s">
        <v>8</v>
      </c>
      <c r="AM228" s="29" t="s">
        <v>8</v>
      </c>
      <c r="AN228" s="29" t="s">
        <v>8</v>
      </c>
      <c r="AO228" s="52">
        <v>1</v>
      </c>
      <c r="AP228" s="29" t="s">
        <v>879</v>
      </c>
      <c r="AQ228" s="29">
        <v>17.98</v>
      </c>
      <c r="AR228" s="29">
        <v>1.27</v>
      </c>
      <c r="AS228" s="29" t="s">
        <v>8</v>
      </c>
      <c r="AT228" s="29" t="s">
        <v>8</v>
      </c>
      <c r="AU228" s="29" t="s">
        <v>8</v>
      </c>
      <c r="AV228" s="29" t="s">
        <v>8</v>
      </c>
      <c r="AW228" s="29" t="s">
        <v>138</v>
      </c>
      <c r="AX228" s="29" t="s">
        <v>9</v>
      </c>
      <c r="AY228" s="52" t="s">
        <v>12</v>
      </c>
      <c r="AZ228" s="29" t="s">
        <v>8</v>
      </c>
      <c r="BA228" s="31" t="s">
        <v>8</v>
      </c>
      <c r="BB228" s="29" t="s">
        <v>8</v>
      </c>
      <c r="BC228" s="29" t="s">
        <v>8</v>
      </c>
      <c r="BD228" s="29" t="s">
        <v>8</v>
      </c>
      <c r="BE228" s="29" t="s">
        <v>8</v>
      </c>
      <c r="BF228" s="52" t="s">
        <v>274</v>
      </c>
      <c r="BG228" s="65" t="s">
        <v>275</v>
      </c>
      <c r="BH228" s="29" t="s">
        <v>1202</v>
      </c>
    </row>
    <row r="229" spans="1:60" x14ac:dyDescent="0.3">
      <c r="A229" t="s">
        <v>1204</v>
      </c>
      <c r="B229" t="s">
        <v>1203</v>
      </c>
      <c r="C229">
        <v>2018</v>
      </c>
      <c r="D229" t="s">
        <v>1205</v>
      </c>
      <c r="E229" s="26" t="s">
        <v>142</v>
      </c>
      <c r="F229" s="53" t="s">
        <v>25</v>
      </c>
      <c r="G229" t="s">
        <v>1011</v>
      </c>
      <c r="H229" t="s">
        <v>36</v>
      </c>
      <c r="I229" t="s">
        <v>12</v>
      </c>
      <c r="J229" t="s">
        <v>8</v>
      </c>
      <c r="K229" s="16" t="s">
        <v>9</v>
      </c>
      <c r="L229" s="16">
        <v>12</v>
      </c>
      <c r="M229" s="16" t="s">
        <v>9</v>
      </c>
      <c r="N229" s="16" t="s">
        <v>9</v>
      </c>
      <c r="O229" s="16" t="s">
        <v>9</v>
      </c>
      <c r="P229" s="16" t="s">
        <v>9</v>
      </c>
      <c r="Q229" s="16">
        <v>2</v>
      </c>
      <c r="R229" s="16">
        <v>7</v>
      </c>
      <c r="S229" s="16">
        <v>0</v>
      </c>
      <c r="T229" t="s">
        <v>8</v>
      </c>
      <c r="U229" t="str">
        <f t="shared" si="20"/>
        <v>NA</v>
      </c>
      <c r="V229" t="str">
        <f t="shared" si="21"/>
        <v>NA</v>
      </c>
      <c r="W229" s="53" t="s">
        <v>98</v>
      </c>
      <c r="X229" t="s">
        <v>8</v>
      </c>
      <c r="Y229" t="s">
        <v>79</v>
      </c>
      <c r="Z229" t="s">
        <v>928</v>
      </c>
      <c r="AA229">
        <v>10</v>
      </c>
      <c r="AB229" t="s">
        <v>322</v>
      </c>
      <c r="AC229">
        <v>50</v>
      </c>
      <c r="AD229" t="s">
        <v>223</v>
      </c>
      <c r="AE229" t="s">
        <v>9</v>
      </c>
      <c r="AF229">
        <v>561</v>
      </c>
      <c r="AG229" t="s">
        <v>9</v>
      </c>
      <c r="AH229">
        <v>10</v>
      </c>
      <c r="AI229" s="53" t="s">
        <v>12</v>
      </c>
      <c r="AJ229" t="s">
        <v>8</v>
      </c>
      <c r="AK229" t="s">
        <v>8</v>
      </c>
      <c r="AL229" t="s">
        <v>8</v>
      </c>
      <c r="AM229" t="s">
        <v>8</v>
      </c>
      <c r="AN229" t="s">
        <v>8</v>
      </c>
      <c r="AO229" s="53">
        <v>96</v>
      </c>
      <c r="AP229" t="s">
        <v>879</v>
      </c>
      <c r="AQ229">
        <v>0.61</v>
      </c>
      <c r="AR229">
        <v>0.1</v>
      </c>
      <c r="AS229" t="s">
        <v>8</v>
      </c>
      <c r="AT229" t="s">
        <v>8</v>
      </c>
      <c r="AU229" t="s">
        <v>8</v>
      </c>
      <c r="AV229" t="s">
        <v>8</v>
      </c>
      <c r="AW229" t="s">
        <v>138</v>
      </c>
      <c r="AX229" t="s">
        <v>198</v>
      </c>
      <c r="AY229" s="53" t="s">
        <v>12</v>
      </c>
      <c r="AZ229" t="s">
        <v>8</v>
      </c>
      <c r="BA229" s="16" t="s">
        <v>8</v>
      </c>
      <c r="BB229" t="s">
        <v>8</v>
      </c>
      <c r="BC229" t="s">
        <v>8</v>
      </c>
      <c r="BD229" t="s">
        <v>8</v>
      </c>
      <c r="BE229" t="s">
        <v>8</v>
      </c>
      <c r="BF229" s="53" t="s">
        <v>275</v>
      </c>
      <c r="BG229" s="68" t="s">
        <v>275</v>
      </c>
      <c r="BH229" t="s">
        <v>1207</v>
      </c>
    </row>
    <row r="230" spans="1:60" x14ac:dyDescent="0.3">
      <c r="A230" t="s">
        <v>1204</v>
      </c>
      <c r="B230" t="s">
        <v>1203</v>
      </c>
      <c r="C230">
        <v>2018</v>
      </c>
      <c r="D230" t="s">
        <v>1205</v>
      </c>
      <c r="E230" s="26" t="s">
        <v>144</v>
      </c>
      <c r="F230" s="53" t="s">
        <v>25</v>
      </c>
      <c r="G230" t="s">
        <v>1206</v>
      </c>
      <c r="H230" t="s">
        <v>36</v>
      </c>
      <c r="I230" t="s">
        <v>12</v>
      </c>
      <c r="J230" t="s">
        <v>8</v>
      </c>
      <c r="K230" s="16" t="s">
        <v>9</v>
      </c>
      <c r="L230" s="16">
        <v>12</v>
      </c>
      <c r="M230" s="16" t="s">
        <v>9</v>
      </c>
      <c r="N230" s="16" t="s">
        <v>9</v>
      </c>
      <c r="O230" s="16" t="s">
        <v>9</v>
      </c>
      <c r="P230" s="16" t="s">
        <v>9</v>
      </c>
      <c r="Q230" s="16">
        <v>2</v>
      </c>
      <c r="R230" s="16">
        <v>6</v>
      </c>
      <c r="S230" s="16">
        <v>0</v>
      </c>
      <c r="T230" t="s">
        <v>8</v>
      </c>
      <c r="U230" t="str">
        <f t="shared" si="20"/>
        <v>NA</v>
      </c>
      <c r="V230" t="str">
        <f t="shared" si="21"/>
        <v>NA</v>
      </c>
      <c r="W230" s="53" t="s">
        <v>98</v>
      </c>
      <c r="X230" t="s">
        <v>8</v>
      </c>
      <c r="Y230" t="s">
        <v>79</v>
      </c>
      <c r="Z230" t="s">
        <v>928</v>
      </c>
      <c r="AA230">
        <v>10</v>
      </c>
      <c r="AB230" t="s">
        <v>322</v>
      </c>
      <c r="AC230">
        <v>50</v>
      </c>
      <c r="AD230" t="s">
        <v>223</v>
      </c>
      <c r="AE230" t="s">
        <v>9</v>
      </c>
      <c r="AF230">
        <v>561</v>
      </c>
      <c r="AG230" t="s">
        <v>9</v>
      </c>
      <c r="AH230">
        <v>10</v>
      </c>
      <c r="AI230" s="53" t="s">
        <v>12</v>
      </c>
      <c r="AJ230" t="s">
        <v>8</v>
      </c>
      <c r="AK230" t="s">
        <v>8</v>
      </c>
      <c r="AL230" t="s">
        <v>8</v>
      </c>
      <c r="AM230" t="s">
        <v>8</v>
      </c>
      <c r="AN230" t="s">
        <v>8</v>
      </c>
      <c r="AO230" s="53">
        <v>96</v>
      </c>
      <c r="AP230" t="s">
        <v>879</v>
      </c>
      <c r="AQ230">
        <v>0.96</v>
      </c>
      <c r="AR230">
        <v>7.0000000000000007E-2</v>
      </c>
      <c r="AS230" t="s">
        <v>8</v>
      </c>
      <c r="AT230" t="s">
        <v>8</v>
      </c>
      <c r="AU230" t="s">
        <v>8</v>
      </c>
      <c r="AV230" t="s">
        <v>8</v>
      </c>
      <c r="AW230" t="s">
        <v>138</v>
      </c>
      <c r="AX230" t="s">
        <v>198</v>
      </c>
      <c r="AY230" s="53" t="s">
        <v>12</v>
      </c>
      <c r="AZ230" t="s">
        <v>8</v>
      </c>
      <c r="BA230" s="16" t="s">
        <v>8</v>
      </c>
      <c r="BB230" t="s">
        <v>8</v>
      </c>
      <c r="BC230" t="s">
        <v>8</v>
      </c>
      <c r="BD230" t="s">
        <v>8</v>
      </c>
      <c r="BE230" t="s">
        <v>8</v>
      </c>
      <c r="BF230" s="53" t="s">
        <v>275</v>
      </c>
      <c r="BG230" s="68" t="s">
        <v>275</v>
      </c>
      <c r="BH230" t="s">
        <v>1207</v>
      </c>
    </row>
    <row r="231" spans="1:60" s="29" customFormat="1" x14ac:dyDescent="0.3">
      <c r="A231" s="29" t="s">
        <v>1209</v>
      </c>
      <c r="B231" s="29" t="s">
        <v>1208</v>
      </c>
      <c r="C231" s="29">
        <v>2007</v>
      </c>
      <c r="D231" s="29" t="s">
        <v>1210</v>
      </c>
      <c r="E231" s="39" t="s">
        <v>142</v>
      </c>
      <c r="F231" s="52" t="s">
        <v>24</v>
      </c>
      <c r="G231" s="29" t="s">
        <v>10</v>
      </c>
      <c r="H231" s="29" t="s">
        <v>36</v>
      </c>
      <c r="I231" s="29" t="s">
        <v>12</v>
      </c>
      <c r="J231" s="29" t="s">
        <v>8</v>
      </c>
      <c r="K231" s="31">
        <v>10</v>
      </c>
      <c r="L231" s="31" t="s">
        <v>9</v>
      </c>
      <c r="M231" s="31">
        <v>12</v>
      </c>
      <c r="N231" s="31">
        <v>270</v>
      </c>
      <c r="O231" s="31">
        <v>283</v>
      </c>
      <c r="P231" s="31">
        <v>300</v>
      </c>
      <c r="Q231" s="31">
        <v>1</v>
      </c>
      <c r="R231" s="31">
        <v>6</v>
      </c>
      <c r="S231" s="31">
        <v>3</v>
      </c>
      <c r="T231" s="31">
        <v>7</v>
      </c>
      <c r="U231" s="29">
        <f t="shared" si="20"/>
        <v>3</v>
      </c>
      <c r="V231" s="29">
        <f t="shared" si="21"/>
        <v>2</v>
      </c>
      <c r="W231" s="52" t="s">
        <v>96</v>
      </c>
      <c r="X231" s="29" t="s">
        <v>8</v>
      </c>
      <c r="Y231" s="29" t="s">
        <v>77</v>
      </c>
      <c r="Z231" s="29" t="s">
        <v>92</v>
      </c>
      <c r="AA231" s="29">
        <v>20</v>
      </c>
      <c r="AB231" s="29" t="s">
        <v>146</v>
      </c>
      <c r="AC231" s="29" t="s">
        <v>9</v>
      </c>
      <c r="AD231" s="29" t="s">
        <v>8</v>
      </c>
      <c r="AE231" s="29" t="s">
        <v>86</v>
      </c>
      <c r="AF231" s="29">
        <v>540</v>
      </c>
      <c r="AG231" s="29">
        <v>3</v>
      </c>
      <c r="AH231" s="29">
        <v>10</v>
      </c>
      <c r="AI231" s="52" t="s">
        <v>1211</v>
      </c>
      <c r="AK231" s="29">
        <v>10</v>
      </c>
      <c r="AL231" s="29" t="s">
        <v>1103</v>
      </c>
      <c r="AM231" s="29">
        <v>0</v>
      </c>
      <c r="AN231" s="29" t="s">
        <v>158</v>
      </c>
      <c r="AO231" s="52">
        <v>24</v>
      </c>
      <c r="AP231" s="29" t="s">
        <v>878</v>
      </c>
      <c r="AQ231" s="29">
        <v>12.91</v>
      </c>
      <c r="AR231" s="29">
        <v>2.35</v>
      </c>
      <c r="AS231" s="29">
        <v>10</v>
      </c>
      <c r="AT231" s="29">
        <v>1.35</v>
      </c>
      <c r="AU231" s="29" t="s">
        <v>8</v>
      </c>
      <c r="AV231" s="29" t="s">
        <v>8</v>
      </c>
      <c r="AW231" s="29" t="s">
        <v>486</v>
      </c>
      <c r="AX231" s="29" t="s">
        <v>9</v>
      </c>
      <c r="AY231" s="52" t="s">
        <v>12</v>
      </c>
      <c r="AZ231" s="29" t="s">
        <v>8</v>
      </c>
      <c r="BA231" s="31" t="s">
        <v>8</v>
      </c>
      <c r="BB231" s="29" t="s">
        <v>8</v>
      </c>
      <c r="BC231" s="29" t="s">
        <v>8</v>
      </c>
      <c r="BD231" s="29" t="s">
        <v>8</v>
      </c>
      <c r="BE231" s="29" t="s">
        <v>8</v>
      </c>
      <c r="BF231" s="52" t="s">
        <v>275</v>
      </c>
      <c r="BG231" s="65" t="s">
        <v>274</v>
      </c>
      <c r="BH231" s="29" t="s">
        <v>1218</v>
      </c>
    </row>
    <row r="232" spans="1:60" s="29" customFormat="1" x14ac:dyDescent="0.3">
      <c r="A232" s="29" t="s">
        <v>1209</v>
      </c>
      <c r="B232" s="29" t="s">
        <v>1208</v>
      </c>
      <c r="C232" s="29">
        <v>2007</v>
      </c>
      <c r="D232" s="29" t="s">
        <v>1210</v>
      </c>
      <c r="E232" s="39" t="s">
        <v>144</v>
      </c>
      <c r="F232" s="52" t="s">
        <v>24</v>
      </c>
      <c r="G232" s="29" t="s">
        <v>10</v>
      </c>
      <c r="H232" s="29" t="s">
        <v>36</v>
      </c>
      <c r="I232" s="29" t="s">
        <v>12</v>
      </c>
      <c r="J232" s="29" t="s">
        <v>8</v>
      </c>
      <c r="K232" s="31">
        <v>10</v>
      </c>
      <c r="L232" s="31" t="s">
        <v>9</v>
      </c>
      <c r="M232" s="31">
        <v>12</v>
      </c>
      <c r="N232" s="31">
        <v>270</v>
      </c>
      <c r="O232" s="31">
        <v>283</v>
      </c>
      <c r="P232" s="31">
        <v>300</v>
      </c>
      <c r="Q232" s="31">
        <v>1</v>
      </c>
      <c r="R232" s="31">
        <v>6</v>
      </c>
      <c r="S232" s="31">
        <v>3</v>
      </c>
      <c r="T232" s="31">
        <v>6</v>
      </c>
      <c r="U232" s="29">
        <f t="shared" ref="U232" si="22">IF(AND(Q232&lt;&gt;"", Q232&lt;&gt;0, Q232&lt;&gt;"NA", Q232&lt;&gt;"NR",S232&lt;&gt;"", S232&lt;&gt;0, S232&lt;&gt;"NA", S232&lt;&gt;"NR"), S232/Q232, "NA")</f>
        <v>3</v>
      </c>
      <c r="V232" s="29">
        <f t="shared" ref="V232" si="23">IF(AND(U232&lt;&gt;"", U232&lt;&gt;0, U232&lt;&gt;"NA", U232&lt;&gt;"NR",R232&lt;&gt;"", R232&lt;&gt;0, R232&lt;&gt;"NA", R232&lt;&gt;"NR"), R232/U232, "NA")</f>
        <v>2</v>
      </c>
      <c r="W232" s="52" t="s">
        <v>96</v>
      </c>
      <c r="X232" s="29" t="s">
        <v>8</v>
      </c>
      <c r="Y232" s="29" t="s">
        <v>77</v>
      </c>
      <c r="Z232" s="29" t="s">
        <v>92</v>
      </c>
      <c r="AA232" s="29">
        <v>20</v>
      </c>
      <c r="AB232" s="29" t="s">
        <v>146</v>
      </c>
      <c r="AC232" s="29" t="s">
        <v>9</v>
      </c>
      <c r="AD232" s="29" t="s">
        <v>8</v>
      </c>
      <c r="AE232" s="29" t="s">
        <v>86</v>
      </c>
      <c r="AF232" s="29">
        <v>540</v>
      </c>
      <c r="AG232" s="29">
        <v>3</v>
      </c>
      <c r="AH232" s="29">
        <v>10</v>
      </c>
      <c r="AI232" s="52" t="s">
        <v>1212</v>
      </c>
      <c r="AK232" s="29">
        <v>10</v>
      </c>
      <c r="AL232" s="29" t="s">
        <v>1103</v>
      </c>
      <c r="AM232" s="29">
        <v>0</v>
      </c>
      <c r="AN232" s="29" t="s">
        <v>158</v>
      </c>
      <c r="AO232" s="52">
        <v>24</v>
      </c>
      <c r="AP232" s="29" t="s">
        <v>878</v>
      </c>
      <c r="AQ232" s="29">
        <v>12.91</v>
      </c>
      <c r="AR232" s="29">
        <v>2.35</v>
      </c>
      <c r="AS232" s="29">
        <v>13.01</v>
      </c>
      <c r="AT232" s="29">
        <v>2.2000000000000002</v>
      </c>
      <c r="AU232" s="29" t="s">
        <v>8</v>
      </c>
      <c r="AV232" s="29" t="s">
        <v>8</v>
      </c>
      <c r="AW232" s="29" t="s">
        <v>486</v>
      </c>
      <c r="AX232" s="29" t="s">
        <v>9</v>
      </c>
      <c r="AY232" s="52" t="s">
        <v>12</v>
      </c>
      <c r="AZ232" s="29" t="s">
        <v>8</v>
      </c>
      <c r="BA232" s="31" t="s">
        <v>8</v>
      </c>
      <c r="BB232" s="29" t="s">
        <v>8</v>
      </c>
      <c r="BC232" s="29" t="s">
        <v>8</v>
      </c>
      <c r="BD232" s="29" t="s">
        <v>8</v>
      </c>
      <c r="BE232" s="29" t="s">
        <v>8</v>
      </c>
      <c r="BF232" s="52" t="s">
        <v>275</v>
      </c>
      <c r="BG232" s="65" t="s">
        <v>275</v>
      </c>
      <c r="BH232" s="29" t="s">
        <v>1218</v>
      </c>
    </row>
    <row r="233" spans="1:60" s="29" customFormat="1" x14ac:dyDescent="0.3">
      <c r="A233" s="29" t="s">
        <v>1209</v>
      </c>
      <c r="B233" s="29" t="s">
        <v>1208</v>
      </c>
      <c r="C233" s="29">
        <v>2007</v>
      </c>
      <c r="D233" s="29" t="s">
        <v>1210</v>
      </c>
      <c r="E233" s="39" t="s">
        <v>145</v>
      </c>
      <c r="F233" s="52" t="s">
        <v>24</v>
      </c>
      <c r="G233" s="29" t="s">
        <v>10</v>
      </c>
      <c r="H233" s="29" t="s">
        <v>36</v>
      </c>
      <c r="I233" s="29" t="s">
        <v>12</v>
      </c>
      <c r="J233" s="29" t="s">
        <v>8</v>
      </c>
      <c r="K233" s="31">
        <v>10</v>
      </c>
      <c r="L233" s="31" t="s">
        <v>9</v>
      </c>
      <c r="M233" s="31">
        <v>12</v>
      </c>
      <c r="N233" s="31">
        <v>270</v>
      </c>
      <c r="O233" s="31">
        <v>283</v>
      </c>
      <c r="P233" s="31">
        <v>300</v>
      </c>
      <c r="Q233" s="31">
        <v>1</v>
      </c>
      <c r="R233" s="31">
        <v>6</v>
      </c>
      <c r="S233" s="29">
        <v>3</v>
      </c>
      <c r="T233" s="29">
        <v>5</v>
      </c>
      <c r="U233" s="29">
        <f t="shared" si="20"/>
        <v>3</v>
      </c>
      <c r="V233" s="29">
        <f t="shared" si="21"/>
        <v>2</v>
      </c>
      <c r="W233" s="52" t="s">
        <v>96</v>
      </c>
      <c r="X233" s="29" t="s">
        <v>8</v>
      </c>
      <c r="Y233" s="29" t="s">
        <v>77</v>
      </c>
      <c r="Z233" s="29" t="s">
        <v>92</v>
      </c>
      <c r="AA233" s="29">
        <v>20</v>
      </c>
      <c r="AB233" s="29" t="s">
        <v>146</v>
      </c>
      <c r="AC233" s="29" t="s">
        <v>9</v>
      </c>
      <c r="AD233" s="29" t="s">
        <v>8</v>
      </c>
      <c r="AE233" s="29" t="s">
        <v>86</v>
      </c>
      <c r="AF233" s="29">
        <v>540</v>
      </c>
      <c r="AG233" s="29">
        <v>3</v>
      </c>
      <c r="AH233" s="29">
        <v>10</v>
      </c>
      <c r="AI233" s="52" t="s">
        <v>1213</v>
      </c>
      <c r="AK233" s="29">
        <v>10</v>
      </c>
      <c r="AL233" s="29" t="s">
        <v>1103</v>
      </c>
      <c r="AM233" s="29">
        <v>0</v>
      </c>
      <c r="AN233" s="29" t="s">
        <v>158</v>
      </c>
      <c r="AO233" s="52">
        <v>24</v>
      </c>
      <c r="AP233" s="29" t="s">
        <v>878</v>
      </c>
      <c r="AQ233" s="29">
        <v>12.91</v>
      </c>
      <c r="AR233" s="29">
        <v>2.35</v>
      </c>
      <c r="AS233" s="29">
        <v>12.01</v>
      </c>
      <c r="AT233" s="29">
        <v>0.3</v>
      </c>
      <c r="AU233" s="29" t="s">
        <v>8</v>
      </c>
      <c r="AV233" s="29" t="s">
        <v>8</v>
      </c>
      <c r="AW233" s="29" t="s">
        <v>486</v>
      </c>
      <c r="AX233" s="29" t="s">
        <v>9</v>
      </c>
      <c r="AY233" s="52" t="s">
        <v>12</v>
      </c>
      <c r="AZ233" s="29" t="s">
        <v>8</v>
      </c>
      <c r="BA233" s="31" t="s">
        <v>8</v>
      </c>
      <c r="BB233" s="29" t="s">
        <v>8</v>
      </c>
      <c r="BC233" s="29" t="s">
        <v>8</v>
      </c>
      <c r="BD233" s="29" t="s">
        <v>8</v>
      </c>
      <c r="BE233" s="29" t="s">
        <v>8</v>
      </c>
      <c r="BF233" s="52" t="s">
        <v>275</v>
      </c>
      <c r="BG233" s="65" t="s">
        <v>275</v>
      </c>
      <c r="BH233" s="29" t="s">
        <v>1218</v>
      </c>
    </row>
    <row r="234" spans="1:60" x14ac:dyDescent="0.3">
      <c r="A234" t="s">
        <v>1214</v>
      </c>
      <c r="B234" t="s">
        <v>1208</v>
      </c>
      <c r="C234">
        <v>2009</v>
      </c>
      <c r="D234" t="s">
        <v>1215</v>
      </c>
      <c r="E234" s="26" t="s">
        <v>142</v>
      </c>
      <c r="F234" s="53" t="s">
        <v>24</v>
      </c>
      <c r="G234" t="s">
        <v>10</v>
      </c>
      <c r="H234" t="s">
        <v>36</v>
      </c>
      <c r="I234" t="s">
        <v>12</v>
      </c>
      <c r="J234" t="s">
        <v>8</v>
      </c>
      <c r="K234" s="16">
        <v>10</v>
      </c>
      <c r="L234" s="16" t="s">
        <v>9</v>
      </c>
      <c r="M234" s="16">
        <v>11</v>
      </c>
      <c r="N234" s="16">
        <v>270</v>
      </c>
      <c r="O234" s="16">
        <v>285</v>
      </c>
      <c r="P234" s="16">
        <v>300</v>
      </c>
      <c r="Q234" s="16">
        <v>1</v>
      </c>
      <c r="R234" s="16">
        <v>15</v>
      </c>
      <c r="S234">
        <v>3</v>
      </c>
      <c r="T234">
        <v>7</v>
      </c>
      <c r="U234">
        <f t="shared" si="20"/>
        <v>3</v>
      </c>
      <c r="V234">
        <f t="shared" si="21"/>
        <v>5</v>
      </c>
      <c r="W234" s="53" t="s">
        <v>96</v>
      </c>
      <c r="X234" t="s">
        <v>8</v>
      </c>
      <c r="Y234" t="s">
        <v>77</v>
      </c>
      <c r="Z234" t="s">
        <v>92</v>
      </c>
      <c r="AA234">
        <v>20</v>
      </c>
      <c r="AB234" t="s">
        <v>146</v>
      </c>
      <c r="AC234" t="s">
        <v>9</v>
      </c>
      <c r="AD234" t="s">
        <v>8</v>
      </c>
      <c r="AE234" t="s">
        <v>86</v>
      </c>
      <c r="AF234">
        <v>540</v>
      </c>
      <c r="AG234">
        <v>3</v>
      </c>
      <c r="AH234">
        <v>10</v>
      </c>
      <c r="AI234" s="53" t="s">
        <v>1216</v>
      </c>
      <c r="AK234">
        <v>0.4</v>
      </c>
      <c r="AL234" t="s">
        <v>1103</v>
      </c>
      <c r="AM234">
        <v>0</v>
      </c>
      <c r="AN234" t="s">
        <v>158</v>
      </c>
      <c r="AO234" s="53">
        <v>24</v>
      </c>
      <c r="AP234" t="s">
        <v>878</v>
      </c>
      <c r="AQ234">
        <v>10.34</v>
      </c>
      <c r="AR234">
        <v>2.73</v>
      </c>
      <c r="AS234">
        <v>7.58</v>
      </c>
      <c r="AT234">
        <v>1.55</v>
      </c>
      <c r="AU234" t="s">
        <v>8</v>
      </c>
      <c r="AV234" t="s">
        <v>8</v>
      </c>
      <c r="AW234" t="s">
        <v>486</v>
      </c>
      <c r="AX234" t="s">
        <v>197</v>
      </c>
      <c r="AY234" s="53" t="s">
        <v>1220</v>
      </c>
      <c r="AZ234">
        <v>2</v>
      </c>
      <c r="BA234" s="16">
        <v>0.19</v>
      </c>
      <c r="BB234">
        <v>2</v>
      </c>
      <c r="BC234">
        <v>0</v>
      </c>
      <c r="BD234" t="s">
        <v>9</v>
      </c>
      <c r="BE234">
        <v>24</v>
      </c>
      <c r="BF234" s="53" t="s">
        <v>275</v>
      </c>
      <c r="BG234" s="68" t="s">
        <v>274</v>
      </c>
      <c r="BH234" t="s">
        <v>1221</v>
      </c>
    </row>
    <row r="235" spans="1:60" x14ac:dyDescent="0.3">
      <c r="A235" t="s">
        <v>1214</v>
      </c>
      <c r="B235" t="s">
        <v>1208</v>
      </c>
      <c r="C235">
        <v>2009</v>
      </c>
      <c r="D235" t="s">
        <v>1215</v>
      </c>
      <c r="E235" s="26" t="s">
        <v>144</v>
      </c>
      <c r="F235" s="53" t="s">
        <v>24</v>
      </c>
      <c r="G235" t="s">
        <v>10</v>
      </c>
      <c r="H235" t="s">
        <v>36</v>
      </c>
      <c r="I235" t="s">
        <v>12</v>
      </c>
      <c r="J235" t="s">
        <v>8</v>
      </c>
      <c r="K235" s="16">
        <v>10</v>
      </c>
      <c r="L235" s="16" t="s">
        <v>9</v>
      </c>
      <c r="M235" s="16">
        <v>11</v>
      </c>
      <c r="N235" s="16">
        <v>270</v>
      </c>
      <c r="O235" s="16">
        <v>285</v>
      </c>
      <c r="P235" s="16">
        <v>300</v>
      </c>
      <c r="Q235" s="16">
        <v>1</v>
      </c>
      <c r="R235" s="16">
        <v>10</v>
      </c>
      <c r="S235">
        <v>3</v>
      </c>
      <c r="T235">
        <v>8</v>
      </c>
      <c r="U235">
        <f t="shared" si="20"/>
        <v>3</v>
      </c>
      <c r="V235">
        <f t="shared" si="21"/>
        <v>3.3333333333333335</v>
      </c>
      <c r="W235" s="53" t="s">
        <v>96</v>
      </c>
      <c r="X235" t="s">
        <v>8</v>
      </c>
      <c r="Y235" t="s">
        <v>77</v>
      </c>
      <c r="Z235" t="s">
        <v>92</v>
      </c>
      <c r="AA235">
        <v>20</v>
      </c>
      <c r="AB235" t="s">
        <v>146</v>
      </c>
      <c r="AC235" t="s">
        <v>9</v>
      </c>
      <c r="AD235" t="s">
        <v>8</v>
      </c>
      <c r="AE235" t="s">
        <v>86</v>
      </c>
      <c r="AF235">
        <v>540</v>
      </c>
      <c r="AG235">
        <v>3</v>
      </c>
      <c r="AH235">
        <v>10</v>
      </c>
      <c r="AI235" s="53" t="s">
        <v>1217</v>
      </c>
      <c r="AK235">
        <v>0.4</v>
      </c>
      <c r="AL235" t="s">
        <v>1103</v>
      </c>
      <c r="AM235">
        <v>0</v>
      </c>
      <c r="AN235" t="s">
        <v>158</v>
      </c>
      <c r="AO235" s="53">
        <v>24</v>
      </c>
      <c r="AP235" t="s">
        <v>878</v>
      </c>
      <c r="AQ235">
        <v>9.5500000000000007</v>
      </c>
      <c r="AR235">
        <v>2.29</v>
      </c>
      <c r="AS235">
        <v>11.38</v>
      </c>
      <c r="AT235">
        <v>3.59</v>
      </c>
      <c r="AU235" t="s">
        <v>8</v>
      </c>
      <c r="AV235" t="s">
        <v>8</v>
      </c>
      <c r="AW235" t="s">
        <v>486</v>
      </c>
      <c r="AX235" t="s">
        <v>197</v>
      </c>
      <c r="AY235" s="53" t="s">
        <v>1220</v>
      </c>
      <c r="AZ235">
        <v>2</v>
      </c>
      <c r="BA235" s="16">
        <v>0.19</v>
      </c>
      <c r="BB235">
        <v>2.25</v>
      </c>
      <c r="BC235">
        <v>0.38</v>
      </c>
      <c r="BD235" t="s">
        <v>9</v>
      </c>
      <c r="BE235">
        <v>24</v>
      </c>
      <c r="BF235" s="53" t="s">
        <v>275</v>
      </c>
      <c r="BG235" s="68" t="s">
        <v>274</v>
      </c>
      <c r="BH235" t="s">
        <v>1221</v>
      </c>
    </row>
    <row r="236" spans="1:60" s="29" customFormat="1" x14ac:dyDescent="0.3">
      <c r="A236" s="29" t="s">
        <v>1223</v>
      </c>
      <c r="B236" s="29" t="s">
        <v>1222</v>
      </c>
      <c r="C236" s="29">
        <v>1995</v>
      </c>
      <c r="D236" s="29" t="s">
        <v>1224</v>
      </c>
      <c r="E236" s="39" t="s">
        <v>142</v>
      </c>
      <c r="F236" s="52" t="s">
        <v>24</v>
      </c>
      <c r="G236" s="29" t="s">
        <v>11</v>
      </c>
      <c r="H236" s="29" t="s">
        <v>36</v>
      </c>
      <c r="I236" s="29" t="s">
        <v>12</v>
      </c>
      <c r="J236" s="29" t="s">
        <v>8</v>
      </c>
      <c r="K236" s="31" t="s">
        <v>9</v>
      </c>
      <c r="L236" s="31" t="s">
        <v>9</v>
      </c>
      <c r="M236" s="31" t="s">
        <v>9</v>
      </c>
      <c r="N236" s="31">
        <v>240</v>
      </c>
      <c r="O236" s="31" t="s">
        <v>9</v>
      </c>
      <c r="P236" s="31">
        <v>260</v>
      </c>
      <c r="Q236" s="31">
        <v>2</v>
      </c>
      <c r="R236" s="31">
        <v>6</v>
      </c>
      <c r="S236" s="29">
        <v>2</v>
      </c>
      <c r="T236" s="29">
        <v>6</v>
      </c>
      <c r="U236" s="29">
        <f t="shared" si="20"/>
        <v>1</v>
      </c>
      <c r="V236" s="29">
        <f t="shared" si="21"/>
        <v>6</v>
      </c>
      <c r="W236" s="52" t="s">
        <v>176</v>
      </c>
      <c r="X236" s="29" t="s">
        <v>8</v>
      </c>
      <c r="Y236" s="29" t="s">
        <v>77</v>
      </c>
      <c r="Z236" s="29" t="s">
        <v>1225</v>
      </c>
      <c r="AA236" s="29">
        <v>20</v>
      </c>
      <c r="AB236" s="29" t="s">
        <v>146</v>
      </c>
      <c r="AC236" s="29">
        <v>0.62</v>
      </c>
      <c r="AD236" s="29" t="s">
        <v>463</v>
      </c>
      <c r="AE236" s="29" t="s">
        <v>86</v>
      </c>
      <c r="AF236" s="29">
        <v>540</v>
      </c>
      <c r="AG236" s="29">
        <v>3</v>
      </c>
      <c r="AH236" s="29">
        <v>10</v>
      </c>
      <c r="AI236" s="52" t="s">
        <v>1226</v>
      </c>
      <c r="AK236" s="29">
        <v>40</v>
      </c>
      <c r="AL236" s="29" t="s">
        <v>146</v>
      </c>
      <c r="AM236" s="29">
        <v>3</v>
      </c>
      <c r="AN236" s="29" t="s">
        <v>159</v>
      </c>
      <c r="AO236" s="52">
        <v>6</v>
      </c>
      <c r="AP236" s="29" t="s">
        <v>879</v>
      </c>
      <c r="AQ236" s="29">
        <v>13.78</v>
      </c>
      <c r="AR236" s="29">
        <v>1.95</v>
      </c>
      <c r="AS236" s="29">
        <v>6.96</v>
      </c>
      <c r="AT236" s="29">
        <v>0.33</v>
      </c>
      <c r="AU236" s="29" t="s">
        <v>8</v>
      </c>
      <c r="AV236" s="29" t="s">
        <v>8</v>
      </c>
      <c r="AW236" s="29" t="s">
        <v>486</v>
      </c>
      <c r="AX236" s="29" t="s">
        <v>198</v>
      </c>
      <c r="AY236" s="52" t="s">
        <v>12</v>
      </c>
      <c r="AZ236" s="29" t="s">
        <v>8</v>
      </c>
      <c r="BA236" s="31" t="s">
        <v>8</v>
      </c>
      <c r="BB236" s="29" t="s">
        <v>8</v>
      </c>
      <c r="BC236" s="29" t="s">
        <v>8</v>
      </c>
      <c r="BD236" s="29" t="s">
        <v>8</v>
      </c>
      <c r="BE236" s="29" t="s">
        <v>8</v>
      </c>
      <c r="BF236" s="52" t="s">
        <v>274</v>
      </c>
      <c r="BG236" s="65" t="s">
        <v>275</v>
      </c>
      <c r="BH236" s="29" t="s">
        <v>1227</v>
      </c>
    </row>
    <row r="237" spans="1:60" x14ac:dyDescent="0.3">
      <c r="A237" t="s">
        <v>1231</v>
      </c>
      <c r="B237" t="s">
        <v>1230</v>
      </c>
      <c r="C237">
        <v>1998</v>
      </c>
      <c r="D237" t="s">
        <v>1232</v>
      </c>
      <c r="E237" s="26" t="s">
        <v>142</v>
      </c>
      <c r="F237" s="53" t="s">
        <v>39</v>
      </c>
      <c r="G237" t="s">
        <v>1233</v>
      </c>
      <c r="H237" t="s">
        <v>36</v>
      </c>
      <c r="I237" t="s">
        <v>12</v>
      </c>
      <c r="J237" t="s">
        <v>8</v>
      </c>
      <c r="K237" s="16" t="s">
        <v>9</v>
      </c>
      <c r="L237" s="16" t="s">
        <v>9</v>
      </c>
      <c r="M237" s="16" t="s">
        <v>9</v>
      </c>
      <c r="N237" s="16">
        <v>300</v>
      </c>
      <c r="O237" s="16" t="s">
        <v>9</v>
      </c>
      <c r="P237" s="16">
        <v>450</v>
      </c>
      <c r="Q237" s="16">
        <v>4</v>
      </c>
      <c r="R237" s="16">
        <v>6</v>
      </c>
      <c r="S237">
        <v>0</v>
      </c>
      <c r="T237" t="s">
        <v>8</v>
      </c>
      <c r="U237" t="str">
        <f t="shared" si="20"/>
        <v>NA</v>
      </c>
      <c r="V237" t="str">
        <f t="shared" si="21"/>
        <v>NA</v>
      </c>
      <c r="W237" s="53" t="s">
        <v>148</v>
      </c>
      <c r="X237" t="s">
        <v>98</v>
      </c>
      <c r="Y237" t="s">
        <v>77</v>
      </c>
      <c r="Z237" t="s">
        <v>1225</v>
      </c>
      <c r="AA237">
        <v>20</v>
      </c>
      <c r="AB237" t="s">
        <v>146</v>
      </c>
      <c r="AC237">
        <v>0.63600000000000001</v>
      </c>
      <c r="AD237" t="s">
        <v>1234</v>
      </c>
      <c r="AE237" t="s">
        <v>86</v>
      </c>
      <c r="AF237">
        <v>570</v>
      </c>
      <c r="AG237">
        <v>3</v>
      </c>
      <c r="AH237">
        <v>10</v>
      </c>
      <c r="AI237" s="53" t="s">
        <v>12</v>
      </c>
      <c r="AJ237" t="s">
        <v>8</v>
      </c>
      <c r="AK237" t="s">
        <v>8</v>
      </c>
      <c r="AL237" t="s">
        <v>8</v>
      </c>
      <c r="AM237" t="s">
        <v>8</v>
      </c>
      <c r="AN237" t="s">
        <v>8</v>
      </c>
      <c r="AO237" s="53">
        <v>24</v>
      </c>
      <c r="AP237" t="s">
        <v>878</v>
      </c>
      <c r="AQ237">
        <v>124.9</v>
      </c>
      <c r="AR237">
        <v>11.8</v>
      </c>
      <c r="AS237" t="s">
        <v>8</v>
      </c>
      <c r="AT237" t="s">
        <v>8</v>
      </c>
      <c r="AU237" t="s">
        <v>8</v>
      </c>
      <c r="AV237" t="s">
        <v>8</v>
      </c>
      <c r="AW237" t="s">
        <v>486</v>
      </c>
      <c r="AX237" t="s">
        <v>199</v>
      </c>
      <c r="AY237" s="53" t="s">
        <v>12</v>
      </c>
      <c r="AZ237" t="s">
        <v>8</v>
      </c>
      <c r="BA237" s="16" t="s">
        <v>8</v>
      </c>
      <c r="BB237" t="s">
        <v>8</v>
      </c>
      <c r="BC237" t="s">
        <v>8</v>
      </c>
      <c r="BD237" t="s">
        <v>8</v>
      </c>
      <c r="BE237" t="s">
        <v>8</v>
      </c>
      <c r="BF237" s="53" t="s">
        <v>275</v>
      </c>
      <c r="BG237" s="68" t="s">
        <v>275</v>
      </c>
    </row>
    <row r="238" spans="1:60" x14ac:dyDescent="0.3">
      <c r="A238" t="s">
        <v>1231</v>
      </c>
      <c r="B238" t="s">
        <v>1230</v>
      </c>
      <c r="C238">
        <v>1998</v>
      </c>
      <c r="D238" t="s">
        <v>1232</v>
      </c>
      <c r="E238" s="26" t="s">
        <v>144</v>
      </c>
      <c r="F238" s="53" t="s">
        <v>39</v>
      </c>
      <c r="G238" t="s">
        <v>1233</v>
      </c>
      <c r="H238" t="s">
        <v>36</v>
      </c>
      <c r="I238" t="s">
        <v>12</v>
      </c>
      <c r="J238" t="s">
        <v>8</v>
      </c>
      <c r="K238" s="16" t="s">
        <v>9</v>
      </c>
      <c r="L238" s="16" t="s">
        <v>9</v>
      </c>
      <c r="M238" s="16" t="s">
        <v>9</v>
      </c>
      <c r="N238" s="16">
        <v>300</v>
      </c>
      <c r="O238" s="16" t="s">
        <v>9</v>
      </c>
      <c r="P238" s="16">
        <v>450</v>
      </c>
      <c r="Q238" s="16">
        <v>4</v>
      </c>
      <c r="R238" s="16">
        <v>6</v>
      </c>
      <c r="S238">
        <v>0</v>
      </c>
      <c r="T238" t="s">
        <v>8</v>
      </c>
      <c r="U238" t="str">
        <f t="shared" si="20"/>
        <v>NA</v>
      </c>
      <c r="V238" t="str">
        <f t="shared" si="21"/>
        <v>NA</v>
      </c>
      <c r="W238" s="53" t="s">
        <v>148</v>
      </c>
      <c r="X238" t="s">
        <v>98</v>
      </c>
      <c r="Y238" t="s">
        <v>77</v>
      </c>
      <c r="Z238" t="s">
        <v>1225</v>
      </c>
      <c r="AA238">
        <v>20</v>
      </c>
      <c r="AB238" t="s">
        <v>146</v>
      </c>
      <c r="AC238">
        <v>0.63600000000000001</v>
      </c>
      <c r="AD238" t="s">
        <v>1234</v>
      </c>
      <c r="AE238" t="s">
        <v>86</v>
      </c>
      <c r="AF238">
        <v>570</v>
      </c>
      <c r="AG238">
        <v>3</v>
      </c>
      <c r="AH238">
        <v>15</v>
      </c>
      <c r="AI238" s="53" t="s">
        <v>12</v>
      </c>
      <c r="AJ238" t="s">
        <v>8</v>
      </c>
      <c r="AK238" t="s">
        <v>8</v>
      </c>
      <c r="AL238" t="s">
        <v>8</v>
      </c>
      <c r="AM238" t="s">
        <v>8</v>
      </c>
      <c r="AN238" t="s">
        <v>8</v>
      </c>
      <c r="AO238" s="53">
        <v>24</v>
      </c>
      <c r="AP238" t="s">
        <v>878</v>
      </c>
      <c r="AQ238">
        <v>158.30000000000001</v>
      </c>
      <c r="AR238">
        <v>10.8</v>
      </c>
      <c r="AS238" t="s">
        <v>8</v>
      </c>
      <c r="AT238" t="s">
        <v>8</v>
      </c>
      <c r="AU238" t="s">
        <v>8</v>
      </c>
      <c r="AV238" t="s">
        <v>8</v>
      </c>
      <c r="AW238" t="s">
        <v>486</v>
      </c>
      <c r="AX238" t="s">
        <v>199</v>
      </c>
      <c r="AY238" s="53" t="s">
        <v>12</v>
      </c>
      <c r="AZ238" t="s">
        <v>8</v>
      </c>
      <c r="BA238" s="16" t="s">
        <v>8</v>
      </c>
      <c r="BB238" t="s">
        <v>8</v>
      </c>
      <c r="BC238" t="s">
        <v>8</v>
      </c>
      <c r="BD238" t="s">
        <v>8</v>
      </c>
      <c r="BE238" t="s">
        <v>8</v>
      </c>
      <c r="BF238" s="53" t="s">
        <v>275</v>
      </c>
      <c r="BG238" s="68" t="s">
        <v>275</v>
      </c>
    </row>
    <row r="239" spans="1:60" x14ac:dyDescent="0.3">
      <c r="A239" t="s">
        <v>1231</v>
      </c>
      <c r="B239" t="s">
        <v>1230</v>
      </c>
      <c r="C239">
        <v>1998</v>
      </c>
      <c r="D239" t="s">
        <v>1232</v>
      </c>
      <c r="E239" s="26" t="s">
        <v>145</v>
      </c>
      <c r="F239" s="53" t="s">
        <v>39</v>
      </c>
      <c r="G239" t="s">
        <v>1233</v>
      </c>
      <c r="H239" t="s">
        <v>36</v>
      </c>
      <c r="I239" t="s">
        <v>12</v>
      </c>
      <c r="J239" t="s">
        <v>8</v>
      </c>
      <c r="K239" s="16" t="s">
        <v>9</v>
      </c>
      <c r="L239" s="16" t="s">
        <v>9</v>
      </c>
      <c r="M239" s="16" t="s">
        <v>9</v>
      </c>
      <c r="N239" s="16">
        <v>300</v>
      </c>
      <c r="O239" s="16" t="s">
        <v>9</v>
      </c>
      <c r="P239" s="16">
        <v>450</v>
      </c>
      <c r="Q239" s="16">
        <v>4</v>
      </c>
      <c r="R239" s="16">
        <v>6</v>
      </c>
      <c r="S239">
        <v>0</v>
      </c>
      <c r="T239" t="s">
        <v>8</v>
      </c>
      <c r="U239" t="str">
        <f t="shared" si="20"/>
        <v>NA</v>
      </c>
      <c r="V239" t="str">
        <f t="shared" si="21"/>
        <v>NA</v>
      </c>
      <c r="W239" s="53" t="s">
        <v>148</v>
      </c>
      <c r="X239" t="s">
        <v>98</v>
      </c>
      <c r="Y239" t="s">
        <v>77</v>
      </c>
      <c r="Z239" t="s">
        <v>1225</v>
      </c>
      <c r="AA239">
        <v>20</v>
      </c>
      <c r="AB239" t="s">
        <v>146</v>
      </c>
      <c r="AC239">
        <v>0.63600000000000001</v>
      </c>
      <c r="AD239" t="s">
        <v>1234</v>
      </c>
      <c r="AE239" t="s">
        <v>86</v>
      </c>
      <c r="AF239">
        <v>570</v>
      </c>
      <c r="AG239">
        <v>3</v>
      </c>
      <c r="AH239">
        <v>20</v>
      </c>
      <c r="AI239" s="53" t="s">
        <v>12</v>
      </c>
      <c r="AJ239" t="s">
        <v>8</v>
      </c>
      <c r="AK239" t="s">
        <v>8</v>
      </c>
      <c r="AL239" t="s">
        <v>8</v>
      </c>
      <c r="AM239" t="s">
        <v>8</v>
      </c>
      <c r="AN239" t="s">
        <v>8</v>
      </c>
      <c r="AO239" s="53">
        <v>24</v>
      </c>
      <c r="AP239" t="s">
        <v>878</v>
      </c>
      <c r="AQ239">
        <v>174.3</v>
      </c>
      <c r="AR239">
        <v>17.7</v>
      </c>
      <c r="AS239" t="s">
        <v>8</v>
      </c>
      <c r="AT239" t="s">
        <v>8</v>
      </c>
      <c r="AU239" t="s">
        <v>8</v>
      </c>
      <c r="AV239" t="s">
        <v>8</v>
      </c>
      <c r="AW239" t="s">
        <v>486</v>
      </c>
      <c r="AX239" t="s">
        <v>199</v>
      </c>
      <c r="AY239" s="53" t="s">
        <v>12</v>
      </c>
      <c r="AZ239" t="s">
        <v>8</v>
      </c>
      <c r="BA239" s="16" t="s">
        <v>8</v>
      </c>
      <c r="BB239" t="s">
        <v>8</v>
      </c>
      <c r="BC239" t="s">
        <v>8</v>
      </c>
      <c r="BD239" t="s">
        <v>8</v>
      </c>
      <c r="BE239" t="s">
        <v>8</v>
      </c>
      <c r="BF239" s="53" t="s">
        <v>275</v>
      </c>
      <c r="BG239" s="68" t="s">
        <v>275</v>
      </c>
    </row>
    <row r="240" spans="1:60" x14ac:dyDescent="0.3">
      <c r="A240" t="s">
        <v>1231</v>
      </c>
      <c r="B240" t="s">
        <v>1230</v>
      </c>
      <c r="C240">
        <v>1998</v>
      </c>
      <c r="D240" t="s">
        <v>1232</v>
      </c>
      <c r="E240" s="26" t="s">
        <v>265</v>
      </c>
      <c r="F240" s="53" t="s">
        <v>39</v>
      </c>
      <c r="G240" t="s">
        <v>1233</v>
      </c>
      <c r="H240" t="s">
        <v>36</v>
      </c>
      <c r="I240" t="s">
        <v>12</v>
      </c>
      <c r="J240" t="s">
        <v>8</v>
      </c>
      <c r="K240" s="16" t="s">
        <v>9</v>
      </c>
      <c r="L240" s="16" t="s">
        <v>9</v>
      </c>
      <c r="M240" s="16" t="s">
        <v>9</v>
      </c>
      <c r="N240" s="16">
        <v>300</v>
      </c>
      <c r="O240" s="16" t="s">
        <v>9</v>
      </c>
      <c r="P240" s="16">
        <v>450</v>
      </c>
      <c r="Q240" s="16">
        <v>4</v>
      </c>
      <c r="R240">
        <v>6</v>
      </c>
      <c r="S240">
        <v>0</v>
      </c>
      <c r="T240" t="s">
        <v>8</v>
      </c>
      <c r="U240" t="str">
        <f t="shared" si="20"/>
        <v>NA</v>
      </c>
      <c r="V240" t="str">
        <f t="shared" si="21"/>
        <v>NA</v>
      </c>
      <c r="W240" s="53" t="s">
        <v>148</v>
      </c>
      <c r="X240" t="s">
        <v>98</v>
      </c>
      <c r="Y240" t="s">
        <v>77</v>
      </c>
      <c r="Z240" t="s">
        <v>1225</v>
      </c>
      <c r="AA240">
        <v>20</v>
      </c>
      <c r="AB240" t="s">
        <v>146</v>
      </c>
      <c r="AC240">
        <v>0.63600000000000001</v>
      </c>
      <c r="AD240" t="s">
        <v>1234</v>
      </c>
      <c r="AE240" t="s">
        <v>86</v>
      </c>
      <c r="AF240">
        <v>570</v>
      </c>
      <c r="AG240">
        <v>3</v>
      </c>
      <c r="AH240">
        <v>30</v>
      </c>
      <c r="AI240" s="53" t="s">
        <v>12</v>
      </c>
      <c r="AJ240" t="s">
        <v>8</v>
      </c>
      <c r="AK240" t="s">
        <v>8</v>
      </c>
      <c r="AL240" t="s">
        <v>8</v>
      </c>
      <c r="AM240" t="s">
        <v>8</v>
      </c>
      <c r="AN240" t="s">
        <v>8</v>
      </c>
      <c r="AO240" s="53">
        <v>24</v>
      </c>
      <c r="AP240" t="s">
        <v>878</v>
      </c>
      <c r="AQ240">
        <v>205.3</v>
      </c>
      <c r="AR240">
        <v>4.7</v>
      </c>
      <c r="AS240" t="s">
        <v>8</v>
      </c>
      <c r="AT240" t="s">
        <v>8</v>
      </c>
      <c r="AU240" t="s">
        <v>8</v>
      </c>
      <c r="AV240" t="s">
        <v>8</v>
      </c>
      <c r="AW240" t="s">
        <v>486</v>
      </c>
      <c r="AX240" t="s">
        <v>199</v>
      </c>
      <c r="AY240" s="53" t="s">
        <v>12</v>
      </c>
      <c r="AZ240" t="s">
        <v>8</v>
      </c>
      <c r="BA240" s="16" t="s">
        <v>8</v>
      </c>
      <c r="BB240" t="s">
        <v>8</v>
      </c>
      <c r="BC240" t="s">
        <v>8</v>
      </c>
      <c r="BD240" t="s">
        <v>8</v>
      </c>
      <c r="BE240" t="s">
        <v>8</v>
      </c>
      <c r="BF240" s="53" t="s">
        <v>275</v>
      </c>
      <c r="BG240" s="68" t="s">
        <v>275</v>
      </c>
    </row>
    <row r="241" spans="1:61" s="46" customFormat="1" x14ac:dyDescent="0.3">
      <c r="A241" s="46" t="s">
        <v>1237</v>
      </c>
      <c r="B241" s="46" t="s">
        <v>1230</v>
      </c>
      <c r="C241" s="46">
        <v>1999</v>
      </c>
      <c r="D241" s="46" t="s">
        <v>1238</v>
      </c>
      <c r="E241" s="47" t="s">
        <v>142</v>
      </c>
      <c r="F241" s="56" t="s">
        <v>39</v>
      </c>
      <c r="G241" s="46" t="s">
        <v>1233</v>
      </c>
      <c r="H241" s="46" t="s">
        <v>36</v>
      </c>
      <c r="I241" s="46" t="s">
        <v>12</v>
      </c>
      <c r="J241" s="46" t="s">
        <v>8</v>
      </c>
      <c r="K241" s="48" t="s">
        <v>9</v>
      </c>
      <c r="L241" s="48" t="s">
        <v>9</v>
      </c>
      <c r="M241" s="48" t="s">
        <v>9</v>
      </c>
      <c r="N241" s="48">
        <v>300</v>
      </c>
      <c r="O241" s="48" t="s">
        <v>9</v>
      </c>
      <c r="P241" s="48">
        <v>450</v>
      </c>
      <c r="Q241" s="48">
        <v>1</v>
      </c>
      <c r="R241" s="46">
        <v>10</v>
      </c>
      <c r="S241" s="46">
        <v>6</v>
      </c>
      <c r="T241" s="46">
        <v>10</v>
      </c>
      <c r="U241" s="46">
        <f t="shared" si="20"/>
        <v>6</v>
      </c>
      <c r="V241" s="46">
        <f t="shared" si="21"/>
        <v>1.6666666666666667</v>
      </c>
      <c r="W241" s="56" t="s">
        <v>148</v>
      </c>
      <c r="X241" s="46" t="s">
        <v>98</v>
      </c>
      <c r="Y241" s="46" t="s">
        <v>77</v>
      </c>
      <c r="Z241" s="46" t="s">
        <v>92</v>
      </c>
      <c r="AA241" s="46">
        <v>20</v>
      </c>
      <c r="AB241" s="46" t="s">
        <v>146</v>
      </c>
      <c r="AC241" s="46">
        <v>0.63600000000000001</v>
      </c>
      <c r="AD241" s="46" t="s">
        <v>1234</v>
      </c>
      <c r="AE241" s="46" t="s">
        <v>86</v>
      </c>
      <c r="AF241" s="46">
        <v>570</v>
      </c>
      <c r="AG241" s="46">
        <v>3</v>
      </c>
      <c r="AH241" s="46">
        <v>10</v>
      </c>
      <c r="AI241" s="56" t="s">
        <v>1239</v>
      </c>
      <c r="AK241" s="46">
        <v>3</v>
      </c>
      <c r="AL241" s="46" t="s">
        <v>146</v>
      </c>
      <c r="AM241" s="46">
        <v>-0.17</v>
      </c>
      <c r="AN241" s="46" t="s">
        <v>157</v>
      </c>
      <c r="AO241" s="56">
        <v>24</v>
      </c>
      <c r="AP241" s="46" t="s">
        <v>879</v>
      </c>
      <c r="AQ241" s="46">
        <v>16.63</v>
      </c>
      <c r="AR241" s="46">
        <v>1.43</v>
      </c>
      <c r="AS241" s="46">
        <v>7.03</v>
      </c>
      <c r="AT241" s="46">
        <v>1.9</v>
      </c>
      <c r="AU241" s="46" t="s">
        <v>8</v>
      </c>
      <c r="AV241" s="46" t="s">
        <v>8</v>
      </c>
      <c r="AW241" s="46" t="s">
        <v>486</v>
      </c>
      <c r="AX241" s="46" t="s">
        <v>199</v>
      </c>
      <c r="AY241" s="56" t="s">
        <v>47</v>
      </c>
      <c r="AZ241" s="46" t="s">
        <v>9</v>
      </c>
      <c r="BA241" s="48" t="s">
        <v>9</v>
      </c>
      <c r="BB241" s="48" t="s">
        <v>9</v>
      </c>
      <c r="BC241" s="48" t="s">
        <v>9</v>
      </c>
      <c r="BD241" s="46" t="s">
        <v>8</v>
      </c>
      <c r="BE241" s="46">
        <v>24</v>
      </c>
      <c r="BF241" s="56" t="s">
        <v>275</v>
      </c>
      <c r="BG241" s="70" t="s">
        <v>274</v>
      </c>
      <c r="BH241" s="46" t="s">
        <v>1240</v>
      </c>
    </row>
    <row r="242" spans="1:61" s="46" customFormat="1" x14ac:dyDescent="0.3">
      <c r="A242" s="46" t="s">
        <v>1237</v>
      </c>
      <c r="B242" s="46" t="s">
        <v>1230</v>
      </c>
      <c r="C242" s="46">
        <v>1999</v>
      </c>
      <c r="D242" s="46" t="s">
        <v>1238</v>
      </c>
      <c r="E242" s="47" t="s">
        <v>144</v>
      </c>
      <c r="F242" s="56" t="s">
        <v>39</v>
      </c>
      <c r="G242" s="46" t="s">
        <v>1233</v>
      </c>
      <c r="H242" s="46" t="s">
        <v>36</v>
      </c>
      <c r="I242" s="46" t="s">
        <v>12</v>
      </c>
      <c r="J242" s="46" t="s">
        <v>8</v>
      </c>
      <c r="K242" s="48" t="s">
        <v>9</v>
      </c>
      <c r="L242" s="48" t="s">
        <v>9</v>
      </c>
      <c r="M242" s="48" t="s">
        <v>9</v>
      </c>
      <c r="N242" s="48">
        <v>300</v>
      </c>
      <c r="O242" s="48" t="s">
        <v>9</v>
      </c>
      <c r="P242" s="48">
        <v>450</v>
      </c>
      <c r="Q242" s="48">
        <v>1</v>
      </c>
      <c r="R242" s="46">
        <v>10</v>
      </c>
      <c r="S242" s="46">
        <v>6</v>
      </c>
      <c r="T242" s="46">
        <v>10</v>
      </c>
      <c r="U242" s="46">
        <f t="shared" si="20"/>
        <v>6</v>
      </c>
      <c r="V242" s="46">
        <f t="shared" si="21"/>
        <v>1.6666666666666667</v>
      </c>
      <c r="W242" s="56" t="s">
        <v>148</v>
      </c>
      <c r="X242" s="46" t="s">
        <v>98</v>
      </c>
      <c r="Y242" s="46" t="s">
        <v>77</v>
      </c>
      <c r="Z242" s="46" t="s">
        <v>92</v>
      </c>
      <c r="AA242" s="46">
        <v>20</v>
      </c>
      <c r="AB242" s="46" t="s">
        <v>146</v>
      </c>
      <c r="AC242" s="46">
        <v>0.63600000000000001</v>
      </c>
      <c r="AD242" s="46" t="s">
        <v>1234</v>
      </c>
      <c r="AE242" s="46" t="s">
        <v>86</v>
      </c>
      <c r="AF242" s="46">
        <v>570</v>
      </c>
      <c r="AG242" s="46">
        <v>3</v>
      </c>
      <c r="AH242" s="46">
        <v>10</v>
      </c>
      <c r="AI242" s="56" t="s">
        <v>260</v>
      </c>
      <c r="AK242" s="46">
        <v>30</v>
      </c>
      <c r="AL242" s="46" t="s">
        <v>146</v>
      </c>
      <c r="AM242" s="46">
        <v>-0.17</v>
      </c>
      <c r="AN242" s="46" t="s">
        <v>157</v>
      </c>
      <c r="AO242" s="56">
        <v>24</v>
      </c>
      <c r="AP242" s="46" t="s">
        <v>879</v>
      </c>
      <c r="AQ242" s="46">
        <v>16.63</v>
      </c>
      <c r="AR242" s="46">
        <v>1.43</v>
      </c>
      <c r="AS242" s="46">
        <v>12.2</v>
      </c>
      <c r="AT242" s="46">
        <v>1.1000000000000001</v>
      </c>
      <c r="AU242" s="46" t="s">
        <v>8</v>
      </c>
      <c r="AV242" s="46" t="s">
        <v>8</v>
      </c>
      <c r="AW242" s="46" t="s">
        <v>486</v>
      </c>
      <c r="AX242" s="46" t="s">
        <v>199</v>
      </c>
      <c r="AY242" s="56" t="s">
        <v>47</v>
      </c>
      <c r="AZ242" s="46" t="s">
        <v>9</v>
      </c>
      <c r="BA242" s="48" t="s">
        <v>9</v>
      </c>
      <c r="BB242" s="48" t="s">
        <v>9</v>
      </c>
      <c r="BC242" s="48" t="s">
        <v>9</v>
      </c>
      <c r="BD242" s="46" t="s">
        <v>8</v>
      </c>
      <c r="BE242" s="46">
        <v>24</v>
      </c>
      <c r="BF242" s="56" t="s">
        <v>275</v>
      </c>
      <c r="BG242" s="70" t="s">
        <v>274</v>
      </c>
      <c r="BH242" s="46" t="s">
        <v>1240</v>
      </c>
    </row>
    <row r="243" spans="1:61" s="46" customFormat="1" x14ac:dyDescent="0.3">
      <c r="A243" s="46" t="s">
        <v>1237</v>
      </c>
      <c r="B243" s="46" t="s">
        <v>1230</v>
      </c>
      <c r="C243" s="46">
        <v>1999</v>
      </c>
      <c r="D243" s="46" t="s">
        <v>1238</v>
      </c>
      <c r="E243" s="47" t="s">
        <v>145</v>
      </c>
      <c r="F243" s="56" t="s">
        <v>39</v>
      </c>
      <c r="G243" s="46" t="s">
        <v>1233</v>
      </c>
      <c r="H243" s="46" t="s">
        <v>36</v>
      </c>
      <c r="I243" s="46" t="s">
        <v>12</v>
      </c>
      <c r="J243" s="46" t="s">
        <v>8</v>
      </c>
      <c r="K243" s="48" t="s">
        <v>9</v>
      </c>
      <c r="L243" s="48" t="s">
        <v>9</v>
      </c>
      <c r="M243" s="48" t="s">
        <v>9</v>
      </c>
      <c r="N243" s="48">
        <v>300</v>
      </c>
      <c r="O243" s="48" t="s">
        <v>9</v>
      </c>
      <c r="P243" s="48">
        <v>450</v>
      </c>
      <c r="Q243" s="48">
        <v>1</v>
      </c>
      <c r="R243" s="46">
        <v>10</v>
      </c>
      <c r="S243" s="46">
        <v>6</v>
      </c>
      <c r="T243" s="46">
        <v>10</v>
      </c>
      <c r="U243" s="46">
        <f t="shared" si="20"/>
        <v>6</v>
      </c>
      <c r="V243" s="46">
        <f t="shared" si="21"/>
        <v>1.6666666666666667</v>
      </c>
      <c r="W243" s="56" t="s">
        <v>148</v>
      </c>
      <c r="X243" s="46" t="s">
        <v>98</v>
      </c>
      <c r="Y243" s="46" t="s">
        <v>77</v>
      </c>
      <c r="Z243" s="46" t="s">
        <v>92</v>
      </c>
      <c r="AA243" s="46">
        <v>20</v>
      </c>
      <c r="AB243" s="46" t="s">
        <v>146</v>
      </c>
      <c r="AC243" s="46">
        <v>0.63600000000000001</v>
      </c>
      <c r="AD243" s="46" t="s">
        <v>1234</v>
      </c>
      <c r="AE243" s="46" t="s">
        <v>86</v>
      </c>
      <c r="AF243" s="46">
        <v>570</v>
      </c>
      <c r="AG243" s="46">
        <v>3</v>
      </c>
      <c r="AH243" s="46">
        <v>10</v>
      </c>
      <c r="AI243" s="56" t="s">
        <v>1014</v>
      </c>
      <c r="AK243" s="46">
        <v>30</v>
      </c>
      <c r="AL243" s="46" t="s">
        <v>146</v>
      </c>
      <c r="AM243" s="46">
        <v>-0.17</v>
      </c>
      <c r="AN243" s="46" t="s">
        <v>157</v>
      </c>
      <c r="AO243" s="56">
        <v>24</v>
      </c>
      <c r="AP243" s="46" t="s">
        <v>879</v>
      </c>
      <c r="AQ243" s="46">
        <v>16.63</v>
      </c>
      <c r="AR243" s="46">
        <v>1.43</v>
      </c>
      <c r="AS243" s="46">
        <v>15.46</v>
      </c>
      <c r="AT243" s="46">
        <v>1.79</v>
      </c>
      <c r="AU243" s="46" t="s">
        <v>8</v>
      </c>
      <c r="AV243" s="46" t="s">
        <v>8</v>
      </c>
      <c r="AW243" s="46" t="s">
        <v>486</v>
      </c>
      <c r="AX243" s="46" t="s">
        <v>199</v>
      </c>
      <c r="AY243" s="56" t="s">
        <v>47</v>
      </c>
      <c r="AZ243" s="46" t="s">
        <v>9</v>
      </c>
      <c r="BA243" s="48" t="s">
        <v>9</v>
      </c>
      <c r="BB243" s="48" t="s">
        <v>9</v>
      </c>
      <c r="BC243" s="48" t="s">
        <v>9</v>
      </c>
      <c r="BD243" s="46" t="s">
        <v>8</v>
      </c>
      <c r="BE243" s="46">
        <v>24</v>
      </c>
      <c r="BF243" s="56" t="s">
        <v>275</v>
      </c>
      <c r="BG243" s="70" t="s">
        <v>275</v>
      </c>
      <c r="BH243" s="46" t="s">
        <v>1240</v>
      </c>
    </row>
    <row r="244" spans="1:61" x14ac:dyDescent="0.3">
      <c r="A244" t="s">
        <v>1242</v>
      </c>
      <c r="B244" t="s">
        <v>1241</v>
      </c>
      <c r="C244">
        <v>2000</v>
      </c>
      <c r="D244" t="s">
        <v>1243</v>
      </c>
      <c r="E244" s="26" t="s">
        <v>142</v>
      </c>
      <c r="F244" s="53" t="s">
        <v>42</v>
      </c>
      <c r="G244" t="s">
        <v>1244</v>
      </c>
      <c r="H244" t="s">
        <v>36</v>
      </c>
      <c r="I244" t="s">
        <v>12</v>
      </c>
      <c r="J244" t="s">
        <v>8</v>
      </c>
      <c r="K244" s="16" t="s">
        <v>9</v>
      </c>
      <c r="L244" s="16" t="s">
        <v>9</v>
      </c>
      <c r="M244" s="16" t="s">
        <v>9</v>
      </c>
      <c r="N244" s="16">
        <v>2000</v>
      </c>
      <c r="O244" s="16" t="s">
        <v>9</v>
      </c>
      <c r="P244" s="16">
        <v>3000</v>
      </c>
      <c r="Q244" s="16">
        <v>1</v>
      </c>
      <c r="R244">
        <v>10</v>
      </c>
      <c r="S244">
        <v>5</v>
      </c>
      <c r="T244">
        <v>11</v>
      </c>
      <c r="U244">
        <f t="shared" si="20"/>
        <v>5</v>
      </c>
      <c r="V244">
        <f t="shared" si="21"/>
        <v>2</v>
      </c>
      <c r="W244" s="53" t="s">
        <v>148</v>
      </c>
      <c r="X244" t="s">
        <v>98</v>
      </c>
      <c r="Y244" t="s">
        <v>77</v>
      </c>
      <c r="Z244" t="s">
        <v>92</v>
      </c>
      <c r="AA244">
        <v>20</v>
      </c>
      <c r="AB244" t="s">
        <v>146</v>
      </c>
      <c r="AC244">
        <v>0.63600000000000001</v>
      </c>
      <c r="AD244" t="s">
        <v>463</v>
      </c>
      <c r="AE244" t="s">
        <v>86</v>
      </c>
      <c r="AF244">
        <v>570</v>
      </c>
      <c r="AG244">
        <v>3</v>
      </c>
      <c r="AH244">
        <v>20</v>
      </c>
      <c r="AI244" s="53" t="s">
        <v>1239</v>
      </c>
      <c r="AK244">
        <v>12.6</v>
      </c>
      <c r="AL244" t="s">
        <v>146</v>
      </c>
      <c r="AM244" s="14">
        <v>0.5</v>
      </c>
      <c r="AN244" t="s">
        <v>159</v>
      </c>
      <c r="AO244" s="53">
        <v>24</v>
      </c>
      <c r="AP244" t="s">
        <v>878</v>
      </c>
      <c r="AQ244">
        <v>23.6</v>
      </c>
      <c r="AR244">
        <v>8.09</v>
      </c>
      <c r="AS244">
        <v>12.9</v>
      </c>
      <c r="AT244">
        <v>6.63</v>
      </c>
      <c r="AU244" t="s">
        <v>8</v>
      </c>
      <c r="AV244" t="s">
        <v>8</v>
      </c>
      <c r="AW244" t="s">
        <v>486</v>
      </c>
      <c r="AX244" t="s">
        <v>197</v>
      </c>
      <c r="AY244" s="53" t="s">
        <v>47</v>
      </c>
      <c r="AZ244">
        <v>8</v>
      </c>
      <c r="BA244" s="16">
        <v>2.38</v>
      </c>
      <c r="BB244" s="16">
        <v>4</v>
      </c>
      <c r="BC244" s="16">
        <v>3</v>
      </c>
      <c r="BD244" t="s">
        <v>197</v>
      </c>
      <c r="BE244">
        <v>24</v>
      </c>
      <c r="BF244" s="53" t="s">
        <v>275</v>
      </c>
      <c r="BG244" s="68" t="s">
        <v>274</v>
      </c>
      <c r="BH244" t="s">
        <v>1245</v>
      </c>
    </row>
    <row r="245" spans="1:61" x14ac:dyDescent="0.3">
      <c r="A245" t="s">
        <v>1242</v>
      </c>
      <c r="B245" t="s">
        <v>1241</v>
      </c>
      <c r="C245">
        <v>2000</v>
      </c>
      <c r="D245" t="s">
        <v>1243</v>
      </c>
      <c r="E245" s="26" t="s">
        <v>144</v>
      </c>
      <c r="F245" s="53" t="s">
        <v>42</v>
      </c>
      <c r="G245" t="s">
        <v>1244</v>
      </c>
      <c r="H245" t="s">
        <v>36</v>
      </c>
      <c r="I245" t="s">
        <v>12</v>
      </c>
      <c r="J245" t="s">
        <v>8</v>
      </c>
      <c r="K245" s="16" t="s">
        <v>9</v>
      </c>
      <c r="L245" s="16" t="s">
        <v>9</v>
      </c>
      <c r="M245" s="16" t="s">
        <v>9</v>
      </c>
      <c r="N245" s="16">
        <v>2000</v>
      </c>
      <c r="O245" s="16" t="s">
        <v>9</v>
      </c>
      <c r="P245" s="16">
        <v>3000</v>
      </c>
      <c r="Q245" s="16">
        <v>1</v>
      </c>
      <c r="R245">
        <v>10</v>
      </c>
      <c r="S245">
        <v>5</v>
      </c>
      <c r="T245">
        <v>12</v>
      </c>
      <c r="U245">
        <f t="shared" si="20"/>
        <v>5</v>
      </c>
      <c r="V245">
        <f t="shared" si="21"/>
        <v>2</v>
      </c>
      <c r="W245" s="53" t="s">
        <v>148</v>
      </c>
      <c r="X245" t="s">
        <v>98</v>
      </c>
      <c r="Y245" t="s">
        <v>77</v>
      </c>
      <c r="Z245" t="s">
        <v>92</v>
      </c>
      <c r="AA245">
        <v>20</v>
      </c>
      <c r="AB245" t="s">
        <v>146</v>
      </c>
      <c r="AC245">
        <v>0.63600000000000001</v>
      </c>
      <c r="AD245" t="s">
        <v>463</v>
      </c>
      <c r="AE245" t="s">
        <v>86</v>
      </c>
      <c r="AF245">
        <v>570</v>
      </c>
      <c r="AG245">
        <v>3</v>
      </c>
      <c r="AH245">
        <v>20</v>
      </c>
      <c r="AI245" s="53" t="s">
        <v>1014</v>
      </c>
      <c r="AK245">
        <v>20</v>
      </c>
      <c r="AL245" t="s">
        <v>146</v>
      </c>
      <c r="AM245" s="14">
        <v>0.5</v>
      </c>
      <c r="AN245" t="s">
        <v>159</v>
      </c>
      <c r="AO245" s="53">
        <v>24</v>
      </c>
      <c r="AP245" t="s">
        <v>878</v>
      </c>
      <c r="AQ245">
        <v>23.6</v>
      </c>
      <c r="AR245">
        <v>8.09</v>
      </c>
      <c r="AS245">
        <v>15.6</v>
      </c>
      <c r="AT245">
        <v>7.01</v>
      </c>
      <c r="AU245" t="s">
        <v>8</v>
      </c>
      <c r="AV245" t="s">
        <v>8</v>
      </c>
      <c r="AW245" t="s">
        <v>486</v>
      </c>
      <c r="AX245" t="s">
        <v>197</v>
      </c>
      <c r="AY245" s="53" t="s">
        <v>47</v>
      </c>
      <c r="AZ245">
        <v>8</v>
      </c>
      <c r="BA245" s="16">
        <v>2.38</v>
      </c>
      <c r="BB245" s="16">
        <v>5.42</v>
      </c>
      <c r="BC245" s="16">
        <v>2.29</v>
      </c>
      <c r="BD245" t="s">
        <v>197</v>
      </c>
      <c r="BE245">
        <v>24</v>
      </c>
      <c r="BF245" s="53" t="s">
        <v>275</v>
      </c>
      <c r="BG245" s="68" t="s">
        <v>275</v>
      </c>
      <c r="BH245" t="s">
        <v>1245</v>
      </c>
    </row>
    <row r="246" spans="1:61" x14ac:dyDescent="0.3">
      <c r="A246" t="s">
        <v>1242</v>
      </c>
      <c r="B246" t="s">
        <v>1241</v>
      </c>
      <c r="C246">
        <v>2000</v>
      </c>
      <c r="D246" t="s">
        <v>1243</v>
      </c>
      <c r="E246" s="26" t="s">
        <v>145</v>
      </c>
      <c r="F246" s="53" t="s">
        <v>42</v>
      </c>
      <c r="G246" t="s">
        <v>1244</v>
      </c>
      <c r="H246" t="s">
        <v>36</v>
      </c>
      <c r="I246" t="s">
        <v>12</v>
      </c>
      <c r="J246" t="s">
        <v>8</v>
      </c>
      <c r="K246" s="16" t="s">
        <v>9</v>
      </c>
      <c r="L246" s="16" t="s">
        <v>9</v>
      </c>
      <c r="M246" s="16" t="s">
        <v>9</v>
      </c>
      <c r="N246" s="16">
        <v>2000</v>
      </c>
      <c r="O246" s="16" t="s">
        <v>9</v>
      </c>
      <c r="P246" s="16">
        <v>3000</v>
      </c>
      <c r="Q246" s="16">
        <v>1</v>
      </c>
      <c r="R246">
        <v>10</v>
      </c>
      <c r="S246">
        <v>5</v>
      </c>
      <c r="T246">
        <v>11</v>
      </c>
      <c r="U246">
        <f t="shared" si="20"/>
        <v>5</v>
      </c>
      <c r="V246">
        <f t="shared" si="21"/>
        <v>2</v>
      </c>
      <c r="W246" s="53" t="s">
        <v>148</v>
      </c>
      <c r="X246" t="s">
        <v>98</v>
      </c>
      <c r="Y246" t="s">
        <v>77</v>
      </c>
      <c r="Z246" t="s">
        <v>92</v>
      </c>
      <c r="AA246">
        <v>20</v>
      </c>
      <c r="AB246" t="s">
        <v>146</v>
      </c>
      <c r="AC246">
        <v>0.63600000000000001</v>
      </c>
      <c r="AD246" t="s">
        <v>463</v>
      </c>
      <c r="AE246" t="s">
        <v>86</v>
      </c>
      <c r="AF246">
        <v>570</v>
      </c>
      <c r="AG246">
        <v>3</v>
      </c>
      <c r="AH246">
        <v>20</v>
      </c>
      <c r="AI246" s="53" t="s">
        <v>260</v>
      </c>
      <c r="AK246">
        <v>49</v>
      </c>
      <c r="AL246" t="s">
        <v>146</v>
      </c>
      <c r="AM246" s="14">
        <v>0.5</v>
      </c>
      <c r="AN246" t="s">
        <v>159</v>
      </c>
      <c r="AO246" s="53">
        <v>24</v>
      </c>
      <c r="AP246" t="s">
        <v>878</v>
      </c>
      <c r="AQ246">
        <v>23.6</v>
      </c>
      <c r="AR246">
        <v>8.09</v>
      </c>
      <c r="AS246">
        <v>17.850000000000001</v>
      </c>
      <c r="AT246">
        <v>7.41</v>
      </c>
      <c r="AU246" t="s">
        <v>8</v>
      </c>
      <c r="AV246" t="s">
        <v>8</v>
      </c>
      <c r="AW246" t="s">
        <v>486</v>
      </c>
      <c r="AX246" t="s">
        <v>197</v>
      </c>
      <c r="AY246" s="53" t="s">
        <v>47</v>
      </c>
      <c r="AZ246">
        <v>8</v>
      </c>
      <c r="BA246" s="16">
        <v>2.38</v>
      </c>
      <c r="BB246" s="16">
        <v>5.67</v>
      </c>
      <c r="BC246" s="16">
        <v>2.9</v>
      </c>
      <c r="BD246" t="s">
        <v>197</v>
      </c>
      <c r="BE246">
        <v>24</v>
      </c>
      <c r="BF246" s="53" t="s">
        <v>275</v>
      </c>
      <c r="BG246" s="68" t="s">
        <v>275</v>
      </c>
      <c r="BH246" t="s">
        <v>1245</v>
      </c>
    </row>
    <row r="247" spans="1:61" s="29" customFormat="1" x14ac:dyDescent="0.3">
      <c r="A247" s="29" t="s">
        <v>1247</v>
      </c>
      <c r="B247" s="29" t="s">
        <v>1246</v>
      </c>
      <c r="C247" s="29">
        <v>2008</v>
      </c>
      <c r="D247" s="29" t="s">
        <v>1248</v>
      </c>
      <c r="E247" s="39" t="s">
        <v>142</v>
      </c>
      <c r="F247" s="52" t="s">
        <v>24</v>
      </c>
      <c r="G247" s="29" t="s">
        <v>11</v>
      </c>
      <c r="H247" s="29" t="s">
        <v>36</v>
      </c>
      <c r="I247" s="29" t="s">
        <v>12</v>
      </c>
      <c r="J247" s="29" t="s">
        <v>8</v>
      </c>
      <c r="K247" s="31" t="s">
        <v>9</v>
      </c>
      <c r="L247" s="31">
        <v>12</v>
      </c>
      <c r="M247" s="31" t="s">
        <v>9</v>
      </c>
      <c r="N247" s="31">
        <v>250</v>
      </c>
      <c r="O247" s="31" t="s">
        <v>9</v>
      </c>
      <c r="P247" s="31">
        <v>300</v>
      </c>
      <c r="Q247" s="31">
        <v>1</v>
      </c>
      <c r="R247" s="31">
        <v>6</v>
      </c>
      <c r="S247" s="31">
        <v>2</v>
      </c>
      <c r="T247" s="29">
        <v>7</v>
      </c>
      <c r="U247" s="29">
        <f t="shared" si="20"/>
        <v>2</v>
      </c>
      <c r="V247" s="29">
        <f t="shared" si="21"/>
        <v>3</v>
      </c>
      <c r="W247" s="52" t="s">
        <v>148</v>
      </c>
      <c r="X247" s="29" t="s">
        <v>645</v>
      </c>
      <c r="Y247" s="29" t="s">
        <v>79</v>
      </c>
      <c r="Z247" s="29" t="s">
        <v>908</v>
      </c>
      <c r="AA247" s="29">
        <v>10</v>
      </c>
      <c r="AB247" s="29" t="s">
        <v>322</v>
      </c>
      <c r="AC247" s="29">
        <v>15</v>
      </c>
      <c r="AD247" s="29" t="s">
        <v>463</v>
      </c>
      <c r="AE247" s="29" t="s">
        <v>233</v>
      </c>
      <c r="AF247" s="29" t="s">
        <v>9</v>
      </c>
      <c r="AG247" s="29">
        <v>3</v>
      </c>
      <c r="AH247" s="29">
        <v>20</v>
      </c>
      <c r="AI247" s="52" t="s">
        <v>909</v>
      </c>
      <c r="AK247" s="29">
        <v>10</v>
      </c>
      <c r="AL247" s="29" t="s">
        <v>1249</v>
      </c>
      <c r="AM247" s="29">
        <v>24</v>
      </c>
      <c r="AN247" s="29" t="s">
        <v>159</v>
      </c>
      <c r="AO247" s="52">
        <v>240</v>
      </c>
      <c r="AP247" s="29" t="s">
        <v>879</v>
      </c>
      <c r="AQ247" s="29">
        <v>15.28</v>
      </c>
      <c r="AR247" s="29">
        <v>2.41</v>
      </c>
      <c r="AS247" s="29">
        <v>18.32</v>
      </c>
      <c r="AT247" s="29">
        <v>3.13</v>
      </c>
      <c r="AU247" s="29" t="s">
        <v>8</v>
      </c>
      <c r="AV247" s="29" t="s">
        <v>8</v>
      </c>
      <c r="AW247" s="29" t="s">
        <v>138</v>
      </c>
      <c r="AX247" s="29" t="s">
        <v>197</v>
      </c>
      <c r="AY247" s="52" t="s">
        <v>12</v>
      </c>
      <c r="AZ247" s="29" t="s">
        <v>8</v>
      </c>
      <c r="BA247" s="31" t="s">
        <v>8</v>
      </c>
      <c r="BB247" s="29" t="s">
        <v>8</v>
      </c>
      <c r="BC247" s="29" t="s">
        <v>8</v>
      </c>
      <c r="BD247" s="29" t="s">
        <v>8</v>
      </c>
      <c r="BE247" s="29" t="s">
        <v>8</v>
      </c>
      <c r="BF247" s="52" t="s">
        <v>274</v>
      </c>
      <c r="BG247" s="65" t="s">
        <v>275</v>
      </c>
      <c r="BH247" s="29" t="s">
        <v>1250</v>
      </c>
    </row>
    <row r="248" spans="1:61" s="29" customFormat="1" x14ac:dyDescent="0.3">
      <c r="A248" s="29" t="s">
        <v>1247</v>
      </c>
      <c r="B248" s="29" t="s">
        <v>1246</v>
      </c>
      <c r="C248" s="29">
        <v>2008</v>
      </c>
      <c r="D248" s="29" t="s">
        <v>1248</v>
      </c>
      <c r="E248" s="39" t="s">
        <v>144</v>
      </c>
      <c r="F248" s="52" t="s">
        <v>24</v>
      </c>
      <c r="G248" s="29" t="s">
        <v>11</v>
      </c>
      <c r="H248" s="29" t="s">
        <v>36</v>
      </c>
      <c r="I248" s="29" t="s">
        <v>12</v>
      </c>
      <c r="J248" s="29" t="s">
        <v>8</v>
      </c>
      <c r="K248" s="31" t="s">
        <v>9</v>
      </c>
      <c r="L248" s="31">
        <v>12</v>
      </c>
      <c r="M248" s="31" t="s">
        <v>9</v>
      </c>
      <c r="N248" s="31">
        <v>250</v>
      </c>
      <c r="O248" s="31" t="s">
        <v>9</v>
      </c>
      <c r="P248" s="31">
        <v>300</v>
      </c>
      <c r="Q248" s="31">
        <v>1</v>
      </c>
      <c r="R248" s="31">
        <v>6</v>
      </c>
      <c r="S248" s="31">
        <v>2</v>
      </c>
      <c r="T248" s="31">
        <v>10</v>
      </c>
      <c r="U248" s="29">
        <f t="shared" si="20"/>
        <v>2</v>
      </c>
      <c r="V248" s="29">
        <f t="shared" si="21"/>
        <v>3</v>
      </c>
      <c r="W248" s="52" t="s">
        <v>148</v>
      </c>
      <c r="X248" s="29" t="s">
        <v>645</v>
      </c>
      <c r="Y248" s="29" t="s">
        <v>79</v>
      </c>
      <c r="Z248" s="29" t="s">
        <v>908</v>
      </c>
      <c r="AA248" s="29">
        <v>10</v>
      </c>
      <c r="AB248" s="29" t="s">
        <v>322</v>
      </c>
      <c r="AC248" s="29">
        <v>15</v>
      </c>
      <c r="AD248" s="29" t="s">
        <v>463</v>
      </c>
      <c r="AE248" s="29" t="s">
        <v>233</v>
      </c>
      <c r="AF248" s="29" t="s">
        <v>9</v>
      </c>
      <c r="AG248" s="29">
        <v>3</v>
      </c>
      <c r="AH248" s="29">
        <v>20</v>
      </c>
      <c r="AI248" s="52" t="s">
        <v>520</v>
      </c>
      <c r="AK248" s="29">
        <v>10</v>
      </c>
      <c r="AL248" s="29" t="s">
        <v>1249</v>
      </c>
      <c r="AM248" s="29">
        <v>24</v>
      </c>
      <c r="AN248" s="29" t="s">
        <v>159</v>
      </c>
      <c r="AO248" s="52">
        <v>240</v>
      </c>
      <c r="AP248" s="29" t="s">
        <v>879</v>
      </c>
      <c r="AQ248" s="29">
        <v>15.28</v>
      </c>
      <c r="AR248" s="29">
        <v>2.41</v>
      </c>
      <c r="AS248" s="29">
        <v>18.440000000000001</v>
      </c>
      <c r="AT248" s="29">
        <v>2.72</v>
      </c>
      <c r="AU248" s="29" t="s">
        <v>8</v>
      </c>
      <c r="AV248" s="29" t="s">
        <v>8</v>
      </c>
      <c r="AW248" s="29" t="s">
        <v>138</v>
      </c>
      <c r="AX248" s="29" t="s">
        <v>197</v>
      </c>
      <c r="AY248" s="52" t="s">
        <v>12</v>
      </c>
      <c r="AZ248" s="29" t="s">
        <v>8</v>
      </c>
      <c r="BA248" s="31" t="s">
        <v>8</v>
      </c>
      <c r="BB248" s="29" t="s">
        <v>8</v>
      </c>
      <c r="BC248" s="29" t="s">
        <v>8</v>
      </c>
      <c r="BD248" s="29" t="s">
        <v>8</v>
      </c>
      <c r="BE248" s="29" t="s">
        <v>8</v>
      </c>
      <c r="BF248" s="52" t="s">
        <v>274</v>
      </c>
      <c r="BG248" s="65" t="s">
        <v>275</v>
      </c>
      <c r="BH248" s="29" t="s">
        <v>1250</v>
      </c>
    </row>
    <row r="249" spans="1:61" x14ac:dyDescent="0.3">
      <c r="A249" t="s">
        <v>1251</v>
      </c>
      <c r="B249" t="s">
        <v>1246</v>
      </c>
      <c r="C249">
        <v>2009</v>
      </c>
      <c r="D249" t="s">
        <v>1252</v>
      </c>
      <c r="E249" s="26" t="s">
        <v>142</v>
      </c>
      <c r="F249" s="53" t="s">
        <v>24</v>
      </c>
      <c r="G249" t="s">
        <v>11</v>
      </c>
      <c r="H249" t="s">
        <v>36</v>
      </c>
      <c r="I249" t="s">
        <v>12</v>
      </c>
      <c r="J249" t="s">
        <v>8</v>
      </c>
      <c r="K249" s="16">
        <v>12</v>
      </c>
      <c r="L249" s="16" t="s">
        <v>9</v>
      </c>
      <c r="M249" s="16">
        <v>14</v>
      </c>
      <c r="N249" s="16">
        <v>250</v>
      </c>
      <c r="O249" s="16" t="s">
        <v>9</v>
      </c>
      <c r="P249" s="16">
        <v>300</v>
      </c>
      <c r="Q249" s="16">
        <v>1</v>
      </c>
      <c r="R249" s="16">
        <v>14</v>
      </c>
      <c r="S249" s="16">
        <v>1</v>
      </c>
      <c r="T249" s="16">
        <v>14</v>
      </c>
      <c r="U249">
        <f t="shared" si="20"/>
        <v>1</v>
      </c>
      <c r="V249">
        <f t="shared" si="21"/>
        <v>14</v>
      </c>
      <c r="W249" s="53" t="s">
        <v>148</v>
      </c>
      <c r="X249" t="s">
        <v>98</v>
      </c>
      <c r="Y249" t="s">
        <v>47</v>
      </c>
      <c r="Z249" t="s">
        <v>1567</v>
      </c>
      <c r="AA249">
        <v>10</v>
      </c>
      <c r="AB249" t="s">
        <v>322</v>
      </c>
      <c r="AC249">
        <v>15</v>
      </c>
      <c r="AD249" t="s">
        <v>463</v>
      </c>
      <c r="AE249" t="s">
        <v>233</v>
      </c>
      <c r="AF249" t="s">
        <v>9</v>
      </c>
      <c r="AG249">
        <v>4</v>
      </c>
      <c r="AH249">
        <v>20</v>
      </c>
      <c r="AI249" s="53" t="s">
        <v>1254</v>
      </c>
      <c r="AK249">
        <v>1</v>
      </c>
      <c r="AL249" t="s">
        <v>1255</v>
      </c>
      <c r="AM249" t="s">
        <v>9</v>
      </c>
      <c r="AN249" t="s">
        <v>159</v>
      </c>
      <c r="AO249" s="53">
        <v>42</v>
      </c>
      <c r="AP249" t="s">
        <v>879</v>
      </c>
      <c r="AQ249">
        <v>6.39</v>
      </c>
      <c r="AR249">
        <v>1.28</v>
      </c>
      <c r="AS249">
        <v>8.1999999999999993</v>
      </c>
      <c r="AT249">
        <v>2.8</v>
      </c>
      <c r="AU249" t="s">
        <v>8</v>
      </c>
      <c r="AV249" t="s">
        <v>8</v>
      </c>
      <c r="AW249" t="s">
        <v>138</v>
      </c>
      <c r="AX249" t="s">
        <v>197</v>
      </c>
      <c r="AY249" s="53" t="s">
        <v>12</v>
      </c>
      <c r="AZ249" t="s">
        <v>8</v>
      </c>
      <c r="BA249" s="16" t="s">
        <v>8</v>
      </c>
      <c r="BB249" t="s">
        <v>8</v>
      </c>
      <c r="BC249" t="s">
        <v>8</v>
      </c>
      <c r="BD249" t="s">
        <v>8</v>
      </c>
      <c r="BE249" t="s">
        <v>8</v>
      </c>
      <c r="BF249" s="53" t="s">
        <v>274</v>
      </c>
      <c r="BG249" s="68" t="s">
        <v>275</v>
      </c>
      <c r="BH249" t="s">
        <v>1253</v>
      </c>
    </row>
    <row r="250" spans="1:61" s="29" customFormat="1" x14ac:dyDescent="0.3">
      <c r="A250" s="29" t="s">
        <v>1259</v>
      </c>
      <c r="B250" s="29" t="s">
        <v>1258</v>
      </c>
      <c r="C250" s="29">
        <v>2001</v>
      </c>
      <c r="D250" s="29" t="s">
        <v>1260</v>
      </c>
      <c r="E250" s="29" t="s">
        <v>142</v>
      </c>
      <c r="F250" s="52" t="s">
        <v>24</v>
      </c>
      <c r="G250" s="29" t="s">
        <v>51</v>
      </c>
      <c r="H250" s="29" t="s">
        <v>36</v>
      </c>
      <c r="I250" s="29" t="s">
        <v>339</v>
      </c>
      <c r="J250" s="29" t="s">
        <v>8</v>
      </c>
      <c r="K250" s="29">
        <v>8</v>
      </c>
      <c r="L250" s="29" t="s">
        <v>9</v>
      </c>
      <c r="M250" s="29">
        <v>128</v>
      </c>
      <c r="N250" s="31" t="s">
        <v>9</v>
      </c>
      <c r="O250" s="31" t="s">
        <v>9</v>
      </c>
      <c r="P250" s="31" t="s">
        <v>9</v>
      </c>
      <c r="Q250" s="31">
        <v>9</v>
      </c>
      <c r="R250" s="31">
        <v>5</v>
      </c>
      <c r="S250" s="31">
        <v>0</v>
      </c>
      <c r="T250" s="31" t="s">
        <v>8</v>
      </c>
      <c r="U250" s="29" t="str">
        <f t="shared" si="20"/>
        <v>NA</v>
      </c>
      <c r="V250" s="29" t="str">
        <f t="shared" si="21"/>
        <v>NA</v>
      </c>
      <c r="W250" s="52" t="s">
        <v>1262</v>
      </c>
      <c r="X250" s="29" t="s">
        <v>8</v>
      </c>
      <c r="Y250" s="29" t="s">
        <v>79</v>
      </c>
      <c r="Z250" s="29" t="s">
        <v>357</v>
      </c>
      <c r="AA250" s="29">
        <v>80</v>
      </c>
      <c r="AB250" s="29" t="s">
        <v>146</v>
      </c>
      <c r="AC250" s="29">
        <v>100</v>
      </c>
      <c r="AD250" s="29" t="s">
        <v>294</v>
      </c>
      <c r="AE250" s="29" t="s">
        <v>87</v>
      </c>
      <c r="AF250" s="29">
        <v>800</v>
      </c>
      <c r="AG250" s="29">
        <v>6</v>
      </c>
      <c r="AH250" s="29">
        <v>10</v>
      </c>
      <c r="AI250" s="52" t="s">
        <v>12</v>
      </c>
      <c r="AJ250" s="29" t="s">
        <v>8</v>
      </c>
      <c r="AK250" s="29" t="s">
        <v>8</v>
      </c>
      <c r="AL250" s="29" t="s">
        <v>8</v>
      </c>
      <c r="AM250" s="29" t="s">
        <v>8</v>
      </c>
      <c r="AN250" s="29" t="s">
        <v>8</v>
      </c>
      <c r="AO250" s="52">
        <v>720</v>
      </c>
      <c r="AP250" s="29" t="s">
        <v>879</v>
      </c>
      <c r="AQ250" s="29">
        <v>4.25</v>
      </c>
      <c r="AR250" s="29">
        <v>0.25</v>
      </c>
      <c r="AS250" s="29" t="s">
        <v>8</v>
      </c>
      <c r="AT250" s="29" t="s">
        <v>8</v>
      </c>
      <c r="AU250" s="29" t="s">
        <v>8</v>
      </c>
      <c r="AV250" s="29" t="s">
        <v>8</v>
      </c>
      <c r="AW250" s="29" t="s">
        <v>138</v>
      </c>
      <c r="AX250" s="29" t="s">
        <v>198</v>
      </c>
      <c r="AY250" s="52" t="s">
        <v>12</v>
      </c>
      <c r="AZ250" s="29" t="s">
        <v>8</v>
      </c>
      <c r="BA250" s="31" t="s">
        <v>8</v>
      </c>
      <c r="BB250" s="29" t="s">
        <v>8</v>
      </c>
      <c r="BC250" s="29" t="s">
        <v>8</v>
      </c>
      <c r="BD250" s="29" t="s">
        <v>8</v>
      </c>
      <c r="BE250" s="29" t="s">
        <v>8</v>
      </c>
      <c r="BF250" s="52" t="s">
        <v>275</v>
      </c>
      <c r="BG250" s="65" t="s">
        <v>275</v>
      </c>
      <c r="BH250" s="29" t="s">
        <v>1283</v>
      </c>
    </row>
    <row r="251" spans="1:61" s="29" customFormat="1" x14ac:dyDescent="0.3">
      <c r="A251" s="29" t="s">
        <v>1259</v>
      </c>
      <c r="B251" s="29" t="s">
        <v>1258</v>
      </c>
      <c r="C251" s="29">
        <v>2001</v>
      </c>
      <c r="D251" s="29" t="s">
        <v>1260</v>
      </c>
      <c r="E251" s="29" t="s">
        <v>144</v>
      </c>
      <c r="F251" s="52" t="s">
        <v>24</v>
      </c>
      <c r="G251" s="29" t="s">
        <v>51</v>
      </c>
      <c r="H251" s="29" t="s">
        <v>36</v>
      </c>
      <c r="I251" s="29" t="s">
        <v>339</v>
      </c>
      <c r="J251" s="29" t="s">
        <v>8</v>
      </c>
      <c r="K251" s="29">
        <v>12</v>
      </c>
      <c r="L251" s="29" t="s">
        <v>9</v>
      </c>
      <c r="M251" s="29">
        <v>104</v>
      </c>
      <c r="N251" s="31" t="s">
        <v>9</v>
      </c>
      <c r="O251" s="31" t="s">
        <v>9</v>
      </c>
      <c r="P251" s="31" t="s">
        <v>9</v>
      </c>
      <c r="Q251" s="31">
        <v>9</v>
      </c>
      <c r="R251" s="31">
        <v>3</v>
      </c>
      <c r="S251" s="31">
        <v>0</v>
      </c>
      <c r="T251" s="31" t="s">
        <v>8</v>
      </c>
      <c r="U251" s="29" t="str">
        <f t="shared" si="20"/>
        <v>NA</v>
      </c>
      <c r="V251" s="29" t="str">
        <f t="shared" si="21"/>
        <v>NA</v>
      </c>
      <c r="W251" s="52" t="s">
        <v>1262</v>
      </c>
      <c r="X251" s="29" t="s">
        <v>8</v>
      </c>
      <c r="Y251" s="29" t="s">
        <v>79</v>
      </c>
      <c r="Z251" s="29" t="s">
        <v>357</v>
      </c>
      <c r="AA251" s="29">
        <v>80</v>
      </c>
      <c r="AB251" s="29" t="s">
        <v>146</v>
      </c>
      <c r="AC251" s="29">
        <v>100</v>
      </c>
      <c r="AD251" s="29" t="s">
        <v>294</v>
      </c>
      <c r="AE251" s="29" t="s">
        <v>87</v>
      </c>
      <c r="AF251" s="29">
        <v>800</v>
      </c>
      <c r="AG251" s="29">
        <v>3</v>
      </c>
      <c r="AH251" s="29">
        <v>10</v>
      </c>
      <c r="AI251" s="52" t="s">
        <v>12</v>
      </c>
      <c r="AJ251" s="29" t="s">
        <v>8</v>
      </c>
      <c r="AK251" s="29" t="s">
        <v>8</v>
      </c>
      <c r="AL251" s="29" t="s">
        <v>8</v>
      </c>
      <c r="AM251" s="29" t="s">
        <v>8</v>
      </c>
      <c r="AN251" s="29" t="s">
        <v>8</v>
      </c>
      <c r="AO251" s="52">
        <v>720</v>
      </c>
      <c r="AP251" s="29" t="s">
        <v>879</v>
      </c>
      <c r="AQ251" s="29">
        <v>0.69</v>
      </c>
      <c r="AR251" s="29">
        <v>0.09</v>
      </c>
      <c r="AS251" s="29" t="s">
        <v>8</v>
      </c>
      <c r="AT251" s="29" t="s">
        <v>8</v>
      </c>
      <c r="AU251" s="29" t="s">
        <v>8</v>
      </c>
      <c r="AV251" s="29" t="s">
        <v>8</v>
      </c>
      <c r="AW251" s="29" t="s">
        <v>138</v>
      </c>
      <c r="AX251" s="29" t="s">
        <v>198</v>
      </c>
      <c r="AY251" s="52" t="s">
        <v>12</v>
      </c>
      <c r="AZ251" s="29" t="s">
        <v>8</v>
      </c>
      <c r="BA251" s="31" t="s">
        <v>8</v>
      </c>
      <c r="BB251" s="29" t="s">
        <v>8</v>
      </c>
      <c r="BC251" s="29" t="s">
        <v>8</v>
      </c>
      <c r="BD251" s="29" t="s">
        <v>8</v>
      </c>
      <c r="BE251" s="29" t="s">
        <v>8</v>
      </c>
      <c r="BF251" s="52" t="s">
        <v>275</v>
      </c>
      <c r="BG251" s="65" t="s">
        <v>275</v>
      </c>
      <c r="BH251" s="29" t="s">
        <v>1283</v>
      </c>
    </row>
    <row r="252" spans="1:61" x14ac:dyDescent="0.3">
      <c r="A252" t="s">
        <v>1264</v>
      </c>
      <c r="B252" t="s">
        <v>1263</v>
      </c>
      <c r="C252">
        <v>1997</v>
      </c>
      <c r="D252" t="s">
        <v>1265</v>
      </c>
      <c r="E252" t="s">
        <v>142</v>
      </c>
      <c r="F252" s="53" t="s">
        <v>24</v>
      </c>
      <c r="G252" t="s">
        <v>10</v>
      </c>
      <c r="H252" t="s">
        <v>36</v>
      </c>
      <c r="I252" t="s">
        <v>12</v>
      </c>
      <c r="J252" t="s">
        <v>8</v>
      </c>
      <c r="K252" t="s">
        <v>9</v>
      </c>
      <c r="L252" t="s">
        <v>9</v>
      </c>
      <c r="M252" t="s">
        <v>9</v>
      </c>
      <c r="N252">
        <v>260</v>
      </c>
      <c r="O252" t="s">
        <v>9</v>
      </c>
      <c r="P252">
        <v>300</v>
      </c>
      <c r="Q252">
        <v>1</v>
      </c>
      <c r="R252">
        <v>10</v>
      </c>
      <c r="S252">
        <v>1</v>
      </c>
      <c r="T252">
        <v>10</v>
      </c>
      <c r="U252">
        <f t="shared" si="20"/>
        <v>1</v>
      </c>
      <c r="V252">
        <f t="shared" si="21"/>
        <v>10</v>
      </c>
      <c r="W252" s="53" t="s">
        <v>9</v>
      </c>
      <c r="X252" t="s">
        <v>8</v>
      </c>
      <c r="Y252" t="s">
        <v>9</v>
      </c>
      <c r="Z252" t="s">
        <v>9</v>
      </c>
      <c r="AA252">
        <v>80</v>
      </c>
      <c r="AB252" t="s">
        <v>146</v>
      </c>
      <c r="AC252" t="s">
        <v>9</v>
      </c>
      <c r="AD252" t="s">
        <v>8</v>
      </c>
      <c r="AE252" t="s">
        <v>9</v>
      </c>
      <c r="AF252" t="s">
        <v>9</v>
      </c>
      <c r="AG252" t="s">
        <v>9</v>
      </c>
      <c r="AH252" t="s">
        <v>9</v>
      </c>
      <c r="AI252" s="53" t="s">
        <v>1266</v>
      </c>
      <c r="AK252">
        <v>2.5</v>
      </c>
      <c r="AL252" t="s">
        <v>146</v>
      </c>
      <c r="AM252">
        <v>-1</v>
      </c>
      <c r="AN252" t="s">
        <v>157</v>
      </c>
      <c r="AO252" s="53">
        <v>24</v>
      </c>
      <c r="AP252" t="s">
        <v>879</v>
      </c>
      <c r="AQ252">
        <v>12.86</v>
      </c>
      <c r="AR252">
        <v>0.9</v>
      </c>
      <c r="AS252">
        <v>7.93</v>
      </c>
      <c r="AT252">
        <v>2.0099999999999998</v>
      </c>
      <c r="AU252" t="s">
        <v>8</v>
      </c>
      <c r="AV252" t="s">
        <v>8</v>
      </c>
      <c r="AW252" t="s">
        <v>138</v>
      </c>
      <c r="AX252" t="s">
        <v>198</v>
      </c>
      <c r="AY252" s="53" t="s">
        <v>12</v>
      </c>
      <c r="AZ252" t="s">
        <v>8</v>
      </c>
      <c r="BA252" s="16" t="s">
        <v>8</v>
      </c>
      <c r="BB252" t="s">
        <v>8</v>
      </c>
      <c r="BC252" t="s">
        <v>8</v>
      </c>
      <c r="BD252" t="s">
        <v>8</v>
      </c>
      <c r="BE252" t="s">
        <v>8</v>
      </c>
      <c r="BF252" s="53" t="s">
        <v>275</v>
      </c>
      <c r="BG252" s="68" t="s">
        <v>275</v>
      </c>
      <c r="BI252" t="s">
        <v>1267</v>
      </c>
    </row>
    <row r="253" spans="1:61" s="29" customFormat="1" x14ac:dyDescent="0.3">
      <c r="A253" s="29" t="s">
        <v>1270</v>
      </c>
      <c r="B253" s="29" t="s">
        <v>1263</v>
      </c>
      <c r="C253" s="29">
        <v>2000</v>
      </c>
      <c r="D253" s="29" t="s">
        <v>1271</v>
      </c>
      <c r="E253" s="29" t="s">
        <v>142</v>
      </c>
      <c r="F253" s="52" t="s">
        <v>24</v>
      </c>
      <c r="G253" s="29" t="s">
        <v>51</v>
      </c>
      <c r="H253" s="29" t="s">
        <v>9</v>
      </c>
      <c r="I253" s="29" t="s">
        <v>12</v>
      </c>
      <c r="J253" s="29" t="s">
        <v>8</v>
      </c>
      <c r="K253" s="29" t="s">
        <v>9</v>
      </c>
      <c r="L253" s="29">
        <v>17</v>
      </c>
      <c r="M253" s="29" t="s">
        <v>9</v>
      </c>
      <c r="N253" s="29" t="s">
        <v>9</v>
      </c>
      <c r="O253" s="29" t="s">
        <v>9</v>
      </c>
      <c r="P253" s="29" t="s">
        <v>9</v>
      </c>
      <c r="Q253" s="29">
        <v>3</v>
      </c>
      <c r="R253" s="29" t="s">
        <v>9</v>
      </c>
      <c r="S253" s="29">
        <v>0</v>
      </c>
      <c r="T253" s="29" t="s">
        <v>8</v>
      </c>
      <c r="U253" s="29" t="str">
        <f t="shared" si="20"/>
        <v>NA</v>
      </c>
      <c r="V253" s="29" t="str">
        <f t="shared" si="21"/>
        <v>NA</v>
      </c>
      <c r="W253" s="52" t="s">
        <v>1262</v>
      </c>
      <c r="X253" s="29" t="s">
        <v>8</v>
      </c>
      <c r="Y253" s="29" t="s">
        <v>79</v>
      </c>
      <c r="Z253" s="29" t="s">
        <v>679</v>
      </c>
      <c r="AA253" s="29">
        <v>80</v>
      </c>
      <c r="AB253" s="29" t="s">
        <v>146</v>
      </c>
      <c r="AC253" s="29" t="s">
        <v>9</v>
      </c>
      <c r="AD253" s="29" t="s">
        <v>8</v>
      </c>
      <c r="AE253" s="29" t="s">
        <v>233</v>
      </c>
      <c r="AF253" s="29" t="s">
        <v>9</v>
      </c>
      <c r="AG253" s="29" t="s">
        <v>9</v>
      </c>
      <c r="AH253" s="29">
        <v>10</v>
      </c>
      <c r="AI253" s="52" t="s">
        <v>12</v>
      </c>
      <c r="AJ253" s="29" t="s">
        <v>8</v>
      </c>
      <c r="AK253" s="29" t="s">
        <v>8</v>
      </c>
      <c r="AL253" s="29" t="s">
        <v>8</v>
      </c>
      <c r="AM253" s="29" t="s">
        <v>8</v>
      </c>
      <c r="AN253" s="29" t="s">
        <v>8</v>
      </c>
      <c r="AO253" s="52">
        <v>168</v>
      </c>
      <c r="AP253" s="29" t="s">
        <v>879</v>
      </c>
      <c r="AQ253" s="29">
        <v>27.47</v>
      </c>
      <c r="AS253" s="29" t="s">
        <v>8</v>
      </c>
      <c r="AT253" s="29" t="s">
        <v>8</v>
      </c>
      <c r="AU253" s="29" t="s">
        <v>8</v>
      </c>
      <c r="AV253" s="29" t="s">
        <v>8</v>
      </c>
      <c r="AW253" s="29" t="s">
        <v>138</v>
      </c>
      <c r="AY253" s="52" t="s">
        <v>12</v>
      </c>
      <c r="AZ253" s="29" t="s">
        <v>8</v>
      </c>
      <c r="BA253" s="29" t="s">
        <v>8</v>
      </c>
      <c r="BB253" s="29" t="s">
        <v>8</v>
      </c>
      <c r="BC253" s="29" t="s">
        <v>8</v>
      </c>
      <c r="BD253" s="29" t="s">
        <v>8</v>
      </c>
      <c r="BE253" s="29" t="s">
        <v>8</v>
      </c>
      <c r="BF253" s="52" t="s">
        <v>274</v>
      </c>
      <c r="BG253" s="65" t="s">
        <v>275</v>
      </c>
      <c r="BH253" s="29" t="s">
        <v>1272</v>
      </c>
      <c r="BI253" s="29" t="s">
        <v>1273</v>
      </c>
    </row>
    <row r="254" spans="1:61" s="29" customFormat="1" x14ac:dyDescent="0.3">
      <c r="A254" s="29" t="s">
        <v>1270</v>
      </c>
      <c r="B254" s="29" t="s">
        <v>1263</v>
      </c>
      <c r="C254" s="29">
        <v>2000</v>
      </c>
      <c r="D254" s="29" t="s">
        <v>1271</v>
      </c>
      <c r="E254" s="29" t="s">
        <v>144</v>
      </c>
      <c r="F254" s="52" t="s">
        <v>24</v>
      </c>
      <c r="G254" s="29" t="s">
        <v>51</v>
      </c>
      <c r="H254" s="29" t="s">
        <v>9</v>
      </c>
      <c r="I254" s="29" t="s">
        <v>339</v>
      </c>
      <c r="J254" s="29" t="s">
        <v>8</v>
      </c>
      <c r="K254" s="29" t="s">
        <v>9</v>
      </c>
      <c r="L254" s="29">
        <v>89</v>
      </c>
      <c r="M254" s="29" t="s">
        <v>9</v>
      </c>
      <c r="N254" s="29" t="s">
        <v>9</v>
      </c>
      <c r="O254" s="29" t="s">
        <v>9</v>
      </c>
      <c r="P254" s="29" t="s">
        <v>9</v>
      </c>
      <c r="Q254" s="29">
        <v>3</v>
      </c>
      <c r="R254" s="29" t="s">
        <v>9</v>
      </c>
      <c r="S254" s="29">
        <v>0</v>
      </c>
      <c r="T254" s="29" t="s">
        <v>8</v>
      </c>
      <c r="U254" s="29" t="str">
        <f t="shared" si="20"/>
        <v>NA</v>
      </c>
      <c r="V254" s="29" t="str">
        <f t="shared" si="21"/>
        <v>NA</v>
      </c>
      <c r="W254" s="52" t="s">
        <v>1262</v>
      </c>
      <c r="X254" s="29" t="s">
        <v>8</v>
      </c>
      <c r="Y254" s="29" t="s">
        <v>79</v>
      </c>
      <c r="Z254" s="29" t="s">
        <v>679</v>
      </c>
      <c r="AA254" s="29">
        <v>80</v>
      </c>
      <c r="AB254" s="29" t="s">
        <v>146</v>
      </c>
      <c r="AC254" s="29" t="s">
        <v>9</v>
      </c>
      <c r="AD254" s="29" t="s">
        <v>8</v>
      </c>
      <c r="AE254" s="29" t="s">
        <v>233</v>
      </c>
      <c r="AF254" s="29" t="s">
        <v>9</v>
      </c>
      <c r="AG254" s="29" t="s">
        <v>9</v>
      </c>
      <c r="AH254" s="29">
        <v>10</v>
      </c>
      <c r="AI254" s="52" t="s">
        <v>12</v>
      </c>
      <c r="AJ254" s="29" t="s">
        <v>8</v>
      </c>
      <c r="AK254" s="29" t="s">
        <v>8</v>
      </c>
      <c r="AL254" s="29" t="s">
        <v>8</v>
      </c>
      <c r="AM254" s="29" t="s">
        <v>8</v>
      </c>
      <c r="AN254" s="29" t="s">
        <v>8</v>
      </c>
      <c r="AO254" s="52">
        <v>168</v>
      </c>
      <c r="AP254" s="29" t="s">
        <v>879</v>
      </c>
      <c r="AQ254" s="29">
        <v>45.6</v>
      </c>
      <c r="AS254" s="29" t="s">
        <v>8</v>
      </c>
      <c r="AT254" s="29" t="s">
        <v>8</v>
      </c>
      <c r="AU254" s="29" t="s">
        <v>8</v>
      </c>
      <c r="AV254" s="29" t="s">
        <v>8</v>
      </c>
      <c r="AW254" s="29" t="s">
        <v>138</v>
      </c>
      <c r="AY254" s="52" t="s">
        <v>12</v>
      </c>
      <c r="AZ254" s="29" t="s">
        <v>8</v>
      </c>
      <c r="BA254" s="29" t="s">
        <v>8</v>
      </c>
      <c r="BB254" s="29" t="s">
        <v>8</v>
      </c>
      <c r="BC254" s="29" t="s">
        <v>8</v>
      </c>
      <c r="BD254" s="29" t="s">
        <v>8</v>
      </c>
      <c r="BE254" s="29" t="s">
        <v>8</v>
      </c>
      <c r="BF254" s="52" t="s">
        <v>274</v>
      </c>
      <c r="BG254" s="65" t="s">
        <v>275</v>
      </c>
      <c r="BH254" s="29" t="s">
        <v>1272</v>
      </c>
      <c r="BI254" s="29" t="s">
        <v>1273</v>
      </c>
    </row>
    <row r="255" spans="1:61" s="29" customFormat="1" x14ac:dyDescent="0.3">
      <c r="A255" s="29" t="s">
        <v>1270</v>
      </c>
      <c r="B255" s="29" t="s">
        <v>1263</v>
      </c>
      <c r="C255" s="29">
        <v>2000</v>
      </c>
      <c r="D255" s="29" t="s">
        <v>1271</v>
      </c>
      <c r="E255" s="29" t="s">
        <v>145</v>
      </c>
      <c r="F255" s="52" t="s">
        <v>24</v>
      </c>
      <c r="G255" s="29" t="s">
        <v>51</v>
      </c>
      <c r="H255" s="29" t="s">
        <v>9</v>
      </c>
      <c r="I255" s="29" t="s">
        <v>339</v>
      </c>
      <c r="J255" s="29" t="s">
        <v>8</v>
      </c>
      <c r="K255" s="29" t="s">
        <v>9</v>
      </c>
      <c r="L255" s="29">
        <v>117</v>
      </c>
      <c r="M255" s="29" t="s">
        <v>9</v>
      </c>
      <c r="N255" s="29" t="s">
        <v>9</v>
      </c>
      <c r="O255" s="29" t="s">
        <v>9</v>
      </c>
      <c r="P255" s="29" t="s">
        <v>9</v>
      </c>
      <c r="Q255" s="29">
        <v>3</v>
      </c>
      <c r="R255" s="29" t="s">
        <v>9</v>
      </c>
      <c r="S255" s="29">
        <v>0</v>
      </c>
      <c r="T255" s="29" t="s">
        <v>8</v>
      </c>
      <c r="U255" s="29" t="str">
        <f t="shared" si="20"/>
        <v>NA</v>
      </c>
      <c r="V255" s="29" t="str">
        <f t="shared" si="21"/>
        <v>NA</v>
      </c>
      <c r="W255" s="52" t="s">
        <v>1262</v>
      </c>
      <c r="X255" s="29" t="s">
        <v>8</v>
      </c>
      <c r="Y255" s="29" t="s">
        <v>79</v>
      </c>
      <c r="Z255" s="29" t="s">
        <v>679</v>
      </c>
      <c r="AA255" s="29">
        <v>80</v>
      </c>
      <c r="AB255" s="29" t="s">
        <v>146</v>
      </c>
      <c r="AC255" s="29" t="s">
        <v>9</v>
      </c>
      <c r="AD255" s="29" t="s">
        <v>8</v>
      </c>
      <c r="AE255" s="29" t="s">
        <v>233</v>
      </c>
      <c r="AF255" s="29" t="s">
        <v>9</v>
      </c>
      <c r="AG255" s="29" t="s">
        <v>9</v>
      </c>
      <c r="AH255" s="29">
        <v>10</v>
      </c>
      <c r="AI255" s="52" t="s">
        <v>12</v>
      </c>
      <c r="AJ255" s="29" t="s">
        <v>8</v>
      </c>
      <c r="AK255" s="29" t="s">
        <v>8</v>
      </c>
      <c r="AL255" s="29" t="s">
        <v>8</v>
      </c>
      <c r="AM255" s="29" t="s">
        <v>8</v>
      </c>
      <c r="AN255" s="29" t="s">
        <v>8</v>
      </c>
      <c r="AO255" s="52">
        <v>168</v>
      </c>
      <c r="AP255" s="29" t="s">
        <v>879</v>
      </c>
      <c r="AQ255" s="29">
        <v>46.51</v>
      </c>
      <c r="AS255" s="29" t="s">
        <v>8</v>
      </c>
      <c r="AT255" s="29" t="s">
        <v>8</v>
      </c>
      <c r="AU255" s="29" t="s">
        <v>8</v>
      </c>
      <c r="AV255" s="29" t="s">
        <v>8</v>
      </c>
      <c r="AW255" s="29" t="s">
        <v>138</v>
      </c>
      <c r="AY255" s="52" t="s">
        <v>12</v>
      </c>
      <c r="AZ255" s="29" t="s">
        <v>8</v>
      </c>
      <c r="BA255" s="29" t="s">
        <v>8</v>
      </c>
      <c r="BB255" s="29" t="s">
        <v>8</v>
      </c>
      <c r="BC255" s="29" t="s">
        <v>8</v>
      </c>
      <c r="BD255" s="29" t="s">
        <v>8</v>
      </c>
      <c r="BE255" s="29" t="s">
        <v>8</v>
      </c>
      <c r="BF255" s="52" t="s">
        <v>274</v>
      </c>
      <c r="BG255" s="65" t="s">
        <v>275</v>
      </c>
      <c r="BH255" s="29" t="s">
        <v>1272</v>
      </c>
      <c r="BI255" s="29" t="s">
        <v>1273</v>
      </c>
    </row>
    <row r="256" spans="1:61" x14ac:dyDescent="0.3">
      <c r="A256" t="s">
        <v>1276</v>
      </c>
      <c r="B256" t="s">
        <v>1263</v>
      </c>
      <c r="C256">
        <v>1994</v>
      </c>
      <c r="D256" t="s">
        <v>1277</v>
      </c>
      <c r="E256" t="s">
        <v>142</v>
      </c>
      <c r="F256" s="53" t="s">
        <v>24</v>
      </c>
      <c r="G256" t="s">
        <v>9</v>
      </c>
      <c r="H256" t="s">
        <v>9</v>
      </c>
      <c r="I256" t="s">
        <v>12</v>
      </c>
      <c r="J256" t="s">
        <v>8</v>
      </c>
      <c r="K256" t="s">
        <v>9</v>
      </c>
      <c r="L256" t="s">
        <v>9</v>
      </c>
      <c r="M256" t="s">
        <v>9</v>
      </c>
      <c r="N256" t="s">
        <v>9</v>
      </c>
      <c r="O256" t="s">
        <v>9</v>
      </c>
      <c r="P256" t="s">
        <v>9</v>
      </c>
      <c r="Q256">
        <v>2</v>
      </c>
      <c r="R256">
        <v>10</v>
      </c>
      <c r="S256">
        <v>3</v>
      </c>
      <c r="T256">
        <v>10</v>
      </c>
      <c r="U256">
        <f t="shared" si="20"/>
        <v>1.5</v>
      </c>
      <c r="V256">
        <f t="shared" si="21"/>
        <v>6.666666666666667</v>
      </c>
      <c r="W256" s="53" t="s">
        <v>9</v>
      </c>
      <c r="X256" t="s">
        <v>8</v>
      </c>
      <c r="Y256" t="s">
        <v>79</v>
      </c>
      <c r="Z256" t="s">
        <v>679</v>
      </c>
      <c r="AA256" t="s">
        <v>9</v>
      </c>
      <c r="AB256" t="s">
        <v>9</v>
      </c>
      <c r="AC256" t="s">
        <v>9</v>
      </c>
      <c r="AD256" t="s">
        <v>8</v>
      </c>
      <c r="AE256" t="s">
        <v>9</v>
      </c>
      <c r="AF256" t="s">
        <v>9</v>
      </c>
      <c r="AG256">
        <v>3</v>
      </c>
      <c r="AH256">
        <v>10</v>
      </c>
      <c r="AI256" s="53" t="s">
        <v>1278</v>
      </c>
      <c r="AK256">
        <v>294</v>
      </c>
      <c r="AL256" t="s">
        <v>1279</v>
      </c>
      <c r="AM256">
        <v>1</v>
      </c>
      <c r="AN256" t="s">
        <v>159</v>
      </c>
      <c r="AO256" s="53">
        <v>168</v>
      </c>
      <c r="AP256" t="s">
        <v>879</v>
      </c>
      <c r="AQ256">
        <v>27</v>
      </c>
      <c r="AR256">
        <v>2.5</v>
      </c>
      <c r="AS256">
        <v>17</v>
      </c>
      <c r="AT256">
        <v>3.7</v>
      </c>
      <c r="AU256" t="s">
        <v>8</v>
      </c>
      <c r="AV256" t="s">
        <v>8</v>
      </c>
      <c r="AW256" t="s">
        <v>138</v>
      </c>
      <c r="AX256" t="s">
        <v>199</v>
      </c>
      <c r="AY256" s="53" t="s">
        <v>12</v>
      </c>
      <c r="AZ256" t="s">
        <v>8</v>
      </c>
      <c r="BA256" s="16" t="s">
        <v>8</v>
      </c>
      <c r="BB256" t="s">
        <v>8</v>
      </c>
      <c r="BC256" t="s">
        <v>8</v>
      </c>
      <c r="BD256" t="s">
        <v>8</v>
      </c>
      <c r="BE256" t="s">
        <v>8</v>
      </c>
      <c r="BF256" s="53" t="s">
        <v>275</v>
      </c>
      <c r="BG256" s="68" t="s">
        <v>274</v>
      </c>
      <c r="BH256" t="s">
        <v>1280</v>
      </c>
      <c r="BI256" t="s">
        <v>1267</v>
      </c>
    </row>
    <row r="257" spans="1:61" x14ac:dyDescent="0.3">
      <c r="A257" t="s">
        <v>1276</v>
      </c>
      <c r="B257" t="s">
        <v>1263</v>
      </c>
      <c r="C257">
        <v>1994</v>
      </c>
      <c r="D257" t="s">
        <v>1277</v>
      </c>
      <c r="E257" t="s">
        <v>144</v>
      </c>
      <c r="F257" s="53" t="s">
        <v>24</v>
      </c>
      <c r="G257" t="s">
        <v>9</v>
      </c>
      <c r="H257" t="s">
        <v>9</v>
      </c>
      <c r="I257" t="s">
        <v>12</v>
      </c>
      <c r="J257" t="s">
        <v>8</v>
      </c>
      <c r="K257" t="s">
        <v>9</v>
      </c>
      <c r="L257" t="s">
        <v>9</v>
      </c>
      <c r="M257" t="s">
        <v>9</v>
      </c>
      <c r="N257" t="s">
        <v>9</v>
      </c>
      <c r="O257" t="s">
        <v>9</v>
      </c>
      <c r="P257" t="s">
        <v>9</v>
      </c>
      <c r="Q257">
        <v>2</v>
      </c>
      <c r="R257">
        <v>10</v>
      </c>
      <c r="S257">
        <v>3</v>
      </c>
      <c r="T257">
        <v>10</v>
      </c>
      <c r="U257">
        <f t="shared" si="20"/>
        <v>1.5</v>
      </c>
      <c r="V257">
        <f t="shared" si="21"/>
        <v>6.666666666666667</v>
      </c>
      <c r="W257" s="53" t="s">
        <v>9</v>
      </c>
      <c r="X257" t="s">
        <v>8</v>
      </c>
      <c r="Y257" t="s">
        <v>79</v>
      </c>
      <c r="Z257" t="s">
        <v>679</v>
      </c>
      <c r="AA257" t="s">
        <v>9</v>
      </c>
      <c r="AB257" t="s">
        <v>9</v>
      </c>
      <c r="AC257" t="s">
        <v>9</v>
      </c>
      <c r="AD257" t="s">
        <v>8</v>
      </c>
      <c r="AE257" t="s">
        <v>9</v>
      </c>
      <c r="AF257" t="s">
        <v>9</v>
      </c>
      <c r="AG257">
        <v>3</v>
      </c>
      <c r="AH257">
        <v>10</v>
      </c>
      <c r="AI257" s="53" t="s">
        <v>362</v>
      </c>
      <c r="AK257">
        <v>8.3000000000000007</v>
      </c>
      <c r="AL257" t="s">
        <v>1279</v>
      </c>
      <c r="AM257">
        <v>-1</v>
      </c>
      <c r="AN257" t="s">
        <v>157</v>
      </c>
      <c r="AO257" s="53">
        <v>168</v>
      </c>
      <c r="AP257" t="s">
        <v>879</v>
      </c>
      <c r="AQ257">
        <v>25</v>
      </c>
      <c r="AR257">
        <v>3.3</v>
      </c>
      <c r="AS257">
        <v>20</v>
      </c>
      <c r="AT257">
        <v>5.8</v>
      </c>
      <c r="AU257" t="s">
        <v>8</v>
      </c>
      <c r="AV257" t="s">
        <v>8</v>
      </c>
      <c r="AW257" t="s">
        <v>138</v>
      </c>
      <c r="AX257" t="s">
        <v>199</v>
      </c>
      <c r="AY257" s="53" t="s">
        <v>12</v>
      </c>
      <c r="AZ257" t="s">
        <v>8</v>
      </c>
      <c r="BA257" s="16" t="s">
        <v>8</v>
      </c>
      <c r="BB257" t="s">
        <v>8</v>
      </c>
      <c r="BC257" t="s">
        <v>8</v>
      </c>
      <c r="BD257" t="s">
        <v>8</v>
      </c>
      <c r="BE257" t="s">
        <v>8</v>
      </c>
      <c r="BF257" s="53" t="s">
        <v>275</v>
      </c>
      <c r="BG257" s="68" t="s">
        <v>275</v>
      </c>
      <c r="BI257" t="s">
        <v>1267</v>
      </c>
    </row>
    <row r="258" spans="1:61" s="29" customFormat="1" x14ac:dyDescent="0.3">
      <c r="A258" s="29" t="s">
        <v>1287</v>
      </c>
      <c r="B258" s="29" t="s">
        <v>1286</v>
      </c>
      <c r="C258" s="29">
        <v>2015</v>
      </c>
      <c r="D258" s="29" t="s">
        <v>1288</v>
      </c>
      <c r="E258" s="29" t="s">
        <v>142</v>
      </c>
      <c r="F258" s="52" t="s">
        <v>24</v>
      </c>
      <c r="G258" s="29" t="s">
        <v>10</v>
      </c>
      <c r="H258" s="29" t="s">
        <v>9</v>
      </c>
      <c r="I258" s="29" t="s">
        <v>12</v>
      </c>
      <c r="J258" s="29" t="s">
        <v>8</v>
      </c>
      <c r="K258" s="29" t="s">
        <v>9</v>
      </c>
      <c r="L258" s="29">
        <v>9</v>
      </c>
      <c r="M258" s="29" t="s">
        <v>9</v>
      </c>
      <c r="N258" s="29" t="s">
        <v>9</v>
      </c>
      <c r="O258" s="29" t="s">
        <v>9</v>
      </c>
      <c r="P258" s="29" t="s">
        <v>9</v>
      </c>
      <c r="Q258" s="29">
        <v>2</v>
      </c>
      <c r="R258" s="29">
        <v>7</v>
      </c>
      <c r="S258" s="29">
        <v>0</v>
      </c>
      <c r="T258" s="29" t="s">
        <v>8</v>
      </c>
      <c r="U258" s="29" t="str">
        <f t="shared" si="20"/>
        <v>NA</v>
      </c>
      <c r="V258" s="29" t="str">
        <f t="shared" si="21"/>
        <v>NA</v>
      </c>
      <c r="W258" s="52" t="s">
        <v>101</v>
      </c>
      <c r="X258" s="29" t="s">
        <v>939</v>
      </c>
      <c r="Y258" s="29" t="s">
        <v>77</v>
      </c>
      <c r="Z258" s="29" t="s">
        <v>506</v>
      </c>
      <c r="AA258" s="29">
        <v>20</v>
      </c>
      <c r="AB258" s="29" t="s">
        <v>146</v>
      </c>
      <c r="AC258" s="29">
        <v>4</v>
      </c>
      <c r="AD258" s="29" t="s">
        <v>223</v>
      </c>
      <c r="AE258" s="29" t="s">
        <v>85</v>
      </c>
      <c r="AF258" s="29" t="s">
        <v>9</v>
      </c>
      <c r="AG258" s="29">
        <v>6.25E-2</v>
      </c>
      <c r="AH258" s="29">
        <v>1.5</v>
      </c>
      <c r="AI258" s="52" t="s">
        <v>12</v>
      </c>
      <c r="AJ258" s="29" t="s">
        <v>8</v>
      </c>
      <c r="AK258" s="29" t="s">
        <v>8</v>
      </c>
      <c r="AL258" s="29" t="s">
        <v>8</v>
      </c>
      <c r="AM258" s="29" t="s">
        <v>8</v>
      </c>
      <c r="AN258" s="29" t="s">
        <v>8</v>
      </c>
      <c r="AO258" s="52">
        <v>504</v>
      </c>
      <c r="AP258" s="29" t="s">
        <v>879</v>
      </c>
      <c r="AQ258" s="29">
        <v>0.8</v>
      </c>
      <c r="AR258" s="29">
        <v>0.5</v>
      </c>
      <c r="AS258" s="29" t="s">
        <v>8</v>
      </c>
      <c r="AT258" s="29" t="s">
        <v>8</v>
      </c>
      <c r="AU258" s="29" t="s">
        <v>8</v>
      </c>
      <c r="AV258" s="29" t="s">
        <v>8</v>
      </c>
      <c r="AW258" s="29" t="s">
        <v>138</v>
      </c>
      <c r="AX258" s="29" t="s">
        <v>9</v>
      </c>
      <c r="AY258" s="52" t="s">
        <v>12</v>
      </c>
      <c r="AZ258" s="29" t="s">
        <v>8</v>
      </c>
      <c r="BA258" s="31" t="s">
        <v>8</v>
      </c>
      <c r="BB258" s="29" t="s">
        <v>8</v>
      </c>
      <c r="BC258" s="29" t="s">
        <v>8</v>
      </c>
      <c r="BD258" s="29" t="s">
        <v>8</v>
      </c>
      <c r="BE258" s="29" t="s">
        <v>8</v>
      </c>
      <c r="BF258" s="52" t="s">
        <v>275</v>
      </c>
      <c r="BG258" s="65" t="s">
        <v>275</v>
      </c>
      <c r="BH258" s="29" t="s">
        <v>1290</v>
      </c>
    </row>
    <row r="259" spans="1:61" x14ac:dyDescent="0.3">
      <c r="A259" t="s">
        <v>1292</v>
      </c>
      <c r="B259" t="s">
        <v>1291</v>
      </c>
      <c r="C259">
        <v>2000</v>
      </c>
      <c r="D259" t="s">
        <v>1293</v>
      </c>
      <c r="E259" t="s">
        <v>142</v>
      </c>
      <c r="F259" s="53" t="s">
        <v>25</v>
      </c>
      <c r="G259" t="s">
        <v>458</v>
      </c>
      <c r="H259" t="s">
        <v>36</v>
      </c>
      <c r="I259" t="s">
        <v>12</v>
      </c>
      <c r="J259" t="s">
        <v>8</v>
      </c>
      <c r="K259" t="s">
        <v>9</v>
      </c>
      <c r="L259" s="16">
        <v>12</v>
      </c>
      <c r="M259" t="s">
        <v>9</v>
      </c>
      <c r="N259" s="16">
        <v>35</v>
      </c>
      <c r="O259" t="s">
        <v>9</v>
      </c>
      <c r="P259" s="16">
        <v>40</v>
      </c>
      <c r="Q259" s="16">
        <v>2</v>
      </c>
      <c r="R259" s="16">
        <v>15</v>
      </c>
      <c r="S259">
        <v>2</v>
      </c>
      <c r="T259">
        <v>15</v>
      </c>
      <c r="U259">
        <f t="shared" si="20"/>
        <v>1</v>
      </c>
      <c r="V259">
        <f t="shared" si="21"/>
        <v>15</v>
      </c>
      <c r="W259" s="53" t="s">
        <v>100</v>
      </c>
      <c r="X259" t="s">
        <v>939</v>
      </c>
      <c r="Y259" t="s">
        <v>79</v>
      </c>
      <c r="Z259" t="s">
        <v>9</v>
      </c>
      <c r="AA259">
        <v>30</v>
      </c>
      <c r="AB259" t="s">
        <v>146</v>
      </c>
      <c r="AC259">
        <v>150</v>
      </c>
      <c r="AD259" t="s">
        <v>294</v>
      </c>
      <c r="AE259" t="s">
        <v>87</v>
      </c>
      <c r="AF259">
        <v>560</v>
      </c>
      <c r="AG259">
        <v>1.4</v>
      </c>
      <c r="AH259">
        <v>5</v>
      </c>
      <c r="AI259" s="53" t="s">
        <v>1294</v>
      </c>
      <c r="AK259">
        <v>10</v>
      </c>
      <c r="AL259" t="s">
        <v>146</v>
      </c>
      <c r="AM259">
        <v>-0.5</v>
      </c>
      <c r="AN259" t="s">
        <v>157</v>
      </c>
      <c r="AO259" s="53">
        <v>72</v>
      </c>
      <c r="AP259" t="s">
        <v>879</v>
      </c>
      <c r="AQ259">
        <v>18</v>
      </c>
      <c r="AR259">
        <v>4.3</v>
      </c>
      <c r="AS259">
        <v>9.9</v>
      </c>
      <c r="AT259">
        <v>3.2</v>
      </c>
      <c r="AU259" t="s">
        <v>8</v>
      </c>
      <c r="AV259" t="s">
        <v>8</v>
      </c>
      <c r="AW259" t="s">
        <v>138</v>
      </c>
      <c r="AX259" t="s">
        <v>197</v>
      </c>
      <c r="AY259" s="53" t="s">
        <v>12</v>
      </c>
      <c r="AZ259" t="s">
        <v>8</v>
      </c>
      <c r="BA259" s="16" t="s">
        <v>8</v>
      </c>
      <c r="BB259" t="s">
        <v>8</v>
      </c>
      <c r="BC259" t="s">
        <v>8</v>
      </c>
      <c r="BD259" t="s">
        <v>8</v>
      </c>
      <c r="BE259" t="s">
        <v>8</v>
      </c>
      <c r="BF259" s="53" t="s">
        <v>274</v>
      </c>
      <c r="BG259" s="68" t="s">
        <v>275</v>
      </c>
      <c r="BH259" t="s">
        <v>1295</v>
      </c>
    </row>
    <row r="260" spans="1:61" s="29" customFormat="1" x14ac:dyDescent="0.3">
      <c r="A260" s="29" t="s">
        <v>1297</v>
      </c>
      <c r="B260" s="29" t="s">
        <v>1296</v>
      </c>
      <c r="C260" s="29">
        <v>2014</v>
      </c>
      <c r="D260" s="29" t="s">
        <v>1298</v>
      </c>
      <c r="E260" s="29" t="s">
        <v>142</v>
      </c>
      <c r="F260" s="52" t="s">
        <v>24</v>
      </c>
      <c r="G260" s="29" t="s">
        <v>10</v>
      </c>
      <c r="H260" s="29" t="s">
        <v>36</v>
      </c>
      <c r="I260" s="29" t="s">
        <v>12</v>
      </c>
      <c r="J260" s="29" t="s">
        <v>8</v>
      </c>
      <c r="K260" s="31">
        <v>8</v>
      </c>
      <c r="L260" s="29" t="s">
        <v>9</v>
      </c>
      <c r="M260" s="31">
        <v>9</v>
      </c>
      <c r="N260" s="29" t="s">
        <v>9</v>
      </c>
      <c r="O260" s="29" t="s">
        <v>9</v>
      </c>
      <c r="P260" s="29" t="s">
        <v>9</v>
      </c>
      <c r="Q260" s="31">
        <v>2</v>
      </c>
      <c r="R260" s="29">
        <v>7</v>
      </c>
      <c r="S260" s="29">
        <v>0</v>
      </c>
      <c r="T260" s="29" t="s">
        <v>8</v>
      </c>
      <c r="U260" s="29" t="str">
        <f t="shared" si="20"/>
        <v>NA</v>
      </c>
      <c r="V260" s="29" t="str">
        <f t="shared" si="21"/>
        <v>NA</v>
      </c>
      <c r="W260" s="52" t="s">
        <v>101</v>
      </c>
      <c r="X260" s="29" t="s">
        <v>939</v>
      </c>
      <c r="Y260" s="29" t="s">
        <v>77</v>
      </c>
      <c r="Z260" s="29" t="s">
        <v>506</v>
      </c>
      <c r="AA260" s="29">
        <v>20</v>
      </c>
      <c r="AB260" s="29" t="s">
        <v>146</v>
      </c>
      <c r="AC260" s="29">
        <v>2.5</v>
      </c>
      <c r="AD260" s="29" t="s">
        <v>223</v>
      </c>
      <c r="AE260" s="29" t="s">
        <v>147</v>
      </c>
      <c r="AF260" s="29">
        <v>532</v>
      </c>
      <c r="AG260" s="29">
        <v>6.25E-2</v>
      </c>
      <c r="AH260" s="29">
        <v>1.5</v>
      </c>
      <c r="AI260" s="52" t="s">
        <v>12</v>
      </c>
      <c r="AJ260" s="29" t="s">
        <v>8</v>
      </c>
      <c r="AK260" s="29" t="s">
        <v>8</v>
      </c>
      <c r="AL260" s="29" t="s">
        <v>8</v>
      </c>
      <c r="AM260" s="29" t="s">
        <v>8</v>
      </c>
      <c r="AN260" s="29" t="s">
        <v>8</v>
      </c>
      <c r="AO260" s="52">
        <v>504</v>
      </c>
      <c r="AP260" s="29" t="s">
        <v>879</v>
      </c>
      <c r="AQ260" s="29">
        <v>0.6</v>
      </c>
      <c r="AR260" s="29">
        <v>0.2</v>
      </c>
      <c r="AS260" s="29" t="s">
        <v>8</v>
      </c>
      <c r="AT260" s="29" t="s">
        <v>8</v>
      </c>
      <c r="AU260" s="29" t="s">
        <v>8</v>
      </c>
      <c r="AV260" s="29" t="s">
        <v>8</v>
      </c>
      <c r="AW260" s="29" t="s">
        <v>138</v>
      </c>
      <c r="AX260" s="29" t="s">
        <v>198</v>
      </c>
      <c r="AY260" s="52" t="s">
        <v>12</v>
      </c>
      <c r="AZ260" s="29" t="s">
        <v>8</v>
      </c>
      <c r="BA260" s="31" t="s">
        <v>8</v>
      </c>
      <c r="BB260" s="29" t="s">
        <v>8</v>
      </c>
      <c r="BC260" s="29" t="s">
        <v>8</v>
      </c>
      <c r="BD260" s="29" t="s">
        <v>8</v>
      </c>
      <c r="BE260" s="29" t="s">
        <v>8</v>
      </c>
      <c r="BF260" s="52" t="s">
        <v>275</v>
      </c>
      <c r="BG260" s="65" t="s">
        <v>275</v>
      </c>
      <c r="BH260" s="29" t="s">
        <v>1290</v>
      </c>
    </row>
    <row r="261" spans="1:61" x14ac:dyDescent="0.3">
      <c r="A261" t="s">
        <v>1300</v>
      </c>
      <c r="B261" t="s">
        <v>1299</v>
      </c>
      <c r="C261">
        <v>2013</v>
      </c>
      <c r="D261" t="s">
        <v>1301</v>
      </c>
      <c r="E261" t="s">
        <v>142</v>
      </c>
      <c r="F261" s="53" t="s">
        <v>25</v>
      </c>
      <c r="G261" t="s">
        <v>1011</v>
      </c>
      <c r="H261" t="s">
        <v>36</v>
      </c>
      <c r="I261" t="s">
        <v>12</v>
      </c>
      <c r="J261" t="s">
        <v>8</v>
      </c>
      <c r="K261" t="s">
        <v>9</v>
      </c>
      <c r="L261" t="s">
        <v>9</v>
      </c>
      <c r="M261" t="s">
        <v>9</v>
      </c>
      <c r="N261" s="16">
        <v>20</v>
      </c>
      <c r="O261" t="s">
        <v>9</v>
      </c>
      <c r="P261" s="16">
        <v>25</v>
      </c>
      <c r="Q261" s="16">
        <v>1</v>
      </c>
      <c r="R261" s="16">
        <v>12</v>
      </c>
      <c r="S261">
        <v>1</v>
      </c>
      <c r="T261">
        <v>12</v>
      </c>
      <c r="U261">
        <f t="shared" si="20"/>
        <v>1</v>
      </c>
      <c r="V261">
        <f t="shared" si="21"/>
        <v>12</v>
      </c>
      <c r="W261" s="53" t="s">
        <v>148</v>
      </c>
      <c r="X261" t="s">
        <v>98</v>
      </c>
      <c r="Y261" t="s">
        <v>79</v>
      </c>
      <c r="Z261" t="s">
        <v>9</v>
      </c>
      <c r="AA261">
        <v>0.1</v>
      </c>
      <c r="AB261" t="s">
        <v>787</v>
      </c>
      <c r="AC261" t="s">
        <v>9</v>
      </c>
      <c r="AD261" t="s">
        <v>8</v>
      </c>
      <c r="AE261" t="s">
        <v>234</v>
      </c>
      <c r="AF261" t="s">
        <v>9</v>
      </c>
      <c r="AG261">
        <v>4</v>
      </c>
      <c r="AH261">
        <v>15</v>
      </c>
      <c r="AI261" s="53" t="s">
        <v>1302</v>
      </c>
      <c r="AK261">
        <v>2</v>
      </c>
      <c r="AL261" t="s">
        <v>1177</v>
      </c>
      <c r="AM261">
        <v>-72</v>
      </c>
      <c r="AN261" t="s">
        <v>157</v>
      </c>
      <c r="AO261" s="53">
        <v>24</v>
      </c>
      <c r="AP261" t="s">
        <v>878</v>
      </c>
      <c r="AU261">
        <v>-43.5</v>
      </c>
      <c r="AV261" t="s">
        <v>8</v>
      </c>
      <c r="AX261" t="s">
        <v>198</v>
      </c>
      <c r="AY261" s="53" t="s">
        <v>184</v>
      </c>
      <c r="AZ261">
        <v>0.33</v>
      </c>
      <c r="BA261" s="16">
        <v>0.14000000000000001</v>
      </c>
      <c r="BB261">
        <v>0</v>
      </c>
      <c r="BC261">
        <v>0</v>
      </c>
      <c r="BD261" t="s">
        <v>198</v>
      </c>
      <c r="BE261">
        <v>24</v>
      </c>
      <c r="BF261" s="53" t="s">
        <v>275</v>
      </c>
      <c r="BG261" s="68" t="s">
        <v>275</v>
      </c>
      <c r="BH261" t="s">
        <v>1303</v>
      </c>
      <c r="BI261" t="s">
        <v>1309</v>
      </c>
    </row>
    <row r="262" spans="1:61" s="29" customFormat="1" x14ac:dyDescent="0.3">
      <c r="A262" s="29" t="s">
        <v>1308</v>
      </c>
      <c r="B262" s="29" t="s">
        <v>1306</v>
      </c>
      <c r="C262" s="29">
        <v>2016</v>
      </c>
      <c r="D262" s="29" t="s">
        <v>1307</v>
      </c>
      <c r="E262" s="29" t="s">
        <v>142</v>
      </c>
      <c r="F262" s="52" t="s">
        <v>24</v>
      </c>
      <c r="G262" s="29" t="s">
        <v>10</v>
      </c>
      <c r="H262" s="29" t="s">
        <v>36</v>
      </c>
      <c r="I262" s="29" t="s">
        <v>12</v>
      </c>
      <c r="J262" s="29" t="s">
        <v>8</v>
      </c>
      <c r="K262" s="29" t="s">
        <v>9</v>
      </c>
      <c r="L262" s="29" t="s">
        <v>9</v>
      </c>
      <c r="M262" s="29" t="s">
        <v>9</v>
      </c>
      <c r="N262" s="31">
        <v>250</v>
      </c>
      <c r="O262" s="29" t="s">
        <v>9</v>
      </c>
      <c r="P262" s="31">
        <v>300</v>
      </c>
      <c r="Q262" s="31">
        <v>1</v>
      </c>
      <c r="R262" s="31">
        <v>7</v>
      </c>
      <c r="S262" s="29">
        <v>2</v>
      </c>
      <c r="T262" s="29">
        <v>10</v>
      </c>
      <c r="U262" s="29">
        <f t="shared" si="20"/>
        <v>2</v>
      </c>
      <c r="V262" s="29">
        <f t="shared" si="21"/>
        <v>3.5</v>
      </c>
      <c r="W262" s="52" t="s">
        <v>101</v>
      </c>
      <c r="X262" s="29" t="s">
        <v>939</v>
      </c>
      <c r="Y262" s="29" t="s">
        <v>47</v>
      </c>
      <c r="Z262" s="29" t="s">
        <v>321</v>
      </c>
      <c r="AA262" s="29">
        <v>20</v>
      </c>
      <c r="AB262" s="29" t="s">
        <v>146</v>
      </c>
      <c r="AC262" s="29" t="s">
        <v>9</v>
      </c>
      <c r="AD262" s="29" t="s">
        <v>8</v>
      </c>
      <c r="AE262" s="29" t="s">
        <v>233</v>
      </c>
      <c r="AF262" s="29" t="s">
        <v>9</v>
      </c>
      <c r="AG262" s="29">
        <v>5</v>
      </c>
      <c r="AH262" s="29">
        <v>20</v>
      </c>
      <c r="AI262" s="52" t="s">
        <v>448</v>
      </c>
      <c r="AK262" s="29">
        <v>50</v>
      </c>
      <c r="AL262" s="29" t="s">
        <v>1177</v>
      </c>
      <c r="AM262" s="29">
        <v>96</v>
      </c>
      <c r="AN262" s="29" t="s">
        <v>159</v>
      </c>
      <c r="AO262" s="52" t="s">
        <v>8</v>
      </c>
      <c r="AP262" s="29" t="s">
        <v>8</v>
      </c>
      <c r="AQ262" s="29" t="s">
        <v>8</v>
      </c>
      <c r="AR262" s="29" t="s">
        <v>8</v>
      </c>
      <c r="AS262" s="29" t="s">
        <v>8</v>
      </c>
      <c r="AT262" s="29" t="s">
        <v>8</v>
      </c>
      <c r="AU262" s="29" t="s">
        <v>8</v>
      </c>
      <c r="AV262" s="29" t="s">
        <v>8</v>
      </c>
      <c r="AW262" s="29" t="s">
        <v>8</v>
      </c>
      <c r="AX262" s="29" t="s">
        <v>8</v>
      </c>
      <c r="AY262" s="52" t="s">
        <v>450</v>
      </c>
      <c r="BA262" s="31"/>
      <c r="BF262" s="52" t="s">
        <v>275</v>
      </c>
      <c r="BG262" s="65" t="s">
        <v>274</v>
      </c>
      <c r="BH262" s="29" t="s">
        <v>1316</v>
      </c>
      <c r="BI262" s="29" t="s">
        <v>1312</v>
      </c>
    </row>
    <row r="263" spans="1:61" x14ac:dyDescent="0.3">
      <c r="A263" t="s">
        <v>1315</v>
      </c>
      <c r="B263" t="s">
        <v>1313</v>
      </c>
      <c r="C263">
        <v>2018</v>
      </c>
      <c r="D263" t="s">
        <v>1314</v>
      </c>
      <c r="E263" t="s">
        <v>142</v>
      </c>
      <c r="F263" s="53" t="s">
        <v>25</v>
      </c>
      <c r="G263" t="s">
        <v>1011</v>
      </c>
      <c r="H263" t="s">
        <v>36</v>
      </c>
      <c r="I263" t="s">
        <v>12</v>
      </c>
      <c r="J263" t="s">
        <v>8</v>
      </c>
      <c r="K263" t="s">
        <v>9</v>
      </c>
      <c r="L263" t="s">
        <v>9</v>
      </c>
      <c r="M263" t="s">
        <v>9</v>
      </c>
      <c r="N263" t="s">
        <v>9</v>
      </c>
      <c r="O263" t="s">
        <v>9</v>
      </c>
      <c r="P263" t="s">
        <v>9</v>
      </c>
      <c r="Q263" s="16">
        <v>1</v>
      </c>
      <c r="R263" s="16">
        <v>9</v>
      </c>
      <c r="S263">
        <v>2</v>
      </c>
      <c r="T263">
        <v>4</v>
      </c>
      <c r="U263">
        <f t="shared" ref="U263:U326" si="24">IF(AND(Q263&lt;&gt;"", Q263&lt;&gt;0, Q263&lt;&gt;"NA", Q263&lt;&gt;"NR",S263&lt;&gt;"", S263&lt;&gt;0, S263&lt;&gt;"NA", S263&lt;&gt;"NR"), S263/Q263, "NA")</f>
        <v>2</v>
      </c>
      <c r="V263">
        <f t="shared" ref="V263:V326" si="25">IF(AND(U263&lt;&gt;"", U263&lt;&gt;0, U263&lt;&gt;"NA", U263&lt;&gt;"NR",R263&lt;&gt;"", R263&lt;&gt;0, R263&lt;&gt;"NA", R263&lt;&gt;"NR"), R263/U263, "NA")</f>
        <v>4.5</v>
      </c>
      <c r="W263" s="53" t="s">
        <v>148</v>
      </c>
      <c r="X263" t="s">
        <v>98</v>
      </c>
      <c r="Y263" t="s">
        <v>77</v>
      </c>
      <c r="Z263" t="s">
        <v>1567</v>
      </c>
      <c r="AA263">
        <v>10</v>
      </c>
      <c r="AB263" t="s">
        <v>322</v>
      </c>
      <c r="AC263" t="s">
        <v>9</v>
      </c>
      <c r="AD263" t="s">
        <v>8</v>
      </c>
      <c r="AE263" t="s">
        <v>88</v>
      </c>
      <c r="AF263" t="s">
        <v>9</v>
      </c>
      <c r="AG263" t="s">
        <v>9</v>
      </c>
      <c r="AH263">
        <v>15</v>
      </c>
      <c r="AI263" s="53" t="s">
        <v>1318</v>
      </c>
      <c r="AK263">
        <v>500</v>
      </c>
      <c r="AL263" t="s">
        <v>146</v>
      </c>
      <c r="AM263">
        <v>-96</v>
      </c>
      <c r="AN263" t="s">
        <v>157</v>
      </c>
      <c r="AO263" s="53">
        <v>24</v>
      </c>
      <c r="AP263" t="s">
        <v>878</v>
      </c>
      <c r="AQ263">
        <v>52.13</v>
      </c>
      <c r="AR263">
        <v>4.68</v>
      </c>
      <c r="AS263">
        <v>24.37</v>
      </c>
      <c r="AT263">
        <v>0.38</v>
      </c>
      <c r="AU263" t="s">
        <v>8</v>
      </c>
      <c r="AV263" t="s">
        <v>8</v>
      </c>
      <c r="AW263" t="s">
        <v>138</v>
      </c>
      <c r="AX263" t="s">
        <v>198</v>
      </c>
      <c r="AY263" s="53" t="s">
        <v>184</v>
      </c>
      <c r="AZ263">
        <v>2.5</v>
      </c>
      <c r="BA263" s="16">
        <v>0.17</v>
      </c>
      <c r="BB263">
        <v>1.74</v>
      </c>
      <c r="BC263">
        <v>0.26</v>
      </c>
      <c r="BD263" t="s">
        <v>198</v>
      </c>
      <c r="BE263">
        <v>24</v>
      </c>
      <c r="BF263" s="53" t="s">
        <v>275</v>
      </c>
      <c r="BG263" s="68" t="s">
        <v>274</v>
      </c>
      <c r="BH263" t="s">
        <v>1317</v>
      </c>
    </row>
    <row r="264" spans="1:61" x14ac:dyDescent="0.3">
      <c r="A264" t="s">
        <v>1315</v>
      </c>
      <c r="B264" t="s">
        <v>1313</v>
      </c>
      <c r="C264">
        <v>2018</v>
      </c>
      <c r="D264" t="s">
        <v>1314</v>
      </c>
      <c r="E264" t="s">
        <v>144</v>
      </c>
      <c r="F264" s="53" t="s">
        <v>25</v>
      </c>
      <c r="G264" t="s">
        <v>1011</v>
      </c>
      <c r="H264" t="s">
        <v>36</v>
      </c>
      <c r="I264" t="s">
        <v>12</v>
      </c>
      <c r="J264" t="s">
        <v>8</v>
      </c>
      <c r="K264" t="s">
        <v>9</v>
      </c>
      <c r="L264" t="s">
        <v>9</v>
      </c>
      <c r="M264" t="s">
        <v>9</v>
      </c>
      <c r="N264" t="s">
        <v>9</v>
      </c>
      <c r="O264" t="s">
        <v>9</v>
      </c>
      <c r="P264" t="s">
        <v>9</v>
      </c>
      <c r="Q264" s="16">
        <v>1</v>
      </c>
      <c r="R264" s="16">
        <v>9</v>
      </c>
      <c r="S264">
        <v>2</v>
      </c>
      <c r="T264">
        <v>4</v>
      </c>
      <c r="U264">
        <f t="shared" si="24"/>
        <v>2</v>
      </c>
      <c r="V264">
        <f t="shared" si="25"/>
        <v>4.5</v>
      </c>
      <c r="W264" s="53" t="s">
        <v>148</v>
      </c>
      <c r="X264" t="s">
        <v>98</v>
      </c>
      <c r="Y264" t="s">
        <v>77</v>
      </c>
      <c r="Z264" t="s">
        <v>1567</v>
      </c>
      <c r="AA264">
        <v>10</v>
      </c>
      <c r="AB264" t="s">
        <v>322</v>
      </c>
      <c r="AC264" t="s">
        <v>9</v>
      </c>
      <c r="AD264" t="s">
        <v>8</v>
      </c>
      <c r="AE264" t="s">
        <v>88</v>
      </c>
      <c r="AF264" t="s">
        <v>9</v>
      </c>
      <c r="AG264" t="s">
        <v>9</v>
      </c>
      <c r="AH264">
        <v>15</v>
      </c>
      <c r="AI264" s="53" t="s">
        <v>1319</v>
      </c>
      <c r="AK264">
        <v>500</v>
      </c>
      <c r="AL264" t="s">
        <v>146</v>
      </c>
      <c r="AM264">
        <v>-96</v>
      </c>
      <c r="AN264" t="s">
        <v>157</v>
      </c>
      <c r="AO264" s="53">
        <v>24</v>
      </c>
      <c r="AP264" t="s">
        <v>878</v>
      </c>
      <c r="AQ264">
        <v>52.13</v>
      </c>
      <c r="AR264">
        <v>4.68</v>
      </c>
      <c r="AS264">
        <v>36.19</v>
      </c>
      <c r="AT264">
        <v>4.3099999999999996</v>
      </c>
      <c r="AU264" t="s">
        <v>8</v>
      </c>
      <c r="AV264" t="s">
        <v>8</v>
      </c>
      <c r="AW264" t="s">
        <v>138</v>
      </c>
      <c r="AX264" t="s">
        <v>198</v>
      </c>
      <c r="AY264" s="53" t="s">
        <v>184</v>
      </c>
      <c r="AZ264">
        <v>2.5</v>
      </c>
      <c r="BA264" s="16">
        <v>0.17</v>
      </c>
      <c r="BB264">
        <v>2</v>
      </c>
      <c r="BC264">
        <v>0</v>
      </c>
      <c r="BD264" t="s">
        <v>198</v>
      </c>
      <c r="BE264">
        <v>24</v>
      </c>
      <c r="BF264" s="53" t="s">
        <v>275</v>
      </c>
      <c r="BG264" s="68" t="s">
        <v>274</v>
      </c>
      <c r="BH264" t="s">
        <v>1317</v>
      </c>
    </row>
    <row r="265" spans="1:61" s="29" customFormat="1" x14ac:dyDescent="0.3">
      <c r="A265" s="29" t="s">
        <v>1323</v>
      </c>
      <c r="B265" s="29" t="s">
        <v>1322</v>
      </c>
      <c r="C265" s="29">
        <v>2005</v>
      </c>
      <c r="D265" s="29" t="s">
        <v>1324</v>
      </c>
      <c r="E265" s="29" t="s">
        <v>142</v>
      </c>
      <c r="F265" s="52" t="s">
        <v>24</v>
      </c>
      <c r="G265" s="29" t="s">
        <v>11</v>
      </c>
      <c r="H265" s="29" t="s">
        <v>36</v>
      </c>
      <c r="I265" s="29" t="s">
        <v>12</v>
      </c>
      <c r="J265" s="29" t="s">
        <v>8</v>
      </c>
      <c r="K265" s="29" t="s">
        <v>9</v>
      </c>
      <c r="L265" s="29" t="s">
        <v>9</v>
      </c>
      <c r="M265" s="29" t="s">
        <v>9</v>
      </c>
      <c r="N265" s="31">
        <v>230</v>
      </c>
      <c r="O265" s="29" t="s">
        <v>9</v>
      </c>
      <c r="P265" s="31">
        <v>300</v>
      </c>
      <c r="Q265" s="31">
        <v>1</v>
      </c>
      <c r="R265" s="31">
        <v>15</v>
      </c>
      <c r="S265" s="29">
        <v>1</v>
      </c>
      <c r="T265" s="29">
        <v>10</v>
      </c>
      <c r="U265" s="29">
        <f t="shared" si="24"/>
        <v>1</v>
      </c>
      <c r="V265" s="29">
        <f t="shared" si="25"/>
        <v>15</v>
      </c>
      <c r="W265" s="52" t="s">
        <v>148</v>
      </c>
      <c r="X265" s="29" t="s">
        <v>96</v>
      </c>
      <c r="Y265" s="29" t="s">
        <v>77</v>
      </c>
      <c r="Z265" s="29" t="s">
        <v>928</v>
      </c>
      <c r="AI265" s="52" t="s">
        <v>1325</v>
      </c>
      <c r="AK265" s="29">
        <v>2</v>
      </c>
      <c r="AL265" s="29" t="s">
        <v>146</v>
      </c>
      <c r="AM265" s="29">
        <v>0</v>
      </c>
      <c r="AN265" s="29" t="s">
        <v>158</v>
      </c>
      <c r="AO265" s="52">
        <v>24</v>
      </c>
      <c r="AP265" s="29" t="s">
        <v>877</v>
      </c>
      <c r="AQ265" s="29">
        <v>3.96</v>
      </c>
      <c r="AR265" s="29">
        <v>1.1299999999999999</v>
      </c>
      <c r="AS265" s="29">
        <v>0.57999999999999996</v>
      </c>
      <c r="AT265" s="29">
        <v>0.28000000000000003</v>
      </c>
      <c r="AU265" s="29" t="s">
        <v>8</v>
      </c>
      <c r="AV265" s="29" t="s">
        <v>8</v>
      </c>
      <c r="AW265" s="29" t="s">
        <v>138</v>
      </c>
      <c r="AX265" s="29" t="s">
        <v>198</v>
      </c>
      <c r="AY265" s="52" t="s">
        <v>12</v>
      </c>
      <c r="AZ265" s="29" t="s">
        <v>8</v>
      </c>
      <c r="BA265" s="31" t="s">
        <v>8</v>
      </c>
      <c r="BB265" s="29" t="s">
        <v>8</v>
      </c>
      <c r="BC265" s="29" t="s">
        <v>8</v>
      </c>
      <c r="BD265" s="29" t="s">
        <v>8</v>
      </c>
      <c r="BE265" s="29" t="s">
        <v>8</v>
      </c>
      <c r="BF265" s="52" t="s">
        <v>275</v>
      </c>
      <c r="BG265" s="65" t="s">
        <v>275</v>
      </c>
      <c r="BI265" s="29" t="s">
        <v>1326</v>
      </c>
    </row>
    <row r="266" spans="1:61" x14ac:dyDescent="0.3">
      <c r="A266" t="s">
        <v>1328</v>
      </c>
      <c r="B266" t="s">
        <v>1327</v>
      </c>
      <c r="C266">
        <v>2001</v>
      </c>
      <c r="D266" t="s">
        <v>1329</v>
      </c>
      <c r="E266" t="s">
        <v>142</v>
      </c>
      <c r="F266" s="53" t="s">
        <v>24</v>
      </c>
      <c r="G266" t="s">
        <v>50</v>
      </c>
      <c r="H266" t="s">
        <v>36</v>
      </c>
      <c r="I266" t="s">
        <v>212</v>
      </c>
      <c r="J266" t="s">
        <v>286</v>
      </c>
      <c r="K266" s="16">
        <v>22</v>
      </c>
      <c r="L266" t="s">
        <v>9</v>
      </c>
      <c r="M266" s="16">
        <v>35</v>
      </c>
      <c r="N266" s="16">
        <v>330</v>
      </c>
      <c r="O266" t="s">
        <v>9</v>
      </c>
      <c r="P266" s="16">
        <v>438</v>
      </c>
      <c r="Q266" s="16">
        <v>1</v>
      </c>
      <c r="R266" s="16">
        <v>10</v>
      </c>
      <c r="S266">
        <v>1</v>
      </c>
      <c r="T266">
        <v>10</v>
      </c>
      <c r="U266">
        <f t="shared" si="24"/>
        <v>1</v>
      </c>
      <c r="V266">
        <f t="shared" si="25"/>
        <v>10</v>
      </c>
      <c r="W266" s="53" t="s">
        <v>148</v>
      </c>
      <c r="X266" t="s">
        <v>96</v>
      </c>
      <c r="Y266" t="s">
        <v>77</v>
      </c>
      <c r="Z266" t="s">
        <v>278</v>
      </c>
      <c r="AA266">
        <v>20</v>
      </c>
      <c r="AB266" t="s">
        <v>146</v>
      </c>
      <c r="AC266">
        <v>20</v>
      </c>
      <c r="AD266" t="s">
        <v>223</v>
      </c>
      <c r="AE266" t="s">
        <v>654</v>
      </c>
      <c r="AF266">
        <v>568</v>
      </c>
      <c r="AG266" t="s">
        <v>9</v>
      </c>
      <c r="AH266">
        <v>4</v>
      </c>
      <c r="AI266" s="53" t="s">
        <v>1330</v>
      </c>
      <c r="AK266">
        <v>1</v>
      </c>
      <c r="AL266" t="s">
        <v>146</v>
      </c>
      <c r="AM266">
        <v>0</v>
      </c>
      <c r="AN266" t="s">
        <v>158</v>
      </c>
      <c r="AO266" s="53">
        <v>72</v>
      </c>
      <c r="AP266" t="s">
        <v>878</v>
      </c>
      <c r="AQ266">
        <v>115</v>
      </c>
      <c r="AR266">
        <v>12</v>
      </c>
      <c r="AS266">
        <v>82</v>
      </c>
      <c r="AT266">
        <v>8</v>
      </c>
      <c r="AU266" t="s">
        <v>8</v>
      </c>
      <c r="AV266" t="s">
        <v>8</v>
      </c>
      <c r="AW266" t="s">
        <v>138</v>
      </c>
      <c r="AX266" t="s">
        <v>198</v>
      </c>
      <c r="AY266" s="53" t="s">
        <v>12</v>
      </c>
      <c r="AZ266" t="s">
        <v>8</v>
      </c>
      <c r="BA266" s="16" t="s">
        <v>8</v>
      </c>
      <c r="BB266" t="s">
        <v>8</v>
      </c>
      <c r="BC266" t="s">
        <v>8</v>
      </c>
      <c r="BD266" t="s">
        <v>8</v>
      </c>
      <c r="BE266" t="s">
        <v>8</v>
      </c>
      <c r="BF266" s="53" t="s">
        <v>275</v>
      </c>
      <c r="BG266" s="68" t="s">
        <v>275</v>
      </c>
    </row>
    <row r="267" spans="1:61" s="29" customFormat="1" x14ac:dyDescent="0.3">
      <c r="A267" s="29" t="s">
        <v>1332</v>
      </c>
      <c r="B267" s="29" t="s">
        <v>1331</v>
      </c>
      <c r="C267" s="29">
        <v>2003</v>
      </c>
      <c r="D267" s="29" t="s">
        <v>1333</v>
      </c>
      <c r="E267" s="29" t="s">
        <v>142</v>
      </c>
      <c r="F267" s="52" t="s">
        <v>24</v>
      </c>
      <c r="G267" s="29" t="s">
        <v>11</v>
      </c>
      <c r="H267" s="29" t="s">
        <v>36</v>
      </c>
      <c r="I267" s="29" t="s">
        <v>12</v>
      </c>
      <c r="J267" s="29" t="s">
        <v>8</v>
      </c>
      <c r="K267" s="29" t="s">
        <v>9</v>
      </c>
      <c r="L267" s="29" t="s">
        <v>9</v>
      </c>
      <c r="M267" s="29" t="s">
        <v>9</v>
      </c>
      <c r="N267" s="31">
        <v>220</v>
      </c>
      <c r="O267" s="29" t="s">
        <v>9</v>
      </c>
      <c r="P267" s="31">
        <v>250</v>
      </c>
      <c r="Q267" s="31">
        <v>1</v>
      </c>
      <c r="R267" s="31">
        <v>58</v>
      </c>
      <c r="S267" s="29">
        <v>0</v>
      </c>
      <c r="T267" s="29" t="s">
        <v>8</v>
      </c>
      <c r="U267" s="29" t="str">
        <f t="shared" si="24"/>
        <v>NA</v>
      </c>
      <c r="V267" s="29" t="str">
        <f t="shared" si="25"/>
        <v>NA</v>
      </c>
      <c r="W267" s="52" t="s">
        <v>645</v>
      </c>
      <c r="X267" s="29" t="s">
        <v>8</v>
      </c>
      <c r="Y267" s="29" t="s">
        <v>79</v>
      </c>
      <c r="Z267" s="29" t="s">
        <v>9</v>
      </c>
      <c r="AA267" s="29">
        <v>10</v>
      </c>
      <c r="AB267" s="29" t="s">
        <v>340</v>
      </c>
      <c r="AC267" s="29" t="s">
        <v>9</v>
      </c>
      <c r="AD267" s="29" t="s">
        <v>8</v>
      </c>
      <c r="AE267" s="29" t="s">
        <v>233</v>
      </c>
      <c r="AF267" s="29" t="s">
        <v>9</v>
      </c>
      <c r="AG267" s="29" t="s">
        <v>9</v>
      </c>
      <c r="AH267" s="29">
        <v>20</v>
      </c>
      <c r="AI267" s="52" t="s">
        <v>12</v>
      </c>
      <c r="AJ267" s="29" t="s">
        <v>8</v>
      </c>
      <c r="AK267" s="29" t="s">
        <v>8</v>
      </c>
      <c r="AL267" s="29" t="s">
        <v>8</v>
      </c>
      <c r="AM267" s="29" t="s">
        <v>8</v>
      </c>
      <c r="AN267" s="29" t="s">
        <v>8</v>
      </c>
      <c r="AO267" s="52">
        <v>24</v>
      </c>
      <c r="AP267" s="29" t="s">
        <v>877</v>
      </c>
      <c r="AQ267" s="29">
        <v>15.08</v>
      </c>
      <c r="AR267" s="29">
        <v>0.93</v>
      </c>
      <c r="AS267" s="29" t="s">
        <v>8</v>
      </c>
      <c r="AT267" s="29" t="s">
        <v>8</v>
      </c>
      <c r="AU267" s="29" t="s">
        <v>8</v>
      </c>
      <c r="AV267" s="29" t="s">
        <v>8</v>
      </c>
      <c r="AW267" s="29" t="s">
        <v>138</v>
      </c>
      <c r="AX267" s="29" t="s">
        <v>9</v>
      </c>
      <c r="AY267" s="52" t="s">
        <v>12</v>
      </c>
      <c r="AZ267" s="29" t="s">
        <v>8</v>
      </c>
      <c r="BA267" s="31" t="s">
        <v>8</v>
      </c>
      <c r="BB267" s="29" t="s">
        <v>8</v>
      </c>
      <c r="BC267" s="29" t="s">
        <v>8</v>
      </c>
      <c r="BD267" s="29" t="s">
        <v>8</v>
      </c>
      <c r="BE267" s="29" t="s">
        <v>8</v>
      </c>
      <c r="BF267" s="52" t="s">
        <v>274</v>
      </c>
      <c r="BG267" s="65" t="s">
        <v>275</v>
      </c>
      <c r="BH267" s="29" t="s">
        <v>1334</v>
      </c>
    </row>
    <row r="268" spans="1:61" x14ac:dyDescent="0.3">
      <c r="A268" t="s">
        <v>1335</v>
      </c>
      <c r="B268" t="s">
        <v>1331</v>
      </c>
      <c r="C268">
        <v>2008</v>
      </c>
      <c r="D268" t="s">
        <v>1336</v>
      </c>
      <c r="E268" t="s">
        <v>142</v>
      </c>
      <c r="F268" s="53" t="s">
        <v>25</v>
      </c>
      <c r="G268" t="s">
        <v>1011</v>
      </c>
      <c r="H268" t="s">
        <v>36</v>
      </c>
      <c r="I268" t="s">
        <v>12</v>
      </c>
      <c r="J268" t="s">
        <v>8</v>
      </c>
      <c r="K268" t="s">
        <v>9</v>
      </c>
      <c r="L268" t="s">
        <v>9</v>
      </c>
      <c r="M268" t="s">
        <v>9</v>
      </c>
      <c r="N268" s="16">
        <v>20</v>
      </c>
      <c r="O268" t="s">
        <v>9</v>
      </c>
      <c r="P268" s="16">
        <v>25</v>
      </c>
      <c r="Q268" s="16">
        <v>1</v>
      </c>
      <c r="R268" s="16">
        <v>20</v>
      </c>
      <c r="S268">
        <v>5</v>
      </c>
      <c r="T268">
        <v>18</v>
      </c>
      <c r="U268">
        <f t="shared" si="24"/>
        <v>5</v>
      </c>
      <c r="V268">
        <f t="shared" si="25"/>
        <v>4</v>
      </c>
      <c r="W268" s="53" t="s">
        <v>148</v>
      </c>
      <c r="X268" t="s">
        <v>645</v>
      </c>
      <c r="Y268" t="s">
        <v>79</v>
      </c>
      <c r="Z268" t="s">
        <v>9</v>
      </c>
      <c r="AA268">
        <v>10</v>
      </c>
      <c r="AB268" t="s">
        <v>340</v>
      </c>
      <c r="AC268" t="s">
        <v>9</v>
      </c>
      <c r="AD268" t="s">
        <v>8</v>
      </c>
      <c r="AE268" t="s">
        <v>233</v>
      </c>
      <c r="AF268" t="s">
        <v>9</v>
      </c>
      <c r="AG268" t="s">
        <v>9</v>
      </c>
      <c r="AH268">
        <v>20</v>
      </c>
      <c r="AI268" s="53" t="s">
        <v>1337</v>
      </c>
      <c r="AK268">
        <v>100</v>
      </c>
      <c r="AL268" t="s">
        <v>522</v>
      </c>
      <c r="AM268">
        <v>-24</v>
      </c>
      <c r="AN268" t="s">
        <v>157</v>
      </c>
      <c r="AO268" s="53">
        <v>24</v>
      </c>
      <c r="AP268" t="s">
        <v>877</v>
      </c>
      <c r="AQ268">
        <v>12.2</v>
      </c>
      <c r="AR268">
        <v>3.8</v>
      </c>
      <c r="AS268">
        <v>10.8</v>
      </c>
      <c r="AT268">
        <v>3.2</v>
      </c>
      <c r="AU268" t="s">
        <v>8</v>
      </c>
      <c r="AV268" t="s">
        <v>8</v>
      </c>
      <c r="AW268" t="s">
        <v>489</v>
      </c>
      <c r="AX268" t="s">
        <v>197</v>
      </c>
      <c r="AY268" s="53" t="s">
        <v>12</v>
      </c>
      <c r="AZ268" t="s">
        <v>8</v>
      </c>
      <c r="BA268" s="16" t="s">
        <v>8</v>
      </c>
      <c r="BB268" t="s">
        <v>8</v>
      </c>
      <c r="BC268" t="s">
        <v>8</v>
      </c>
      <c r="BD268" t="s">
        <v>8</v>
      </c>
      <c r="BE268" t="s">
        <v>8</v>
      </c>
      <c r="BF268" s="53" t="s">
        <v>274</v>
      </c>
      <c r="BG268" s="68" t="s">
        <v>274</v>
      </c>
    </row>
    <row r="269" spans="1:61" x14ac:dyDescent="0.3">
      <c r="A269" t="s">
        <v>1335</v>
      </c>
      <c r="B269" t="s">
        <v>1331</v>
      </c>
      <c r="C269">
        <v>2008</v>
      </c>
      <c r="D269" t="s">
        <v>1336</v>
      </c>
      <c r="E269" t="s">
        <v>144</v>
      </c>
      <c r="F269" s="53" t="s">
        <v>25</v>
      </c>
      <c r="G269" t="s">
        <v>1011</v>
      </c>
      <c r="H269" t="s">
        <v>36</v>
      </c>
      <c r="I269" t="s">
        <v>12</v>
      </c>
      <c r="J269" t="s">
        <v>8</v>
      </c>
      <c r="K269" t="s">
        <v>9</v>
      </c>
      <c r="L269" t="s">
        <v>9</v>
      </c>
      <c r="M269" t="s">
        <v>9</v>
      </c>
      <c r="N269" s="16">
        <v>20</v>
      </c>
      <c r="O269" t="s">
        <v>9</v>
      </c>
      <c r="P269" s="16">
        <v>25</v>
      </c>
      <c r="Q269" s="16">
        <v>1</v>
      </c>
      <c r="R269" s="16">
        <v>20</v>
      </c>
      <c r="S269">
        <v>5</v>
      </c>
      <c r="T269">
        <v>9</v>
      </c>
      <c r="U269">
        <f t="shared" si="24"/>
        <v>5</v>
      </c>
      <c r="V269">
        <f t="shared" si="25"/>
        <v>4</v>
      </c>
      <c r="W269" s="53" t="s">
        <v>148</v>
      </c>
      <c r="X269" t="s">
        <v>645</v>
      </c>
      <c r="Y269" t="s">
        <v>79</v>
      </c>
      <c r="Z269" t="s">
        <v>9</v>
      </c>
      <c r="AA269">
        <v>10</v>
      </c>
      <c r="AB269" t="s">
        <v>340</v>
      </c>
      <c r="AC269" t="s">
        <v>9</v>
      </c>
      <c r="AD269" t="s">
        <v>8</v>
      </c>
      <c r="AE269" t="s">
        <v>233</v>
      </c>
      <c r="AF269" t="s">
        <v>9</v>
      </c>
      <c r="AG269" t="s">
        <v>9</v>
      </c>
      <c r="AH269">
        <v>20</v>
      </c>
      <c r="AI269" s="53" t="s">
        <v>1338</v>
      </c>
      <c r="AK269">
        <v>100</v>
      </c>
      <c r="AL269" t="s">
        <v>522</v>
      </c>
      <c r="AM269">
        <v>-24</v>
      </c>
      <c r="AN269" t="s">
        <v>157</v>
      </c>
      <c r="AO269" s="53">
        <v>24</v>
      </c>
      <c r="AP269" t="s">
        <v>877</v>
      </c>
      <c r="AQ269">
        <v>12.2</v>
      </c>
      <c r="AR269">
        <v>3.8</v>
      </c>
      <c r="AS269">
        <v>9.1999999999999993</v>
      </c>
      <c r="AT269">
        <v>2.8</v>
      </c>
      <c r="AU269" t="s">
        <v>8</v>
      </c>
      <c r="AV269" t="s">
        <v>8</v>
      </c>
      <c r="AW269" t="s">
        <v>489</v>
      </c>
      <c r="AX269" t="s">
        <v>197</v>
      </c>
      <c r="AY269" s="53" t="s">
        <v>12</v>
      </c>
      <c r="AZ269" t="s">
        <v>8</v>
      </c>
      <c r="BA269" s="16" t="s">
        <v>8</v>
      </c>
      <c r="BB269" t="s">
        <v>8</v>
      </c>
      <c r="BC269" t="s">
        <v>8</v>
      </c>
      <c r="BD269" t="s">
        <v>8</v>
      </c>
      <c r="BE269" t="s">
        <v>8</v>
      </c>
      <c r="BF269" s="53" t="s">
        <v>274</v>
      </c>
      <c r="BG269" s="68" t="s">
        <v>274</v>
      </c>
    </row>
    <row r="270" spans="1:61" x14ac:dyDescent="0.3">
      <c r="A270" t="s">
        <v>1335</v>
      </c>
      <c r="B270" t="s">
        <v>1331</v>
      </c>
      <c r="C270">
        <v>2008</v>
      </c>
      <c r="D270" t="s">
        <v>1336</v>
      </c>
      <c r="E270" t="s">
        <v>145</v>
      </c>
      <c r="F270" s="53" t="s">
        <v>25</v>
      </c>
      <c r="G270" t="s">
        <v>1011</v>
      </c>
      <c r="H270" t="s">
        <v>36</v>
      </c>
      <c r="I270" t="s">
        <v>12</v>
      </c>
      <c r="J270" t="s">
        <v>8</v>
      </c>
      <c r="K270" t="s">
        <v>9</v>
      </c>
      <c r="L270" t="s">
        <v>9</v>
      </c>
      <c r="M270" t="s">
        <v>9</v>
      </c>
      <c r="N270" s="16">
        <v>20</v>
      </c>
      <c r="O270" t="s">
        <v>9</v>
      </c>
      <c r="P270" s="16">
        <v>25</v>
      </c>
      <c r="Q270" s="16">
        <v>1</v>
      </c>
      <c r="R270" s="16">
        <v>20</v>
      </c>
      <c r="S270">
        <v>5</v>
      </c>
      <c r="T270">
        <v>7</v>
      </c>
      <c r="U270">
        <f t="shared" si="24"/>
        <v>5</v>
      </c>
      <c r="V270">
        <f t="shared" si="25"/>
        <v>4</v>
      </c>
      <c r="W270" s="53" t="s">
        <v>148</v>
      </c>
      <c r="X270" t="s">
        <v>645</v>
      </c>
      <c r="Y270" t="s">
        <v>79</v>
      </c>
      <c r="Z270" t="s">
        <v>9</v>
      </c>
      <c r="AA270">
        <v>10</v>
      </c>
      <c r="AB270" t="s">
        <v>340</v>
      </c>
      <c r="AC270" t="s">
        <v>9</v>
      </c>
      <c r="AD270" t="s">
        <v>8</v>
      </c>
      <c r="AE270" t="s">
        <v>233</v>
      </c>
      <c r="AF270" t="s">
        <v>9</v>
      </c>
      <c r="AG270" t="s">
        <v>9</v>
      </c>
      <c r="AH270">
        <v>20</v>
      </c>
      <c r="AI270" s="53" t="s">
        <v>1339</v>
      </c>
      <c r="AK270" t="s">
        <v>9</v>
      </c>
      <c r="AL270" t="s">
        <v>8</v>
      </c>
      <c r="AM270">
        <v>-24</v>
      </c>
      <c r="AN270" t="s">
        <v>157</v>
      </c>
      <c r="AO270" s="53">
        <v>24</v>
      </c>
      <c r="AP270" t="s">
        <v>877</v>
      </c>
      <c r="AQ270">
        <v>12.2</v>
      </c>
      <c r="AR270">
        <v>3.8</v>
      </c>
      <c r="AS270">
        <v>13.8</v>
      </c>
      <c r="AT270">
        <v>2.9</v>
      </c>
      <c r="AU270" t="s">
        <v>8</v>
      </c>
      <c r="AV270" t="s">
        <v>8</v>
      </c>
      <c r="AW270" t="s">
        <v>489</v>
      </c>
      <c r="AX270" t="s">
        <v>197</v>
      </c>
      <c r="AY270" s="53" t="s">
        <v>12</v>
      </c>
      <c r="AZ270" t="s">
        <v>8</v>
      </c>
      <c r="BA270" s="16" t="s">
        <v>8</v>
      </c>
      <c r="BB270" t="s">
        <v>8</v>
      </c>
      <c r="BC270" t="s">
        <v>8</v>
      </c>
      <c r="BD270" t="s">
        <v>8</v>
      </c>
      <c r="BE270" t="s">
        <v>8</v>
      </c>
      <c r="BF270" s="53" t="s">
        <v>274</v>
      </c>
      <c r="BG270" s="68" t="s">
        <v>274</v>
      </c>
    </row>
    <row r="271" spans="1:61" s="29" customFormat="1" x14ac:dyDescent="0.3">
      <c r="A271" s="29" t="s">
        <v>1340</v>
      </c>
      <c r="B271" s="29" t="s">
        <v>1331</v>
      </c>
      <c r="C271" s="29">
        <v>2005</v>
      </c>
      <c r="D271" s="29" t="s">
        <v>1341</v>
      </c>
      <c r="E271" s="29" t="s">
        <v>142</v>
      </c>
      <c r="F271" s="52" t="s">
        <v>24</v>
      </c>
      <c r="G271" s="29" t="s">
        <v>11</v>
      </c>
      <c r="H271" s="29" t="s">
        <v>36</v>
      </c>
      <c r="I271" s="29" t="s">
        <v>12</v>
      </c>
      <c r="J271" s="29" t="s">
        <v>8</v>
      </c>
      <c r="K271" s="29" t="s">
        <v>9</v>
      </c>
      <c r="L271" s="29" t="s">
        <v>9</v>
      </c>
      <c r="M271" s="29" t="s">
        <v>9</v>
      </c>
      <c r="N271" s="31">
        <v>200</v>
      </c>
      <c r="O271" s="29" t="s">
        <v>9</v>
      </c>
      <c r="P271" s="31">
        <v>220</v>
      </c>
      <c r="Q271" s="31">
        <v>1</v>
      </c>
      <c r="R271" s="31">
        <v>6</v>
      </c>
      <c r="S271" s="29">
        <v>0</v>
      </c>
      <c r="T271" s="29" t="s">
        <v>8</v>
      </c>
      <c r="U271" s="29" t="str">
        <f t="shared" si="24"/>
        <v>NA</v>
      </c>
      <c r="V271" s="29" t="str">
        <f t="shared" si="25"/>
        <v>NA</v>
      </c>
      <c r="W271" s="52" t="s">
        <v>645</v>
      </c>
      <c r="X271" s="29" t="s">
        <v>8</v>
      </c>
      <c r="Y271" s="29" t="s">
        <v>79</v>
      </c>
      <c r="Z271" s="29" t="s">
        <v>9</v>
      </c>
      <c r="AA271" s="29">
        <v>10</v>
      </c>
      <c r="AB271" s="29" t="s">
        <v>340</v>
      </c>
      <c r="AC271" s="29" t="s">
        <v>9</v>
      </c>
      <c r="AD271" s="29" t="s">
        <v>8</v>
      </c>
      <c r="AE271" s="29" t="s">
        <v>233</v>
      </c>
      <c r="AF271" s="29" t="s">
        <v>9</v>
      </c>
      <c r="AG271" s="29" t="s">
        <v>9</v>
      </c>
      <c r="AH271" s="29">
        <v>20</v>
      </c>
      <c r="AI271" s="52" t="s">
        <v>12</v>
      </c>
      <c r="AJ271" s="29" t="s">
        <v>8</v>
      </c>
      <c r="AK271" s="29" t="s">
        <v>8</v>
      </c>
      <c r="AL271" s="29" t="s">
        <v>8</v>
      </c>
      <c r="AM271" s="29" t="s">
        <v>8</v>
      </c>
      <c r="AN271" s="29" t="s">
        <v>8</v>
      </c>
      <c r="AO271" s="52">
        <v>24</v>
      </c>
      <c r="AP271" s="29" t="s">
        <v>877</v>
      </c>
      <c r="AQ271" s="29">
        <v>8.7899999999999991</v>
      </c>
      <c r="AR271" s="29">
        <v>2.39</v>
      </c>
      <c r="AS271" s="29" t="s">
        <v>8</v>
      </c>
      <c r="AT271" s="29" t="s">
        <v>8</v>
      </c>
      <c r="AU271" s="29" t="s">
        <v>8</v>
      </c>
      <c r="AV271" s="29" t="s">
        <v>8</v>
      </c>
      <c r="AW271" s="29" t="s">
        <v>489</v>
      </c>
      <c r="AX271" s="29" t="s">
        <v>197</v>
      </c>
      <c r="AY271" s="52" t="s">
        <v>12</v>
      </c>
      <c r="AZ271" s="29" t="s">
        <v>8</v>
      </c>
      <c r="BA271" s="31" t="s">
        <v>8</v>
      </c>
      <c r="BB271" s="29" t="s">
        <v>8</v>
      </c>
      <c r="BC271" s="29" t="s">
        <v>8</v>
      </c>
      <c r="BD271" s="29" t="s">
        <v>8</v>
      </c>
      <c r="BE271" s="29" t="s">
        <v>8</v>
      </c>
      <c r="BF271" s="52" t="s">
        <v>274</v>
      </c>
      <c r="BG271" s="65" t="s">
        <v>275</v>
      </c>
    </row>
    <row r="272" spans="1:61" x14ac:dyDescent="0.3">
      <c r="A272" t="s">
        <v>1343</v>
      </c>
      <c r="B272" t="s">
        <v>1342</v>
      </c>
      <c r="C272">
        <v>2005</v>
      </c>
      <c r="D272" t="s">
        <v>1344</v>
      </c>
      <c r="E272" t="s">
        <v>142</v>
      </c>
      <c r="F272" s="53" t="s">
        <v>24</v>
      </c>
      <c r="G272" t="s">
        <v>11</v>
      </c>
      <c r="H272" t="s">
        <v>36</v>
      </c>
      <c r="I272" t="s">
        <v>12</v>
      </c>
      <c r="J272" t="s">
        <v>8</v>
      </c>
      <c r="K272" s="16">
        <v>12</v>
      </c>
      <c r="L272" t="s">
        <v>9</v>
      </c>
      <c r="M272" s="16">
        <v>14</v>
      </c>
      <c r="N272" s="16">
        <v>280</v>
      </c>
      <c r="O272" t="s">
        <v>9</v>
      </c>
      <c r="P272" s="16">
        <v>310</v>
      </c>
      <c r="Q272" s="16">
        <v>1</v>
      </c>
      <c r="R272" s="16">
        <v>7</v>
      </c>
      <c r="S272">
        <v>2</v>
      </c>
      <c r="T272">
        <v>5</v>
      </c>
      <c r="U272">
        <f t="shared" si="24"/>
        <v>2</v>
      </c>
      <c r="V272">
        <f t="shared" si="25"/>
        <v>3.5</v>
      </c>
      <c r="W272" s="53" t="s">
        <v>148</v>
      </c>
      <c r="X272" t="s">
        <v>645</v>
      </c>
      <c r="Y272" t="s">
        <v>79</v>
      </c>
      <c r="Z272" t="s">
        <v>342</v>
      </c>
      <c r="AA272">
        <v>1.3</v>
      </c>
      <c r="AB272" t="s">
        <v>900</v>
      </c>
      <c r="AC272" t="s">
        <v>9</v>
      </c>
      <c r="AD272" t="s">
        <v>8</v>
      </c>
      <c r="AE272" t="s">
        <v>233</v>
      </c>
      <c r="AF272" t="s">
        <v>9</v>
      </c>
      <c r="AG272" t="s">
        <v>9</v>
      </c>
      <c r="AH272">
        <v>20</v>
      </c>
      <c r="AI272" s="53" t="s">
        <v>362</v>
      </c>
      <c r="AK272">
        <v>2</v>
      </c>
      <c r="AL272" t="s">
        <v>146</v>
      </c>
      <c r="AM272">
        <v>-0.5</v>
      </c>
      <c r="AN272" t="s">
        <v>157</v>
      </c>
      <c r="AO272" s="53">
        <v>672</v>
      </c>
      <c r="AP272" t="s">
        <v>879</v>
      </c>
      <c r="AQ272">
        <v>1.9</v>
      </c>
      <c r="AR272">
        <v>0.4</v>
      </c>
      <c r="AS272">
        <v>2.4</v>
      </c>
      <c r="AT272">
        <v>0.5</v>
      </c>
      <c r="AU272" t="s">
        <v>8</v>
      </c>
      <c r="AV272" t="s">
        <v>8</v>
      </c>
      <c r="AW272" t="s">
        <v>365</v>
      </c>
      <c r="AX272" t="s">
        <v>197</v>
      </c>
      <c r="AY272" s="53" t="s">
        <v>12</v>
      </c>
      <c r="AZ272" t="s">
        <v>8</v>
      </c>
      <c r="BA272" s="16" t="s">
        <v>8</v>
      </c>
      <c r="BB272" t="s">
        <v>8</v>
      </c>
      <c r="BC272" t="s">
        <v>8</v>
      </c>
      <c r="BD272" t="s">
        <v>8</v>
      </c>
      <c r="BE272" t="s">
        <v>8</v>
      </c>
      <c r="BF272" s="53" t="s">
        <v>274</v>
      </c>
      <c r="BG272" s="68" t="s">
        <v>275</v>
      </c>
      <c r="BH272" t="s">
        <v>1345</v>
      </c>
    </row>
    <row r="273" spans="1:61" x14ac:dyDescent="0.3">
      <c r="A273" t="s">
        <v>1343</v>
      </c>
      <c r="B273" t="s">
        <v>1342</v>
      </c>
      <c r="C273">
        <v>2005</v>
      </c>
      <c r="D273" t="s">
        <v>1344</v>
      </c>
      <c r="E273" t="s">
        <v>144</v>
      </c>
      <c r="F273" s="53" t="s">
        <v>24</v>
      </c>
      <c r="G273" t="s">
        <v>11</v>
      </c>
      <c r="H273" t="s">
        <v>36</v>
      </c>
      <c r="I273" t="s">
        <v>12</v>
      </c>
      <c r="J273" t="s">
        <v>8</v>
      </c>
      <c r="K273" s="16">
        <v>12</v>
      </c>
      <c r="L273" t="s">
        <v>9</v>
      </c>
      <c r="M273" s="16">
        <v>14</v>
      </c>
      <c r="N273" s="16">
        <v>280</v>
      </c>
      <c r="O273" t="s">
        <v>9</v>
      </c>
      <c r="P273" s="16">
        <v>310</v>
      </c>
      <c r="Q273" s="16">
        <v>1</v>
      </c>
      <c r="R273" s="16">
        <v>7</v>
      </c>
      <c r="S273">
        <v>2</v>
      </c>
      <c r="T273">
        <v>6</v>
      </c>
      <c r="U273">
        <f t="shared" ref="U273:U275" si="26">IF(AND(Q273&lt;&gt;"", Q273&lt;&gt;0, Q273&lt;&gt;"NA", Q273&lt;&gt;"NR",S273&lt;&gt;"", S273&lt;&gt;0, S273&lt;&gt;"NA", S273&lt;&gt;"NR"), S273/Q273, "NA")</f>
        <v>2</v>
      </c>
      <c r="V273">
        <f t="shared" ref="V273:V275" si="27">IF(AND(U273&lt;&gt;"", U273&lt;&gt;0, U273&lt;&gt;"NA", U273&lt;&gt;"NR",R273&lt;&gt;"", R273&lt;&gt;0, R273&lt;&gt;"NA", R273&lt;&gt;"NR"), R273/U273, "NA")</f>
        <v>3.5</v>
      </c>
      <c r="W273" s="53" t="s">
        <v>148</v>
      </c>
      <c r="X273" t="s">
        <v>645</v>
      </c>
      <c r="Y273" t="s">
        <v>79</v>
      </c>
      <c r="Z273" t="s">
        <v>342</v>
      </c>
      <c r="AA273">
        <v>1.3</v>
      </c>
      <c r="AB273" t="s">
        <v>900</v>
      </c>
      <c r="AC273" t="s">
        <v>9</v>
      </c>
      <c r="AD273" t="s">
        <v>8</v>
      </c>
      <c r="AE273" t="s">
        <v>233</v>
      </c>
      <c r="AF273" t="s">
        <v>9</v>
      </c>
      <c r="AG273" t="s">
        <v>9</v>
      </c>
      <c r="AH273">
        <v>20</v>
      </c>
      <c r="AI273" s="53" t="s">
        <v>359</v>
      </c>
      <c r="AK273">
        <v>2.5</v>
      </c>
      <c r="AL273" t="s">
        <v>146</v>
      </c>
      <c r="AM273">
        <v>-24</v>
      </c>
      <c r="AN273" t="s">
        <v>157</v>
      </c>
      <c r="AO273" s="53">
        <v>672</v>
      </c>
      <c r="AP273" t="s">
        <v>879</v>
      </c>
      <c r="AQ273">
        <v>1.9</v>
      </c>
      <c r="AR273">
        <v>0.4</v>
      </c>
      <c r="AS273">
        <v>2.5</v>
      </c>
      <c r="AT273">
        <v>0.2</v>
      </c>
      <c r="AU273" t="s">
        <v>8</v>
      </c>
      <c r="AV273" t="s">
        <v>8</v>
      </c>
      <c r="AW273" t="s">
        <v>365</v>
      </c>
      <c r="AX273" t="s">
        <v>197</v>
      </c>
      <c r="AY273" s="53" t="s">
        <v>12</v>
      </c>
      <c r="AZ273" t="s">
        <v>8</v>
      </c>
      <c r="BA273" s="16" t="s">
        <v>8</v>
      </c>
      <c r="BB273" t="s">
        <v>8</v>
      </c>
      <c r="BC273" t="s">
        <v>8</v>
      </c>
      <c r="BD273" t="s">
        <v>8</v>
      </c>
      <c r="BE273" t="s">
        <v>8</v>
      </c>
      <c r="BF273" s="53" t="s">
        <v>274</v>
      </c>
      <c r="BG273" s="68" t="s">
        <v>275</v>
      </c>
      <c r="BH273" t="s">
        <v>1345</v>
      </c>
    </row>
    <row r="274" spans="1:61" s="29" customFormat="1" x14ac:dyDescent="0.3">
      <c r="A274" s="29" t="s">
        <v>1348</v>
      </c>
      <c r="B274" s="29" t="s">
        <v>1346</v>
      </c>
      <c r="C274" s="29">
        <v>2009</v>
      </c>
      <c r="D274" s="29" t="s">
        <v>1347</v>
      </c>
      <c r="E274" s="29" t="s">
        <v>142</v>
      </c>
      <c r="F274" s="52" t="s">
        <v>24</v>
      </c>
      <c r="G274" s="29" t="s">
        <v>11</v>
      </c>
      <c r="H274" s="29" t="s">
        <v>36</v>
      </c>
      <c r="I274" s="29" t="s">
        <v>12</v>
      </c>
      <c r="J274" s="29" t="s">
        <v>8</v>
      </c>
      <c r="K274" s="29" t="s">
        <v>9</v>
      </c>
      <c r="L274" s="29" t="s">
        <v>9</v>
      </c>
      <c r="M274" s="29" t="s">
        <v>9</v>
      </c>
      <c r="N274" s="31">
        <v>280</v>
      </c>
      <c r="O274" s="29" t="s">
        <v>9</v>
      </c>
      <c r="P274" s="31">
        <v>300</v>
      </c>
      <c r="Q274" s="31">
        <v>2</v>
      </c>
      <c r="R274" s="31">
        <v>8</v>
      </c>
      <c r="S274" s="29">
        <v>0</v>
      </c>
      <c r="T274" s="29" t="s">
        <v>8</v>
      </c>
      <c r="U274" s="29" t="str">
        <f t="shared" si="26"/>
        <v>NA</v>
      </c>
      <c r="V274" s="29" t="str">
        <f t="shared" si="27"/>
        <v>NA</v>
      </c>
      <c r="W274" s="52" t="s">
        <v>645</v>
      </c>
      <c r="X274" s="29" t="s">
        <v>8</v>
      </c>
      <c r="Y274" s="29" t="s">
        <v>79</v>
      </c>
      <c r="Z274" s="29" t="s">
        <v>538</v>
      </c>
      <c r="AA274" s="29">
        <v>0.4</v>
      </c>
      <c r="AB274" s="29" t="s">
        <v>787</v>
      </c>
      <c r="AC274" s="29" t="s">
        <v>9</v>
      </c>
      <c r="AD274" s="29" t="s">
        <v>8</v>
      </c>
      <c r="AE274" s="29" t="s">
        <v>233</v>
      </c>
      <c r="AF274" s="29" t="s">
        <v>9</v>
      </c>
      <c r="AG274" s="29">
        <v>2.4</v>
      </c>
      <c r="AH274" s="29">
        <v>20</v>
      </c>
      <c r="AI274" s="52" t="s">
        <v>12</v>
      </c>
      <c r="AJ274" s="29" t="s">
        <v>8</v>
      </c>
      <c r="AK274" s="29" t="s">
        <v>8</v>
      </c>
      <c r="AL274" s="29" t="s">
        <v>8</v>
      </c>
      <c r="AM274" s="29" t="s">
        <v>8</v>
      </c>
      <c r="AN274" s="29" t="s">
        <v>8</v>
      </c>
      <c r="AO274" s="52">
        <v>672</v>
      </c>
      <c r="AP274" s="29" t="s">
        <v>879</v>
      </c>
      <c r="AQ274" s="29">
        <v>7.6</v>
      </c>
      <c r="AR274" s="29">
        <v>1.2</v>
      </c>
      <c r="AS274" s="29" t="s">
        <v>8</v>
      </c>
      <c r="AT274" s="29" t="s">
        <v>8</v>
      </c>
      <c r="AU274" s="29" t="s">
        <v>8</v>
      </c>
      <c r="AV274" s="29" t="s">
        <v>8</v>
      </c>
      <c r="AW274" s="29" t="s">
        <v>138</v>
      </c>
      <c r="AX274" s="29" t="s">
        <v>198</v>
      </c>
      <c r="AY274" s="52" t="s">
        <v>47</v>
      </c>
      <c r="AZ274" s="29">
        <v>22.5</v>
      </c>
      <c r="BA274" s="31" t="s">
        <v>9</v>
      </c>
      <c r="BB274" s="29" t="s">
        <v>8</v>
      </c>
      <c r="BC274" s="29" t="s">
        <v>8</v>
      </c>
      <c r="BD274" s="29" t="s">
        <v>198</v>
      </c>
      <c r="BE274" s="29">
        <v>72</v>
      </c>
      <c r="BF274" s="52" t="s">
        <v>274</v>
      </c>
      <c r="BG274" s="65" t="s">
        <v>275</v>
      </c>
      <c r="BH274" s="29" t="s">
        <v>1349</v>
      </c>
      <c r="BI274" s="29" t="s">
        <v>1350</v>
      </c>
    </row>
    <row r="275" spans="1:61" s="29" customFormat="1" x14ac:dyDescent="0.3">
      <c r="A275" s="29" t="s">
        <v>1348</v>
      </c>
      <c r="B275" s="29" t="s">
        <v>1346</v>
      </c>
      <c r="C275" s="29">
        <v>2009</v>
      </c>
      <c r="D275" s="29" t="s">
        <v>1347</v>
      </c>
      <c r="E275" s="29" t="s">
        <v>144</v>
      </c>
      <c r="F275" s="52" t="s">
        <v>24</v>
      </c>
      <c r="G275" s="29" t="s">
        <v>11</v>
      </c>
      <c r="H275" s="29" t="s">
        <v>36</v>
      </c>
      <c r="I275" s="29" t="s">
        <v>12</v>
      </c>
      <c r="J275" s="29" t="s">
        <v>8</v>
      </c>
      <c r="K275" s="29" t="s">
        <v>9</v>
      </c>
      <c r="L275" s="29" t="s">
        <v>9</v>
      </c>
      <c r="M275" s="29" t="s">
        <v>9</v>
      </c>
      <c r="N275" s="31">
        <v>280</v>
      </c>
      <c r="O275" s="29" t="s">
        <v>9</v>
      </c>
      <c r="P275" s="31">
        <v>300</v>
      </c>
      <c r="Q275" s="31">
        <v>2</v>
      </c>
      <c r="R275" s="31">
        <v>8</v>
      </c>
      <c r="S275" s="29">
        <v>0</v>
      </c>
      <c r="T275" s="29" t="s">
        <v>8</v>
      </c>
      <c r="U275" s="29" t="str">
        <f t="shared" si="26"/>
        <v>NA</v>
      </c>
      <c r="V275" s="29" t="str">
        <f t="shared" si="27"/>
        <v>NA</v>
      </c>
      <c r="W275" s="52" t="s">
        <v>645</v>
      </c>
      <c r="X275" s="29" t="s">
        <v>8</v>
      </c>
      <c r="Y275" s="29" t="s">
        <v>79</v>
      </c>
      <c r="Z275" s="29" t="s">
        <v>1351</v>
      </c>
      <c r="AA275" s="29">
        <v>0.4</v>
      </c>
      <c r="AB275" s="29" t="s">
        <v>787</v>
      </c>
      <c r="AC275" s="29" t="s">
        <v>9</v>
      </c>
      <c r="AD275" s="29" t="s">
        <v>8</v>
      </c>
      <c r="AE275" s="29" t="s">
        <v>233</v>
      </c>
      <c r="AF275" s="29" t="s">
        <v>9</v>
      </c>
      <c r="AG275" s="29">
        <v>6</v>
      </c>
      <c r="AH275" s="29">
        <v>20</v>
      </c>
      <c r="AI275" s="52" t="s">
        <v>12</v>
      </c>
      <c r="AJ275" s="29" t="s">
        <v>8</v>
      </c>
      <c r="AK275" s="29" t="s">
        <v>8</v>
      </c>
      <c r="AL275" s="29" t="s">
        <v>8</v>
      </c>
      <c r="AM275" s="29" t="s">
        <v>8</v>
      </c>
      <c r="AN275" s="29" t="s">
        <v>8</v>
      </c>
      <c r="AO275" s="52">
        <v>672</v>
      </c>
      <c r="AP275" s="29" t="s">
        <v>879</v>
      </c>
      <c r="AQ275" s="29">
        <v>27.6</v>
      </c>
      <c r="AR275" s="29">
        <v>2.5</v>
      </c>
      <c r="AS275" s="29" t="s">
        <v>8</v>
      </c>
      <c r="AT275" s="29" t="s">
        <v>8</v>
      </c>
      <c r="AU275" s="29" t="s">
        <v>8</v>
      </c>
      <c r="AV275" s="29" t="s">
        <v>8</v>
      </c>
      <c r="AW275" s="29" t="s">
        <v>138</v>
      </c>
      <c r="AX275" s="29" t="s">
        <v>198</v>
      </c>
      <c r="AY275" s="52" t="s">
        <v>47</v>
      </c>
      <c r="AZ275" s="29">
        <v>16</v>
      </c>
      <c r="BA275" s="31">
        <v>3.7</v>
      </c>
      <c r="BB275" s="29" t="s">
        <v>8</v>
      </c>
      <c r="BC275" s="29" t="s">
        <v>8</v>
      </c>
      <c r="BD275" s="29" t="s">
        <v>198</v>
      </c>
      <c r="BE275" s="29">
        <v>72</v>
      </c>
      <c r="BF275" s="52" t="s">
        <v>274</v>
      </c>
      <c r="BG275" s="65" t="s">
        <v>275</v>
      </c>
      <c r="BH275" s="29" t="s">
        <v>1349</v>
      </c>
    </row>
    <row r="276" spans="1:61" s="29" customFormat="1" x14ac:dyDescent="0.3">
      <c r="A276" s="29" t="s">
        <v>1348</v>
      </c>
      <c r="B276" s="29" t="s">
        <v>1346</v>
      </c>
      <c r="C276" s="29">
        <v>2009</v>
      </c>
      <c r="D276" s="29" t="s">
        <v>1347</v>
      </c>
      <c r="E276" s="29" t="s">
        <v>145</v>
      </c>
      <c r="F276" s="52" t="s">
        <v>24</v>
      </c>
      <c r="G276" s="29" t="s">
        <v>11</v>
      </c>
      <c r="H276" s="29" t="s">
        <v>36</v>
      </c>
      <c r="I276" s="29" t="s">
        <v>12</v>
      </c>
      <c r="J276" s="29" t="s">
        <v>8</v>
      </c>
      <c r="K276" s="29" t="s">
        <v>9</v>
      </c>
      <c r="L276" s="29" t="s">
        <v>9</v>
      </c>
      <c r="M276" s="29" t="s">
        <v>9</v>
      </c>
      <c r="N276" s="31">
        <v>280</v>
      </c>
      <c r="O276" s="29" t="s">
        <v>9</v>
      </c>
      <c r="P276" s="31">
        <v>300</v>
      </c>
      <c r="Q276" s="31">
        <v>1</v>
      </c>
      <c r="R276" s="31">
        <v>10</v>
      </c>
      <c r="S276" s="29">
        <v>1</v>
      </c>
      <c r="T276" s="29">
        <v>14</v>
      </c>
      <c r="U276" s="29">
        <f t="shared" si="24"/>
        <v>1</v>
      </c>
      <c r="V276" s="29">
        <f t="shared" si="25"/>
        <v>10</v>
      </c>
      <c r="W276" s="52" t="s">
        <v>645</v>
      </c>
      <c r="X276" s="29" t="s">
        <v>8</v>
      </c>
      <c r="Y276" s="29" t="s">
        <v>79</v>
      </c>
      <c r="Z276" s="29" t="s">
        <v>1351</v>
      </c>
      <c r="AA276" s="29">
        <v>0.4</v>
      </c>
      <c r="AB276" s="29" t="s">
        <v>787</v>
      </c>
      <c r="AC276" s="29" t="s">
        <v>9</v>
      </c>
      <c r="AD276" s="29" t="s">
        <v>8</v>
      </c>
      <c r="AE276" s="29" t="s">
        <v>233</v>
      </c>
      <c r="AF276" s="29" t="s">
        <v>9</v>
      </c>
      <c r="AG276" s="29">
        <v>7</v>
      </c>
      <c r="AH276" s="29">
        <v>20</v>
      </c>
      <c r="AI276" s="52" t="s">
        <v>909</v>
      </c>
      <c r="AK276" s="29" t="s">
        <v>8</v>
      </c>
      <c r="AL276" s="29" t="s">
        <v>8</v>
      </c>
      <c r="AM276" s="29">
        <v>2</v>
      </c>
      <c r="AN276" s="29" t="s">
        <v>159</v>
      </c>
      <c r="AO276" s="52">
        <v>672</v>
      </c>
      <c r="AP276" s="29" t="s">
        <v>879</v>
      </c>
      <c r="AQ276" s="29">
        <v>22.7</v>
      </c>
      <c r="AR276" s="29">
        <v>1.6</v>
      </c>
      <c r="AS276" s="29">
        <v>24.3</v>
      </c>
      <c r="AT276" s="29">
        <v>1.1000000000000001</v>
      </c>
      <c r="AU276" s="29" t="s">
        <v>8</v>
      </c>
      <c r="AV276" s="29" t="s">
        <v>8</v>
      </c>
      <c r="AW276" s="29" t="s">
        <v>138</v>
      </c>
      <c r="AX276" s="29" t="s">
        <v>198</v>
      </c>
      <c r="AY276" s="52" t="s">
        <v>47</v>
      </c>
      <c r="AZ276" s="29">
        <v>22.6</v>
      </c>
      <c r="BA276" s="31" t="s">
        <v>9</v>
      </c>
      <c r="BB276" s="29">
        <v>24.1</v>
      </c>
      <c r="BC276" s="29" t="s">
        <v>9</v>
      </c>
      <c r="BD276" s="29" t="s">
        <v>198</v>
      </c>
      <c r="BE276" s="29">
        <v>672</v>
      </c>
      <c r="BF276" s="52" t="s">
        <v>274</v>
      </c>
      <c r="BG276" s="65" t="s">
        <v>275</v>
      </c>
      <c r="BH276" s="29" t="s">
        <v>1349</v>
      </c>
      <c r="BI276" s="29" t="s">
        <v>1350</v>
      </c>
    </row>
    <row r="277" spans="1:61" x14ac:dyDescent="0.3">
      <c r="A277" t="s">
        <v>1353</v>
      </c>
      <c r="B277" t="s">
        <v>1352</v>
      </c>
      <c r="C277">
        <v>1998</v>
      </c>
      <c r="D277" t="s">
        <v>1354</v>
      </c>
      <c r="E277" t="s">
        <v>142</v>
      </c>
      <c r="F277" s="53" t="s">
        <v>24</v>
      </c>
      <c r="G277" t="s">
        <v>49</v>
      </c>
      <c r="H277" t="s">
        <v>36</v>
      </c>
      <c r="I277" t="s">
        <v>12</v>
      </c>
      <c r="J277" t="s">
        <v>8</v>
      </c>
      <c r="K277" t="s">
        <v>9</v>
      </c>
      <c r="L277" s="16">
        <v>13</v>
      </c>
      <c r="M277" t="s">
        <v>9</v>
      </c>
      <c r="N277" t="s">
        <v>9</v>
      </c>
      <c r="O277" t="s">
        <v>9</v>
      </c>
      <c r="P277" t="s">
        <v>9</v>
      </c>
      <c r="Q277" s="16">
        <v>1</v>
      </c>
      <c r="R277" s="16">
        <v>18</v>
      </c>
      <c r="S277">
        <v>2</v>
      </c>
      <c r="T277">
        <v>11</v>
      </c>
      <c r="U277">
        <f t="shared" si="24"/>
        <v>2</v>
      </c>
      <c r="V277">
        <f t="shared" si="25"/>
        <v>9</v>
      </c>
      <c r="W277" s="53" t="s">
        <v>176</v>
      </c>
      <c r="X277" t="s">
        <v>8</v>
      </c>
      <c r="Y277" t="s">
        <v>77</v>
      </c>
      <c r="Z277" t="s">
        <v>278</v>
      </c>
      <c r="AA277">
        <v>12.5</v>
      </c>
      <c r="AB277" t="s">
        <v>146</v>
      </c>
      <c r="AC277">
        <v>50</v>
      </c>
      <c r="AD277" t="s">
        <v>294</v>
      </c>
      <c r="AE277" t="s">
        <v>87</v>
      </c>
      <c r="AF277">
        <v>545</v>
      </c>
      <c r="AG277">
        <v>1</v>
      </c>
      <c r="AH277">
        <v>10</v>
      </c>
      <c r="AI277" s="53" t="s">
        <v>1355</v>
      </c>
      <c r="AK277">
        <v>2.5</v>
      </c>
      <c r="AL277" t="s">
        <v>1103</v>
      </c>
      <c r="AM277">
        <v>1</v>
      </c>
      <c r="AN277" t="s">
        <v>159</v>
      </c>
      <c r="AO277" s="53">
        <v>384</v>
      </c>
      <c r="AP277" t="s">
        <v>879</v>
      </c>
      <c r="AQ277">
        <v>13.77</v>
      </c>
      <c r="AR277">
        <v>1.23</v>
      </c>
      <c r="AS277">
        <v>10.96</v>
      </c>
      <c r="AT277">
        <v>1.06</v>
      </c>
      <c r="AU277" t="s">
        <v>8</v>
      </c>
      <c r="AV277" t="s">
        <v>8</v>
      </c>
      <c r="AW277" t="s">
        <v>138</v>
      </c>
      <c r="AX277" t="s">
        <v>198</v>
      </c>
      <c r="AY277" s="53" t="s">
        <v>12</v>
      </c>
      <c r="AZ277" t="s">
        <v>8</v>
      </c>
      <c r="BA277" s="16" t="s">
        <v>8</v>
      </c>
      <c r="BB277" t="s">
        <v>8</v>
      </c>
      <c r="BC277" t="s">
        <v>8</v>
      </c>
      <c r="BD277" t="s">
        <v>8</v>
      </c>
      <c r="BE277" t="s">
        <v>8</v>
      </c>
      <c r="BF277" s="53" t="s">
        <v>275</v>
      </c>
      <c r="BG277" s="68" t="s">
        <v>275</v>
      </c>
    </row>
    <row r="278" spans="1:61" x14ac:dyDescent="0.3">
      <c r="A278" t="s">
        <v>1353</v>
      </c>
      <c r="B278" t="s">
        <v>1352</v>
      </c>
      <c r="C278">
        <v>1998</v>
      </c>
      <c r="D278" t="s">
        <v>1354</v>
      </c>
      <c r="E278" t="s">
        <v>144</v>
      </c>
      <c r="F278" s="53" t="s">
        <v>24</v>
      </c>
      <c r="G278" t="s">
        <v>49</v>
      </c>
      <c r="H278" t="s">
        <v>36</v>
      </c>
      <c r="I278" t="s">
        <v>12</v>
      </c>
      <c r="J278" t="s">
        <v>8</v>
      </c>
      <c r="K278" t="s">
        <v>9</v>
      </c>
      <c r="L278" s="16">
        <v>13</v>
      </c>
      <c r="M278" t="s">
        <v>9</v>
      </c>
      <c r="N278" t="s">
        <v>9</v>
      </c>
      <c r="O278" t="s">
        <v>9</v>
      </c>
      <c r="P278" t="s">
        <v>9</v>
      </c>
      <c r="Q278" s="16">
        <v>1</v>
      </c>
      <c r="R278" s="16">
        <v>18</v>
      </c>
      <c r="S278">
        <v>2</v>
      </c>
      <c r="T278">
        <v>11</v>
      </c>
      <c r="U278">
        <f t="shared" si="24"/>
        <v>2</v>
      </c>
      <c r="V278">
        <f t="shared" si="25"/>
        <v>9</v>
      </c>
      <c r="W278" s="53" t="s">
        <v>176</v>
      </c>
      <c r="X278" t="s">
        <v>8</v>
      </c>
      <c r="Y278" t="s">
        <v>77</v>
      </c>
      <c r="Z278" t="s">
        <v>278</v>
      </c>
      <c r="AA278">
        <v>12.5</v>
      </c>
      <c r="AB278" t="s">
        <v>146</v>
      </c>
      <c r="AC278">
        <v>50</v>
      </c>
      <c r="AD278" t="s">
        <v>294</v>
      </c>
      <c r="AE278" t="s">
        <v>87</v>
      </c>
      <c r="AF278">
        <v>545</v>
      </c>
      <c r="AG278">
        <v>1</v>
      </c>
      <c r="AH278">
        <v>10</v>
      </c>
      <c r="AI278" s="53" t="s">
        <v>362</v>
      </c>
      <c r="AK278">
        <v>0.5</v>
      </c>
      <c r="AL278" t="s">
        <v>146</v>
      </c>
      <c r="AM278">
        <v>1</v>
      </c>
      <c r="AN278" t="s">
        <v>159</v>
      </c>
      <c r="AO278" s="53">
        <v>384</v>
      </c>
      <c r="AP278" t="s">
        <v>879</v>
      </c>
      <c r="AQ278">
        <v>13.77</v>
      </c>
      <c r="AR278">
        <v>1.23</v>
      </c>
      <c r="AS278">
        <v>21.14</v>
      </c>
      <c r="AT278">
        <v>2.46</v>
      </c>
      <c r="AU278" t="s">
        <v>8</v>
      </c>
      <c r="AV278" t="s">
        <v>8</v>
      </c>
      <c r="AW278" t="s">
        <v>138</v>
      </c>
      <c r="AX278" t="s">
        <v>198</v>
      </c>
      <c r="AY278" s="53" t="s">
        <v>12</v>
      </c>
      <c r="AZ278" t="s">
        <v>8</v>
      </c>
      <c r="BA278" s="16" t="s">
        <v>8</v>
      </c>
      <c r="BB278" t="s">
        <v>8</v>
      </c>
      <c r="BC278" t="s">
        <v>8</v>
      </c>
      <c r="BD278" t="s">
        <v>8</v>
      </c>
      <c r="BE278" t="s">
        <v>8</v>
      </c>
      <c r="BF278" s="53" t="s">
        <v>275</v>
      </c>
      <c r="BG278" s="68" t="s">
        <v>275</v>
      </c>
    </row>
    <row r="279" spans="1:61" s="29" customFormat="1" x14ac:dyDescent="0.3">
      <c r="A279" s="29" t="s">
        <v>1358</v>
      </c>
      <c r="B279" s="29" t="s">
        <v>1356</v>
      </c>
      <c r="C279" s="29">
        <v>2012</v>
      </c>
      <c r="D279" s="29" t="s">
        <v>1357</v>
      </c>
      <c r="E279" s="29" t="s">
        <v>142</v>
      </c>
      <c r="F279" s="52" t="s">
        <v>24</v>
      </c>
      <c r="G279" s="29" t="s">
        <v>11</v>
      </c>
      <c r="H279" s="29" t="s">
        <v>36</v>
      </c>
      <c r="I279" s="29" t="s">
        <v>12</v>
      </c>
      <c r="J279" s="29" t="s">
        <v>8</v>
      </c>
      <c r="K279" s="29" t="s">
        <v>9</v>
      </c>
      <c r="L279" s="31">
        <v>9</v>
      </c>
      <c r="M279" s="29" t="s">
        <v>9</v>
      </c>
      <c r="N279" s="31">
        <v>200</v>
      </c>
      <c r="O279" s="29" t="s">
        <v>9</v>
      </c>
      <c r="P279" s="31">
        <v>220</v>
      </c>
      <c r="Q279" s="31">
        <v>2</v>
      </c>
      <c r="R279" s="31">
        <v>8</v>
      </c>
      <c r="S279" s="31">
        <v>0</v>
      </c>
      <c r="T279" s="29" t="s">
        <v>8</v>
      </c>
      <c r="U279" s="29" t="str">
        <f t="shared" si="24"/>
        <v>NA</v>
      </c>
      <c r="V279" s="29" t="str">
        <f t="shared" si="25"/>
        <v>NA</v>
      </c>
      <c r="W279" s="52" t="s">
        <v>176</v>
      </c>
      <c r="X279" s="29" t="s">
        <v>8</v>
      </c>
      <c r="Y279" s="29" t="s">
        <v>79</v>
      </c>
      <c r="Z279" s="29" t="s">
        <v>378</v>
      </c>
      <c r="AA279" s="29">
        <v>20</v>
      </c>
      <c r="AB279" s="29" t="s">
        <v>146</v>
      </c>
      <c r="AC279" s="29">
        <v>50</v>
      </c>
      <c r="AD279" s="29" t="s">
        <v>1359</v>
      </c>
      <c r="AE279" s="29" t="s">
        <v>732</v>
      </c>
      <c r="AF279" s="29">
        <v>532</v>
      </c>
      <c r="AG279" s="29">
        <v>1</v>
      </c>
      <c r="AH279" s="29">
        <v>18</v>
      </c>
      <c r="AI279" s="52" t="s">
        <v>12</v>
      </c>
      <c r="AJ279" s="29" t="s">
        <v>8</v>
      </c>
      <c r="AK279" s="29" t="s">
        <v>8</v>
      </c>
      <c r="AL279" s="29" t="s">
        <v>8</v>
      </c>
      <c r="AM279" s="29" t="s">
        <v>8</v>
      </c>
      <c r="AN279" s="29" t="s">
        <v>8</v>
      </c>
      <c r="AO279" s="52">
        <v>24</v>
      </c>
      <c r="AP279" s="29" t="s">
        <v>879</v>
      </c>
      <c r="AQ279" s="29">
        <v>9.36</v>
      </c>
      <c r="AR279" s="29">
        <v>10.64</v>
      </c>
      <c r="AS279" s="29" t="s">
        <v>8</v>
      </c>
      <c r="AT279" s="29" t="s">
        <v>8</v>
      </c>
      <c r="AU279" s="29" t="s">
        <v>8</v>
      </c>
      <c r="AV279" s="29" t="s">
        <v>8</v>
      </c>
      <c r="AW279" s="29" t="s">
        <v>138</v>
      </c>
      <c r="AX279" s="29" t="s">
        <v>198</v>
      </c>
      <c r="AY279" s="52" t="s">
        <v>12</v>
      </c>
      <c r="AZ279" s="29" t="s">
        <v>8</v>
      </c>
      <c r="BA279" s="31" t="s">
        <v>8</v>
      </c>
      <c r="BB279" s="29" t="s">
        <v>8</v>
      </c>
      <c r="BC279" s="29" t="s">
        <v>8</v>
      </c>
      <c r="BD279" s="29" t="s">
        <v>8</v>
      </c>
      <c r="BE279" s="29" t="s">
        <v>8</v>
      </c>
      <c r="BF279" s="52" t="s">
        <v>275</v>
      </c>
      <c r="BG279" s="65" t="s">
        <v>275</v>
      </c>
    </row>
    <row r="280" spans="1:61" s="29" customFormat="1" x14ac:dyDescent="0.3">
      <c r="A280" s="29" t="s">
        <v>1358</v>
      </c>
      <c r="B280" s="29" t="s">
        <v>1356</v>
      </c>
      <c r="C280" s="29">
        <v>2012</v>
      </c>
      <c r="D280" s="29" t="s">
        <v>1357</v>
      </c>
      <c r="E280" s="29" t="s">
        <v>144</v>
      </c>
      <c r="F280" s="52" t="s">
        <v>24</v>
      </c>
      <c r="G280" s="29" t="s">
        <v>11</v>
      </c>
      <c r="H280" s="29" t="s">
        <v>36</v>
      </c>
      <c r="I280" s="29" t="s">
        <v>12</v>
      </c>
      <c r="J280" s="29" t="s">
        <v>8</v>
      </c>
      <c r="K280" s="29" t="s">
        <v>9</v>
      </c>
      <c r="L280" s="31">
        <v>9</v>
      </c>
      <c r="M280" s="29" t="s">
        <v>9</v>
      </c>
      <c r="N280" s="31">
        <v>200</v>
      </c>
      <c r="O280" s="29" t="s">
        <v>9</v>
      </c>
      <c r="P280" s="31">
        <v>220</v>
      </c>
      <c r="Q280" s="31">
        <v>2</v>
      </c>
      <c r="R280" s="31">
        <v>8</v>
      </c>
      <c r="S280" s="31">
        <v>0</v>
      </c>
      <c r="T280" s="29" t="s">
        <v>8</v>
      </c>
      <c r="U280" s="29" t="str">
        <f t="shared" si="24"/>
        <v>NA</v>
      </c>
      <c r="V280" s="29" t="str">
        <f t="shared" si="25"/>
        <v>NA</v>
      </c>
      <c r="W280" s="52" t="s">
        <v>101</v>
      </c>
      <c r="X280" s="29" t="s">
        <v>939</v>
      </c>
      <c r="Y280" s="29" t="s">
        <v>79</v>
      </c>
      <c r="Z280" s="29" t="s">
        <v>378</v>
      </c>
      <c r="AA280" s="29">
        <v>20</v>
      </c>
      <c r="AB280" s="29" t="s">
        <v>146</v>
      </c>
      <c r="AC280" s="29">
        <v>50</v>
      </c>
      <c r="AD280" s="29" t="s">
        <v>1359</v>
      </c>
      <c r="AE280" s="29" t="s">
        <v>732</v>
      </c>
      <c r="AF280" s="29">
        <v>532</v>
      </c>
      <c r="AG280" s="29">
        <v>1</v>
      </c>
      <c r="AH280" s="29">
        <v>18</v>
      </c>
      <c r="AI280" s="52" t="s">
        <v>12</v>
      </c>
      <c r="AJ280" s="29" t="s">
        <v>8</v>
      </c>
      <c r="AK280" s="29" t="s">
        <v>8</v>
      </c>
      <c r="AL280" s="29" t="s">
        <v>8</v>
      </c>
      <c r="AM280" s="29" t="s">
        <v>8</v>
      </c>
      <c r="AN280" s="29" t="s">
        <v>8</v>
      </c>
      <c r="AO280" s="52">
        <v>24</v>
      </c>
      <c r="AP280" s="29" t="s">
        <v>879</v>
      </c>
      <c r="AQ280" s="29">
        <v>8.31</v>
      </c>
      <c r="AR280" s="29">
        <v>2.14</v>
      </c>
      <c r="AS280" s="29" t="s">
        <v>8</v>
      </c>
      <c r="AT280" s="29" t="s">
        <v>8</v>
      </c>
      <c r="AU280" s="29" t="s">
        <v>8</v>
      </c>
      <c r="AV280" s="29" t="s">
        <v>8</v>
      </c>
      <c r="AW280" s="29" t="s">
        <v>138</v>
      </c>
      <c r="AX280" s="29" t="s">
        <v>198</v>
      </c>
      <c r="AY280" s="52" t="s">
        <v>12</v>
      </c>
      <c r="AZ280" s="29" t="s">
        <v>8</v>
      </c>
      <c r="BA280" s="31" t="s">
        <v>8</v>
      </c>
      <c r="BB280" s="29" t="s">
        <v>8</v>
      </c>
      <c r="BC280" s="29" t="s">
        <v>8</v>
      </c>
      <c r="BD280" s="29" t="s">
        <v>8</v>
      </c>
      <c r="BE280" s="29" t="s">
        <v>8</v>
      </c>
      <c r="BF280" s="52" t="s">
        <v>275</v>
      </c>
      <c r="BG280" s="65" t="s">
        <v>275</v>
      </c>
    </row>
    <row r="281" spans="1:61" s="20" customFormat="1" x14ac:dyDescent="0.3">
      <c r="A281" s="20" t="s">
        <v>1363</v>
      </c>
      <c r="B281" s="20" t="s">
        <v>1362</v>
      </c>
      <c r="C281" s="20">
        <v>2015</v>
      </c>
      <c r="D281" s="20" t="s">
        <v>1364</v>
      </c>
      <c r="E281" s="20" t="s">
        <v>142</v>
      </c>
      <c r="F281" s="57" t="s">
        <v>25</v>
      </c>
      <c r="G281" s="20" t="s">
        <v>1011</v>
      </c>
      <c r="H281" s="20" t="s">
        <v>36</v>
      </c>
      <c r="I281" s="20" t="s">
        <v>12</v>
      </c>
      <c r="J281" s="20" t="s">
        <v>8</v>
      </c>
      <c r="K281" s="49">
        <v>11</v>
      </c>
      <c r="L281" s="20" t="s">
        <v>9</v>
      </c>
      <c r="M281" s="49">
        <v>15</v>
      </c>
      <c r="N281" s="49">
        <v>20</v>
      </c>
      <c r="O281" s="20" t="s">
        <v>9</v>
      </c>
      <c r="P281" s="49">
        <v>30</v>
      </c>
      <c r="Q281" s="49">
        <v>4</v>
      </c>
      <c r="R281" s="49">
        <v>10</v>
      </c>
      <c r="S281" s="49">
        <v>0</v>
      </c>
      <c r="T281" s="20" t="s">
        <v>8</v>
      </c>
      <c r="U281" s="20" t="str">
        <f t="shared" si="24"/>
        <v>NA</v>
      </c>
      <c r="V281" s="20" t="str">
        <f t="shared" si="25"/>
        <v>NA</v>
      </c>
      <c r="W281" s="57" t="s">
        <v>148</v>
      </c>
      <c r="X281" s="20" t="s">
        <v>98</v>
      </c>
      <c r="Y281" s="20" t="s">
        <v>79</v>
      </c>
      <c r="Z281" s="20" t="s">
        <v>908</v>
      </c>
      <c r="AA281" s="20">
        <v>10</v>
      </c>
      <c r="AB281" s="20" t="s">
        <v>322</v>
      </c>
      <c r="AC281" s="20" t="s">
        <v>9</v>
      </c>
      <c r="AD281" s="20" t="s">
        <v>8</v>
      </c>
      <c r="AE281" s="20" t="s">
        <v>233</v>
      </c>
      <c r="AF281" s="20" t="s">
        <v>9</v>
      </c>
      <c r="AG281" s="20">
        <v>1.8</v>
      </c>
      <c r="AH281" s="20">
        <v>15</v>
      </c>
      <c r="AI281" s="57" t="s">
        <v>12</v>
      </c>
      <c r="AJ281" s="20" t="s">
        <v>8</v>
      </c>
      <c r="AK281" s="20" t="s">
        <v>8</v>
      </c>
      <c r="AL281" s="20" t="s">
        <v>8</v>
      </c>
      <c r="AM281" s="20" t="s">
        <v>8</v>
      </c>
      <c r="AN281" s="20" t="s">
        <v>8</v>
      </c>
      <c r="AO281" s="57" t="s">
        <v>9</v>
      </c>
      <c r="AP281" s="20" t="s">
        <v>879</v>
      </c>
      <c r="AQ281" s="20">
        <v>1.2</v>
      </c>
      <c r="AR281" s="20">
        <v>0.4</v>
      </c>
      <c r="AS281" s="20" t="s">
        <v>8</v>
      </c>
      <c r="AT281" s="20" t="s">
        <v>8</v>
      </c>
      <c r="AU281" s="20" t="s">
        <v>8</v>
      </c>
      <c r="AV281" s="20" t="s">
        <v>8</v>
      </c>
      <c r="AW281" s="20" t="s">
        <v>365</v>
      </c>
      <c r="AX281" s="20" t="s">
        <v>197</v>
      </c>
      <c r="AY281" s="57" t="s">
        <v>12</v>
      </c>
      <c r="AZ281" s="20" t="s">
        <v>8</v>
      </c>
      <c r="BA281" s="49" t="s">
        <v>8</v>
      </c>
      <c r="BB281" s="20" t="s">
        <v>8</v>
      </c>
      <c r="BC281" s="20" t="s">
        <v>8</v>
      </c>
      <c r="BD281" s="20" t="s">
        <v>8</v>
      </c>
      <c r="BE281" s="20" t="s">
        <v>8</v>
      </c>
      <c r="BF281" s="57" t="s">
        <v>274</v>
      </c>
      <c r="BG281" s="71" t="s">
        <v>275</v>
      </c>
      <c r="BH281" s="20" t="s">
        <v>1371</v>
      </c>
    </row>
    <row r="282" spans="1:61" s="20" customFormat="1" x14ac:dyDescent="0.3">
      <c r="A282" s="20" t="s">
        <v>1368</v>
      </c>
      <c r="B282" s="20" t="s">
        <v>1362</v>
      </c>
      <c r="C282" s="20">
        <v>2006</v>
      </c>
      <c r="D282" s="20" t="s">
        <v>1367</v>
      </c>
      <c r="E282" s="20" t="s">
        <v>142</v>
      </c>
      <c r="F282" s="57" t="s">
        <v>25</v>
      </c>
      <c r="G282" s="20" t="s">
        <v>1369</v>
      </c>
      <c r="H282" s="20" t="s">
        <v>36</v>
      </c>
      <c r="I282" s="20" t="s">
        <v>12</v>
      </c>
      <c r="J282" s="20" t="s">
        <v>8</v>
      </c>
      <c r="K282" s="20" t="s">
        <v>9</v>
      </c>
      <c r="L282" s="20" t="s">
        <v>9</v>
      </c>
      <c r="M282" s="20" t="s">
        <v>9</v>
      </c>
      <c r="N282" s="20" t="s">
        <v>9</v>
      </c>
      <c r="O282" s="20" t="s">
        <v>9</v>
      </c>
      <c r="P282" s="20" t="s">
        <v>9</v>
      </c>
      <c r="Q282" s="49">
        <v>3</v>
      </c>
      <c r="R282" s="49">
        <v>10</v>
      </c>
      <c r="S282" s="49">
        <v>0</v>
      </c>
      <c r="T282" s="20" t="s">
        <v>8</v>
      </c>
      <c r="U282" s="20" t="str">
        <f t="shared" si="24"/>
        <v>NA</v>
      </c>
      <c r="V282" s="20" t="str">
        <f t="shared" si="25"/>
        <v>NA</v>
      </c>
      <c r="W282" s="57" t="s">
        <v>148</v>
      </c>
      <c r="X282" s="20" t="s">
        <v>98</v>
      </c>
      <c r="Y282" s="20" t="s">
        <v>79</v>
      </c>
      <c r="Z282" s="20" t="s">
        <v>342</v>
      </c>
      <c r="AA282" s="20">
        <v>10</v>
      </c>
      <c r="AB282" s="20" t="s">
        <v>322</v>
      </c>
      <c r="AC282" s="20" t="s">
        <v>9</v>
      </c>
      <c r="AD282" s="20" t="s">
        <v>8</v>
      </c>
      <c r="AE282" s="20" t="s">
        <v>233</v>
      </c>
      <c r="AF282" s="20" t="s">
        <v>9</v>
      </c>
      <c r="AG282" s="20">
        <v>1.2</v>
      </c>
      <c r="AH282" s="20">
        <v>15</v>
      </c>
      <c r="AI282" s="57" t="s">
        <v>12</v>
      </c>
      <c r="AJ282" s="20" t="s">
        <v>8</v>
      </c>
      <c r="AK282" s="20" t="s">
        <v>8</v>
      </c>
      <c r="AL282" s="20" t="s">
        <v>8</v>
      </c>
      <c r="AM282" s="20" t="s">
        <v>8</v>
      </c>
      <c r="AN282" s="20" t="s">
        <v>8</v>
      </c>
      <c r="AO282" s="57" t="s">
        <v>9</v>
      </c>
      <c r="AP282" s="20" t="s">
        <v>879</v>
      </c>
      <c r="AQ282" s="20">
        <v>1.2</v>
      </c>
      <c r="AR282" s="20">
        <v>0.4</v>
      </c>
      <c r="AS282" s="20" t="s">
        <v>8</v>
      </c>
      <c r="AT282" s="20" t="s">
        <v>8</v>
      </c>
      <c r="AU282" s="20" t="s">
        <v>8</v>
      </c>
      <c r="AV282" s="20" t="s">
        <v>8</v>
      </c>
      <c r="AW282" s="20" t="s">
        <v>365</v>
      </c>
      <c r="AX282" s="20" t="s">
        <v>197</v>
      </c>
      <c r="AY282" s="57" t="s">
        <v>12</v>
      </c>
      <c r="AZ282" s="20" t="s">
        <v>8</v>
      </c>
      <c r="BA282" s="49" t="s">
        <v>8</v>
      </c>
      <c r="BB282" s="20" t="s">
        <v>8</v>
      </c>
      <c r="BC282" s="20" t="s">
        <v>8</v>
      </c>
      <c r="BD282" s="20" t="s">
        <v>8</v>
      </c>
      <c r="BE282" s="20" t="s">
        <v>8</v>
      </c>
      <c r="BF282" s="57" t="s">
        <v>274</v>
      </c>
      <c r="BG282" s="71" t="s">
        <v>275</v>
      </c>
      <c r="BH282" s="20" t="s">
        <v>1370</v>
      </c>
    </row>
    <row r="283" spans="1:61" x14ac:dyDescent="0.3">
      <c r="A283" t="s">
        <v>1374</v>
      </c>
      <c r="B283" t="s">
        <v>1372</v>
      </c>
      <c r="C283">
        <v>2016</v>
      </c>
      <c r="D283" t="s">
        <v>1373</v>
      </c>
      <c r="E283" t="s">
        <v>142</v>
      </c>
      <c r="F283" s="53" t="s">
        <v>24</v>
      </c>
      <c r="G283" t="s">
        <v>10</v>
      </c>
      <c r="H283" t="s">
        <v>36</v>
      </c>
      <c r="I283" t="s">
        <v>12</v>
      </c>
      <c r="J283" t="s">
        <v>8</v>
      </c>
      <c r="K283" t="s">
        <v>9</v>
      </c>
      <c r="L283" t="s">
        <v>9</v>
      </c>
      <c r="M283" t="s">
        <v>9</v>
      </c>
      <c r="N283" t="s">
        <v>9</v>
      </c>
      <c r="O283" t="s">
        <v>9</v>
      </c>
      <c r="P283" t="s">
        <v>9</v>
      </c>
      <c r="Q283" s="16">
        <v>3</v>
      </c>
      <c r="R283" t="s">
        <v>9</v>
      </c>
      <c r="S283" s="16">
        <v>0</v>
      </c>
      <c r="T283" t="s">
        <v>8</v>
      </c>
      <c r="U283" t="str">
        <f t="shared" si="24"/>
        <v>NA</v>
      </c>
      <c r="V283" t="str">
        <f t="shared" si="25"/>
        <v>NA</v>
      </c>
      <c r="W283" s="53" t="s">
        <v>148</v>
      </c>
      <c r="X283" t="s">
        <v>98</v>
      </c>
      <c r="Y283" t="s">
        <v>9</v>
      </c>
      <c r="Z283" t="s">
        <v>988</v>
      </c>
      <c r="AA283">
        <v>20</v>
      </c>
      <c r="AB283" t="s">
        <v>146</v>
      </c>
      <c r="AC283" t="s">
        <v>9</v>
      </c>
      <c r="AD283" t="s">
        <v>8</v>
      </c>
      <c r="AE283" t="s">
        <v>9</v>
      </c>
      <c r="AF283" t="s">
        <v>9</v>
      </c>
      <c r="AG283">
        <v>0.75</v>
      </c>
      <c r="AH283">
        <v>10</v>
      </c>
      <c r="AI283" s="53" t="s">
        <v>12</v>
      </c>
      <c r="AJ283" t="s">
        <v>8</v>
      </c>
      <c r="AK283" t="s">
        <v>8</v>
      </c>
      <c r="AL283" t="s">
        <v>8</v>
      </c>
      <c r="AM283" t="s">
        <v>8</v>
      </c>
      <c r="AN283" t="s">
        <v>8</v>
      </c>
      <c r="AO283" s="53">
        <v>24</v>
      </c>
      <c r="AP283" t="s">
        <v>879</v>
      </c>
      <c r="AQ283">
        <v>7.04</v>
      </c>
      <c r="AR283">
        <v>1.18</v>
      </c>
      <c r="AS283" t="s">
        <v>8</v>
      </c>
      <c r="AT283" t="s">
        <v>8</v>
      </c>
      <c r="AU283" t="s">
        <v>8</v>
      </c>
      <c r="AV283" t="s">
        <v>8</v>
      </c>
      <c r="AW283" t="s">
        <v>138</v>
      </c>
      <c r="AX283" t="s">
        <v>197</v>
      </c>
      <c r="AY283" s="53" t="s">
        <v>12</v>
      </c>
      <c r="AZ283" t="s">
        <v>8</v>
      </c>
      <c r="BA283" s="16" t="s">
        <v>8</v>
      </c>
      <c r="BB283" t="s">
        <v>8</v>
      </c>
      <c r="BC283" t="s">
        <v>8</v>
      </c>
      <c r="BD283" t="s">
        <v>8</v>
      </c>
      <c r="BE283" t="s">
        <v>8</v>
      </c>
      <c r="BF283" s="53" t="s">
        <v>275</v>
      </c>
      <c r="BG283" s="68" t="s">
        <v>275</v>
      </c>
      <c r="BI283" t="s">
        <v>1375</v>
      </c>
    </row>
    <row r="284" spans="1:61" x14ac:dyDescent="0.3">
      <c r="A284" t="s">
        <v>1374</v>
      </c>
      <c r="B284" t="s">
        <v>1372</v>
      </c>
      <c r="C284">
        <v>2016</v>
      </c>
      <c r="D284" t="s">
        <v>1373</v>
      </c>
      <c r="E284" t="s">
        <v>144</v>
      </c>
      <c r="F284" s="53" t="s">
        <v>24</v>
      </c>
      <c r="G284" t="s">
        <v>10</v>
      </c>
      <c r="H284" t="s">
        <v>36</v>
      </c>
      <c r="I284" t="s">
        <v>12</v>
      </c>
      <c r="J284" t="s">
        <v>8</v>
      </c>
      <c r="K284" t="s">
        <v>9</v>
      </c>
      <c r="L284" t="s">
        <v>9</v>
      </c>
      <c r="M284" t="s">
        <v>9</v>
      </c>
      <c r="N284" t="s">
        <v>9</v>
      </c>
      <c r="O284" t="s">
        <v>9</v>
      </c>
      <c r="P284" t="s">
        <v>9</v>
      </c>
      <c r="Q284" s="16">
        <v>3</v>
      </c>
      <c r="R284" t="s">
        <v>9</v>
      </c>
      <c r="S284" s="16">
        <v>0</v>
      </c>
      <c r="T284" t="s">
        <v>8</v>
      </c>
      <c r="U284" t="str">
        <f t="shared" si="24"/>
        <v>NA</v>
      </c>
      <c r="V284" t="str">
        <f t="shared" si="25"/>
        <v>NA</v>
      </c>
      <c r="W284" s="53" t="s">
        <v>148</v>
      </c>
      <c r="X284" t="s">
        <v>98</v>
      </c>
      <c r="Y284" t="s">
        <v>9</v>
      </c>
      <c r="Z284" t="s">
        <v>988</v>
      </c>
      <c r="AA284">
        <v>20</v>
      </c>
      <c r="AB284" t="s">
        <v>146</v>
      </c>
      <c r="AC284" t="s">
        <v>9</v>
      </c>
      <c r="AD284" t="s">
        <v>8</v>
      </c>
      <c r="AE284" t="s">
        <v>9</v>
      </c>
      <c r="AF284" t="s">
        <v>9</v>
      </c>
      <c r="AG284">
        <v>0.5</v>
      </c>
      <c r="AH284">
        <v>10</v>
      </c>
      <c r="AI284" s="53" t="s">
        <v>12</v>
      </c>
      <c r="AJ284" t="s">
        <v>8</v>
      </c>
      <c r="AK284" t="s">
        <v>8</v>
      </c>
      <c r="AL284" t="s">
        <v>8</v>
      </c>
      <c r="AM284" t="s">
        <v>8</v>
      </c>
      <c r="AN284" t="s">
        <v>8</v>
      </c>
      <c r="AO284" s="53">
        <v>24</v>
      </c>
      <c r="AP284" t="s">
        <v>879</v>
      </c>
      <c r="AQ284">
        <v>4.2</v>
      </c>
      <c r="AR284">
        <v>1.24</v>
      </c>
      <c r="AS284" t="s">
        <v>8</v>
      </c>
      <c r="AT284" t="s">
        <v>8</v>
      </c>
      <c r="AU284" t="s">
        <v>8</v>
      </c>
      <c r="AV284" t="s">
        <v>8</v>
      </c>
      <c r="AW284" t="s">
        <v>138</v>
      </c>
      <c r="AX284" t="s">
        <v>197</v>
      </c>
      <c r="AY284" s="53" t="s">
        <v>12</v>
      </c>
      <c r="AZ284" t="s">
        <v>8</v>
      </c>
      <c r="BA284" s="16" t="s">
        <v>8</v>
      </c>
      <c r="BB284" t="s">
        <v>8</v>
      </c>
      <c r="BC284" t="s">
        <v>8</v>
      </c>
      <c r="BD284" t="s">
        <v>8</v>
      </c>
      <c r="BE284" t="s">
        <v>8</v>
      </c>
      <c r="BF284" s="53" t="s">
        <v>275</v>
      </c>
      <c r="BG284" s="68" t="s">
        <v>275</v>
      </c>
      <c r="BI284" t="s">
        <v>1375</v>
      </c>
    </row>
    <row r="285" spans="1:61" x14ac:dyDescent="0.3">
      <c r="A285" t="s">
        <v>1374</v>
      </c>
      <c r="B285" t="s">
        <v>1372</v>
      </c>
      <c r="C285">
        <v>2016</v>
      </c>
      <c r="D285" t="s">
        <v>1373</v>
      </c>
      <c r="E285" t="s">
        <v>145</v>
      </c>
      <c r="F285" s="53" t="s">
        <v>24</v>
      </c>
      <c r="G285" t="s">
        <v>10</v>
      </c>
      <c r="H285" t="s">
        <v>36</v>
      </c>
      <c r="I285" t="s">
        <v>12</v>
      </c>
      <c r="J285" t="s">
        <v>8</v>
      </c>
      <c r="K285" t="s">
        <v>9</v>
      </c>
      <c r="L285" t="s">
        <v>9</v>
      </c>
      <c r="M285" t="s">
        <v>9</v>
      </c>
      <c r="N285" t="s">
        <v>9</v>
      </c>
      <c r="O285" t="s">
        <v>9</v>
      </c>
      <c r="P285" t="s">
        <v>9</v>
      </c>
      <c r="Q285" s="16">
        <v>3</v>
      </c>
      <c r="R285" t="s">
        <v>9</v>
      </c>
      <c r="S285" s="16">
        <v>0</v>
      </c>
      <c r="T285" t="s">
        <v>8</v>
      </c>
      <c r="U285" t="str">
        <f t="shared" si="24"/>
        <v>NA</v>
      </c>
      <c r="V285" t="str">
        <f t="shared" si="25"/>
        <v>NA</v>
      </c>
      <c r="W285" s="53" t="s">
        <v>148</v>
      </c>
      <c r="X285" t="s">
        <v>98</v>
      </c>
      <c r="Y285" t="s">
        <v>9</v>
      </c>
      <c r="Z285" t="s">
        <v>988</v>
      </c>
      <c r="AA285">
        <v>20</v>
      </c>
      <c r="AB285" t="s">
        <v>146</v>
      </c>
      <c r="AC285" t="s">
        <v>9</v>
      </c>
      <c r="AD285" t="s">
        <v>8</v>
      </c>
      <c r="AE285" t="s">
        <v>9</v>
      </c>
      <c r="AF285" t="s">
        <v>9</v>
      </c>
      <c r="AG285">
        <v>0.5</v>
      </c>
      <c r="AH285">
        <v>5</v>
      </c>
      <c r="AI285" s="53" t="s">
        <v>12</v>
      </c>
      <c r="AJ285" t="s">
        <v>8</v>
      </c>
      <c r="AK285" t="s">
        <v>8</v>
      </c>
      <c r="AL285" t="s">
        <v>8</v>
      </c>
      <c r="AM285" t="s">
        <v>8</v>
      </c>
      <c r="AN285" t="s">
        <v>8</v>
      </c>
      <c r="AO285" s="53">
        <v>24</v>
      </c>
      <c r="AP285" t="s">
        <v>879</v>
      </c>
      <c r="AQ285">
        <v>1.2</v>
      </c>
      <c r="AR285">
        <v>0.25</v>
      </c>
      <c r="AS285" t="s">
        <v>8</v>
      </c>
      <c r="AT285" t="s">
        <v>8</v>
      </c>
      <c r="AU285" t="s">
        <v>8</v>
      </c>
      <c r="AV285" t="s">
        <v>8</v>
      </c>
      <c r="AW285" t="s">
        <v>138</v>
      </c>
      <c r="AX285" t="s">
        <v>197</v>
      </c>
      <c r="AY285" s="53" t="s">
        <v>12</v>
      </c>
      <c r="AZ285" t="s">
        <v>8</v>
      </c>
      <c r="BA285" s="16" t="s">
        <v>8</v>
      </c>
      <c r="BB285" t="s">
        <v>8</v>
      </c>
      <c r="BC285" t="s">
        <v>8</v>
      </c>
      <c r="BD285" t="s">
        <v>8</v>
      </c>
      <c r="BE285" t="s">
        <v>8</v>
      </c>
      <c r="BF285" s="53" t="s">
        <v>275</v>
      </c>
      <c r="BG285" s="68" t="s">
        <v>275</v>
      </c>
      <c r="BI285" t="s">
        <v>1375</v>
      </c>
    </row>
    <row r="286" spans="1:61" s="29" customFormat="1" x14ac:dyDescent="0.3">
      <c r="A286" s="29" t="s">
        <v>1381</v>
      </c>
      <c r="B286" s="29" t="s">
        <v>1372</v>
      </c>
      <c r="C286" s="29">
        <v>2009</v>
      </c>
      <c r="D286" s="29" t="s">
        <v>1380</v>
      </c>
      <c r="E286" s="29" t="s">
        <v>142</v>
      </c>
      <c r="F286" s="52" t="s">
        <v>24</v>
      </c>
      <c r="G286" s="29" t="s">
        <v>10</v>
      </c>
      <c r="H286" s="29" t="s">
        <v>36</v>
      </c>
      <c r="I286" s="29" t="s">
        <v>12</v>
      </c>
      <c r="J286" s="29" t="s">
        <v>8</v>
      </c>
      <c r="K286" s="29" t="s">
        <v>9</v>
      </c>
      <c r="L286" s="29" t="s">
        <v>9</v>
      </c>
      <c r="M286" s="29" t="s">
        <v>9</v>
      </c>
      <c r="N286" s="31">
        <v>270</v>
      </c>
      <c r="O286" s="29" t="s">
        <v>9</v>
      </c>
      <c r="P286" s="31">
        <v>320</v>
      </c>
      <c r="Q286" s="31">
        <v>6</v>
      </c>
      <c r="R286" s="31">
        <v>5</v>
      </c>
      <c r="S286" s="31">
        <v>0</v>
      </c>
      <c r="T286" s="29" t="s">
        <v>8</v>
      </c>
      <c r="U286" s="29" t="str">
        <f t="shared" si="24"/>
        <v>NA</v>
      </c>
      <c r="V286" s="29" t="str">
        <f t="shared" si="25"/>
        <v>NA</v>
      </c>
      <c r="W286" s="52" t="s">
        <v>148</v>
      </c>
      <c r="X286" s="29" t="s">
        <v>98</v>
      </c>
      <c r="Y286" s="29" t="s">
        <v>77</v>
      </c>
      <c r="Z286" s="29" t="s">
        <v>1382</v>
      </c>
      <c r="AA286" s="29">
        <v>20</v>
      </c>
      <c r="AB286" s="29" t="s">
        <v>322</v>
      </c>
      <c r="AC286" s="29">
        <v>1700</v>
      </c>
      <c r="AD286" s="29" t="s">
        <v>254</v>
      </c>
      <c r="AE286" s="29" t="s">
        <v>87</v>
      </c>
      <c r="AF286" s="29">
        <v>535</v>
      </c>
      <c r="AG286" s="29">
        <v>0.5</v>
      </c>
      <c r="AH286" s="29">
        <v>10</v>
      </c>
      <c r="AI286" s="52" t="s">
        <v>12</v>
      </c>
      <c r="AJ286" s="29" t="s">
        <v>8</v>
      </c>
      <c r="AK286" s="29" t="s">
        <v>8</v>
      </c>
      <c r="AL286" s="29" t="s">
        <v>8</v>
      </c>
      <c r="AM286" s="29" t="s">
        <v>8</v>
      </c>
      <c r="AN286" s="29" t="s">
        <v>8</v>
      </c>
      <c r="AO286" s="52">
        <v>24</v>
      </c>
      <c r="AP286" s="29" t="s">
        <v>879</v>
      </c>
      <c r="AQ286" s="29">
        <v>4.16</v>
      </c>
      <c r="AR286" s="29">
        <v>0.56000000000000005</v>
      </c>
      <c r="AS286" s="29" t="s">
        <v>8</v>
      </c>
      <c r="AT286" s="29" t="s">
        <v>8</v>
      </c>
      <c r="AU286" s="29" t="s">
        <v>8</v>
      </c>
      <c r="AV286" s="29" t="s">
        <v>8</v>
      </c>
      <c r="AW286" s="29" t="s">
        <v>138</v>
      </c>
      <c r="AX286" s="29" t="s">
        <v>198</v>
      </c>
      <c r="AY286" s="52" t="s">
        <v>12</v>
      </c>
      <c r="AZ286" s="29" t="s">
        <v>8</v>
      </c>
      <c r="BA286" s="31" t="s">
        <v>8</v>
      </c>
      <c r="BB286" s="29" t="s">
        <v>8</v>
      </c>
      <c r="BC286" s="29" t="s">
        <v>8</v>
      </c>
      <c r="BD286" s="29" t="s">
        <v>8</v>
      </c>
      <c r="BE286" s="29" t="s">
        <v>8</v>
      </c>
      <c r="BF286" s="52" t="s">
        <v>274</v>
      </c>
      <c r="BG286" s="65" t="s">
        <v>275</v>
      </c>
      <c r="BH286" s="29" t="s">
        <v>1383</v>
      </c>
    </row>
    <row r="287" spans="1:61" s="29" customFormat="1" x14ac:dyDescent="0.3">
      <c r="A287" s="29" t="s">
        <v>1381</v>
      </c>
      <c r="B287" s="29" t="s">
        <v>1372</v>
      </c>
      <c r="C287" s="29">
        <v>2009</v>
      </c>
      <c r="D287" s="29" t="s">
        <v>1380</v>
      </c>
      <c r="E287" s="29" t="s">
        <v>144</v>
      </c>
      <c r="F287" s="52" t="s">
        <v>24</v>
      </c>
      <c r="G287" s="29" t="s">
        <v>10</v>
      </c>
      <c r="H287" s="29" t="s">
        <v>36</v>
      </c>
      <c r="I287" s="29" t="s">
        <v>12</v>
      </c>
      <c r="J287" s="29" t="s">
        <v>8</v>
      </c>
      <c r="K287" s="29" t="s">
        <v>9</v>
      </c>
      <c r="L287" s="29" t="s">
        <v>9</v>
      </c>
      <c r="M287" s="29" t="s">
        <v>9</v>
      </c>
      <c r="N287" s="31">
        <v>270</v>
      </c>
      <c r="O287" s="29" t="s">
        <v>9</v>
      </c>
      <c r="P287" s="31">
        <v>320</v>
      </c>
      <c r="Q287" s="31">
        <v>6</v>
      </c>
      <c r="R287" s="29">
        <v>2</v>
      </c>
      <c r="S287" s="31">
        <v>0</v>
      </c>
      <c r="T287" s="29" t="s">
        <v>8</v>
      </c>
      <c r="U287" s="29" t="str">
        <f t="shared" si="24"/>
        <v>NA</v>
      </c>
      <c r="V287" s="29" t="str">
        <f t="shared" si="25"/>
        <v>NA</v>
      </c>
      <c r="W287" s="52" t="s">
        <v>148</v>
      </c>
      <c r="X287" s="29" t="s">
        <v>98</v>
      </c>
      <c r="Y287" s="29" t="s">
        <v>77</v>
      </c>
      <c r="Z287" s="29" t="s">
        <v>1382</v>
      </c>
      <c r="AA287" s="29">
        <v>20</v>
      </c>
      <c r="AB287" s="29" t="s">
        <v>322</v>
      </c>
      <c r="AC287" s="29">
        <v>2500</v>
      </c>
      <c r="AD287" s="29" t="s">
        <v>254</v>
      </c>
      <c r="AE287" s="29" t="s">
        <v>87</v>
      </c>
      <c r="AF287" s="29">
        <v>535</v>
      </c>
      <c r="AG287" s="29">
        <v>0.75</v>
      </c>
      <c r="AH287" s="29">
        <v>10</v>
      </c>
      <c r="AI287" s="52" t="s">
        <v>12</v>
      </c>
      <c r="AJ287" s="29" t="s">
        <v>8</v>
      </c>
      <c r="AK287" s="29" t="s">
        <v>8</v>
      </c>
      <c r="AL287" s="29" t="s">
        <v>8</v>
      </c>
      <c r="AM287" s="29" t="s">
        <v>8</v>
      </c>
      <c r="AN287" s="29" t="s">
        <v>8</v>
      </c>
      <c r="AO287" s="52">
        <v>24</v>
      </c>
      <c r="AP287" s="29" t="s">
        <v>879</v>
      </c>
      <c r="AQ287" s="29">
        <v>7.06</v>
      </c>
      <c r="AR287" s="29">
        <v>0.53</v>
      </c>
      <c r="AS287" s="29" t="s">
        <v>8</v>
      </c>
      <c r="AT287" s="29" t="s">
        <v>8</v>
      </c>
      <c r="AU287" s="29" t="s">
        <v>8</v>
      </c>
      <c r="AV287" s="29" t="s">
        <v>8</v>
      </c>
      <c r="AW287" s="29" t="s">
        <v>138</v>
      </c>
      <c r="AX287" s="29" t="s">
        <v>198</v>
      </c>
      <c r="AY287" s="52" t="s">
        <v>12</v>
      </c>
      <c r="AZ287" s="29" t="s">
        <v>8</v>
      </c>
      <c r="BA287" s="31" t="s">
        <v>8</v>
      </c>
      <c r="BB287" s="29" t="s">
        <v>8</v>
      </c>
      <c r="BC287" s="29" t="s">
        <v>8</v>
      </c>
      <c r="BD287" s="29" t="s">
        <v>8</v>
      </c>
      <c r="BE287" s="29" t="s">
        <v>8</v>
      </c>
      <c r="BF287" s="52" t="s">
        <v>274</v>
      </c>
      <c r="BG287" s="65" t="s">
        <v>275</v>
      </c>
      <c r="BH287" s="29" t="s">
        <v>1384</v>
      </c>
    </row>
    <row r="288" spans="1:61" s="29" customFormat="1" x14ac:dyDescent="0.3">
      <c r="A288" s="29" t="s">
        <v>1381</v>
      </c>
      <c r="B288" s="29" t="s">
        <v>1372</v>
      </c>
      <c r="C288" s="29">
        <v>2009</v>
      </c>
      <c r="D288" s="29" t="s">
        <v>1380</v>
      </c>
      <c r="E288" s="29" t="s">
        <v>145</v>
      </c>
      <c r="F288" s="52" t="s">
        <v>24</v>
      </c>
      <c r="G288" s="29" t="s">
        <v>10</v>
      </c>
      <c r="H288" s="29" t="s">
        <v>36</v>
      </c>
      <c r="I288" s="29" t="s">
        <v>12</v>
      </c>
      <c r="J288" s="29" t="s">
        <v>8</v>
      </c>
      <c r="K288" s="29" t="s">
        <v>9</v>
      </c>
      <c r="L288" s="29" t="s">
        <v>9</v>
      </c>
      <c r="M288" s="29" t="s">
        <v>9</v>
      </c>
      <c r="N288" s="31">
        <v>270</v>
      </c>
      <c r="O288" s="29" t="s">
        <v>9</v>
      </c>
      <c r="P288" s="31">
        <v>320</v>
      </c>
      <c r="Q288" s="31">
        <v>6</v>
      </c>
      <c r="R288" s="29">
        <v>2</v>
      </c>
      <c r="S288" s="31">
        <v>0</v>
      </c>
      <c r="T288" s="29" t="s">
        <v>8</v>
      </c>
      <c r="U288" s="29" t="str">
        <f t="shared" si="24"/>
        <v>NA</v>
      </c>
      <c r="V288" s="29" t="str">
        <f t="shared" si="25"/>
        <v>NA</v>
      </c>
      <c r="W288" s="52" t="s">
        <v>148</v>
      </c>
      <c r="X288" s="29" t="s">
        <v>98</v>
      </c>
      <c r="Y288" s="29" t="s">
        <v>77</v>
      </c>
      <c r="Z288" s="29" t="s">
        <v>1382</v>
      </c>
      <c r="AA288" s="29">
        <v>20</v>
      </c>
      <c r="AB288" s="29" t="s">
        <v>322</v>
      </c>
      <c r="AC288" s="29">
        <v>1700</v>
      </c>
      <c r="AD288" s="29" t="s">
        <v>254</v>
      </c>
      <c r="AE288" s="29" t="s">
        <v>87</v>
      </c>
      <c r="AF288" s="29">
        <v>535</v>
      </c>
      <c r="AG288" s="29">
        <v>0.5</v>
      </c>
      <c r="AH288" s="29">
        <v>5</v>
      </c>
      <c r="AI288" s="52" t="s">
        <v>12</v>
      </c>
      <c r="AJ288" s="29" t="s">
        <v>8</v>
      </c>
      <c r="AK288" s="29" t="s">
        <v>8</v>
      </c>
      <c r="AL288" s="29" t="s">
        <v>8</v>
      </c>
      <c r="AM288" s="29" t="s">
        <v>8</v>
      </c>
      <c r="AN288" s="29" t="s">
        <v>8</v>
      </c>
      <c r="AO288" s="52">
        <v>24</v>
      </c>
      <c r="AP288" s="29" t="s">
        <v>879</v>
      </c>
      <c r="AQ288" s="29">
        <v>1.25</v>
      </c>
      <c r="AR288" s="29">
        <v>0.1</v>
      </c>
      <c r="AS288" s="29" t="s">
        <v>8</v>
      </c>
      <c r="AT288" s="29" t="s">
        <v>8</v>
      </c>
      <c r="AU288" s="29" t="s">
        <v>8</v>
      </c>
      <c r="AV288" s="29" t="s">
        <v>8</v>
      </c>
      <c r="AW288" s="29" t="s">
        <v>138</v>
      </c>
      <c r="AX288" s="29" t="s">
        <v>198</v>
      </c>
      <c r="AY288" s="52" t="s">
        <v>12</v>
      </c>
      <c r="AZ288" s="29" t="s">
        <v>8</v>
      </c>
      <c r="BA288" s="31" t="s">
        <v>8</v>
      </c>
      <c r="BB288" s="29" t="s">
        <v>8</v>
      </c>
      <c r="BC288" s="29" t="s">
        <v>8</v>
      </c>
      <c r="BD288" s="29" t="s">
        <v>8</v>
      </c>
      <c r="BE288" s="29" t="s">
        <v>8</v>
      </c>
      <c r="BF288" s="52" t="s">
        <v>274</v>
      </c>
      <c r="BG288" s="65" t="s">
        <v>275</v>
      </c>
      <c r="BH288" s="29" t="s">
        <v>1384</v>
      </c>
    </row>
    <row r="289" spans="1:61" s="29" customFormat="1" x14ac:dyDescent="0.3">
      <c r="A289" s="29" t="s">
        <v>1381</v>
      </c>
      <c r="B289" s="29" t="s">
        <v>1372</v>
      </c>
      <c r="C289" s="29">
        <v>2009</v>
      </c>
      <c r="D289" s="29" t="s">
        <v>1380</v>
      </c>
      <c r="E289" s="29" t="s">
        <v>265</v>
      </c>
      <c r="F289" s="52" t="s">
        <v>24</v>
      </c>
      <c r="G289" s="29" t="s">
        <v>10</v>
      </c>
      <c r="H289" s="29" t="s">
        <v>36</v>
      </c>
      <c r="I289" s="29" t="s">
        <v>12</v>
      </c>
      <c r="J289" s="29" t="s">
        <v>8</v>
      </c>
      <c r="K289" s="29" t="s">
        <v>9</v>
      </c>
      <c r="L289" s="29" t="s">
        <v>9</v>
      </c>
      <c r="M289" s="29" t="s">
        <v>9</v>
      </c>
      <c r="N289" s="31">
        <v>270</v>
      </c>
      <c r="O289" s="29" t="s">
        <v>9</v>
      </c>
      <c r="P289" s="31">
        <v>320</v>
      </c>
      <c r="Q289" s="29">
        <v>1</v>
      </c>
      <c r="R289" s="29">
        <v>6</v>
      </c>
      <c r="S289" s="29">
        <v>2</v>
      </c>
      <c r="T289" s="29">
        <v>6</v>
      </c>
      <c r="U289" s="29">
        <f t="shared" si="24"/>
        <v>2</v>
      </c>
      <c r="V289" s="29">
        <f t="shared" si="25"/>
        <v>3</v>
      </c>
      <c r="W289" s="52" t="s">
        <v>148</v>
      </c>
      <c r="X289" s="29" t="s">
        <v>98</v>
      </c>
      <c r="Y289" s="29" t="s">
        <v>77</v>
      </c>
      <c r="Z289" s="29" t="s">
        <v>1382</v>
      </c>
      <c r="AA289" s="29">
        <v>20</v>
      </c>
      <c r="AB289" s="29" t="s">
        <v>322</v>
      </c>
      <c r="AC289" s="29">
        <v>1700</v>
      </c>
      <c r="AD289" s="29" t="s">
        <v>254</v>
      </c>
      <c r="AE289" s="29" t="s">
        <v>87</v>
      </c>
      <c r="AF289" s="29">
        <v>535</v>
      </c>
      <c r="AG289" s="29">
        <v>0.5</v>
      </c>
      <c r="AH289" s="29">
        <v>10</v>
      </c>
      <c r="AI289" s="52" t="s">
        <v>1014</v>
      </c>
      <c r="AK289" s="29">
        <v>30</v>
      </c>
      <c r="AL289" s="29" t="s">
        <v>146</v>
      </c>
      <c r="AM289" s="29">
        <v>-2</v>
      </c>
      <c r="AN289" s="29" t="s">
        <v>157</v>
      </c>
      <c r="AO289" s="52">
        <v>24</v>
      </c>
      <c r="AP289" s="29" t="s">
        <v>879</v>
      </c>
      <c r="AQ289" s="29">
        <v>5.03</v>
      </c>
      <c r="AR289" s="29">
        <v>0.83</v>
      </c>
      <c r="AS289" s="29">
        <v>3.45</v>
      </c>
      <c r="AT289" s="29">
        <v>0.67</v>
      </c>
      <c r="AU289" s="29" t="s">
        <v>8</v>
      </c>
      <c r="AV289" s="29" t="s">
        <v>8</v>
      </c>
      <c r="AW289" s="29" t="s">
        <v>138</v>
      </c>
      <c r="AX289" s="29" t="s">
        <v>198</v>
      </c>
      <c r="AY289" s="52" t="s">
        <v>12</v>
      </c>
      <c r="AZ289" s="29" t="s">
        <v>8</v>
      </c>
      <c r="BA289" s="31" t="s">
        <v>8</v>
      </c>
      <c r="BB289" s="29" t="s">
        <v>8</v>
      </c>
      <c r="BC289" s="29" t="s">
        <v>8</v>
      </c>
      <c r="BD289" s="29" t="s">
        <v>8</v>
      </c>
      <c r="BE289" s="29" t="s">
        <v>8</v>
      </c>
      <c r="BF289" s="52" t="s">
        <v>275</v>
      </c>
      <c r="BG289" s="65" t="s">
        <v>275</v>
      </c>
    </row>
    <row r="290" spans="1:61" s="29" customFormat="1" x14ac:dyDescent="0.3">
      <c r="A290" s="29" t="s">
        <v>1381</v>
      </c>
      <c r="B290" s="29" t="s">
        <v>1372</v>
      </c>
      <c r="C290" s="29">
        <v>2009</v>
      </c>
      <c r="D290" s="29" t="s">
        <v>1380</v>
      </c>
      <c r="E290" s="29" t="s">
        <v>266</v>
      </c>
      <c r="F290" s="52" t="s">
        <v>24</v>
      </c>
      <c r="G290" s="29" t="s">
        <v>10</v>
      </c>
      <c r="H290" s="29" t="s">
        <v>36</v>
      </c>
      <c r="I290" s="29" t="s">
        <v>12</v>
      </c>
      <c r="J290" s="29" t="s">
        <v>8</v>
      </c>
      <c r="K290" s="29" t="s">
        <v>9</v>
      </c>
      <c r="L290" s="29" t="s">
        <v>9</v>
      </c>
      <c r="M290" s="29" t="s">
        <v>9</v>
      </c>
      <c r="N290" s="31">
        <v>270</v>
      </c>
      <c r="O290" s="29" t="s">
        <v>9</v>
      </c>
      <c r="P290" s="31">
        <v>320</v>
      </c>
      <c r="Q290" s="29">
        <v>1</v>
      </c>
      <c r="R290" s="29">
        <v>6</v>
      </c>
      <c r="S290" s="29">
        <v>2</v>
      </c>
      <c r="T290" s="29">
        <v>6</v>
      </c>
      <c r="U290" s="29">
        <f t="shared" si="24"/>
        <v>2</v>
      </c>
      <c r="V290" s="29">
        <f t="shared" si="25"/>
        <v>3</v>
      </c>
      <c r="W290" s="52" t="s">
        <v>148</v>
      </c>
      <c r="X290" s="29" t="s">
        <v>98</v>
      </c>
      <c r="Y290" s="29" t="s">
        <v>77</v>
      </c>
      <c r="Z290" s="29" t="s">
        <v>1382</v>
      </c>
      <c r="AA290" s="29">
        <v>20</v>
      </c>
      <c r="AB290" s="29" t="s">
        <v>322</v>
      </c>
      <c r="AC290" s="29">
        <v>1700</v>
      </c>
      <c r="AD290" s="29" t="s">
        <v>254</v>
      </c>
      <c r="AE290" s="29" t="s">
        <v>87</v>
      </c>
      <c r="AF290" s="29">
        <v>535</v>
      </c>
      <c r="AG290" s="29">
        <v>0.5</v>
      </c>
      <c r="AH290" s="29">
        <v>10</v>
      </c>
      <c r="AI290" s="52" t="s">
        <v>326</v>
      </c>
      <c r="AK290" s="29">
        <v>10</v>
      </c>
      <c r="AL290" s="29" t="s">
        <v>146</v>
      </c>
      <c r="AM290" s="29">
        <v>0.5</v>
      </c>
      <c r="AN290" s="29" t="s">
        <v>159</v>
      </c>
      <c r="AO290" s="52">
        <v>24</v>
      </c>
      <c r="AP290" s="29" t="s">
        <v>879</v>
      </c>
      <c r="AQ290" s="29">
        <v>5.03</v>
      </c>
      <c r="AR290" s="29">
        <v>0.83</v>
      </c>
      <c r="AS290" s="29">
        <v>1.95</v>
      </c>
      <c r="AT290" s="29">
        <v>0.74</v>
      </c>
      <c r="AU290" s="29" t="s">
        <v>8</v>
      </c>
      <c r="AV290" s="29" t="s">
        <v>8</v>
      </c>
      <c r="AW290" s="29" t="s">
        <v>138</v>
      </c>
      <c r="AX290" s="29" t="s">
        <v>198</v>
      </c>
      <c r="AY290" s="52" t="s">
        <v>12</v>
      </c>
      <c r="AZ290" s="29" t="s">
        <v>8</v>
      </c>
      <c r="BA290" s="31" t="s">
        <v>8</v>
      </c>
      <c r="BB290" s="29" t="s">
        <v>8</v>
      </c>
      <c r="BC290" s="29" t="s">
        <v>8</v>
      </c>
      <c r="BD290" s="29" t="s">
        <v>8</v>
      </c>
      <c r="BE290" s="29" t="s">
        <v>8</v>
      </c>
      <c r="BF290" s="52" t="s">
        <v>275</v>
      </c>
      <c r="BG290" s="65" t="s">
        <v>275</v>
      </c>
    </row>
    <row r="291" spans="1:61" x14ac:dyDescent="0.3">
      <c r="A291" t="s">
        <v>1387</v>
      </c>
      <c r="B291" t="s">
        <v>1385</v>
      </c>
      <c r="C291">
        <v>2019</v>
      </c>
      <c r="D291" t="s">
        <v>1386</v>
      </c>
      <c r="E291" t="s">
        <v>142</v>
      </c>
      <c r="F291" s="53" t="s">
        <v>24</v>
      </c>
      <c r="G291" t="s">
        <v>10</v>
      </c>
      <c r="H291" t="s">
        <v>36</v>
      </c>
      <c r="I291" t="s">
        <v>12</v>
      </c>
      <c r="J291" t="s">
        <v>8</v>
      </c>
      <c r="K291" t="s">
        <v>9</v>
      </c>
      <c r="L291" s="16">
        <v>10</v>
      </c>
      <c r="M291" t="s">
        <v>9</v>
      </c>
      <c r="N291" s="16">
        <v>299</v>
      </c>
      <c r="O291" s="16">
        <v>302</v>
      </c>
      <c r="P291" s="16">
        <v>305</v>
      </c>
      <c r="Q291" s="16">
        <v>2</v>
      </c>
      <c r="R291" s="16">
        <v>5</v>
      </c>
      <c r="S291">
        <v>4</v>
      </c>
      <c r="T291">
        <v>5</v>
      </c>
      <c r="U291">
        <f t="shared" si="24"/>
        <v>2</v>
      </c>
      <c r="V291">
        <f t="shared" si="25"/>
        <v>2.5</v>
      </c>
      <c r="W291" s="53" t="s">
        <v>101</v>
      </c>
      <c r="X291" t="s">
        <v>1389</v>
      </c>
      <c r="Y291" t="s">
        <v>79</v>
      </c>
      <c r="Z291" t="s">
        <v>342</v>
      </c>
      <c r="AA291">
        <v>20</v>
      </c>
      <c r="AB291" t="s">
        <v>146</v>
      </c>
      <c r="AC291">
        <v>0.68</v>
      </c>
      <c r="AD291" t="s">
        <v>463</v>
      </c>
      <c r="AE291" t="s">
        <v>86</v>
      </c>
      <c r="AF291">
        <v>540</v>
      </c>
      <c r="AG291">
        <v>3</v>
      </c>
      <c r="AH291">
        <v>20</v>
      </c>
      <c r="AI291" s="53" t="s">
        <v>1388</v>
      </c>
      <c r="AK291" t="s">
        <v>8</v>
      </c>
      <c r="AL291" t="s">
        <v>8</v>
      </c>
      <c r="AM291">
        <v>1</v>
      </c>
      <c r="AN291" t="s">
        <v>159</v>
      </c>
      <c r="AO291" s="53">
        <v>504</v>
      </c>
      <c r="AP291" t="s">
        <v>879</v>
      </c>
      <c r="AQ291">
        <v>5.78</v>
      </c>
      <c r="AR291">
        <v>1.82</v>
      </c>
      <c r="AS291">
        <v>3.8</v>
      </c>
      <c r="AT291">
        <v>0.59</v>
      </c>
      <c r="AU291" t="s">
        <v>8</v>
      </c>
      <c r="AV291" t="s">
        <v>8</v>
      </c>
      <c r="AW291" t="s">
        <v>303</v>
      </c>
      <c r="AX291" t="s">
        <v>198</v>
      </c>
      <c r="AY291" s="53" t="s">
        <v>12</v>
      </c>
      <c r="AZ291" t="s">
        <v>8</v>
      </c>
      <c r="BA291" s="16" t="s">
        <v>8</v>
      </c>
      <c r="BB291" t="s">
        <v>8</v>
      </c>
      <c r="BC291" t="s">
        <v>8</v>
      </c>
      <c r="BD291" t="s">
        <v>8</v>
      </c>
      <c r="BE291" t="s">
        <v>8</v>
      </c>
      <c r="BF291" s="53" t="s">
        <v>274</v>
      </c>
      <c r="BG291" s="68" t="s">
        <v>274</v>
      </c>
      <c r="BH291" t="s">
        <v>1390</v>
      </c>
    </row>
    <row r="292" spans="1:61" s="29" customFormat="1" x14ac:dyDescent="0.3">
      <c r="A292" s="29" t="s">
        <v>1395</v>
      </c>
      <c r="B292" s="29" t="s">
        <v>1393</v>
      </c>
      <c r="C292" s="29">
        <v>2018</v>
      </c>
      <c r="D292" s="29" t="s">
        <v>1394</v>
      </c>
      <c r="E292" s="29" t="s">
        <v>142</v>
      </c>
      <c r="F292" s="52" t="s">
        <v>24</v>
      </c>
      <c r="G292" s="29" t="s">
        <v>11</v>
      </c>
      <c r="H292" s="29" t="s">
        <v>36</v>
      </c>
      <c r="I292" s="29" t="s">
        <v>12</v>
      </c>
      <c r="J292" s="29" t="s">
        <v>8</v>
      </c>
      <c r="K292" s="29" t="s">
        <v>9</v>
      </c>
      <c r="L292" s="29" t="s">
        <v>9</v>
      </c>
      <c r="M292" s="29" t="s">
        <v>9</v>
      </c>
      <c r="N292" s="31">
        <v>200</v>
      </c>
      <c r="O292" s="29" t="s">
        <v>9</v>
      </c>
      <c r="P292" s="31">
        <v>300</v>
      </c>
      <c r="Q292" s="31">
        <v>1</v>
      </c>
      <c r="R292" s="31">
        <v>7</v>
      </c>
      <c r="S292" s="29">
        <v>1</v>
      </c>
      <c r="T292" s="29">
        <v>8</v>
      </c>
      <c r="U292" s="29">
        <f t="shared" si="24"/>
        <v>1</v>
      </c>
      <c r="V292" s="29">
        <f t="shared" si="25"/>
        <v>7</v>
      </c>
      <c r="W292" s="52" t="s">
        <v>101</v>
      </c>
      <c r="X292" s="29" t="s">
        <v>1389</v>
      </c>
      <c r="Y292" s="29" t="s">
        <v>79</v>
      </c>
      <c r="Z292" s="29" t="s">
        <v>9</v>
      </c>
      <c r="AA292" s="29">
        <v>1</v>
      </c>
      <c r="AB292" s="29" t="s">
        <v>1396</v>
      </c>
      <c r="AC292" s="29">
        <v>150</v>
      </c>
      <c r="AD292" s="29" t="s">
        <v>294</v>
      </c>
      <c r="AE292" s="29" t="s">
        <v>233</v>
      </c>
      <c r="AF292" s="29" t="s">
        <v>9</v>
      </c>
      <c r="AG292" s="29">
        <v>1.5</v>
      </c>
      <c r="AH292" s="29">
        <v>20</v>
      </c>
      <c r="AI292" s="52" t="s">
        <v>1397</v>
      </c>
      <c r="AK292" s="29">
        <v>500</v>
      </c>
      <c r="AL292" s="29" t="s">
        <v>522</v>
      </c>
      <c r="AM292" s="29">
        <v>0</v>
      </c>
      <c r="AN292" s="29" t="s">
        <v>158</v>
      </c>
      <c r="AO292" s="52">
        <v>192</v>
      </c>
      <c r="AP292" s="29" t="s">
        <v>879</v>
      </c>
      <c r="AQ292" s="29">
        <v>40.229999999999997</v>
      </c>
      <c r="AR292" s="29">
        <v>13.91</v>
      </c>
      <c r="AS292" s="29">
        <v>22.26</v>
      </c>
      <c r="AT292" s="29">
        <v>5.3259999999999996</v>
      </c>
      <c r="AU292" s="29" t="s">
        <v>8</v>
      </c>
      <c r="AV292" s="29" t="s">
        <v>8</v>
      </c>
      <c r="AW292" s="29" t="s">
        <v>138</v>
      </c>
      <c r="AX292" s="29" t="s">
        <v>198</v>
      </c>
      <c r="AY292" s="52" t="s">
        <v>12</v>
      </c>
      <c r="AZ292" s="29" t="s">
        <v>8</v>
      </c>
      <c r="BA292" s="31" t="s">
        <v>8</v>
      </c>
      <c r="BB292" s="29" t="s">
        <v>8</v>
      </c>
      <c r="BC292" s="29" t="s">
        <v>8</v>
      </c>
      <c r="BD292" s="29" t="s">
        <v>8</v>
      </c>
      <c r="BE292" s="29" t="s">
        <v>8</v>
      </c>
      <c r="BF292" s="52" t="s">
        <v>275</v>
      </c>
      <c r="BG292" s="65" t="s">
        <v>275</v>
      </c>
    </row>
    <row r="293" spans="1:61" x14ac:dyDescent="0.3">
      <c r="A293" t="s">
        <v>1401</v>
      </c>
      <c r="B293" t="s">
        <v>1393</v>
      </c>
      <c r="C293">
        <v>2017</v>
      </c>
      <c r="D293" t="s">
        <v>1400</v>
      </c>
      <c r="E293" t="s">
        <v>142</v>
      </c>
      <c r="F293" s="53" t="s">
        <v>24</v>
      </c>
      <c r="G293" t="s">
        <v>51</v>
      </c>
      <c r="H293" t="s">
        <v>36</v>
      </c>
      <c r="I293" t="s">
        <v>12</v>
      </c>
      <c r="J293" t="s">
        <v>8</v>
      </c>
      <c r="K293" t="s">
        <v>9</v>
      </c>
      <c r="L293" t="s">
        <v>9</v>
      </c>
      <c r="M293" t="s">
        <v>9</v>
      </c>
      <c r="N293" s="16">
        <v>200</v>
      </c>
      <c r="O293" t="s">
        <v>9</v>
      </c>
      <c r="P293" s="16">
        <v>300</v>
      </c>
      <c r="Q293" s="16">
        <v>1</v>
      </c>
      <c r="R293" s="16">
        <v>7</v>
      </c>
      <c r="S293">
        <v>1</v>
      </c>
      <c r="T293">
        <v>8</v>
      </c>
      <c r="U293">
        <f t="shared" si="24"/>
        <v>1</v>
      </c>
      <c r="V293">
        <f t="shared" si="25"/>
        <v>7</v>
      </c>
      <c r="W293" s="53" t="s">
        <v>101</v>
      </c>
      <c r="X293" t="s">
        <v>1389</v>
      </c>
      <c r="Y293" t="s">
        <v>79</v>
      </c>
      <c r="Z293" t="s">
        <v>9</v>
      </c>
      <c r="AA293">
        <v>1</v>
      </c>
      <c r="AB293" t="s">
        <v>1396</v>
      </c>
      <c r="AC293">
        <v>150</v>
      </c>
      <c r="AD293" t="s">
        <v>294</v>
      </c>
      <c r="AE293" t="s">
        <v>233</v>
      </c>
      <c r="AF293" t="s">
        <v>9</v>
      </c>
      <c r="AG293">
        <v>1.5</v>
      </c>
      <c r="AH293">
        <v>20</v>
      </c>
      <c r="AI293" s="53" t="s">
        <v>1397</v>
      </c>
      <c r="AK293">
        <v>500</v>
      </c>
      <c r="AL293" t="s">
        <v>522</v>
      </c>
      <c r="AM293">
        <v>24</v>
      </c>
      <c r="AN293" t="s">
        <v>159</v>
      </c>
      <c r="AO293" s="53">
        <v>192</v>
      </c>
      <c r="AP293" t="s">
        <v>879</v>
      </c>
      <c r="AQ293">
        <v>1949728</v>
      </c>
      <c r="AR293">
        <v>1179348</v>
      </c>
      <c r="AS293">
        <v>1331522</v>
      </c>
      <c r="AT293">
        <v>332880</v>
      </c>
      <c r="AU293" t="s">
        <v>8</v>
      </c>
      <c r="AV293" t="s">
        <v>8</v>
      </c>
      <c r="AW293" t="s">
        <v>1402</v>
      </c>
      <c r="AX293" t="s">
        <v>197</v>
      </c>
      <c r="AY293" s="53" t="s">
        <v>12</v>
      </c>
      <c r="AZ293" t="s">
        <v>8</v>
      </c>
      <c r="BA293" s="16" t="s">
        <v>8</v>
      </c>
      <c r="BB293" t="s">
        <v>8</v>
      </c>
      <c r="BC293" t="s">
        <v>8</v>
      </c>
      <c r="BD293" t="s">
        <v>8</v>
      </c>
      <c r="BE293" t="s">
        <v>8</v>
      </c>
      <c r="BF293" s="53" t="s">
        <v>275</v>
      </c>
      <c r="BG293" s="68" t="s">
        <v>275</v>
      </c>
    </row>
    <row r="294" spans="1:61" s="29" customFormat="1" x14ac:dyDescent="0.3">
      <c r="A294" s="29" t="s">
        <v>1407</v>
      </c>
      <c r="B294" s="29" t="s">
        <v>1405</v>
      </c>
      <c r="C294" s="29">
        <v>2015</v>
      </c>
      <c r="D294" s="29" t="s">
        <v>1406</v>
      </c>
      <c r="E294" s="29" t="s">
        <v>142</v>
      </c>
      <c r="F294" s="52" t="s">
        <v>25</v>
      </c>
      <c r="G294" s="29" t="s">
        <v>1011</v>
      </c>
      <c r="H294" s="29" t="s">
        <v>36</v>
      </c>
      <c r="I294" s="29" t="s">
        <v>12</v>
      </c>
      <c r="J294" s="29" t="s">
        <v>8</v>
      </c>
      <c r="K294" s="31">
        <v>8</v>
      </c>
      <c r="L294" s="29" t="s">
        <v>9</v>
      </c>
      <c r="M294" s="31">
        <v>10</v>
      </c>
      <c r="N294" s="31">
        <v>22</v>
      </c>
      <c r="O294" s="29" t="s">
        <v>9</v>
      </c>
      <c r="P294" s="31">
        <v>27</v>
      </c>
      <c r="Q294" s="31">
        <v>1</v>
      </c>
      <c r="R294" s="31">
        <v>7</v>
      </c>
      <c r="S294" s="29">
        <v>0</v>
      </c>
      <c r="T294" s="29" t="s">
        <v>8</v>
      </c>
      <c r="U294" s="29" t="str">
        <f t="shared" si="24"/>
        <v>NA</v>
      </c>
      <c r="V294" s="29" t="str">
        <f t="shared" si="25"/>
        <v>NA</v>
      </c>
      <c r="W294" s="52" t="s">
        <v>9</v>
      </c>
      <c r="X294" s="29" t="s">
        <v>8</v>
      </c>
      <c r="Y294" s="29" t="s">
        <v>79</v>
      </c>
      <c r="Z294" s="29" t="s">
        <v>928</v>
      </c>
      <c r="AA294" s="29">
        <v>10</v>
      </c>
      <c r="AB294" s="29" t="s">
        <v>322</v>
      </c>
      <c r="AC294" s="29" t="s">
        <v>9</v>
      </c>
      <c r="AD294" s="29" t="s">
        <v>8</v>
      </c>
      <c r="AE294" s="29" t="s">
        <v>233</v>
      </c>
      <c r="AF294" s="29" t="s">
        <v>9</v>
      </c>
      <c r="AG294" s="29" t="s">
        <v>9</v>
      </c>
      <c r="AH294" s="29">
        <v>15</v>
      </c>
      <c r="AI294" s="52" t="s">
        <v>12</v>
      </c>
      <c r="AJ294" s="29" t="s">
        <v>8</v>
      </c>
      <c r="AK294" s="29" t="s">
        <v>8</v>
      </c>
      <c r="AL294" s="29" t="s">
        <v>8</v>
      </c>
      <c r="AM294" s="29" t="s">
        <v>8</v>
      </c>
      <c r="AN294" s="29" t="s">
        <v>8</v>
      </c>
      <c r="AO294" s="52">
        <v>720</v>
      </c>
      <c r="AP294" s="29" t="s">
        <v>879</v>
      </c>
      <c r="AQ294" s="29">
        <v>1.22</v>
      </c>
      <c r="AR294" s="29">
        <v>0.56999999999999995</v>
      </c>
      <c r="AS294" s="29" t="s">
        <v>8</v>
      </c>
      <c r="AT294" s="29" t="s">
        <v>8</v>
      </c>
      <c r="AU294" s="29" t="s">
        <v>8</v>
      </c>
      <c r="AV294" s="29" t="s">
        <v>8</v>
      </c>
      <c r="AW294" s="29" t="s">
        <v>138</v>
      </c>
      <c r="AX294" s="29" t="s">
        <v>198</v>
      </c>
      <c r="AY294" s="52" t="s">
        <v>12</v>
      </c>
      <c r="AZ294" s="29" t="s">
        <v>8</v>
      </c>
      <c r="BA294" s="31" t="s">
        <v>8</v>
      </c>
      <c r="BB294" s="29" t="s">
        <v>8</v>
      </c>
      <c r="BC294" s="29" t="s">
        <v>8</v>
      </c>
      <c r="BD294" s="29" t="s">
        <v>8</v>
      </c>
      <c r="BE294" s="29" t="s">
        <v>8</v>
      </c>
      <c r="BF294" s="52" t="s">
        <v>275</v>
      </c>
      <c r="BG294" s="65" t="s">
        <v>275</v>
      </c>
    </row>
    <row r="295" spans="1:61" x14ac:dyDescent="0.3">
      <c r="A295" t="s">
        <v>1410</v>
      </c>
      <c r="B295" t="s">
        <v>1408</v>
      </c>
      <c r="C295">
        <v>1993</v>
      </c>
      <c r="D295" t="s">
        <v>1409</v>
      </c>
      <c r="E295" t="s">
        <v>142</v>
      </c>
      <c r="F295" s="53" t="s">
        <v>24</v>
      </c>
      <c r="G295" t="s">
        <v>11</v>
      </c>
      <c r="H295" t="s">
        <v>35</v>
      </c>
      <c r="I295" t="s">
        <v>12</v>
      </c>
      <c r="J295" t="s">
        <v>8</v>
      </c>
      <c r="K295" t="s">
        <v>9</v>
      </c>
      <c r="L295" t="s">
        <v>9</v>
      </c>
      <c r="M295" t="s">
        <v>9</v>
      </c>
      <c r="N295" s="16">
        <v>250</v>
      </c>
      <c r="O295" t="s">
        <v>9</v>
      </c>
      <c r="P295" s="16">
        <v>300</v>
      </c>
      <c r="Q295" s="16">
        <v>1</v>
      </c>
      <c r="R295" s="16">
        <v>12</v>
      </c>
      <c r="S295">
        <v>0</v>
      </c>
      <c r="T295" t="s">
        <v>8</v>
      </c>
      <c r="U295" t="str">
        <f t="shared" si="24"/>
        <v>NA</v>
      </c>
      <c r="V295" t="str">
        <f t="shared" si="25"/>
        <v>NA</v>
      </c>
      <c r="W295" s="53" t="s">
        <v>101</v>
      </c>
      <c r="X295" t="s">
        <v>939</v>
      </c>
      <c r="Y295" t="s">
        <v>79</v>
      </c>
      <c r="Z295" t="s">
        <v>928</v>
      </c>
      <c r="AA295">
        <v>10</v>
      </c>
      <c r="AB295" t="s">
        <v>146</v>
      </c>
      <c r="AC295">
        <v>150</v>
      </c>
      <c r="AD295" t="s">
        <v>294</v>
      </c>
      <c r="AE295" t="s">
        <v>87</v>
      </c>
      <c r="AF295" t="s">
        <v>9</v>
      </c>
      <c r="AG295">
        <v>2.5</v>
      </c>
      <c r="AH295">
        <v>30</v>
      </c>
      <c r="AI295" s="53" t="s">
        <v>12</v>
      </c>
      <c r="AJ295" t="s">
        <v>8</v>
      </c>
      <c r="AK295" t="s">
        <v>8</v>
      </c>
      <c r="AL295" t="s">
        <v>8</v>
      </c>
      <c r="AM295" t="s">
        <v>8</v>
      </c>
      <c r="AN295" t="s">
        <v>8</v>
      </c>
      <c r="AO295" s="53">
        <v>24</v>
      </c>
      <c r="AP295" t="s">
        <v>877</v>
      </c>
      <c r="AQ295">
        <v>16.899999999999999</v>
      </c>
      <c r="AR295">
        <v>1.9</v>
      </c>
      <c r="AS295" t="s">
        <v>8</v>
      </c>
      <c r="AT295" t="s">
        <v>8</v>
      </c>
      <c r="AU295" t="s">
        <v>8</v>
      </c>
      <c r="AV295" t="s">
        <v>8</v>
      </c>
      <c r="AW295" t="s">
        <v>303</v>
      </c>
      <c r="AX295" t="s">
        <v>198</v>
      </c>
      <c r="AY295" s="53" t="s">
        <v>12</v>
      </c>
      <c r="AZ295" t="s">
        <v>8</v>
      </c>
      <c r="BA295" s="16" t="s">
        <v>8</v>
      </c>
      <c r="BB295" t="s">
        <v>8</v>
      </c>
      <c r="BC295" t="s">
        <v>8</v>
      </c>
      <c r="BD295" t="s">
        <v>8</v>
      </c>
      <c r="BE295" t="s">
        <v>8</v>
      </c>
      <c r="BF295" s="53" t="s">
        <v>274</v>
      </c>
      <c r="BG295" s="68" t="s">
        <v>275</v>
      </c>
    </row>
    <row r="296" spans="1:61" s="29" customFormat="1" x14ac:dyDescent="0.3">
      <c r="A296" s="29" t="s">
        <v>1415</v>
      </c>
      <c r="B296" s="29" t="s">
        <v>1413</v>
      </c>
      <c r="C296" s="29">
        <v>2009</v>
      </c>
      <c r="D296" s="29" t="s">
        <v>1414</v>
      </c>
      <c r="E296" s="29" t="s">
        <v>142</v>
      </c>
      <c r="F296" s="52" t="s">
        <v>25</v>
      </c>
      <c r="G296" s="29" t="s">
        <v>1011</v>
      </c>
      <c r="H296" s="29" t="s">
        <v>36</v>
      </c>
      <c r="I296" s="29" t="s">
        <v>12</v>
      </c>
      <c r="J296" s="29" t="s">
        <v>8</v>
      </c>
      <c r="K296" s="29" t="s">
        <v>9</v>
      </c>
      <c r="L296" s="31">
        <v>14</v>
      </c>
      <c r="M296" s="29" t="s">
        <v>9</v>
      </c>
      <c r="N296" s="29" t="s">
        <v>9</v>
      </c>
      <c r="O296" s="29" t="s">
        <v>9</v>
      </c>
      <c r="P296" s="29" t="s">
        <v>9</v>
      </c>
      <c r="Q296" s="31">
        <v>1</v>
      </c>
      <c r="R296" s="31">
        <v>3</v>
      </c>
      <c r="S296" s="29">
        <v>0</v>
      </c>
      <c r="T296" s="29" t="s">
        <v>8</v>
      </c>
      <c r="U296" s="29" t="str">
        <f t="shared" si="24"/>
        <v>NA</v>
      </c>
      <c r="V296" s="29" t="str">
        <f t="shared" si="25"/>
        <v>NA</v>
      </c>
      <c r="W296" s="52" t="s">
        <v>98</v>
      </c>
      <c r="X296" s="29" t="s">
        <v>8</v>
      </c>
      <c r="Y296" s="29" t="s">
        <v>79</v>
      </c>
      <c r="Z296" s="29" t="s">
        <v>94</v>
      </c>
      <c r="AA296" s="29">
        <v>20</v>
      </c>
      <c r="AB296" s="29" t="s">
        <v>322</v>
      </c>
      <c r="AC296" s="29">
        <v>50</v>
      </c>
      <c r="AD296" s="29" t="s">
        <v>223</v>
      </c>
      <c r="AE296" s="29" t="s">
        <v>87</v>
      </c>
      <c r="AF296" s="29">
        <v>562</v>
      </c>
      <c r="AG296" s="29">
        <v>1.5</v>
      </c>
      <c r="AH296" s="29">
        <v>15</v>
      </c>
      <c r="AI296" s="52" t="s">
        <v>12</v>
      </c>
      <c r="AJ296" s="29" t="s">
        <v>8</v>
      </c>
      <c r="AK296" s="29" t="s">
        <v>8</v>
      </c>
      <c r="AL296" s="29" t="s">
        <v>8</v>
      </c>
      <c r="AM296" s="29" t="s">
        <v>8</v>
      </c>
      <c r="AN296" s="29" t="s">
        <v>8</v>
      </c>
      <c r="AO296" s="52">
        <v>672</v>
      </c>
      <c r="AP296" s="29" t="s">
        <v>879</v>
      </c>
      <c r="AQ296" s="29">
        <v>1.2</v>
      </c>
      <c r="AR296" s="29">
        <v>0.2</v>
      </c>
      <c r="AS296" s="29" t="s">
        <v>8</v>
      </c>
      <c r="AT296" s="29" t="s">
        <v>8</v>
      </c>
      <c r="AU296" s="29" t="s">
        <v>8</v>
      </c>
      <c r="AV296" s="29" t="s">
        <v>8</v>
      </c>
      <c r="AW296" s="29" t="s">
        <v>365</v>
      </c>
      <c r="AX296" s="29" t="s">
        <v>198</v>
      </c>
      <c r="AY296" s="52" t="s">
        <v>12</v>
      </c>
      <c r="AZ296" s="29" t="s">
        <v>8</v>
      </c>
      <c r="BA296" s="31" t="s">
        <v>8</v>
      </c>
      <c r="BB296" s="29" t="s">
        <v>8</v>
      </c>
      <c r="BC296" s="29" t="s">
        <v>8</v>
      </c>
      <c r="BD296" s="29" t="s">
        <v>8</v>
      </c>
      <c r="BE296" s="29" t="s">
        <v>8</v>
      </c>
      <c r="BF296" s="52" t="s">
        <v>275</v>
      </c>
      <c r="BG296" s="65" t="s">
        <v>275</v>
      </c>
    </row>
    <row r="297" spans="1:61" x14ac:dyDescent="0.3">
      <c r="A297" t="s">
        <v>1418</v>
      </c>
      <c r="B297" t="s">
        <v>1416</v>
      </c>
      <c r="C297">
        <v>2016</v>
      </c>
      <c r="D297" t="s">
        <v>1417</v>
      </c>
      <c r="E297" t="s">
        <v>142</v>
      </c>
      <c r="F297" s="53" t="s">
        <v>25</v>
      </c>
      <c r="G297" t="s">
        <v>1011</v>
      </c>
      <c r="H297" t="s">
        <v>36</v>
      </c>
      <c r="I297" t="s">
        <v>12</v>
      </c>
      <c r="J297" t="s">
        <v>8</v>
      </c>
      <c r="K297" t="s">
        <v>9</v>
      </c>
      <c r="L297" t="s">
        <v>9</v>
      </c>
      <c r="M297" t="s">
        <v>9</v>
      </c>
      <c r="N297" s="16">
        <v>20</v>
      </c>
      <c r="O297" t="s">
        <v>9</v>
      </c>
      <c r="P297" s="16">
        <v>25</v>
      </c>
      <c r="Q297" s="16">
        <v>1</v>
      </c>
      <c r="R297" s="16">
        <v>10</v>
      </c>
      <c r="S297">
        <v>1</v>
      </c>
      <c r="T297">
        <v>10</v>
      </c>
      <c r="U297">
        <f t="shared" si="24"/>
        <v>1</v>
      </c>
      <c r="V297">
        <f t="shared" si="25"/>
        <v>10</v>
      </c>
      <c r="W297" s="53" t="s">
        <v>148</v>
      </c>
      <c r="X297" t="s">
        <v>98</v>
      </c>
      <c r="Y297" t="s">
        <v>79</v>
      </c>
      <c r="Z297" t="s">
        <v>1567</v>
      </c>
      <c r="AA297">
        <v>10</v>
      </c>
      <c r="AB297" t="s">
        <v>322</v>
      </c>
      <c r="AC297" t="s">
        <v>9</v>
      </c>
      <c r="AD297" t="s">
        <v>8</v>
      </c>
      <c r="AE297" t="s">
        <v>88</v>
      </c>
      <c r="AF297" t="s">
        <v>9</v>
      </c>
      <c r="AG297">
        <v>4</v>
      </c>
      <c r="AH297">
        <v>15</v>
      </c>
      <c r="AI297" s="53" t="s">
        <v>1419</v>
      </c>
      <c r="AK297">
        <v>1.7</v>
      </c>
      <c r="AL297" t="s">
        <v>211</v>
      </c>
      <c r="AM297">
        <v>-48</v>
      </c>
      <c r="AN297" t="s">
        <v>157</v>
      </c>
      <c r="AO297" s="53">
        <v>24</v>
      </c>
      <c r="AP297" t="s">
        <v>878</v>
      </c>
      <c r="AQ297">
        <v>77.2</v>
      </c>
      <c r="AR297">
        <v>4</v>
      </c>
      <c r="AS297">
        <v>50.8</v>
      </c>
      <c r="AT297">
        <v>3.4</v>
      </c>
      <c r="AU297" t="s">
        <v>8</v>
      </c>
      <c r="AV297" t="s">
        <v>8</v>
      </c>
      <c r="AW297" t="s">
        <v>138</v>
      </c>
      <c r="AX297" t="s">
        <v>198</v>
      </c>
      <c r="AY297" s="53" t="s">
        <v>184</v>
      </c>
      <c r="AZ297">
        <v>0.45</v>
      </c>
      <c r="BA297" s="16">
        <v>0.17</v>
      </c>
      <c r="BB297">
        <v>0</v>
      </c>
      <c r="BC297">
        <v>0</v>
      </c>
      <c r="BD297" t="s">
        <v>198</v>
      </c>
      <c r="BE297">
        <v>24</v>
      </c>
      <c r="BF297" s="53" t="s">
        <v>275</v>
      </c>
      <c r="BG297" s="68" t="s">
        <v>275</v>
      </c>
    </row>
    <row r="298" spans="1:61" s="29" customFormat="1" x14ac:dyDescent="0.3">
      <c r="A298" s="29" t="s">
        <v>1422</v>
      </c>
      <c r="B298" s="29" t="s">
        <v>1420</v>
      </c>
      <c r="C298" s="29">
        <v>2007</v>
      </c>
      <c r="D298" s="29" t="s">
        <v>1421</v>
      </c>
      <c r="E298" s="29" t="s">
        <v>142</v>
      </c>
      <c r="F298" s="52" t="s">
        <v>25</v>
      </c>
      <c r="G298" s="29" t="s">
        <v>1011</v>
      </c>
      <c r="H298" s="29" t="s">
        <v>36</v>
      </c>
      <c r="I298" s="29" t="s">
        <v>12</v>
      </c>
      <c r="J298" s="29" t="s">
        <v>8</v>
      </c>
      <c r="K298" s="31">
        <v>8</v>
      </c>
      <c r="L298" s="29" t="s">
        <v>9</v>
      </c>
      <c r="M298" s="31">
        <v>10</v>
      </c>
      <c r="N298" s="31">
        <v>20</v>
      </c>
      <c r="O298" s="29" t="s">
        <v>9</v>
      </c>
      <c r="P298" s="31">
        <v>25</v>
      </c>
      <c r="Q298" s="31">
        <v>1</v>
      </c>
      <c r="R298" s="31">
        <v>15</v>
      </c>
      <c r="S298" s="29">
        <v>0</v>
      </c>
      <c r="T298" s="29" t="s">
        <v>8</v>
      </c>
      <c r="U298" s="29" t="str">
        <f t="shared" si="24"/>
        <v>NA</v>
      </c>
      <c r="V298" s="29" t="str">
        <f t="shared" si="25"/>
        <v>NA</v>
      </c>
      <c r="W298" s="52" t="s">
        <v>98</v>
      </c>
      <c r="X298" s="29" t="s">
        <v>8</v>
      </c>
      <c r="Y298" s="29" t="s">
        <v>79</v>
      </c>
      <c r="Z298" s="29" t="s">
        <v>1567</v>
      </c>
      <c r="AA298" s="29">
        <v>10</v>
      </c>
      <c r="AB298" s="29" t="s">
        <v>322</v>
      </c>
      <c r="AC298" s="29" t="s">
        <v>9</v>
      </c>
      <c r="AD298" s="29" t="s">
        <v>8</v>
      </c>
      <c r="AE298" s="29" t="s">
        <v>234</v>
      </c>
      <c r="AF298" s="29" t="s">
        <v>9</v>
      </c>
      <c r="AG298" s="29">
        <v>4.5</v>
      </c>
      <c r="AH298" s="29">
        <v>15</v>
      </c>
      <c r="AI298" s="52" t="s">
        <v>12</v>
      </c>
      <c r="AJ298" s="29" t="s">
        <v>8</v>
      </c>
      <c r="AK298" s="29" t="s">
        <v>8</v>
      </c>
      <c r="AL298" s="29" t="s">
        <v>8</v>
      </c>
      <c r="AM298" s="29" t="s">
        <v>8</v>
      </c>
      <c r="AN298" s="29" t="s">
        <v>8</v>
      </c>
      <c r="AO298" s="52">
        <v>672</v>
      </c>
      <c r="AP298" s="29" t="s">
        <v>879</v>
      </c>
      <c r="AQ298" s="29">
        <v>11.97</v>
      </c>
      <c r="AR298" s="29">
        <v>0.99</v>
      </c>
      <c r="AS298" s="29" t="s">
        <v>8</v>
      </c>
      <c r="AT298" s="29" t="s">
        <v>8</v>
      </c>
      <c r="AU298" s="29" t="s">
        <v>8</v>
      </c>
      <c r="AV298" s="29" t="s">
        <v>8</v>
      </c>
      <c r="AW298" s="29" t="s">
        <v>1424</v>
      </c>
      <c r="AX298" s="29" t="s">
        <v>198</v>
      </c>
      <c r="AY298" s="52" t="s">
        <v>12</v>
      </c>
      <c r="AZ298" s="29" t="s">
        <v>8</v>
      </c>
      <c r="BA298" s="31" t="s">
        <v>8</v>
      </c>
      <c r="BB298" s="29" t="s">
        <v>8</v>
      </c>
      <c r="BC298" s="29" t="s">
        <v>8</v>
      </c>
      <c r="BD298" s="29" t="s">
        <v>8</v>
      </c>
      <c r="BE298" s="29" t="s">
        <v>8</v>
      </c>
      <c r="BF298" s="52" t="s">
        <v>275</v>
      </c>
      <c r="BG298" s="65" t="s">
        <v>275</v>
      </c>
    </row>
    <row r="299" spans="1:61" x14ac:dyDescent="0.3">
      <c r="A299" t="s">
        <v>1429</v>
      </c>
      <c r="B299" t="s">
        <v>1427</v>
      </c>
      <c r="C299">
        <v>2011</v>
      </c>
      <c r="D299" t="s">
        <v>1428</v>
      </c>
      <c r="E299" t="s">
        <v>142</v>
      </c>
      <c r="F299" s="53" t="s">
        <v>24</v>
      </c>
      <c r="G299" t="s">
        <v>10</v>
      </c>
      <c r="H299" t="s">
        <v>36</v>
      </c>
      <c r="I299" t="s">
        <v>12</v>
      </c>
      <c r="J299" t="s">
        <v>8</v>
      </c>
      <c r="K299" t="s">
        <v>9</v>
      </c>
      <c r="L299" t="s">
        <v>9</v>
      </c>
      <c r="M299" t="s">
        <v>9</v>
      </c>
      <c r="N299" s="16">
        <v>180</v>
      </c>
      <c r="O299" t="s">
        <v>9</v>
      </c>
      <c r="P299" s="16">
        <v>330</v>
      </c>
      <c r="Q299" s="16">
        <v>1</v>
      </c>
      <c r="R299" t="s">
        <v>9</v>
      </c>
      <c r="S299">
        <v>0</v>
      </c>
      <c r="T299" t="s">
        <v>8</v>
      </c>
      <c r="U299" t="str">
        <f t="shared" si="24"/>
        <v>NA</v>
      </c>
      <c r="V299" t="str">
        <f t="shared" si="25"/>
        <v>NA</v>
      </c>
      <c r="W299" s="53" t="s">
        <v>101</v>
      </c>
      <c r="X299" t="s">
        <v>939</v>
      </c>
      <c r="Y299" t="s">
        <v>79</v>
      </c>
      <c r="Z299" t="s">
        <v>530</v>
      </c>
      <c r="AA299">
        <v>20</v>
      </c>
      <c r="AB299" t="s">
        <v>146</v>
      </c>
      <c r="AC299" t="s">
        <v>9</v>
      </c>
      <c r="AD299" t="s">
        <v>8</v>
      </c>
      <c r="AE299" t="s">
        <v>233</v>
      </c>
      <c r="AF299" t="s">
        <v>9</v>
      </c>
      <c r="AG299">
        <v>6</v>
      </c>
      <c r="AH299">
        <v>2</v>
      </c>
      <c r="AI299" s="53" t="s">
        <v>12</v>
      </c>
      <c r="AJ299" t="s">
        <v>8</v>
      </c>
      <c r="AK299" t="s">
        <v>8</v>
      </c>
      <c r="AL299" t="s">
        <v>8</v>
      </c>
      <c r="AM299" t="s">
        <v>8</v>
      </c>
      <c r="AN299" t="s">
        <v>8</v>
      </c>
      <c r="AO299" s="53">
        <v>24</v>
      </c>
      <c r="AP299" t="s">
        <v>877</v>
      </c>
      <c r="AQ299">
        <v>56.89</v>
      </c>
      <c r="AR299" t="s">
        <v>9</v>
      </c>
      <c r="AS299" t="s">
        <v>8</v>
      </c>
      <c r="AT299" t="s">
        <v>8</v>
      </c>
      <c r="AU299" t="s">
        <v>8</v>
      </c>
      <c r="AV299" t="s">
        <v>8</v>
      </c>
      <c r="AW299" t="s">
        <v>9</v>
      </c>
      <c r="AX299" t="s">
        <v>9</v>
      </c>
      <c r="AY299" s="53" t="s">
        <v>12</v>
      </c>
      <c r="AZ299" t="s">
        <v>8</v>
      </c>
      <c r="BA299" s="16" t="s">
        <v>8</v>
      </c>
      <c r="BB299" t="s">
        <v>8</v>
      </c>
      <c r="BC299" t="s">
        <v>8</v>
      </c>
      <c r="BD299" t="s">
        <v>8</v>
      </c>
      <c r="BE299" t="s">
        <v>8</v>
      </c>
      <c r="BF299" s="53" t="s">
        <v>274</v>
      </c>
      <c r="BG299" s="68" t="s">
        <v>275</v>
      </c>
      <c r="BI299" t="s">
        <v>1430</v>
      </c>
    </row>
    <row r="300" spans="1:61" s="29" customFormat="1" x14ac:dyDescent="0.3">
      <c r="A300" s="29" t="s">
        <v>1434</v>
      </c>
      <c r="B300" s="29" t="s">
        <v>1433</v>
      </c>
      <c r="C300" s="29">
        <v>2014</v>
      </c>
      <c r="D300" s="29" t="s">
        <v>1435</v>
      </c>
      <c r="E300" s="29" t="s">
        <v>142</v>
      </c>
      <c r="F300" s="52" t="s">
        <v>25</v>
      </c>
      <c r="G300" s="29" t="s">
        <v>1011</v>
      </c>
      <c r="H300" s="29" t="s">
        <v>36</v>
      </c>
      <c r="I300" s="29" t="s">
        <v>12</v>
      </c>
      <c r="J300" s="29" t="s">
        <v>8</v>
      </c>
      <c r="K300" s="29" t="s">
        <v>9</v>
      </c>
      <c r="L300" s="29" t="s">
        <v>9</v>
      </c>
      <c r="M300" s="29" t="s">
        <v>9</v>
      </c>
      <c r="N300" s="31">
        <v>20</v>
      </c>
      <c r="O300" s="29" t="s">
        <v>9</v>
      </c>
      <c r="P300" s="31">
        <v>25</v>
      </c>
      <c r="Q300" s="31">
        <v>1</v>
      </c>
      <c r="R300" s="29">
        <v>5</v>
      </c>
      <c r="S300" s="29">
        <v>3</v>
      </c>
      <c r="T300" s="29">
        <v>5</v>
      </c>
      <c r="U300" s="29">
        <f t="shared" si="24"/>
        <v>3</v>
      </c>
      <c r="V300" s="29">
        <f t="shared" si="25"/>
        <v>1.6666666666666667</v>
      </c>
      <c r="W300" s="52" t="s">
        <v>148</v>
      </c>
      <c r="X300" s="29" t="s">
        <v>98</v>
      </c>
      <c r="Y300" s="29" t="s">
        <v>79</v>
      </c>
      <c r="Z300" s="29" t="s">
        <v>9</v>
      </c>
      <c r="AA300" s="29">
        <v>10</v>
      </c>
      <c r="AB300" s="29" t="s">
        <v>322</v>
      </c>
      <c r="AC300" s="29" t="s">
        <v>9</v>
      </c>
      <c r="AD300" s="29" t="s">
        <v>8</v>
      </c>
      <c r="AE300" s="29" t="s">
        <v>234</v>
      </c>
      <c r="AF300" s="29" t="s">
        <v>9</v>
      </c>
      <c r="AG300" s="29">
        <v>4</v>
      </c>
      <c r="AH300" s="29">
        <v>15</v>
      </c>
      <c r="AI300" s="52" t="s">
        <v>1436</v>
      </c>
      <c r="AK300" s="29">
        <v>100</v>
      </c>
      <c r="AL300" s="29" t="s">
        <v>146</v>
      </c>
      <c r="AM300" s="29">
        <v>-0.5</v>
      </c>
      <c r="AN300" s="29" t="s">
        <v>157</v>
      </c>
      <c r="AO300" s="52">
        <v>24</v>
      </c>
      <c r="AP300" s="29" t="s">
        <v>878</v>
      </c>
      <c r="AQ300" s="29">
        <v>60.58</v>
      </c>
      <c r="AR300" s="29">
        <v>4.79</v>
      </c>
      <c r="AS300" s="29">
        <v>20.56</v>
      </c>
      <c r="AT300" s="29">
        <v>3.19</v>
      </c>
      <c r="AU300" s="29" t="s">
        <v>8</v>
      </c>
      <c r="AV300" s="29" t="s">
        <v>8</v>
      </c>
      <c r="AW300" s="29" t="s">
        <v>138</v>
      </c>
      <c r="AX300" s="29" t="s">
        <v>198</v>
      </c>
      <c r="AY300" s="52" t="s">
        <v>184</v>
      </c>
      <c r="AZ300" s="29">
        <v>1.5</v>
      </c>
      <c r="BA300" s="31">
        <v>0.19</v>
      </c>
      <c r="BB300" s="29">
        <v>0.4</v>
      </c>
      <c r="BC300" s="29">
        <v>0.31</v>
      </c>
      <c r="BD300" s="29" t="s">
        <v>198</v>
      </c>
      <c r="BE300" s="29">
        <v>24</v>
      </c>
      <c r="BF300" s="52" t="s">
        <v>275</v>
      </c>
      <c r="BG300" s="65" t="s">
        <v>274</v>
      </c>
    </row>
    <row r="301" spans="1:61" s="29" customFormat="1" x14ac:dyDescent="0.3">
      <c r="A301" s="29" t="s">
        <v>1434</v>
      </c>
      <c r="B301" s="29" t="s">
        <v>1433</v>
      </c>
      <c r="C301" s="29">
        <v>2014</v>
      </c>
      <c r="D301" s="29" t="s">
        <v>1435</v>
      </c>
      <c r="E301" s="29" t="s">
        <v>144</v>
      </c>
      <c r="F301" s="52" t="s">
        <v>25</v>
      </c>
      <c r="G301" s="29" t="s">
        <v>1011</v>
      </c>
      <c r="H301" s="29" t="s">
        <v>36</v>
      </c>
      <c r="I301" s="29" t="s">
        <v>12</v>
      </c>
      <c r="J301" s="29" t="s">
        <v>8</v>
      </c>
      <c r="K301" s="29" t="s">
        <v>9</v>
      </c>
      <c r="L301" s="29" t="s">
        <v>9</v>
      </c>
      <c r="M301" s="29" t="s">
        <v>9</v>
      </c>
      <c r="N301" s="31">
        <v>20</v>
      </c>
      <c r="O301" s="29" t="s">
        <v>9</v>
      </c>
      <c r="P301" s="31">
        <v>25</v>
      </c>
      <c r="Q301" s="31">
        <v>1</v>
      </c>
      <c r="R301" s="29">
        <v>5</v>
      </c>
      <c r="S301" s="29">
        <v>3</v>
      </c>
      <c r="T301" s="29">
        <v>5</v>
      </c>
      <c r="U301" s="29">
        <f t="shared" si="24"/>
        <v>3</v>
      </c>
      <c r="V301" s="29">
        <f t="shared" si="25"/>
        <v>1.6666666666666667</v>
      </c>
      <c r="W301" s="52" t="s">
        <v>148</v>
      </c>
      <c r="X301" s="29" t="s">
        <v>98</v>
      </c>
      <c r="Y301" s="29" t="s">
        <v>79</v>
      </c>
      <c r="Z301" s="29" t="s">
        <v>9</v>
      </c>
      <c r="AA301" s="29">
        <v>10</v>
      </c>
      <c r="AB301" s="29" t="s">
        <v>322</v>
      </c>
      <c r="AC301" s="29" t="s">
        <v>9</v>
      </c>
      <c r="AD301" s="29" t="s">
        <v>8</v>
      </c>
      <c r="AE301" s="29" t="s">
        <v>234</v>
      </c>
      <c r="AF301" s="29" t="s">
        <v>9</v>
      </c>
      <c r="AG301" s="29">
        <v>4</v>
      </c>
      <c r="AH301" s="29">
        <v>15</v>
      </c>
      <c r="AI301" s="52" t="s">
        <v>1438</v>
      </c>
      <c r="AK301" s="29">
        <v>100</v>
      </c>
      <c r="AL301" s="29" t="s">
        <v>146</v>
      </c>
      <c r="AM301" s="29">
        <v>-0.5</v>
      </c>
      <c r="AN301" s="29" t="s">
        <v>157</v>
      </c>
      <c r="AO301" s="52">
        <v>24</v>
      </c>
      <c r="AP301" s="29" t="s">
        <v>878</v>
      </c>
      <c r="AQ301" s="29">
        <v>60.58</v>
      </c>
      <c r="AR301" s="29">
        <v>4.79</v>
      </c>
      <c r="AS301" s="29">
        <v>34.74</v>
      </c>
      <c r="AT301" s="29">
        <v>5.0199999999999996</v>
      </c>
      <c r="AU301" s="29" t="s">
        <v>8</v>
      </c>
      <c r="AV301" s="29" t="s">
        <v>8</v>
      </c>
      <c r="AW301" s="29" t="s">
        <v>138</v>
      </c>
      <c r="AX301" s="29" t="s">
        <v>198</v>
      </c>
      <c r="AY301" s="52" t="s">
        <v>184</v>
      </c>
      <c r="AZ301" s="29">
        <v>1.5</v>
      </c>
      <c r="BA301" s="31">
        <v>0.19</v>
      </c>
      <c r="BB301" s="29">
        <v>1.33</v>
      </c>
      <c r="BC301" s="29">
        <v>0.33</v>
      </c>
      <c r="BD301" s="29" t="s">
        <v>198</v>
      </c>
      <c r="BE301" s="29">
        <v>24</v>
      </c>
      <c r="BF301" s="52" t="s">
        <v>275</v>
      </c>
      <c r="BG301" s="65" t="s">
        <v>275</v>
      </c>
    </row>
    <row r="302" spans="1:61" s="29" customFormat="1" x14ac:dyDescent="0.3">
      <c r="A302" s="29" t="s">
        <v>1434</v>
      </c>
      <c r="B302" s="29" t="s">
        <v>1433</v>
      </c>
      <c r="C302" s="29">
        <v>2014</v>
      </c>
      <c r="D302" s="29" t="s">
        <v>1435</v>
      </c>
      <c r="E302" s="29" t="s">
        <v>145</v>
      </c>
      <c r="F302" s="52" t="s">
        <v>25</v>
      </c>
      <c r="G302" s="29" t="s">
        <v>1011</v>
      </c>
      <c r="H302" s="29" t="s">
        <v>36</v>
      </c>
      <c r="I302" s="29" t="s">
        <v>12</v>
      </c>
      <c r="J302" s="29" t="s">
        <v>8</v>
      </c>
      <c r="K302" s="29" t="s">
        <v>9</v>
      </c>
      <c r="L302" s="29" t="s">
        <v>9</v>
      </c>
      <c r="M302" s="29" t="s">
        <v>9</v>
      </c>
      <c r="N302" s="31">
        <v>20</v>
      </c>
      <c r="O302" s="29" t="s">
        <v>9</v>
      </c>
      <c r="P302" s="31">
        <v>25</v>
      </c>
      <c r="Q302" s="31">
        <v>1</v>
      </c>
      <c r="R302" s="29">
        <v>5</v>
      </c>
      <c r="S302" s="29">
        <v>3</v>
      </c>
      <c r="T302" s="29">
        <v>5</v>
      </c>
      <c r="U302" s="29">
        <f t="shared" si="24"/>
        <v>3</v>
      </c>
      <c r="V302" s="29">
        <f t="shared" si="25"/>
        <v>1.6666666666666667</v>
      </c>
      <c r="W302" s="52" t="s">
        <v>148</v>
      </c>
      <c r="X302" s="29" t="s">
        <v>98</v>
      </c>
      <c r="Y302" s="29" t="s">
        <v>79</v>
      </c>
      <c r="Z302" s="29" t="s">
        <v>9</v>
      </c>
      <c r="AA302" s="29">
        <v>10</v>
      </c>
      <c r="AB302" s="29" t="s">
        <v>322</v>
      </c>
      <c r="AC302" s="29" t="s">
        <v>9</v>
      </c>
      <c r="AD302" s="29" t="s">
        <v>8</v>
      </c>
      <c r="AE302" s="29" t="s">
        <v>234</v>
      </c>
      <c r="AF302" s="29" t="s">
        <v>9</v>
      </c>
      <c r="AG302" s="29">
        <v>4</v>
      </c>
      <c r="AH302" s="29">
        <v>15</v>
      </c>
      <c r="AI302" s="52" t="s">
        <v>1437</v>
      </c>
      <c r="AK302" s="29">
        <v>100</v>
      </c>
      <c r="AL302" s="29" t="s">
        <v>146</v>
      </c>
      <c r="AM302" s="29">
        <v>-0.5</v>
      </c>
      <c r="AN302" s="29" t="s">
        <v>157</v>
      </c>
      <c r="AO302" s="52">
        <v>24</v>
      </c>
      <c r="AP302" s="29" t="s">
        <v>878</v>
      </c>
      <c r="AQ302" s="29">
        <v>60.58</v>
      </c>
      <c r="AR302" s="29">
        <v>4.79</v>
      </c>
      <c r="AS302" s="29">
        <v>29.04</v>
      </c>
      <c r="AT302" s="29">
        <v>9.57</v>
      </c>
      <c r="AU302" s="29" t="s">
        <v>8</v>
      </c>
      <c r="AV302" s="29" t="s">
        <v>8</v>
      </c>
      <c r="AW302" s="29" t="s">
        <v>138</v>
      </c>
      <c r="AX302" s="29" t="s">
        <v>198</v>
      </c>
      <c r="AY302" s="52" t="s">
        <v>184</v>
      </c>
      <c r="AZ302" s="29">
        <v>1.5</v>
      </c>
      <c r="BA302" s="31">
        <v>0.19</v>
      </c>
      <c r="BB302" s="29">
        <v>2</v>
      </c>
      <c r="BC302" s="29">
        <v>0.34</v>
      </c>
      <c r="BD302" s="29" t="s">
        <v>198</v>
      </c>
      <c r="BE302" s="29">
        <v>24</v>
      </c>
      <c r="BF302" s="52" t="s">
        <v>275</v>
      </c>
      <c r="BG302" s="65" t="s">
        <v>275</v>
      </c>
    </row>
    <row r="303" spans="1:61" x14ac:dyDescent="0.3">
      <c r="A303" t="s">
        <v>1440</v>
      </c>
      <c r="B303" t="s">
        <v>1439</v>
      </c>
      <c r="C303">
        <v>1993</v>
      </c>
      <c r="D303" t="s">
        <v>1441</v>
      </c>
      <c r="E303" t="s">
        <v>142</v>
      </c>
      <c r="F303" s="53" t="s">
        <v>24</v>
      </c>
      <c r="G303" t="s">
        <v>11</v>
      </c>
      <c r="H303" t="s">
        <v>36</v>
      </c>
      <c r="I303" t="s">
        <v>12</v>
      </c>
      <c r="J303" t="s">
        <v>8</v>
      </c>
      <c r="K303" t="s">
        <v>9</v>
      </c>
      <c r="L303" t="s">
        <v>9</v>
      </c>
      <c r="M303" t="s">
        <v>9</v>
      </c>
      <c r="N303" s="16">
        <v>240</v>
      </c>
      <c r="O303" t="s">
        <v>9</v>
      </c>
      <c r="P303" s="16">
        <v>355</v>
      </c>
      <c r="Q303" s="16">
        <v>1</v>
      </c>
      <c r="R303" s="16">
        <v>6</v>
      </c>
      <c r="S303" s="16">
        <v>2</v>
      </c>
      <c r="T303" s="16">
        <v>6</v>
      </c>
      <c r="U303">
        <f t="shared" si="24"/>
        <v>2</v>
      </c>
      <c r="V303">
        <f t="shared" si="25"/>
        <v>3</v>
      </c>
      <c r="W303" s="53" t="s">
        <v>148</v>
      </c>
      <c r="X303" t="s">
        <v>96</v>
      </c>
      <c r="Y303" t="s">
        <v>79</v>
      </c>
      <c r="Z303" t="s">
        <v>9</v>
      </c>
      <c r="AA303">
        <v>10</v>
      </c>
      <c r="AB303" t="s">
        <v>146</v>
      </c>
      <c r="AC303" t="s">
        <v>9</v>
      </c>
      <c r="AD303" t="s">
        <v>8</v>
      </c>
      <c r="AE303" t="s">
        <v>86</v>
      </c>
      <c r="AF303">
        <v>560</v>
      </c>
      <c r="AG303" t="s">
        <v>9</v>
      </c>
      <c r="AH303">
        <v>4</v>
      </c>
      <c r="AI303" s="53" t="s">
        <v>1442</v>
      </c>
      <c r="AK303">
        <v>5</v>
      </c>
      <c r="AL303" t="s">
        <v>146</v>
      </c>
      <c r="AM303">
        <v>-0.25</v>
      </c>
      <c r="AN303" t="s">
        <v>157</v>
      </c>
      <c r="AO303" s="53">
        <v>120</v>
      </c>
      <c r="AP303" t="s">
        <v>879</v>
      </c>
      <c r="AQ303">
        <v>56</v>
      </c>
      <c r="AR303">
        <v>6</v>
      </c>
      <c r="AS303">
        <v>50</v>
      </c>
      <c r="AT303">
        <v>8</v>
      </c>
      <c r="AU303" t="s">
        <v>8</v>
      </c>
      <c r="AV303" t="s">
        <v>8</v>
      </c>
      <c r="AW303" t="s">
        <v>138</v>
      </c>
      <c r="AX303" t="s">
        <v>198</v>
      </c>
      <c r="AY303" s="53" t="s">
        <v>12</v>
      </c>
      <c r="AZ303" t="s">
        <v>8</v>
      </c>
      <c r="BA303" s="16" t="s">
        <v>8</v>
      </c>
      <c r="BB303" t="s">
        <v>8</v>
      </c>
      <c r="BC303" t="s">
        <v>8</v>
      </c>
      <c r="BD303" t="s">
        <v>8</v>
      </c>
      <c r="BE303" t="s">
        <v>8</v>
      </c>
      <c r="BF303" s="53" t="s">
        <v>275</v>
      </c>
      <c r="BG303" s="68" t="s">
        <v>274</v>
      </c>
    </row>
    <row r="304" spans="1:61" s="29" customFormat="1" x14ac:dyDescent="0.3">
      <c r="A304" s="29" t="s">
        <v>1446</v>
      </c>
      <c r="B304" s="29" t="s">
        <v>1445</v>
      </c>
      <c r="C304" s="29">
        <v>2018</v>
      </c>
      <c r="D304" s="29" t="s">
        <v>1447</v>
      </c>
      <c r="E304" s="29" t="s">
        <v>142</v>
      </c>
      <c r="F304" s="52" t="s">
        <v>25</v>
      </c>
      <c r="G304" s="29" t="s">
        <v>1450</v>
      </c>
      <c r="H304" s="29" t="s">
        <v>36</v>
      </c>
      <c r="I304" s="29" t="s">
        <v>12</v>
      </c>
      <c r="J304" s="29" t="s">
        <v>8</v>
      </c>
      <c r="K304" s="31">
        <v>8</v>
      </c>
      <c r="L304" s="29" t="s">
        <v>9</v>
      </c>
      <c r="M304" s="31">
        <v>12</v>
      </c>
      <c r="N304" s="29" t="s">
        <v>9</v>
      </c>
      <c r="O304" s="29" t="s">
        <v>9</v>
      </c>
      <c r="P304" s="29" t="s">
        <v>9</v>
      </c>
      <c r="Q304" s="31">
        <v>8</v>
      </c>
      <c r="R304" s="29">
        <v>4.5</v>
      </c>
      <c r="S304" s="29">
        <v>0</v>
      </c>
      <c r="T304" s="29" t="s">
        <v>8</v>
      </c>
      <c r="U304" s="29" t="str">
        <f t="shared" si="24"/>
        <v>NA</v>
      </c>
      <c r="V304" s="29" t="str">
        <f t="shared" si="25"/>
        <v>NA</v>
      </c>
      <c r="W304" s="52" t="s">
        <v>148</v>
      </c>
      <c r="X304" s="29" t="s">
        <v>98</v>
      </c>
      <c r="Y304" s="29" t="s">
        <v>79</v>
      </c>
      <c r="Z304" s="29" t="s">
        <v>9</v>
      </c>
      <c r="AA304" s="29">
        <v>43</v>
      </c>
      <c r="AB304" s="29" t="s">
        <v>146</v>
      </c>
      <c r="AC304" s="29">
        <v>2500</v>
      </c>
      <c r="AD304" s="29" t="s">
        <v>254</v>
      </c>
      <c r="AE304" s="29" t="s">
        <v>234</v>
      </c>
      <c r="AF304" s="29" t="s">
        <v>9</v>
      </c>
      <c r="AG304" s="29">
        <v>1.5</v>
      </c>
      <c r="AH304" s="29">
        <v>15</v>
      </c>
      <c r="AI304" s="52" t="s">
        <v>12</v>
      </c>
      <c r="AJ304" s="29" t="s">
        <v>8</v>
      </c>
      <c r="AK304" s="29" t="s">
        <v>8</v>
      </c>
      <c r="AL304" s="29" t="s">
        <v>8</v>
      </c>
      <c r="AM304" s="29" t="s">
        <v>8</v>
      </c>
      <c r="AN304" s="29" t="s">
        <v>8</v>
      </c>
      <c r="AO304" s="52">
        <v>168</v>
      </c>
      <c r="AP304" s="29" t="s">
        <v>879</v>
      </c>
      <c r="AQ304" s="29">
        <v>0.14000000000000001</v>
      </c>
      <c r="AR304" s="29" t="s">
        <v>9</v>
      </c>
      <c r="AS304" s="29" t="s">
        <v>8</v>
      </c>
      <c r="AT304" s="29" t="s">
        <v>8</v>
      </c>
      <c r="AU304" s="29" t="s">
        <v>8</v>
      </c>
      <c r="AV304" s="29" t="s">
        <v>8</v>
      </c>
      <c r="AW304" s="29" t="s">
        <v>138</v>
      </c>
      <c r="AX304" s="29" t="s">
        <v>9</v>
      </c>
      <c r="AY304" s="52" t="s">
        <v>12</v>
      </c>
      <c r="AZ304" s="29" t="s">
        <v>8</v>
      </c>
      <c r="BA304" s="31" t="s">
        <v>8</v>
      </c>
      <c r="BB304" s="29" t="s">
        <v>8</v>
      </c>
      <c r="BC304" s="29" t="s">
        <v>8</v>
      </c>
      <c r="BD304" s="29" t="s">
        <v>8</v>
      </c>
      <c r="BE304" s="29" t="s">
        <v>8</v>
      </c>
      <c r="BF304" s="52" t="s">
        <v>274</v>
      </c>
      <c r="BG304" s="65" t="s">
        <v>275</v>
      </c>
      <c r="BH304" s="29" t="s">
        <v>1448</v>
      </c>
      <c r="BI304" s="29" t="s">
        <v>1451</v>
      </c>
    </row>
    <row r="305" spans="1:61" s="29" customFormat="1" x14ac:dyDescent="0.3">
      <c r="A305" s="29" t="s">
        <v>1446</v>
      </c>
      <c r="B305" s="29" t="s">
        <v>1445</v>
      </c>
      <c r="C305" s="29">
        <v>2018</v>
      </c>
      <c r="D305" s="29" t="s">
        <v>1447</v>
      </c>
      <c r="E305" s="29" t="s">
        <v>144</v>
      </c>
      <c r="F305" s="52" t="s">
        <v>25</v>
      </c>
      <c r="G305" s="29" t="s">
        <v>1450</v>
      </c>
      <c r="H305" s="29" t="s">
        <v>35</v>
      </c>
      <c r="I305" s="29" t="s">
        <v>12</v>
      </c>
      <c r="J305" s="29" t="s">
        <v>8</v>
      </c>
      <c r="K305" s="31">
        <v>8</v>
      </c>
      <c r="L305" s="29" t="s">
        <v>9</v>
      </c>
      <c r="M305" s="31">
        <v>12</v>
      </c>
      <c r="N305" s="29" t="s">
        <v>9</v>
      </c>
      <c r="O305" s="29" t="s">
        <v>9</v>
      </c>
      <c r="P305" s="29" t="s">
        <v>9</v>
      </c>
      <c r="Q305" s="31">
        <v>8</v>
      </c>
      <c r="R305" s="29">
        <v>4.5</v>
      </c>
      <c r="S305" s="29">
        <v>0</v>
      </c>
      <c r="T305" s="29" t="s">
        <v>8</v>
      </c>
      <c r="U305" s="29" t="str">
        <f t="shared" si="24"/>
        <v>NA</v>
      </c>
      <c r="V305" s="29" t="str">
        <f t="shared" si="25"/>
        <v>NA</v>
      </c>
      <c r="W305" s="52" t="s">
        <v>148</v>
      </c>
      <c r="X305" s="29" t="s">
        <v>98</v>
      </c>
      <c r="Y305" s="29" t="s">
        <v>79</v>
      </c>
      <c r="Z305" s="29" t="s">
        <v>9</v>
      </c>
      <c r="AA305" s="29">
        <v>43</v>
      </c>
      <c r="AB305" s="29" t="s">
        <v>146</v>
      </c>
      <c r="AC305" s="29">
        <v>2500</v>
      </c>
      <c r="AD305" s="29" t="s">
        <v>254</v>
      </c>
      <c r="AE305" s="29" t="s">
        <v>234</v>
      </c>
      <c r="AF305" s="29" t="s">
        <v>9</v>
      </c>
      <c r="AG305" s="29">
        <v>1.5</v>
      </c>
      <c r="AH305" s="29">
        <v>15</v>
      </c>
      <c r="AI305" s="52" t="s">
        <v>12</v>
      </c>
      <c r="AJ305" s="29" t="s">
        <v>8</v>
      </c>
      <c r="AK305" s="29" t="s">
        <v>8</v>
      </c>
      <c r="AL305" s="29" t="s">
        <v>8</v>
      </c>
      <c r="AM305" s="29" t="s">
        <v>8</v>
      </c>
      <c r="AN305" s="29" t="s">
        <v>8</v>
      </c>
      <c r="AO305" s="52">
        <v>168</v>
      </c>
      <c r="AP305" s="29" t="s">
        <v>879</v>
      </c>
      <c r="AQ305" s="29">
        <v>0.25</v>
      </c>
      <c r="AR305" s="29" t="s">
        <v>9</v>
      </c>
      <c r="AS305" s="29" t="s">
        <v>8</v>
      </c>
      <c r="AT305" s="29" t="s">
        <v>8</v>
      </c>
      <c r="AU305" s="29" t="s">
        <v>8</v>
      </c>
      <c r="AV305" s="29" t="s">
        <v>8</v>
      </c>
      <c r="AW305" s="29" t="s">
        <v>138</v>
      </c>
      <c r="AX305" s="29" t="s">
        <v>9</v>
      </c>
      <c r="AY305" s="52" t="s">
        <v>12</v>
      </c>
      <c r="AZ305" s="29" t="s">
        <v>8</v>
      </c>
      <c r="BA305" s="31" t="s">
        <v>8</v>
      </c>
      <c r="BB305" s="29" t="s">
        <v>8</v>
      </c>
      <c r="BC305" s="29" t="s">
        <v>8</v>
      </c>
      <c r="BD305" s="29" t="s">
        <v>8</v>
      </c>
      <c r="BE305" s="29" t="s">
        <v>8</v>
      </c>
      <c r="BF305" s="52" t="s">
        <v>274</v>
      </c>
      <c r="BG305" s="65" t="s">
        <v>275</v>
      </c>
      <c r="BH305" s="29" t="s">
        <v>1448</v>
      </c>
      <c r="BI305" s="29" t="s">
        <v>1451</v>
      </c>
    </row>
    <row r="306" spans="1:61" s="29" customFormat="1" x14ac:dyDescent="0.3">
      <c r="A306" s="29" t="s">
        <v>1446</v>
      </c>
      <c r="B306" s="29" t="s">
        <v>1445</v>
      </c>
      <c r="C306" s="29">
        <v>2018</v>
      </c>
      <c r="D306" s="29" t="s">
        <v>1447</v>
      </c>
      <c r="E306" s="29" t="s">
        <v>145</v>
      </c>
      <c r="F306" s="52" t="s">
        <v>25</v>
      </c>
      <c r="G306" s="29" t="s">
        <v>1449</v>
      </c>
      <c r="H306" s="29" t="s">
        <v>36</v>
      </c>
      <c r="I306" s="29" t="s">
        <v>12</v>
      </c>
      <c r="J306" s="29" t="s">
        <v>8</v>
      </c>
      <c r="K306" s="31">
        <v>8</v>
      </c>
      <c r="L306" s="29" t="s">
        <v>9</v>
      </c>
      <c r="M306" s="31">
        <v>12</v>
      </c>
      <c r="N306" s="29" t="s">
        <v>9</v>
      </c>
      <c r="O306" s="29" t="s">
        <v>9</v>
      </c>
      <c r="P306" s="29" t="s">
        <v>9</v>
      </c>
      <c r="Q306" s="31">
        <v>8</v>
      </c>
      <c r="R306" s="29">
        <v>4.5</v>
      </c>
      <c r="S306" s="29">
        <v>0</v>
      </c>
      <c r="T306" s="29" t="s">
        <v>8</v>
      </c>
      <c r="U306" s="29" t="str">
        <f t="shared" si="24"/>
        <v>NA</v>
      </c>
      <c r="V306" s="29" t="str">
        <f t="shared" si="25"/>
        <v>NA</v>
      </c>
      <c r="W306" s="52" t="s">
        <v>148</v>
      </c>
      <c r="X306" s="29" t="s">
        <v>98</v>
      </c>
      <c r="Y306" s="29" t="s">
        <v>79</v>
      </c>
      <c r="Z306" s="29" t="s">
        <v>9</v>
      </c>
      <c r="AA306" s="29">
        <v>43</v>
      </c>
      <c r="AB306" s="29" t="s">
        <v>146</v>
      </c>
      <c r="AC306" s="29">
        <v>2500</v>
      </c>
      <c r="AD306" s="29" t="s">
        <v>254</v>
      </c>
      <c r="AE306" s="29" t="s">
        <v>234</v>
      </c>
      <c r="AF306" s="29" t="s">
        <v>9</v>
      </c>
      <c r="AG306" s="29">
        <v>1.5</v>
      </c>
      <c r="AH306" s="29">
        <v>15</v>
      </c>
      <c r="AI306" s="52" t="s">
        <v>12</v>
      </c>
      <c r="AJ306" s="29" t="s">
        <v>8</v>
      </c>
      <c r="AK306" s="29" t="s">
        <v>8</v>
      </c>
      <c r="AL306" s="29" t="s">
        <v>8</v>
      </c>
      <c r="AM306" s="29" t="s">
        <v>8</v>
      </c>
      <c r="AN306" s="29" t="s">
        <v>8</v>
      </c>
      <c r="AO306" s="52">
        <v>168</v>
      </c>
      <c r="AP306" s="29" t="s">
        <v>879</v>
      </c>
      <c r="AQ306" s="29">
        <v>0.03</v>
      </c>
      <c r="AR306" s="29" t="s">
        <v>9</v>
      </c>
      <c r="AS306" s="29" t="s">
        <v>8</v>
      </c>
      <c r="AT306" s="29" t="s">
        <v>8</v>
      </c>
      <c r="AU306" s="29" t="s">
        <v>8</v>
      </c>
      <c r="AV306" s="29" t="s">
        <v>8</v>
      </c>
      <c r="AW306" s="29" t="s">
        <v>138</v>
      </c>
      <c r="AX306" s="29" t="s">
        <v>9</v>
      </c>
      <c r="AY306" s="52" t="s">
        <v>12</v>
      </c>
      <c r="AZ306" s="29" t="s">
        <v>8</v>
      </c>
      <c r="BA306" s="31" t="s">
        <v>8</v>
      </c>
      <c r="BB306" s="29" t="s">
        <v>8</v>
      </c>
      <c r="BC306" s="29" t="s">
        <v>8</v>
      </c>
      <c r="BD306" s="29" t="s">
        <v>8</v>
      </c>
      <c r="BE306" s="29" t="s">
        <v>8</v>
      </c>
      <c r="BF306" s="52" t="s">
        <v>274</v>
      </c>
      <c r="BG306" s="65" t="s">
        <v>275</v>
      </c>
      <c r="BH306" s="29" t="s">
        <v>1448</v>
      </c>
      <c r="BI306" s="29" t="s">
        <v>1451</v>
      </c>
    </row>
    <row r="307" spans="1:61" s="29" customFormat="1" x14ac:dyDescent="0.3">
      <c r="A307" s="29" t="s">
        <v>1446</v>
      </c>
      <c r="B307" s="29" t="s">
        <v>1445</v>
      </c>
      <c r="C307" s="29">
        <v>2018</v>
      </c>
      <c r="D307" s="29" t="s">
        <v>1447</v>
      </c>
      <c r="E307" s="29" t="s">
        <v>265</v>
      </c>
      <c r="F307" s="52" t="s">
        <v>25</v>
      </c>
      <c r="G307" s="29" t="s">
        <v>1449</v>
      </c>
      <c r="H307" s="29" t="s">
        <v>35</v>
      </c>
      <c r="I307" s="29" t="s">
        <v>12</v>
      </c>
      <c r="J307" s="29" t="s">
        <v>8</v>
      </c>
      <c r="K307" s="31">
        <v>8</v>
      </c>
      <c r="L307" s="29" t="s">
        <v>9</v>
      </c>
      <c r="M307" s="31">
        <v>12</v>
      </c>
      <c r="N307" s="29" t="s">
        <v>9</v>
      </c>
      <c r="O307" s="29" t="s">
        <v>9</v>
      </c>
      <c r="P307" s="29" t="s">
        <v>9</v>
      </c>
      <c r="Q307" s="31">
        <v>8</v>
      </c>
      <c r="R307" s="29">
        <v>4.5</v>
      </c>
      <c r="S307" s="29">
        <v>0</v>
      </c>
      <c r="T307" s="29" t="s">
        <v>8</v>
      </c>
      <c r="U307" s="29" t="str">
        <f t="shared" si="24"/>
        <v>NA</v>
      </c>
      <c r="V307" s="29" t="str">
        <f t="shared" si="25"/>
        <v>NA</v>
      </c>
      <c r="W307" s="52" t="s">
        <v>148</v>
      </c>
      <c r="X307" s="29" t="s">
        <v>98</v>
      </c>
      <c r="Y307" s="29" t="s">
        <v>79</v>
      </c>
      <c r="Z307" s="29" t="s">
        <v>9</v>
      </c>
      <c r="AA307" s="29">
        <v>43</v>
      </c>
      <c r="AB307" s="29" t="s">
        <v>146</v>
      </c>
      <c r="AC307" s="29">
        <v>2500</v>
      </c>
      <c r="AD307" s="29" t="s">
        <v>254</v>
      </c>
      <c r="AE307" s="29" t="s">
        <v>234</v>
      </c>
      <c r="AF307" s="29" t="s">
        <v>9</v>
      </c>
      <c r="AG307" s="29">
        <v>1.5</v>
      </c>
      <c r="AH307" s="29">
        <v>15</v>
      </c>
      <c r="AI307" s="52" t="s">
        <v>12</v>
      </c>
      <c r="AJ307" s="29" t="s">
        <v>8</v>
      </c>
      <c r="AK307" s="29" t="s">
        <v>8</v>
      </c>
      <c r="AL307" s="29" t="s">
        <v>8</v>
      </c>
      <c r="AM307" s="29" t="s">
        <v>8</v>
      </c>
      <c r="AN307" s="29" t="s">
        <v>8</v>
      </c>
      <c r="AO307" s="52">
        <v>168</v>
      </c>
      <c r="AP307" s="29" t="s">
        <v>879</v>
      </c>
      <c r="AQ307" s="29">
        <v>0.23</v>
      </c>
      <c r="AR307" s="29" t="s">
        <v>9</v>
      </c>
      <c r="AS307" s="29" t="s">
        <v>8</v>
      </c>
      <c r="AT307" s="29" t="s">
        <v>8</v>
      </c>
      <c r="AU307" s="29" t="s">
        <v>8</v>
      </c>
      <c r="AV307" s="29" t="s">
        <v>8</v>
      </c>
      <c r="AW307" s="29" t="s">
        <v>138</v>
      </c>
      <c r="AX307" s="29" t="s">
        <v>9</v>
      </c>
      <c r="AY307" s="52" t="s">
        <v>12</v>
      </c>
      <c r="AZ307" s="29" t="s">
        <v>8</v>
      </c>
      <c r="BA307" s="31" t="s">
        <v>8</v>
      </c>
      <c r="BB307" s="29" t="s">
        <v>8</v>
      </c>
      <c r="BC307" s="29" t="s">
        <v>8</v>
      </c>
      <c r="BD307" s="29" t="s">
        <v>8</v>
      </c>
      <c r="BE307" s="29" t="s">
        <v>8</v>
      </c>
      <c r="BF307" s="52" t="s">
        <v>274</v>
      </c>
      <c r="BG307" s="65" t="s">
        <v>275</v>
      </c>
      <c r="BH307" s="29" t="s">
        <v>1448</v>
      </c>
      <c r="BI307" s="29" t="s">
        <v>1451</v>
      </c>
    </row>
    <row r="308" spans="1:61" x14ac:dyDescent="0.3">
      <c r="A308" t="s">
        <v>1453</v>
      </c>
      <c r="B308" t="s">
        <v>1452</v>
      </c>
      <c r="C308">
        <v>2013</v>
      </c>
      <c r="D308" t="s">
        <v>1454</v>
      </c>
      <c r="E308" t="s">
        <v>142</v>
      </c>
      <c r="F308" s="53" t="s">
        <v>25</v>
      </c>
      <c r="G308" t="s">
        <v>1011</v>
      </c>
      <c r="H308" t="s">
        <v>36</v>
      </c>
      <c r="I308" t="s">
        <v>12</v>
      </c>
      <c r="J308" t="s">
        <v>8</v>
      </c>
      <c r="K308" s="16">
        <v>13</v>
      </c>
      <c r="L308" t="s">
        <v>9</v>
      </c>
      <c r="M308" s="16">
        <v>17</v>
      </c>
      <c r="N308" t="s">
        <v>9</v>
      </c>
      <c r="O308" t="s">
        <v>9</v>
      </c>
      <c r="P308" t="s">
        <v>9</v>
      </c>
      <c r="Q308" s="16">
        <v>2</v>
      </c>
      <c r="R308">
        <v>6</v>
      </c>
      <c r="S308">
        <v>2</v>
      </c>
      <c r="T308">
        <v>6</v>
      </c>
      <c r="U308">
        <f t="shared" si="24"/>
        <v>1</v>
      </c>
      <c r="V308">
        <f t="shared" si="25"/>
        <v>6</v>
      </c>
      <c r="W308" s="53" t="s">
        <v>98</v>
      </c>
      <c r="X308" t="s">
        <v>8</v>
      </c>
      <c r="Y308" t="s">
        <v>79</v>
      </c>
      <c r="Z308" t="s">
        <v>9</v>
      </c>
      <c r="AA308">
        <v>3</v>
      </c>
      <c r="AB308" t="s">
        <v>322</v>
      </c>
      <c r="AC308" t="s">
        <v>9</v>
      </c>
      <c r="AD308" t="s">
        <v>8</v>
      </c>
      <c r="AE308" t="s">
        <v>9</v>
      </c>
      <c r="AF308">
        <v>565</v>
      </c>
      <c r="AG308">
        <v>2.4</v>
      </c>
      <c r="AH308">
        <v>5</v>
      </c>
      <c r="AI308" s="53" t="s">
        <v>1455</v>
      </c>
      <c r="AK308">
        <v>30</v>
      </c>
      <c r="AL308" t="s">
        <v>146</v>
      </c>
      <c r="AM308">
        <v>72</v>
      </c>
      <c r="AN308" t="s">
        <v>159</v>
      </c>
      <c r="AO308" s="53">
        <v>864</v>
      </c>
      <c r="AP308" t="s">
        <v>879</v>
      </c>
      <c r="AQ308">
        <v>29.2</v>
      </c>
      <c r="AR308">
        <v>2</v>
      </c>
      <c r="AS308">
        <v>30.3</v>
      </c>
      <c r="AT308">
        <v>2.2000000000000002</v>
      </c>
      <c r="AU308" t="s">
        <v>8</v>
      </c>
      <c r="AV308" t="s">
        <v>8</v>
      </c>
      <c r="AW308" t="s">
        <v>1424</v>
      </c>
      <c r="AX308" t="s">
        <v>198</v>
      </c>
      <c r="AY308" s="53" t="s">
        <v>12</v>
      </c>
      <c r="AZ308" t="s">
        <v>8</v>
      </c>
      <c r="BA308" s="16" t="s">
        <v>8</v>
      </c>
      <c r="BB308" t="s">
        <v>8</v>
      </c>
      <c r="BC308" t="s">
        <v>8</v>
      </c>
      <c r="BD308" t="s">
        <v>8</v>
      </c>
      <c r="BE308" t="s">
        <v>8</v>
      </c>
      <c r="BF308" s="53" t="s">
        <v>275</v>
      </c>
      <c r="BG308" s="68" t="s">
        <v>275</v>
      </c>
      <c r="BH308" t="s">
        <v>1457</v>
      </c>
    </row>
    <row r="309" spans="1:61" x14ac:dyDescent="0.3">
      <c r="A309" t="s">
        <v>1453</v>
      </c>
      <c r="B309" t="s">
        <v>1452</v>
      </c>
      <c r="C309">
        <v>2013</v>
      </c>
      <c r="D309" t="s">
        <v>1454</v>
      </c>
      <c r="E309" t="s">
        <v>144</v>
      </c>
      <c r="F309" s="53" t="s">
        <v>25</v>
      </c>
      <c r="G309" t="s">
        <v>1011</v>
      </c>
      <c r="H309" t="s">
        <v>36</v>
      </c>
      <c r="I309" t="s">
        <v>12</v>
      </c>
      <c r="J309" t="s">
        <v>8</v>
      </c>
      <c r="K309" s="16">
        <v>13</v>
      </c>
      <c r="L309" t="s">
        <v>9</v>
      </c>
      <c r="M309" s="16">
        <v>17</v>
      </c>
      <c r="N309" t="s">
        <v>9</v>
      </c>
      <c r="O309" t="s">
        <v>9</v>
      </c>
      <c r="P309" t="s">
        <v>9</v>
      </c>
      <c r="Q309" s="16">
        <v>2</v>
      </c>
      <c r="R309">
        <v>4</v>
      </c>
      <c r="S309">
        <v>2</v>
      </c>
      <c r="T309">
        <v>5</v>
      </c>
      <c r="U309">
        <f t="shared" ref="U309" si="28">IF(AND(Q309&lt;&gt;"", Q309&lt;&gt;0, Q309&lt;&gt;"NA", Q309&lt;&gt;"NR",S309&lt;&gt;"", S309&lt;&gt;0, S309&lt;&gt;"NA", S309&lt;&gt;"NR"), S309/Q309, "NA")</f>
        <v>1</v>
      </c>
      <c r="V309">
        <f t="shared" ref="V309" si="29">IF(AND(U309&lt;&gt;"", U309&lt;&gt;0, U309&lt;&gt;"NA", U309&lt;&gt;"NR",R309&lt;&gt;"", R309&lt;&gt;0, R309&lt;&gt;"NA", R309&lt;&gt;"NR"), R309/U309, "NA")</f>
        <v>4</v>
      </c>
      <c r="W309" s="53" t="s">
        <v>98</v>
      </c>
      <c r="X309" t="s">
        <v>8</v>
      </c>
      <c r="Y309" t="s">
        <v>79</v>
      </c>
      <c r="Z309" t="s">
        <v>9</v>
      </c>
      <c r="AA309">
        <v>3</v>
      </c>
      <c r="AB309" t="s">
        <v>322</v>
      </c>
      <c r="AC309" t="s">
        <v>9</v>
      </c>
      <c r="AD309" t="s">
        <v>8</v>
      </c>
      <c r="AE309" t="s">
        <v>9</v>
      </c>
      <c r="AF309">
        <v>565</v>
      </c>
      <c r="AG309">
        <v>2.4</v>
      </c>
      <c r="AH309">
        <v>5</v>
      </c>
      <c r="AI309" s="53" t="s">
        <v>1456</v>
      </c>
      <c r="AK309">
        <v>60</v>
      </c>
      <c r="AL309" t="s">
        <v>146</v>
      </c>
      <c r="AM309">
        <v>72</v>
      </c>
      <c r="AN309" t="s">
        <v>159</v>
      </c>
      <c r="AO309" s="53">
        <v>1032</v>
      </c>
      <c r="AP309" t="s">
        <v>879</v>
      </c>
      <c r="AQ309">
        <v>22.2</v>
      </c>
      <c r="AR309">
        <v>0.7</v>
      </c>
      <c r="AS309">
        <v>25.9</v>
      </c>
      <c r="AT309">
        <v>4</v>
      </c>
      <c r="AU309" t="s">
        <v>8</v>
      </c>
      <c r="AV309" t="s">
        <v>8</v>
      </c>
      <c r="AW309" t="s">
        <v>1424</v>
      </c>
      <c r="AX309" t="s">
        <v>198</v>
      </c>
      <c r="AY309" s="53" t="s">
        <v>12</v>
      </c>
      <c r="AZ309" t="s">
        <v>8</v>
      </c>
      <c r="BA309" s="16" t="s">
        <v>8</v>
      </c>
      <c r="BB309" t="s">
        <v>8</v>
      </c>
      <c r="BC309" t="s">
        <v>8</v>
      </c>
      <c r="BD309" t="s">
        <v>8</v>
      </c>
      <c r="BE309" t="s">
        <v>8</v>
      </c>
      <c r="BF309" s="53" t="s">
        <v>275</v>
      </c>
      <c r="BG309" s="68" t="s">
        <v>275</v>
      </c>
      <c r="BH309" t="s">
        <v>1457</v>
      </c>
    </row>
    <row r="310" spans="1:61" s="29" customFormat="1" x14ac:dyDescent="0.3">
      <c r="A310" s="29" t="s">
        <v>1461</v>
      </c>
      <c r="B310" s="29" t="s">
        <v>1460</v>
      </c>
      <c r="C310" s="29">
        <v>2012</v>
      </c>
      <c r="D310" s="29" t="s">
        <v>1462</v>
      </c>
      <c r="E310" s="29" t="s">
        <v>142</v>
      </c>
      <c r="F310" s="52" t="s">
        <v>24</v>
      </c>
      <c r="G310" s="29" t="s">
        <v>10</v>
      </c>
      <c r="H310" s="29" t="s">
        <v>36</v>
      </c>
      <c r="I310" s="29" t="s">
        <v>12</v>
      </c>
      <c r="J310" s="29" t="s">
        <v>8</v>
      </c>
      <c r="K310" s="29" t="s">
        <v>9</v>
      </c>
      <c r="L310" s="29" t="s">
        <v>9</v>
      </c>
      <c r="M310" s="29" t="s">
        <v>9</v>
      </c>
      <c r="N310" s="31">
        <v>300</v>
      </c>
      <c r="O310" s="29" t="s">
        <v>9</v>
      </c>
      <c r="P310" s="31">
        <v>400</v>
      </c>
      <c r="Q310" s="31">
        <v>1</v>
      </c>
      <c r="R310" s="29">
        <v>9</v>
      </c>
      <c r="S310" s="29">
        <v>2</v>
      </c>
      <c r="T310" s="29">
        <v>8</v>
      </c>
      <c r="U310" s="29">
        <f t="shared" si="24"/>
        <v>2</v>
      </c>
      <c r="V310" s="29">
        <f t="shared" si="25"/>
        <v>4.5</v>
      </c>
      <c r="W310" s="52" t="s">
        <v>101</v>
      </c>
      <c r="X310" s="29" t="s">
        <v>939</v>
      </c>
      <c r="Y310" s="29" t="s">
        <v>77</v>
      </c>
      <c r="Z310" s="29" t="s">
        <v>9</v>
      </c>
      <c r="AA310" s="29">
        <v>7.5</v>
      </c>
      <c r="AB310" s="29" t="s">
        <v>322</v>
      </c>
      <c r="AC310" s="29" t="s">
        <v>9</v>
      </c>
      <c r="AD310" s="29" t="s">
        <v>8</v>
      </c>
      <c r="AE310" s="29" t="s">
        <v>87</v>
      </c>
      <c r="AF310" s="29">
        <v>561</v>
      </c>
      <c r="AG310" s="29" t="s">
        <v>9</v>
      </c>
      <c r="AH310" s="29">
        <v>15</v>
      </c>
      <c r="AI310" s="52" t="s">
        <v>1176</v>
      </c>
      <c r="AK310" s="29">
        <v>2</v>
      </c>
      <c r="AL310" s="29" t="s">
        <v>380</v>
      </c>
      <c r="AM310" s="29">
        <v>0.25</v>
      </c>
      <c r="AN310" s="29" t="s">
        <v>159</v>
      </c>
      <c r="AO310" s="52">
        <v>504</v>
      </c>
      <c r="AP310" s="29" t="s">
        <v>879</v>
      </c>
      <c r="AQ310" s="29">
        <v>37.1</v>
      </c>
      <c r="AR310" s="29">
        <v>6</v>
      </c>
      <c r="AS310" s="29">
        <v>17.899999999999999</v>
      </c>
      <c r="AT310" s="29">
        <v>5.0999999999999996</v>
      </c>
      <c r="AU310" s="29" t="s">
        <v>8</v>
      </c>
      <c r="AV310" s="29" t="s">
        <v>8</v>
      </c>
      <c r="AW310" s="29" t="s">
        <v>1424</v>
      </c>
      <c r="AX310" s="29" t="s">
        <v>198</v>
      </c>
      <c r="AY310" s="52" t="s">
        <v>12</v>
      </c>
      <c r="AZ310" s="29" t="s">
        <v>8</v>
      </c>
      <c r="BA310" s="31" t="s">
        <v>8</v>
      </c>
      <c r="BB310" s="29" t="s">
        <v>8</v>
      </c>
      <c r="BC310" s="29" t="s">
        <v>8</v>
      </c>
      <c r="BD310" s="29" t="s">
        <v>8</v>
      </c>
      <c r="BE310" s="29" t="s">
        <v>8</v>
      </c>
      <c r="BF310" s="52" t="s">
        <v>275</v>
      </c>
      <c r="BG310" s="65" t="s">
        <v>274</v>
      </c>
      <c r="BH310" s="29" t="s">
        <v>1464</v>
      </c>
    </row>
    <row r="311" spans="1:61" x14ac:dyDescent="0.3">
      <c r="A311" t="s">
        <v>1466</v>
      </c>
      <c r="B311" t="s">
        <v>1465</v>
      </c>
      <c r="C311">
        <v>2017</v>
      </c>
      <c r="D311" t="s">
        <v>1467</v>
      </c>
      <c r="E311" t="s">
        <v>142</v>
      </c>
      <c r="F311" s="53" t="s">
        <v>24</v>
      </c>
      <c r="G311" t="s">
        <v>10</v>
      </c>
      <c r="H311" t="s">
        <v>36</v>
      </c>
      <c r="I311" t="s">
        <v>12</v>
      </c>
      <c r="J311" t="s">
        <v>8</v>
      </c>
      <c r="K311" t="s">
        <v>9</v>
      </c>
      <c r="L311" t="s">
        <v>9</v>
      </c>
      <c r="M311" t="s">
        <v>9</v>
      </c>
      <c r="N311" s="16">
        <v>300</v>
      </c>
      <c r="O311" s="16">
        <v>320</v>
      </c>
      <c r="P311" s="16">
        <v>340</v>
      </c>
      <c r="Q311" s="16">
        <v>1</v>
      </c>
      <c r="R311" s="16">
        <v>8</v>
      </c>
      <c r="S311" s="16">
        <v>1</v>
      </c>
      <c r="T311" s="16">
        <v>12</v>
      </c>
      <c r="U311">
        <f t="shared" si="24"/>
        <v>1</v>
      </c>
      <c r="V311">
        <f t="shared" si="25"/>
        <v>8</v>
      </c>
      <c r="W311" s="53" t="s">
        <v>98</v>
      </c>
      <c r="X311" t="s">
        <v>8</v>
      </c>
      <c r="Y311" t="s">
        <v>76</v>
      </c>
      <c r="Z311" t="s">
        <v>1468</v>
      </c>
      <c r="AA311">
        <v>80</v>
      </c>
      <c r="AB311" t="s">
        <v>146</v>
      </c>
      <c r="AC311" t="s">
        <v>9</v>
      </c>
      <c r="AD311" t="s">
        <v>8</v>
      </c>
      <c r="AE311" t="s">
        <v>9</v>
      </c>
      <c r="AF311">
        <v>532</v>
      </c>
      <c r="AG311">
        <v>1.5</v>
      </c>
      <c r="AH311">
        <v>10</v>
      </c>
      <c r="AI311" s="53" t="s">
        <v>1469</v>
      </c>
      <c r="AK311">
        <v>100</v>
      </c>
      <c r="AL311" t="s">
        <v>1177</v>
      </c>
      <c r="AM311">
        <v>-1</v>
      </c>
      <c r="AN311" t="s">
        <v>157</v>
      </c>
      <c r="AO311" s="53">
        <v>48</v>
      </c>
      <c r="AP311" t="s">
        <v>878</v>
      </c>
      <c r="AQ311">
        <v>3.2149999999999999</v>
      </c>
      <c r="AR311">
        <v>0.40100000000000002</v>
      </c>
      <c r="AS311">
        <v>1.77</v>
      </c>
      <c r="AT311">
        <v>0.16900000000000001</v>
      </c>
      <c r="AU311" t="s">
        <v>8</v>
      </c>
      <c r="AV311" t="s">
        <v>8</v>
      </c>
      <c r="AW311" t="s">
        <v>489</v>
      </c>
      <c r="AX311" t="s">
        <v>197</v>
      </c>
      <c r="AY311" s="53" t="s">
        <v>12</v>
      </c>
      <c r="AZ311" t="s">
        <v>8</v>
      </c>
      <c r="BA311" s="16" t="s">
        <v>8</v>
      </c>
      <c r="BB311" t="s">
        <v>8</v>
      </c>
      <c r="BC311" t="s">
        <v>8</v>
      </c>
      <c r="BD311" t="s">
        <v>8</v>
      </c>
      <c r="BE311" t="s">
        <v>8</v>
      </c>
      <c r="BF311" s="53" t="s">
        <v>275</v>
      </c>
      <c r="BG311" s="68" t="s">
        <v>275</v>
      </c>
    </row>
    <row r="312" spans="1:61" s="29" customFormat="1" x14ac:dyDescent="0.3">
      <c r="A312" s="29" t="s">
        <v>1472</v>
      </c>
      <c r="B312" s="29" t="s">
        <v>1465</v>
      </c>
      <c r="C312" s="29">
        <v>2015</v>
      </c>
      <c r="D312" s="29" t="s">
        <v>1473</v>
      </c>
      <c r="E312" s="29" t="s">
        <v>142</v>
      </c>
      <c r="F312" s="52" t="s">
        <v>25</v>
      </c>
      <c r="G312" s="29" t="s">
        <v>287</v>
      </c>
      <c r="H312" s="29" t="s">
        <v>37</v>
      </c>
      <c r="I312" s="29" t="s">
        <v>12</v>
      </c>
      <c r="J312" s="29" t="s">
        <v>8</v>
      </c>
      <c r="K312" s="31">
        <v>8</v>
      </c>
      <c r="L312" s="29" t="s">
        <v>9</v>
      </c>
      <c r="M312" s="31">
        <v>10</v>
      </c>
      <c r="N312" s="29" t="s">
        <v>9</v>
      </c>
      <c r="O312" s="29" t="s">
        <v>9</v>
      </c>
      <c r="P312" s="29" t="s">
        <v>9</v>
      </c>
      <c r="Q312" s="31">
        <v>2</v>
      </c>
      <c r="R312" s="29">
        <v>11</v>
      </c>
      <c r="S312" s="31">
        <v>0</v>
      </c>
      <c r="T312" s="29" t="s">
        <v>8</v>
      </c>
      <c r="U312" s="29" t="str">
        <f t="shared" si="24"/>
        <v>NA</v>
      </c>
      <c r="V312" s="29" t="str">
        <f t="shared" si="25"/>
        <v>NA</v>
      </c>
      <c r="W312" s="52" t="s">
        <v>101</v>
      </c>
      <c r="X312" s="29" t="s">
        <v>939</v>
      </c>
      <c r="Y312" s="29" t="s">
        <v>79</v>
      </c>
      <c r="Z312" s="29" t="s">
        <v>342</v>
      </c>
      <c r="AA312" s="29">
        <v>30</v>
      </c>
      <c r="AB312" s="29" t="s">
        <v>146</v>
      </c>
      <c r="AC312" s="29">
        <v>13</v>
      </c>
      <c r="AD312" s="29" t="s">
        <v>223</v>
      </c>
      <c r="AE312" s="29" t="s">
        <v>1475</v>
      </c>
      <c r="AF312" s="29">
        <v>560</v>
      </c>
      <c r="AG312" s="29">
        <v>1.5</v>
      </c>
      <c r="AH312" s="29">
        <v>2</v>
      </c>
      <c r="AI312" s="52" t="s">
        <v>12</v>
      </c>
      <c r="AJ312" s="29" t="s">
        <v>8</v>
      </c>
      <c r="AK312" s="29" t="s">
        <v>8</v>
      </c>
      <c r="AL312" s="29" t="s">
        <v>8</v>
      </c>
      <c r="AM312" s="29" t="s">
        <v>8</v>
      </c>
      <c r="AN312" s="29" t="s">
        <v>8</v>
      </c>
      <c r="AO312" s="52">
        <v>4</v>
      </c>
      <c r="AP312" s="29" t="s">
        <v>879</v>
      </c>
      <c r="AQ312" s="29">
        <v>2.65</v>
      </c>
      <c r="AR312" s="29">
        <v>0.06</v>
      </c>
      <c r="AS312" s="29" t="s">
        <v>8</v>
      </c>
      <c r="AT312" s="29" t="s">
        <v>8</v>
      </c>
      <c r="AU312" s="29" t="s">
        <v>8</v>
      </c>
      <c r="AV312" s="29" t="s">
        <v>8</v>
      </c>
      <c r="AW312" s="29" t="s">
        <v>489</v>
      </c>
      <c r="AX312" s="29" t="s">
        <v>198</v>
      </c>
      <c r="AY312" s="52" t="s">
        <v>12</v>
      </c>
      <c r="AZ312" s="29" t="s">
        <v>8</v>
      </c>
      <c r="BA312" s="31" t="s">
        <v>8</v>
      </c>
      <c r="BB312" s="29" t="s">
        <v>8</v>
      </c>
      <c r="BC312" s="29" t="s">
        <v>8</v>
      </c>
      <c r="BD312" s="29" t="s">
        <v>8</v>
      </c>
      <c r="BE312" s="29" t="s">
        <v>8</v>
      </c>
      <c r="BF312" s="52" t="s">
        <v>274</v>
      </c>
      <c r="BG312" s="65" t="s">
        <v>275</v>
      </c>
      <c r="BH312" s="29" t="s">
        <v>1476</v>
      </c>
    </row>
    <row r="313" spans="1:61" s="29" customFormat="1" x14ac:dyDescent="0.3">
      <c r="A313" s="29" t="s">
        <v>1472</v>
      </c>
      <c r="B313" s="29" t="s">
        <v>1465</v>
      </c>
      <c r="C313" s="29">
        <v>2015</v>
      </c>
      <c r="D313" s="29" t="s">
        <v>1473</v>
      </c>
      <c r="E313" s="29" t="s">
        <v>144</v>
      </c>
      <c r="F313" s="52" t="s">
        <v>25</v>
      </c>
      <c r="G313" s="29" t="s">
        <v>1474</v>
      </c>
      <c r="H313" s="29" t="s">
        <v>37</v>
      </c>
      <c r="I313" s="29" t="s">
        <v>12</v>
      </c>
      <c r="J313" s="29" t="s">
        <v>8</v>
      </c>
      <c r="K313" s="31">
        <v>8</v>
      </c>
      <c r="L313" s="29" t="s">
        <v>9</v>
      </c>
      <c r="M313" s="31">
        <v>10</v>
      </c>
      <c r="N313" s="29" t="s">
        <v>9</v>
      </c>
      <c r="O313" s="29" t="s">
        <v>9</v>
      </c>
      <c r="P313" s="29" t="s">
        <v>9</v>
      </c>
      <c r="Q313" s="31">
        <v>2</v>
      </c>
      <c r="R313" s="29">
        <v>11</v>
      </c>
      <c r="S313" s="29">
        <v>0</v>
      </c>
      <c r="T313" s="29" t="s">
        <v>8</v>
      </c>
      <c r="U313" s="29" t="str">
        <f t="shared" si="24"/>
        <v>NA</v>
      </c>
      <c r="V313" s="29" t="str">
        <f t="shared" si="25"/>
        <v>NA</v>
      </c>
      <c r="W313" s="52" t="s">
        <v>101</v>
      </c>
      <c r="X313" s="29" t="s">
        <v>939</v>
      </c>
      <c r="Y313" s="29" t="s">
        <v>79</v>
      </c>
      <c r="Z313" s="29" t="s">
        <v>342</v>
      </c>
      <c r="AA313" s="29">
        <v>30</v>
      </c>
      <c r="AB313" s="29" t="s">
        <v>146</v>
      </c>
      <c r="AC313" s="29">
        <v>13</v>
      </c>
      <c r="AD313" s="29" t="s">
        <v>223</v>
      </c>
      <c r="AE313" s="29" t="s">
        <v>1475</v>
      </c>
      <c r="AF313" s="29">
        <v>560</v>
      </c>
      <c r="AG313" s="29">
        <v>1.5</v>
      </c>
      <c r="AH313" s="29">
        <v>2</v>
      </c>
      <c r="AI313" s="52" t="s">
        <v>12</v>
      </c>
      <c r="AJ313" s="29" t="s">
        <v>8</v>
      </c>
      <c r="AK313" s="29" t="s">
        <v>8</v>
      </c>
      <c r="AL313" s="29" t="s">
        <v>8</v>
      </c>
      <c r="AM313" s="29" t="s">
        <v>8</v>
      </c>
      <c r="AN313" s="29" t="s">
        <v>8</v>
      </c>
      <c r="AO313" s="52">
        <v>4</v>
      </c>
      <c r="AP313" s="29" t="s">
        <v>879</v>
      </c>
      <c r="AQ313" s="29">
        <v>1.84</v>
      </c>
      <c r="AR313" s="29">
        <v>0.12</v>
      </c>
      <c r="AS313" s="29" t="s">
        <v>8</v>
      </c>
      <c r="AT313" s="29" t="s">
        <v>8</v>
      </c>
      <c r="AU313" s="29" t="s">
        <v>8</v>
      </c>
      <c r="AV313" s="29" t="s">
        <v>8</v>
      </c>
      <c r="AW313" s="29" t="s">
        <v>489</v>
      </c>
      <c r="AX313" s="29" t="s">
        <v>198</v>
      </c>
      <c r="AY313" s="52" t="s">
        <v>12</v>
      </c>
      <c r="AZ313" s="29" t="s">
        <v>8</v>
      </c>
      <c r="BA313" s="31" t="s">
        <v>8</v>
      </c>
      <c r="BB313" s="29" t="s">
        <v>8</v>
      </c>
      <c r="BC313" s="29" t="s">
        <v>8</v>
      </c>
      <c r="BD313" s="29" t="s">
        <v>8</v>
      </c>
      <c r="BE313" s="29" t="s">
        <v>8</v>
      </c>
      <c r="BF313" s="52" t="s">
        <v>274</v>
      </c>
      <c r="BG313" s="65" t="s">
        <v>275</v>
      </c>
      <c r="BH313" s="29" t="s">
        <v>1476</v>
      </c>
    </row>
    <row r="314" spans="1:61" x14ac:dyDescent="0.3">
      <c r="A314" t="s">
        <v>1479</v>
      </c>
      <c r="B314" t="s">
        <v>1465</v>
      </c>
      <c r="C314">
        <v>2013</v>
      </c>
      <c r="D314" t="s">
        <v>1480</v>
      </c>
      <c r="E314" t="s">
        <v>142</v>
      </c>
      <c r="F314" s="53" t="s">
        <v>25</v>
      </c>
      <c r="G314" t="s">
        <v>1011</v>
      </c>
      <c r="H314" t="s">
        <v>36</v>
      </c>
      <c r="I314" t="s">
        <v>12</v>
      </c>
      <c r="J314" t="s">
        <v>8</v>
      </c>
      <c r="K314" s="16">
        <v>8</v>
      </c>
      <c r="L314" t="s">
        <v>9</v>
      </c>
      <c r="M314" s="16">
        <v>10</v>
      </c>
      <c r="N314" t="s">
        <v>9</v>
      </c>
      <c r="O314" t="s">
        <v>9</v>
      </c>
      <c r="P314" t="s">
        <v>9</v>
      </c>
      <c r="Q314" s="16">
        <v>1</v>
      </c>
      <c r="R314">
        <v>21</v>
      </c>
      <c r="S314">
        <v>5</v>
      </c>
      <c r="T314">
        <v>4</v>
      </c>
      <c r="U314">
        <f t="shared" si="24"/>
        <v>5</v>
      </c>
      <c r="V314">
        <f t="shared" si="25"/>
        <v>4.2</v>
      </c>
      <c r="W314" s="53" t="s">
        <v>101</v>
      </c>
      <c r="X314" t="s">
        <v>939</v>
      </c>
      <c r="Y314" t="s">
        <v>79</v>
      </c>
      <c r="Z314" t="s">
        <v>9</v>
      </c>
      <c r="AA314">
        <v>30</v>
      </c>
      <c r="AB314" t="s">
        <v>146</v>
      </c>
      <c r="AC314" t="s">
        <v>9</v>
      </c>
      <c r="AD314" t="s">
        <v>8</v>
      </c>
      <c r="AE314" t="s">
        <v>1475</v>
      </c>
      <c r="AF314">
        <v>560</v>
      </c>
      <c r="AG314">
        <v>1.5</v>
      </c>
      <c r="AH314">
        <v>2</v>
      </c>
      <c r="AI314" s="53" t="s">
        <v>1481</v>
      </c>
      <c r="AK314">
        <v>1</v>
      </c>
      <c r="AL314" t="s">
        <v>146</v>
      </c>
      <c r="AM314">
        <v>3</v>
      </c>
      <c r="AN314" t="s">
        <v>159</v>
      </c>
      <c r="AO314" s="53">
        <v>24</v>
      </c>
      <c r="AP314" t="s">
        <v>879</v>
      </c>
      <c r="AQ314">
        <v>17.23</v>
      </c>
      <c r="AR314">
        <v>0.71</v>
      </c>
      <c r="AS314">
        <v>14.14</v>
      </c>
      <c r="AT314">
        <v>0.96</v>
      </c>
      <c r="AU314" t="s">
        <v>8</v>
      </c>
      <c r="AV314" t="s">
        <v>8</v>
      </c>
      <c r="AW314" t="s">
        <v>138</v>
      </c>
      <c r="AX314" t="s">
        <v>198</v>
      </c>
      <c r="AY314" s="53" t="s">
        <v>12</v>
      </c>
      <c r="AZ314" t="s">
        <v>8</v>
      </c>
      <c r="BA314" s="16" t="s">
        <v>8</v>
      </c>
      <c r="BB314" t="s">
        <v>8</v>
      </c>
      <c r="BC314" t="s">
        <v>8</v>
      </c>
      <c r="BD314" t="s">
        <v>8</v>
      </c>
      <c r="BE314" t="s">
        <v>8</v>
      </c>
      <c r="BF314" s="53" t="s">
        <v>274</v>
      </c>
      <c r="BG314" s="68" t="s">
        <v>274</v>
      </c>
    </row>
    <row r="315" spans="1:61" x14ac:dyDescent="0.3">
      <c r="A315" t="s">
        <v>1479</v>
      </c>
      <c r="B315" t="s">
        <v>1465</v>
      </c>
      <c r="C315">
        <v>2013</v>
      </c>
      <c r="D315" t="s">
        <v>1480</v>
      </c>
      <c r="E315" t="s">
        <v>144</v>
      </c>
      <c r="F315" s="53" t="s">
        <v>25</v>
      </c>
      <c r="G315" t="s">
        <v>1011</v>
      </c>
      <c r="H315" t="s">
        <v>36</v>
      </c>
      <c r="I315" t="s">
        <v>12</v>
      </c>
      <c r="J315" t="s">
        <v>8</v>
      </c>
      <c r="K315" s="16">
        <v>8</v>
      </c>
      <c r="L315" t="s">
        <v>9</v>
      </c>
      <c r="M315" s="16">
        <v>10</v>
      </c>
      <c r="N315" t="s">
        <v>9</v>
      </c>
      <c r="O315" t="s">
        <v>9</v>
      </c>
      <c r="P315" t="s">
        <v>9</v>
      </c>
      <c r="Q315" s="16">
        <v>1</v>
      </c>
      <c r="R315">
        <v>21</v>
      </c>
      <c r="S315">
        <v>5</v>
      </c>
      <c r="T315">
        <v>7</v>
      </c>
      <c r="U315">
        <f t="shared" ref="U315:U316" si="30">IF(AND(Q315&lt;&gt;"", Q315&lt;&gt;0, Q315&lt;&gt;"NA", Q315&lt;&gt;"NR",S315&lt;&gt;"", S315&lt;&gt;0, S315&lt;&gt;"NA", S315&lt;&gt;"NR"), S315/Q315, "NA")</f>
        <v>5</v>
      </c>
      <c r="V315">
        <f t="shared" ref="V315:V316" si="31">IF(AND(U315&lt;&gt;"", U315&lt;&gt;0, U315&lt;&gt;"NA", U315&lt;&gt;"NR",R315&lt;&gt;"", R315&lt;&gt;0, R315&lt;&gt;"NA", R315&lt;&gt;"NR"), R315/U315, "NA")</f>
        <v>4.2</v>
      </c>
      <c r="W315" s="53" t="s">
        <v>101</v>
      </c>
      <c r="X315" t="s">
        <v>939</v>
      </c>
      <c r="Y315" t="s">
        <v>79</v>
      </c>
      <c r="Z315" t="s">
        <v>9</v>
      </c>
      <c r="AA315">
        <v>30</v>
      </c>
      <c r="AB315" t="s">
        <v>146</v>
      </c>
      <c r="AC315" t="s">
        <v>9</v>
      </c>
      <c r="AD315" t="s">
        <v>8</v>
      </c>
      <c r="AE315" t="s">
        <v>1475</v>
      </c>
      <c r="AF315">
        <v>560</v>
      </c>
      <c r="AG315">
        <v>1.5</v>
      </c>
      <c r="AH315">
        <v>2</v>
      </c>
      <c r="AI315" s="53" t="s">
        <v>1482</v>
      </c>
      <c r="AK315">
        <v>1</v>
      </c>
      <c r="AL315" t="s">
        <v>146</v>
      </c>
      <c r="AM315">
        <v>3</v>
      </c>
      <c r="AN315" t="s">
        <v>159</v>
      </c>
      <c r="AO315" s="53">
        <v>24</v>
      </c>
      <c r="AP315" t="s">
        <v>879</v>
      </c>
      <c r="AQ315">
        <v>17.23</v>
      </c>
      <c r="AR315">
        <v>0.71</v>
      </c>
      <c r="AS315">
        <v>13.72</v>
      </c>
      <c r="AT315">
        <v>0.32</v>
      </c>
      <c r="AU315" t="s">
        <v>8</v>
      </c>
      <c r="AV315" t="s">
        <v>8</v>
      </c>
      <c r="AW315" t="s">
        <v>138</v>
      </c>
      <c r="AX315" t="s">
        <v>198</v>
      </c>
      <c r="AY315" s="53" t="s">
        <v>12</v>
      </c>
      <c r="AZ315" t="s">
        <v>8</v>
      </c>
      <c r="BA315" s="16" t="s">
        <v>8</v>
      </c>
      <c r="BB315" t="s">
        <v>8</v>
      </c>
      <c r="BC315" t="s">
        <v>8</v>
      </c>
      <c r="BD315" t="s">
        <v>8</v>
      </c>
      <c r="BE315" t="s">
        <v>8</v>
      </c>
      <c r="BF315" s="53" t="s">
        <v>274</v>
      </c>
      <c r="BG315" s="68" t="s">
        <v>274</v>
      </c>
    </row>
    <row r="316" spans="1:61" x14ac:dyDescent="0.3">
      <c r="A316" t="s">
        <v>1479</v>
      </c>
      <c r="B316" t="s">
        <v>1465</v>
      </c>
      <c r="C316">
        <v>2013</v>
      </c>
      <c r="D316" t="s">
        <v>1480</v>
      </c>
      <c r="E316" t="s">
        <v>145</v>
      </c>
      <c r="F316" s="53" t="s">
        <v>25</v>
      </c>
      <c r="G316" t="s">
        <v>1011</v>
      </c>
      <c r="H316" t="s">
        <v>36</v>
      </c>
      <c r="I316" t="s">
        <v>12</v>
      </c>
      <c r="J316" t="s">
        <v>8</v>
      </c>
      <c r="K316" s="16">
        <v>8</v>
      </c>
      <c r="L316" t="s">
        <v>9</v>
      </c>
      <c r="M316" s="16">
        <v>10</v>
      </c>
      <c r="N316" t="s">
        <v>9</v>
      </c>
      <c r="O316" t="s">
        <v>9</v>
      </c>
      <c r="P316" t="s">
        <v>9</v>
      </c>
      <c r="Q316" s="16">
        <v>1</v>
      </c>
      <c r="R316">
        <v>21</v>
      </c>
      <c r="S316">
        <v>5</v>
      </c>
      <c r="T316">
        <v>7</v>
      </c>
      <c r="U316">
        <f t="shared" si="30"/>
        <v>5</v>
      </c>
      <c r="V316">
        <f t="shared" si="31"/>
        <v>4.2</v>
      </c>
      <c r="W316" s="53" t="s">
        <v>101</v>
      </c>
      <c r="X316" t="s">
        <v>939</v>
      </c>
      <c r="Y316" t="s">
        <v>79</v>
      </c>
      <c r="Z316" t="s">
        <v>9</v>
      </c>
      <c r="AA316">
        <v>30</v>
      </c>
      <c r="AB316" t="s">
        <v>146</v>
      </c>
      <c r="AC316" t="s">
        <v>9</v>
      </c>
      <c r="AD316" t="s">
        <v>8</v>
      </c>
      <c r="AE316" t="s">
        <v>1475</v>
      </c>
      <c r="AF316">
        <v>560</v>
      </c>
      <c r="AG316">
        <v>1.5</v>
      </c>
      <c r="AH316">
        <v>2</v>
      </c>
      <c r="AI316" s="53" t="s">
        <v>1483</v>
      </c>
      <c r="AK316">
        <v>0.6</v>
      </c>
      <c r="AL316" t="s">
        <v>146</v>
      </c>
      <c r="AM316">
        <v>3</v>
      </c>
      <c r="AN316" t="s">
        <v>159</v>
      </c>
      <c r="AO316" s="53">
        <v>24</v>
      </c>
      <c r="AP316" t="s">
        <v>879</v>
      </c>
      <c r="AQ316">
        <v>17.23</v>
      </c>
      <c r="AR316">
        <v>0.71</v>
      </c>
      <c r="AS316">
        <v>10.71</v>
      </c>
      <c r="AT316">
        <v>0.67</v>
      </c>
      <c r="AU316" t="s">
        <v>8</v>
      </c>
      <c r="AV316" t="s">
        <v>8</v>
      </c>
      <c r="AW316" t="s">
        <v>138</v>
      </c>
      <c r="AX316" t="s">
        <v>198</v>
      </c>
      <c r="AY316" s="53" t="s">
        <v>12</v>
      </c>
      <c r="AZ316" t="s">
        <v>8</v>
      </c>
      <c r="BA316" s="16" t="s">
        <v>8</v>
      </c>
      <c r="BB316" t="s">
        <v>8</v>
      </c>
      <c r="BC316" t="s">
        <v>8</v>
      </c>
      <c r="BD316" t="s">
        <v>8</v>
      </c>
      <c r="BE316" t="s">
        <v>8</v>
      </c>
      <c r="BF316" s="53" t="s">
        <v>274</v>
      </c>
      <c r="BG316" s="68" t="s">
        <v>274</v>
      </c>
    </row>
    <row r="317" spans="1:61" s="29" customFormat="1" x14ac:dyDescent="0.3">
      <c r="A317" s="29" t="s">
        <v>1486</v>
      </c>
      <c r="B317" s="29" t="s">
        <v>1465</v>
      </c>
      <c r="C317" s="29">
        <v>2014</v>
      </c>
      <c r="D317" s="29" t="s">
        <v>1487</v>
      </c>
      <c r="E317" s="29" t="s">
        <v>142</v>
      </c>
      <c r="F317" s="52" t="s">
        <v>25</v>
      </c>
      <c r="G317" s="29" t="s">
        <v>1011</v>
      </c>
      <c r="H317" s="29" t="s">
        <v>36</v>
      </c>
      <c r="I317" s="29" t="s">
        <v>12</v>
      </c>
      <c r="J317" s="29" t="s">
        <v>8</v>
      </c>
      <c r="K317" s="29" t="s">
        <v>9</v>
      </c>
      <c r="L317" s="31">
        <v>9</v>
      </c>
      <c r="M317" s="29" t="s">
        <v>9</v>
      </c>
      <c r="N317" s="29" t="s">
        <v>9</v>
      </c>
      <c r="O317" s="29" t="s">
        <v>9</v>
      </c>
      <c r="P317" s="29" t="s">
        <v>9</v>
      </c>
      <c r="Q317" s="31">
        <v>9</v>
      </c>
      <c r="R317" s="29">
        <v>5</v>
      </c>
      <c r="S317" s="29">
        <v>0</v>
      </c>
      <c r="T317" s="29" t="s">
        <v>8</v>
      </c>
      <c r="U317" s="29" t="str">
        <f t="shared" si="24"/>
        <v>NA</v>
      </c>
      <c r="V317" s="29" t="str">
        <f t="shared" si="25"/>
        <v>NA</v>
      </c>
      <c r="W317" s="52" t="s">
        <v>101</v>
      </c>
      <c r="X317" s="29" t="s">
        <v>939</v>
      </c>
      <c r="Y317" s="29" t="s">
        <v>79</v>
      </c>
      <c r="Z317" s="29" t="s">
        <v>342</v>
      </c>
      <c r="AA317" s="29">
        <v>30</v>
      </c>
      <c r="AB317" s="29" t="s">
        <v>146</v>
      </c>
      <c r="AC317" s="29" t="s">
        <v>9</v>
      </c>
      <c r="AD317" s="29" t="s">
        <v>8</v>
      </c>
      <c r="AE317" s="29" t="s">
        <v>1475</v>
      </c>
      <c r="AF317" s="29">
        <v>560</v>
      </c>
      <c r="AG317" s="29">
        <v>1.5</v>
      </c>
      <c r="AH317" s="29">
        <v>2</v>
      </c>
      <c r="AI317" s="52" t="s">
        <v>12</v>
      </c>
      <c r="AJ317" s="29" t="s">
        <v>8</v>
      </c>
      <c r="AK317" s="29" t="s">
        <v>8</v>
      </c>
      <c r="AL317" s="29" t="s">
        <v>8</v>
      </c>
      <c r="AM317" s="29" t="s">
        <v>8</v>
      </c>
      <c r="AN317" s="29" t="s">
        <v>8</v>
      </c>
      <c r="AO317" s="52">
        <v>24</v>
      </c>
      <c r="AP317" s="29" t="s">
        <v>879</v>
      </c>
      <c r="AQ317" s="29">
        <v>17.16</v>
      </c>
      <c r="AR317" s="29">
        <v>0.63</v>
      </c>
      <c r="AS317" s="29" t="s">
        <v>8</v>
      </c>
      <c r="AT317" s="29" t="s">
        <v>8</v>
      </c>
      <c r="AU317" s="29" t="s">
        <v>8</v>
      </c>
      <c r="AV317" s="29" t="s">
        <v>8</v>
      </c>
      <c r="AW317" s="29" t="s">
        <v>138</v>
      </c>
      <c r="AX317" s="29" t="s">
        <v>198</v>
      </c>
      <c r="AY317" s="52" t="s">
        <v>12</v>
      </c>
      <c r="AZ317" s="29" t="s">
        <v>8</v>
      </c>
      <c r="BA317" s="31" t="s">
        <v>8</v>
      </c>
      <c r="BB317" s="29" t="s">
        <v>8</v>
      </c>
      <c r="BC317" s="29" t="s">
        <v>8</v>
      </c>
      <c r="BD317" s="29" t="s">
        <v>8</v>
      </c>
      <c r="BE317" s="29" t="s">
        <v>8</v>
      </c>
      <c r="BF317" s="52" t="s">
        <v>274</v>
      </c>
      <c r="BG317" s="65" t="s">
        <v>275</v>
      </c>
      <c r="BH317" s="29" t="s">
        <v>1488</v>
      </c>
    </row>
    <row r="318" spans="1:61" x14ac:dyDescent="0.3">
      <c r="A318" t="s">
        <v>1490</v>
      </c>
      <c r="B318" t="s">
        <v>1489</v>
      </c>
      <c r="C318">
        <v>2010</v>
      </c>
      <c r="D318" t="s">
        <v>1491</v>
      </c>
      <c r="E318" t="s">
        <v>142</v>
      </c>
      <c r="F318" s="53" t="s">
        <v>40</v>
      </c>
      <c r="G318" t="s">
        <v>1673</v>
      </c>
      <c r="H318" t="s">
        <v>36</v>
      </c>
      <c r="I318" t="s">
        <v>12</v>
      </c>
      <c r="J318" t="s">
        <v>8</v>
      </c>
      <c r="K318" s="16">
        <v>209</v>
      </c>
      <c r="L318" t="s">
        <v>9</v>
      </c>
      <c r="M318" s="16">
        <v>313</v>
      </c>
      <c r="N318" s="16">
        <v>3800</v>
      </c>
      <c r="O318" t="s">
        <v>9</v>
      </c>
      <c r="P318" s="16">
        <v>4000</v>
      </c>
      <c r="Q318" s="16">
        <v>1</v>
      </c>
      <c r="R318" s="16">
        <v>2</v>
      </c>
      <c r="S318">
        <v>2</v>
      </c>
      <c r="T318">
        <v>3</v>
      </c>
      <c r="U318">
        <f t="shared" si="24"/>
        <v>2</v>
      </c>
      <c r="V318">
        <f t="shared" si="25"/>
        <v>1</v>
      </c>
      <c r="W318" s="53" t="s">
        <v>101</v>
      </c>
      <c r="X318" t="s">
        <v>8</v>
      </c>
      <c r="Y318" t="s">
        <v>77</v>
      </c>
      <c r="Z318" t="s">
        <v>928</v>
      </c>
      <c r="AA318">
        <v>35</v>
      </c>
      <c r="AB318" t="s">
        <v>146</v>
      </c>
      <c r="AC318" t="s">
        <v>9</v>
      </c>
      <c r="AD318" t="s">
        <v>8</v>
      </c>
      <c r="AE318" t="s">
        <v>234</v>
      </c>
      <c r="AF318" t="s">
        <v>9</v>
      </c>
      <c r="AG318" t="s">
        <v>9</v>
      </c>
      <c r="AH318">
        <v>10</v>
      </c>
      <c r="AI318" s="53" t="s">
        <v>1492</v>
      </c>
      <c r="AK318">
        <v>10000000</v>
      </c>
      <c r="AL318" t="s">
        <v>516</v>
      </c>
      <c r="AM318" t="s">
        <v>9</v>
      </c>
      <c r="AN318" t="s">
        <v>9</v>
      </c>
      <c r="AO318" s="53">
        <v>336</v>
      </c>
      <c r="AP318" t="s">
        <v>879</v>
      </c>
      <c r="AQ318">
        <v>2368</v>
      </c>
      <c r="AR318">
        <v>163</v>
      </c>
      <c r="AS318">
        <v>1156</v>
      </c>
      <c r="AT318">
        <v>270</v>
      </c>
      <c r="AU318" t="s">
        <v>8</v>
      </c>
      <c r="AV318" t="s">
        <v>8</v>
      </c>
      <c r="AW318" t="s">
        <v>303</v>
      </c>
      <c r="AX318" t="s">
        <v>197</v>
      </c>
      <c r="AY318" s="53" t="s">
        <v>1493</v>
      </c>
      <c r="AZ318" t="s">
        <v>9</v>
      </c>
      <c r="BA318" t="s">
        <v>9</v>
      </c>
      <c r="BB318" t="s">
        <v>9</v>
      </c>
      <c r="BC318" t="s">
        <v>9</v>
      </c>
      <c r="BD318" t="s">
        <v>8</v>
      </c>
      <c r="BE318" t="s">
        <v>9</v>
      </c>
      <c r="BF318" s="53" t="s">
        <v>275</v>
      </c>
      <c r="BG318" s="68" t="s">
        <v>274</v>
      </c>
      <c r="BI318" t="s">
        <v>1494</v>
      </c>
    </row>
    <row r="319" spans="1:61" s="29" customFormat="1" x14ac:dyDescent="0.3">
      <c r="A319" s="29" t="s">
        <v>1496</v>
      </c>
      <c r="B319" s="29" t="s">
        <v>1495</v>
      </c>
      <c r="C319" s="29">
        <v>2018</v>
      </c>
      <c r="D319" s="29" t="s">
        <v>1497</v>
      </c>
      <c r="E319" s="29" t="s">
        <v>142</v>
      </c>
      <c r="F319" s="52" t="s">
        <v>25</v>
      </c>
      <c r="G319" s="29" t="s">
        <v>1011</v>
      </c>
      <c r="H319" s="29" t="s">
        <v>36</v>
      </c>
      <c r="I319" s="29" t="s">
        <v>12</v>
      </c>
      <c r="J319" s="29" t="s">
        <v>8</v>
      </c>
      <c r="K319" s="29" t="s">
        <v>9</v>
      </c>
      <c r="L319" s="29" t="s">
        <v>9</v>
      </c>
      <c r="M319" s="29" t="s">
        <v>9</v>
      </c>
      <c r="N319" s="31">
        <v>19</v>
      </c>
      <c r="O319" s="29" t="s">
        <v>9</v>
      </c>
      <c r="P319" s="31">
        <v>22</v>
      </c>
      <c r="Q319" s="31">
        <v>1</v>
      </c>
      <c r="R319" s="31">
        <v>5</v>
      </c>
      <c r="S319" s="29">
        <v>2</v>
      </c>
      <c r="T319" s="29">
        <v>5</v>
      </c>
      <c r="U319" s="29">
        <f t="shared" si="24"/>
        <v>2</v>
      </c>
      <c r="V319" s="29">
        <f t="shared" si="25"/>
        <v>2.5</v>
      </c>
      <c r="W319" s="52" t="s">
        <v>176</v>
      </c>
      <c r="X319" s="29" t="s">
        <v>8</v>
      </c>
      <c r="Y319" s="29" t="s">
        <v>79</v>
      </c>
      <c r="Z319" s="29" t="s">
        <v>928</v>
      </c>
      <c r="AA319" s="29">
        <v>10</v>
      </c>
      <c r="AB319" s="29" t="s">
        <v>1498</v>
      </c>
      <c r="AC319" s="29" t="s">
        <v>9</v>
      </c>
      <c r="AD319" s="29" t="s">
        <v>8</v>
      </c>
      <c r="AE319" s="29" t="s">
        <v>233</v>
      </c>
      <c r="AF319" s="29" t="s">
        <v>9</v>
      </c>
      <c r="AG319" s="29">
        <v>4</v>
      </c>
      <c r="AH319" s="29">
        <v>15</v>
      </c>
      <c r="AI319" s="52" t="s">
        <v>1499</v>
      </c>
      <c r="AK319" s="29">
        <v>200</v>
      </c>
      <c r="AL319" s="29" t="s">
        <v>1088</v>
      </c>
      <c r="AM319" s="29" t="s">
        <v>9</v>
      </c>
      <c r="AN319" s="29" t="s">
        <v>9</v>
      </c>
      <c r="AO319" s="52">
        <v>24</v>
      </c>
      <c r="AP319" s="29" t="s">
        <v>878</v>
      </c>
      <c r="AQ319" s="29">
        <v>16.239999999999998</v>
      </c>
      <c r="AR319" s="29">
        <v>1.47</v>
      </c>
      <c r="AS319" s="29">
        <v>12.74</v>
      </c>
      <c r="AT319" s="29">
        <v>3.23</v>
      </c>
      <c r="AU319" s="29" t="s">
        <v>8</v>
      </c>
      <c r="AV319" s="29" t="s">
        <v>8</v>
      </c>
      <c r="AW319" s="29" t="s">
        <v>489</v>
      </c>
      <c r="AX319" s="29" t="s">
        <v>197</v>
      </c>
      <c r="AY319" s="52" t="s">
        <v>12</v>
      </c>
      <c r="AZ319" s="29" t="s">
        <v>8</v>
      </c>
      <c r="BA319" s="31" t="s">
        <v>8</v>
      </c>
      <c r="BB319" s="29" t="s">
        <v>8</v>
      </c>
      <c r="BC319" s="29" t="s">
        <v>8</v>
      </c>
      <c r="BD319" s="29" t="s">
        <v>8</v>
      </c>
      <c r="BE319" s="29" t="s">
        <v>8</v>
      </c>
      <c r="BF319" s="52" t="s">
        <v>274</v>
      </c>
      <c r="BG319" s="65" t="s">
        <v>275</v>
      </c>
    </row>
    <row r="320" spans="1:61" s="29" customFormat="1" x14ac:dyDescent="0.3">
      <c r="A320" s="29" t="s">
        <v>1496</v>
      </c>
      <c r="B320" s="29" t="s">
        <v>1495</v>
      </c>
      <c r="C320" s="29">
        <v>2018</v>
      </c>
      <c r="D320" s="29" t="s">
        <v>1497</v>
      </c>
      <c r="E320" s="29" t="s">
        <v>144</v>
      </c>
      <c r="F320" s="52" t="s">
        <v>25</v>
      </c>
      <c r="G320" s="29" t="s">
        <v>1011</v>
      </c>
      <c r="H320" s="29" t="s">
        <v>36</v>
      </c>
      <c r="I320" s="29" t="s">
        <v>12</v>
      </c>
      <c r="J320" s="29" t="s">
        <v>8</v>
      </c>
      <c r="K320" s="29" t="s">
        <v>9</v>
      </c>
      <c r="L320" s="29" t="s">
        <v>9</v>
      </c>
      <c r="M320" s="29" t="s">
        <v>9</v>
      </c>
      <c r="N320" s="31">
        <v>19</v>
      </c>
      <c r="O320" s="29" t="s">
        <v>9</v>
      </c>
      <c r="P320" s="31">
        <v>22</v>
      </c>
      <c r="Q320" s="31">
        <v>1</v>
      </c>
      <c r="R320" s="31">
        <v>5</v>
      </c>
      <c r="S320" s="29">
        <v>2</v>
      </c>
      <c r="T320" s="29">
        <v>5</v>
      </c>
      <c r="U320" s="29">
        <f t="shared" ref="U320" si="32">IF(AND(Q320&lt;&gt;"", Q320&lt;&gt;0, Q320&lt;&gt;"NA", Q320&lt;&gt;"NR",S320&lt;&gt;"", S320&lt;&gt;0, S320&lt;&gt;"NA", S320&lt;&gt;"NR"), S320/Q320, "NA")</f>
        <v>2</v>
      </c>
      <c r="V320" s="29">
        <f t="shared" ref="V320" si="33">IF(AND(U320&lt;&gt;"", U320&lt;&gt;0, U320&lt;&gt;"NA", U320&lt;&gt;"NR",R320&lt;&gt;"", R320&lt;&gt;0, R320&lt;&gt;"NA", R320&lt;&gt;"NR"), R320/U320, "NA")</f>
        <v>2.5</v>
      </c>
      <c r="W320" s="52" t="s">
        <v>176</v>
      </c>
      <c r="X320" s="29" t="s">
        <v>8</v>
      </c>
      <c r="Y320" s="29" t="s">
        <v>79</v>
      </c>
      <c r="Z320" s="29" t="s">
        <v>928</v>
      </c>
      <c r="AA320" s="29">
        <v>10</v>
      </c>
      <c r="AB320" s="29" t="s">
        <v>1498</v>
      </c>
      <c r="AC320" s="29" t="s">
        <v>9</v>
      </c>
      <c r="AD320" s="29" t="s">
        <v>8</v>
      </c>
      <c r="AE320" s="29" t="s">
        <v>233</v>
      </c>
      <c r="AF320" s="29" t="s">
        <v>9</v>
      </c>
      <c r="AG320" s="29">
        <v>4</v>
      </c>
      <c r="AH320" s="29">
        <v>15</v>
      </c>
      <c r="AI320" s="52" t="s">
        <v>1500</v>
      </c>
      <c r="AK320" s="29">
        <v>200</v>
      </c>
      <c r="AL320" s="29" t="s">
        <v>1088</v>
      </c>
      <c r="AM320" s="29" t="s">
        <v>9</v>
      </c>
      <c r="AN320" s="29" t="s">
        <v>9</v>
      </c>
      <c r="AO320" s="52">
        <v>24</v>
      </c>
      <c r="AP320" s="29" t="s">
        <v>878</v>
      </c>
      <c r="AQ320" s="29">
        <v>16.239999999999998</v>
      </c>
      <c r="AR320" s="29">
        <v>1.47</v>
      </c>
      <c r="AS320" s="29">
        <v>8.7100000000000009</v>
      </c>
      <c r="AT320" s="29">
        <v>1.1200000000000001</v>
      </c>
      <c r="AU320" s="29" t="s">
        <v>8</v>
      </c>
      <c r="AV320" s="29" t="s">
        <v>8</v>
      </c>
      <c r="AW320" s="29" t="s">
        <v>489</v>
      </c>
      <c r="AX320" s="29" t="s">
        <v>197</v>
      </c>
      <c r="AY320" s="52" t="s">
        <v>12</v>
      </c>
      <c r="AZ320" s="29" t="s">
        <v>8</v>
      </c>
      <c r="BA320" s="31" t="s">
        <v>8</v>
      </c>
      <c r="BB320" s="29" t="s">
        <v>8</v>
      </c>
      <c r="BC320" s="29" t="s">
        <v>8</v>
      </c>
      <c r="BD320" s="29" t="s">
        <v>8</v>
      </c>
      <c r="BE320" s="29" t="s">
        <v>8</v>
      </c>
      <c r="BF320" s="52" t="s">
        <v>274</v>
      </c>
      <c r="BG320" s="65" t="s">
        <v>275</v>
      </c>
    </row>
    <row r="321" spans="1:61" x14ac:dyDescent="0.3">
      <c r="A321" t="s">
        <v>1502</v>
      </c>
      <c r="B321" t="s">
        <v>1501</v>
      </c>
      <c r="C321">
        <v>2015</v>
      </c>
      <c r="D321" t="s">
        <v>1503</v>
      </c>
      <c r="E321" t="s">
        <v>142</v>
      </c>
      <c r="F321" s="53" t="s">
        <v>25</v>
      </c>
      <c r="G321" t="s">
        <v>1011</v>
      </c>
      <c r="H321" t="s">
        <v>36</v>
      </c>
      <c r="I321" t="s">
        <v>12</v>
      </c>
      <c r="J321" t="s">
        <v>8</v>
      </c>
      <c r="K321" s="16">
        <v>8</v>
      </c>
      <c r="L321" t="s">
        <v>9</v>
      </c>
      <c r="M321" s="16">
        <v>10</v>
      </c>
      <c r="N321" s="16">
        <v>20</v>
      </c>
      <c r="O321" t="s">
        <v>9</v>
      </c>
      <c r="P321" s="16">
        <v>25.5</v>
      </c>
      <c r="Q321" s="16">
        <v>1</v>
      </c>
      <c r="R321" s="16">
        <v>8</v>
      </c>
      <c r="S321">
        <v>2</v>
      </c>
      <c r="T321">
        <v>8</v>
      </c>
      <c r="U321">
        <f t="shared" si="24"/>
        <v>2</v>
      </c>
      <c r="V321">
        <f t="shared" si="25"/>
        <v>4</v>
      </c>
      <c r="W321" s="53" t="s">
        <v>176</v>
      </c>
      <c r="X321" t="s">
        <v>8</v>
      </c>
      <c r="Y321" t="s">
        <v>79</v>
      </c>
      <c r="Z321" t="s">
        <v>9</v>
      </c>
      <c r="AA321">
        <v>100</v>
      </c>
      <c r="AB321" t="s">
        <v>146</v>
      </c>
      <c r="AC321" t="s">
        <v>9</v>
      </c>
      <c r="AD321" t="s">
        <v>8</v>
      </c>
      <c r="AE321" t="s">
        <v>234</v>
      </c>
      <c r="AF321" t="s">
        <v>9</v>
      </c>
      <c r="AG321">
        <v>4</v>
      </c>
      <c r="AH321">
        <v>15</v>
      </c>
      <c r="AI321" s="53" t="s">
        <v>1504</v>
      </c>
      <c r="AK321">
        <v>100</v>
      </c>
      <c r="AL321" t="s">
        <v>146</v>
      </c>
      <c r="AM321">
        <v>24</v>
      </c>
      <c r="AN321" t="s">
        <v>159</v>
      </c>
      <c r="AO321" s="53">
        <v>168</v>
      </c>
      <c r="AP321" t="s">
        <v>877</v>
      </c>
      <c r="AQ321">
        <v>16.21</v>
      </c>
      <c r="AR321">
        <v>2.11</v>
      </c>
      <c r="AS321">
        <v>15.06</v>
      </c>
      <c r="AT321">
        <v>0.95</v>
      </c>
      <c r="AU321" t="s">
        <v>8</v>
      </c>
      <c r="AV321" t="s">
        <v>8</v>
      </c>
      <c r="AW321" t="s">
        <v>489</v>
      </c>
      <c r="AX321" t="s">
        <v>198</v>
      </c>
      <c r="AY321" s="53" t="s">
        <v>12</v>
      </c>
      <c r="AZ321" t="s">
        <v>8</v>
      </c>
      <c r="BA321" s="16" t="s">
        <v>8</v>
      </c>
      <c r="BB321" t="s">
        <v>8</v>
      </c>
      <c r="BC321" t="s">
        <v>8</v>
      </c>
      <c r="BD321" t="s">
        <v>8</v>
      </c>
      <c r="BE321" t="s">
        <v>8</v>
      </c>
      <c r="BF321" s="53" t="s">
        <v>274</v>
      </c>
      <c r="BG321" s="68" t="s">
        <v>274</v>
      </c>
      <c r="BH321" t="s">
        <v>1505</v>
      </c>
    </row>
    <row r="322" spans="1:61" s="29" customFormat="1" x14ac:dyDescent="0.3">
      <c r="A322" s="29" t="s">
        <v>1507</v>
      </c>
      <c r="B322" s="29" t="s">
        <v>1506</v>
      </c>
      <c r="C322" s="29">
        <v>2013</v>
      </c>
      <c r="D322" s="29" t="s">
        <v>1508</v>
      </c>
      <c r="E322" s="29" t="s">
        <v>142</v>
      </c>
      <c r="F322" s="52" t="s">
        <v>25</v>
      </c>
      <c r="G322" s="29" t="s">
        <v>1509</v>
      </c>
      <c r="H322" s="29" t="s">
        <v>37</v>
      </c>
      <c r="I322" s="29" t="s">
        <v>12</v>
      </c>
      <c r="J322" s="29" t="s">
        <v>8</v>
      </c>
      <c r="K322" s="31">
        <v>6</v>
      </c>
      <c r="L322" s="29" t="s">
        <v>9</v>
      </c>
      <c r="M322" s="31">
        <v>8</v>
      </c>
      <c r="N322" s="31">
        <v>18</v>
      </c>
      <c r="O322" s="29" t="s">
        <v>9</v>
      </c>
      <c r="P322" s="31">
        <v>22</v>
      </c>
      <c r="Q322" s="31">
        <v>1</v>
      </c>
      <c r="R322" s="31">
        <v>6</v>
      </c>
      <c r="S322" s="31">
        <v>1</v>
      </c>
      <c r="T322" s="29">
        <v>6</v>
      </c>
      <c r="U322" s="29">
        <f t="shared" si="24"/>
        <v>1</v>
      </c>
      <c r="V322" s="29">
        <f t="shared" si="25"/>
        <v>6</v>
      </c>
      <c r="W322" s="52" t="s">
        <v>100</v>
      </c>
      <c r="X322" s="29" t="s">
        <v>8</v>
      </c>
      <c r="Y322" s="29" t="s">
        <v>79</v>
      </c>
      <c r="Z322" s="29" t="s">
        <v>9</v>
      </c>
      <c r="AA322" s="29">
        <v>100</v>
      </c>
      <c r="AB322" s="29" t="s">
        <v>146</v>
      </c>
      <c r="AC322" s="29">
        <v>150</v>
      </c>
      <c r="AD322" s="29" t="s">
        <v>294</v>
      </c>
      <c r="AE322" s="29" t="s">
        <v>1475</v>
      </c>
      <c r="AF322" s="29">
        <v>530</v>
      </c>
      <c r="AG322" s="29">
        <v>3</v>
      </c>
      <c r="AH322" s="29">
        <v>10</v>
      </c>
      <c r="AI322" s="52" t="s">
        <v>1510</v>
      </c>
      <c r="AK322" s="29">
        <v>30</v>
      </c>
      <c r="AL322" s="29" t="s">
        <v>1511</v>
      </c>
      <c r="AM322" s="29">
        <v>-0.5</v>
      </c>
      <c r="AN322" s="29" t="s">
        <v>157</v>
      </c>
      <c r="AO322" s="52">
        <v>72</v>
      </c>
      <c r="AP322" s="29" t="s">
        <v>879</v>
      </c>
      <c r="AQ322" s="29">
        <v>287.7</v>
      </c>
      <c r="AR322" s="29">
        <v>12.6</v>
      </c>
      <c r="AS322" s="29">
        <v>185.7</v>
      </c>
      <c r="AT322" s="29">
        <v>11.7</v>
      </c>
      <c r="AU322" s="29" t="s">
        <v>8</v>
      </c>
      <c r="AV322" s="29" t="s">
        <v>8</v>
      </c>
      <c r="AW322" s="29" t="s">
        <v>138</v>
      </c>
      <c r="AX322" s="29" t="s">
        <v>197</v>
      </c>
      <c r="AY322" s="52" t="s">
        <v>450</v>
      </c>
      <c r="AZ322" s="29">
        <v>9.5</v>
      </c>
      <c r="BA322" s="31">
        <v>1.29</v>
      </c>
      <c r="BB322" s="29">
        <v>11.75</v>
      </c>
      <c r="BC322" s="29">
        <v>0.96</v>
      </c>
      <c r="BD322" s="29" t="s">
        <v>197</v>
      </c>
      <c r="BE322" s="29">
        <v>72</v>
      </c>
      <c r="BF322" s="52" t="s">
        <v>275</v>
      </c>
      <c r="BG322" s="65" t="s">
        <v>275</v>
      </c>
    </row>
    <row r="323" spans="1:61" x14ac:dyDescent="0.3">
      <c r="A323" t="s">
        <v>1513</v>
      </c>
      <c r="B323" t="s">
        <v>1512</v>
      </c>
      <c r="C323">
        <v>2014</v>
      </c>
      <c r="D323" t="s">
        <v>1514</v>
      </c>
      <c r="E323" t="s">
        <v>142</v>
      </c>
      <c r="F323" s="53" t="s">
        <v>24</v>
      </c>
      <c r="G323" t="s">
        <v>11</v>
      </c>
      <c r="H323" t="s">
        <v>36</v>
      </c>
      <c r="I323" t="s">
        <v>12</v>
      </c>
      <c r="J323" t="s">
        <v>8</v>
      </c>
      <c r="K323" t="s">
        <v>9</v>
      </c>
      <c r="L323" t="s">
        <v>9</v>
      </c>
      <c r="M323" t="s">
        <v>9</v>
      </c>
      <c r="N323" s="16">
        <v>200</v>
      </c>
      <c r="O323" t="s">
        <v>9</v>
      </c>
      <c r="P323" s="16">
        <v>250</v>
      </c>
      <c r="Q323" s="16">
        <v>1</v>
      </c>
      <c r="R323" s="16">
        <v>6</v>
      </c>
      <c r="S323" s="16">
        <v>4</v>
      </c>
      <c r="T323" s="16">
        <v>6</v>
      </c>
      <c r="U323">
        <f t="shared" si="24"/>
        <v>4</v>
      </c>
      <c r="V323">
        <f t="shared" si="25"/>
        <v>1.5</v>
      </c>
      <c r="W323" s="53" t="s">
        <v>176</v>
      </c>
      <c r="X323" t="s">
        <v>8</v>
      </c>
      <c r="Y323" t="s">
        <v>77</v>
      </c>
      <c r="Z323" t="s">
        <v>278</v>
      </c>
      <c r="AA323">
        <v>10</v>
      </c>
      <c r="AB323" t="s">
        <v>322</v>
      </c>
      <c r="AC323">
        <v>0.5</v>
      </c>
      <c r="AD323" t="s">
        <v>223</v>
      </c>
      <c r="AE323" t="s">
        <v>47</v>
      </c>
      <c r="AF323">
        <v>532</v>
      </c>
      <c r="AG323" t="s">
        <v>9</v>
      </c>
      <c r="AH323">
        <v>20</v>
      </c>
      <c r="AI323" s="53" t="s">
        <v>324</v>
      </c>
      <c r="AK323">
        <v>2</v>
      </c>
      <c r="AL323" t="s">
        <v>380</v>
      </c>
      <c r="AM323">
        <v>0</v>
      </c>
      <c r="AN323" t="s">
        <v>158</v>
      </c>
      <c r="AO323" s="53">
        <v>48</v>
      </c>
      <c r="AP323" t="s">
        <v>878</v>
      </c>
      <c r="AQ323">
        <v>21.28</v>
      </c>
      <c r="AR323">
        <v>1.81</v>
      </c>
      <c r="AS323">
        <v>3.28</v>
      </c>
      <c r="AT323">
        <v>1.66</v>
      </c>
      <c r="AU323" t="s">
        <v>8</v>
      </c>
      <c r="AV323" t="s">
        <v>8</v>
      </c>
      <c r="AW323" t="s">
        <v>489</v>
      </c>
      <c r="AX323" t="s">
        <v>197</v>
      </c>
      <c r="AY323" s="53" t="s">
        <v>12</v>
      </c>
      <c r="AZ323" t="s">
        <v>8</v>
      </c>
      <c r="BA323" s="16" t="s">
        <v>8</v>
      </c>
      <c r="BB323" t="s">
        <v>8</v>
      </c>
      <c r="BC323" t="s">
        <v>8</v>
      </c>
      <c r="BD323" t="s">
        <v>8</v>
      </c>
      <c r="BE323" t="s">
        <v>8</v>
      </c>
      <c r="BF323" s="53" t="s">
        <v>275</v>
      </c>
      <c r="BG323" s="68" t="s">
        <v>274</v>
      </c>
      <c r="BH323" t="s">
        <v>1515</v>
      </c>
    </row>
    <row r="324" spans="1:61" s="29" customFormat="1" x14ac:dyDescent="0.3">
      <c r="A324" s="29" t="s">
        <v>1516</v>
      </c>
      <c r="B324" s="29" t="s">
        <v>1512</v>
      </c>
      <c r="C324" s="29">
        <v>2015</v>
      </c>
      <c r="D324" s="29" t="s">
        <v>1517</v>
      </c>
      <c r="E324" s="29" t="s">
        <v>142</v>
      </c>
      <c r="F324" s="52" t="s">
        <v>24</v>
      </c>
      <c r="G324" s="29" t="s">
        <v>11</v>
      </c>
      <c r="H324" s="29" t="s">
        <v>36</v>
      </c>
      <c r="I324" s="29" t="s">
        <v>12</v>
      </c>
      <c r="J324" s="29" t="s">
        <v>8</v>
      </c>
      <c r="K324" s="29" t="s">
        <v>9</v>
      </c>
      <c r="L324" s="29" t="s">
        <v>9</v>
      </c>
      <c r="M324" s="29" t="s">
        <v>9</v>
      </c>
      <c r="N324" s="31">
        <v>250</v>
      </c>
      <c r="O324" s="29" t="s">
        <v>9</v>
      </c>
      <c r="P324" s="31">
        <v>300</v>
      </c>
      <c r="Q324" s="31">
        <v>1</v>
      </c>
      <c r="R324" s="31">
        <v>6</v>
      </c>
      <c r="S324" s="31">
        <v>3</v>
      </c>
      <c r="T324" s="31">
        <v>8</v>
      </c>
      <c r="U324" s="29">
        <f t="shared" si="24"/>
        <v>3</v>
      </c>
      <c r="V324" s="29">
        <f t="shared" si="25"/>
        <v>2</v>
      </c>
      <c r="W324" s="52" t="s">
        <v>176</v>
      </c>
      <c r="X324" s="29" t="s">
        <v>8</v>
      </c>
      <c r="Y324" s="29" t="s">
        <v>77</v>
      </c>
      <c r="Z324" s="29" t="s">
        <v>278</v>
      </c>
      <c r="AA324" s="29">
        <v>10</v>
      </c>
      <c r="AB324" s="29" t="s">
        <v>322</v>
      </c>
      <c r="AC324" s="29">
        <v>10</v>
      </c>
      <c r="AD324" s="29" t="s">
        <v>223</v>
      </c>
      <c r="AE324" s="29" t="s">
        <v>323</v>
      </c>
      <c r="AF324" s="29">
        <v>532</v>
      </c>
      <c r="AG324" s="29" t="s">
        <v>9</v>
      </c>
      <c r="AH324" s="29">
        <v>15</v>
      </c>
      <c r="AI324" s="52" t="s">
        <v>324</v>
      </c>
      <c r="AK324" s="29">
        <v>2</v>
      </c>
      <c r="AL324" s="29" t="s">
        <v>380</v>
      </c>
      <c r="AM324" s="29">
        <v>0</v>
      </c>
      <c r="AN324" s="29" t="s">
        <v>158</v>
      </c>
      <c r="AO324" s="52">
        <v>48</v>
      </c>
      <c r="AP324" s="29" t="s">
        <v>878</v>
      </c>
      <c r="AQ324" s="29">
        <v>13.7</v>
      </c>
      <c r="AR324" s="29">
        <v>1.7</v>
      </c>
      <c r="AS324" s="29">
        <v>4.5999999999999996</v>
      </c>
      <c r="AT324" s="29">
        <v>2.1</v>
      </c>
      <c r="AU324" s="29" t="s">
        <v>8</v>
      </c>
      <c r="AV324" s="29" t="s">
        <v>8</v>
      </c>
      <c r="AW324" s="29" t="s">
        <v>489</v>
      </c>
      <c r="AX324" s="29" t="s">
        <v>197</v>
      </c>
      <c r="AY324" s="52" t="s">
        <v>12</v>
      </c>
      <c r="AZ324" s="29" t="s">
        <v>8</v>
      </c>
      <c r="BA324" s="31" t="s">
        <v>8</v>
      </c>
      <c r="BB324" s="29" t="s">
        <v>8</v>
      </c>
      <c r="BC324" s="29" t="s">
        <v>8</v>
      </c>
      <c r="BD324" s="29" t="s">
        <v>8</v>
      </c>
      <c r="BE324" s="29" t="s">
        <v>8</v>
      </c>
      <c r="BF324" s="52" t="s">
        <v>275</v>
      </c>
      <c r="BG324" s="65" t="s">
        <v>274</v>
      </c>
      <c r="BH324" s="29" t="s">
        <v>1518</v>
      </c>
    </row>
    <row r="325" spans="1:61" x14ac:dyDescent="0.3">
      <c r="A325" t="s">
        <v>1520</v>
      </c>
      <c r="B325" t="s">
        <v>1519</v>
      </c>
      <c r="C325">
        <v>2017</v>
      </c>
      <c r="D325" t="s">
        <v>1521</v>
      </c>
      <c r="E325" t="s">
        <v>142</v>
      </c>
      <c r="F325" s="53" t="s">
        <v>25</v>
      </c>
      <c r="G325" t="s">
        <v>1011</v>
      </c>
      <c r="H325" t="s">
        <v>36</v>
      </c>
      <c r="I325" t="s">
        <v>12</v>
      </c>
      <c r="J325" t="s">
        <v>8</v>
      </c>
      <c r="K325" s="16">
        <v>9</v>
      </c>
      <c r="L325" t="s">
        <v>9</v>
      </c>
      <c r="M325" s="16">
        <v>17</v>
      </c>
      <c r="N325" s="16">
        <v>25</v>
      </c>
      <c r="O325" t="s">
        <v>9</v>
      </c>
      <c r="P325" s="16">
        <v>29</v>
      </c>
      <c r="Q325" s="16">
        <v>1</v>
      </c>
      <c r="R325" s="16">
        <v>8</v>
      </c>
      <c r="S325" s="16">
        <v>2</v>
      </c>
      <c r="T325" s="16">
        <v>8</v>
      </c>
      <c r="U325">
        <f t="shared" si="24"/>
        <v>2</v>
      </c>
      <c r="V325">
        <f t="shared" si="25"/>
        <v>4</v>
      </c>
      <c r="W325" s="53" t="s">
        <v>98</v>
      </c>
      <c r="X325" t="s">
        <v>8</v>
      </c>
      <c r="Y325" t="s">
        <v>79</v>
      </c>
      <c r="Z325" t="s">
        <v>9</v>
      </c>
      <c r="AA325">
        <v>10</v>
      </c>
      <c r="AB325" t="s">
        <v>340</v>
      </c>
      <c r="AC325" t="s">
        <v>9</v>
      </c>
      <c r="AD325" t="s">
        <v>8</v>
      </c>
      <c r="AE325" t="s">
        <v>234</v>
      </c>
      <c r="AF325" t="s">
        <v>9</v>
      </c>
      <c r="AG325">
        <v>2</v>
      </c>
      <c r="AH325">
        <v>15</v>
      </c>
      <c r="AI325" s="53" t="s">
        <v>1522</v>
      </c>
      <c r="AK325">
        <v>38</v>
      </c>
      <c r="AL325" t="s">
        <v>781</v>
      </c>
      <c r="AM325">
        <v>120</v>
      </c>
      <c r="AN325" t="s">
        <v>159</v>
      </c>
      <c r="AO325" s="53">
        <v>1008</v>
      </c>
      <c r="AP325" t="s">
        <v>879</v>
      </c>
      <c r="AU325" t="s">
        <v>8</v>
      </c>
      <c r="AV325" t="s">
        <v>8</v>
      </c>
      <c r="AW325" t="s">
        <v>138</v>
      </c>
      <c r="AY325" s="53" t="s">
        <v>12</v>
      </c>
      <c r="AZ325" t="s">
        <v>8</v>
      </c>
      <c r="BA325" s="16" t="s">
        <v>8</v>
      </c>
      <c r="BB325" t="s">
        <v>8</v>
      </c>
      <c r="BC325" t="s">
        <v>8</v>
      </c>
      <c r="BD325" t="s">
        <v>8</v>
      </c>
      <c r="BE325" t="s">
        <v>8</v>
      </c>
      <c r="BF325" s="53" t="s">
        <v>275</v>
      </c>
      <c r="BG325" s="68" t="s">
        <v>274</v>
      </c>
      <c r="BH325" t="s">
        <v>1524</v>
      </c>
      <c r="BI325" t="s">
        <v>1523</v>
      </c>
    </row>
    <row r="326" spans="1:61" s="29" customFormat="1" x14ac:dyDescent="0.3">
      <c r="A326" s="29" t="s">
        <v>1525</v>
      </c>
      <c r="B326" s="29" t="s">
        <v>1519</v>
      </c>
      <c r="C326" s="29">
        <v>2018</v>
      </c>
      <c r="D326" s="29" t="s">
        <v>1526</v>
      </c>
      <c r="E326" s="29" t="s">
        <v>142</v>
      </c>
      <c r="F326" s="52" t="s">
        <v>25</v>
      </c>
      <c r="G326" s="29" t="s">
        <v>1011</v>
      </c>
      <c r="H326" s="29" t="s">
        <v>36</v>
      </c>
      <c r="I326" s="29" t="s">
        <v>12</v>
      </c>
      <c r="J326" s="29" t="s">
        <v>8</v>
      </c>
      <c r="K326" s="31">
        <v>9</v>
      </c>
      <c r="L326" s="29" t="s">
        <v>9</v>
      </c>
      <c r="M326" s="31">
        <v>17</v>
      </c>
      <c r="N326" s="31">
        <v>24</v>
      </c>
      <c r="O326" s="29" t="s">
        <v>9</v>
      </c>
      <c r="P326" s="31">
        <v>30</v>
      </c>
      <c r="Q326" s="31">
        <v>2</v>
      </c>
      <c r="R326" s="31">
        <v>10</v>
      </c>
      <c r="S326" s="31">
        <v>4</v>
      </c>
      <c r="T326" s="31">
        <v>6</v>
      </c>
      <c r="U326" s="29">
        <f t="shared" si="24"/>
        <v>2</v>
      </c>
      <c r="V326" s="29">
        <f t="shared" si="25"/>
        <v>5</v>
      </c>
      <c r="W326" s="52" t="s">
        <v>98</v>
      </c>
      <c r="X326" s="29" t="s">
        <v>8</v>
      </c>
      <c r="Y326" s="29" t="s">
        <v>79</v>
      </c>
      <c r="Z326" s="29" t="s">
        <v>9</v>
      </c>
      <c r="AA326" s="29">
        <v>10</v>
      </c>
      <c r="AB326" s="29" t="s">
        <v>340</v>
      </c>
      <c r="AC326" s="29" t="s">
        <v>9</v>
      </c>
      <c r="AD326" s="29" t="s">
        <v>8</v>
      </c>
      <c r="AE326" s="29" t="s">
        <v>234</v>
      </c>
      <c r="AF326" s="29" t="s">
        <v>9</v>
      </c>
      <c r="AG326" s="29">
        <v>2</v>
      </c>
      <c r="AH326" s="29">
        <v>15</v>
      </c>
      <c r="AI326" s="52" t="s">
        <v>1527</v>
      </c>
      <c r="AK326" s="29">
        <v>1</v>
      </c>
      <c r="AL326" s="29" t="s">
        <v>146</v>
      </c>
      <c r="AM326" s="29">
        <v>1</v>
      </c>
      <c r="AN326" s="29" t="s">
        <v>159</v>
      </c>
      <c r="AO326" s="52">
        <v>168</v>
      </c>
      <c r="AP326" s="29" t="s">
        <v>879</v>
      </c>
      <c r="AQ326" s="29">
        <v>2.1800000000000002</v>
      </c>
      <c r="AR326" s="29">
        <v>1.02</v>
      </c>
      <c r="AS326" s="29">
        <v>1.87</v>
      </c>
      <c r="AT326" s="29">
        <v>0.86</v>
      </c>
      <c r="AU326" s="29" t="s">
        <v>8</v>
      </c>
      <c r="AV326" s="29" t="s">
        <v>8</v>
      </c>
      <c r="AW326" s="29" t="s">
        <v>138</v>
      </c>
      <c r="AX326" s="29" t="s">
        <v>197</v>
      </c>
      <c r="AY326" s="52" t="s">
        <v>12</v>
      </c>
      <c r="AZ326" s="29" t="s">
        <v>8</v>
      </c>
      <c r="BA326" s="31" t="s">
        <v>8</v>
      </c>
      <c r="BB326" s="29" t="s">
        <v>8</v>
      </c>
      <c r="BC326" s="29" t="s">
        <v>8</v>
      </c>
      <c r="BD326" s="29" t="s">
        <v>8</v>
      </c>
      <c r="BE326" s="29" t="s">
        <v>8</v>
      </c>
      <c r="BF326" s="52" t="s">
        <v>275</v>
      </c>
      <c r="BG326" s="65" t="s">
        <v>274</v>
      </c>
    </row>
    <row r="327" spans="1:61" s="29" customFormat="1" x14ac:dyDescent="0.3">
      <c r="A327" s="29" t="s">
        <v>1525</v>
      </c>
      <c r="B327" s="29" t="s">
        <v>1519</v>
      </c>
      <c r="C327" s="29">
        <v>2018</v>
      </c>
      <c r="D327" s="29" t="s">
        <v>1526</v>
      </c>
      <c r="E327" s="29" t="s">
        <v>144</v>
      </c>
      <c r="F327" s="52" t="s">
        <v>25</v>
      </c>
      <c r="G327" s="29" t="s">
        <v>1011</v>
      </c>
      <c r="H327" s="29" t="s">
        <v>36</v>
      </c>
      <c r="I327" s="29" t="s">
        <v>12</v>
      </c>
      <c r="J327" s="29" t="s">
        <v>8</v>
      </c>
      <c r="K327" s="31">
        <v>9</v>
      </c>
      <c r="L327" s="29" t="s">
        <v>9</v>
      </c>
      <c r="M327" s="31">
        <v>17</v>
      </c>
      <c r="N327" s="31">
        <v>24</v>
      </c>
      <c r="O327" s="29" t="s">
        <v>9</v>
      </c>
      <c r="P327" s="31">
        <v>30</v>
      </c>
      <c r="Q327" s="31">
        <v>1</v>
      </c>
      <c r="R327" s="31">
        <v>8</v>
      </c>
      <c r="S327" s="31">
        <v>2</v>
      </c>
      <c r="T327" s="31">
        <v>7</v>
      </c>
      <c r="U327" s="29">
        <f t="shared" ref="U327:U328" si="34">IF(AND(Q327&lt;&gt;"", Q327&lt;&gt;0, Q327&lt;&gt;"NA", Q327&lt;&gt;"NR",S327&lt;&gt;"", S327&lt;&gt;0, S327&lt;&gt;"NA", S327&lt;&gt;"NR"), S327/Q327, "NA")</f>
        <v>2</v>
      </c>
      <c r="V327" s="29">
        <f t="shared" ref="V327:V328" si="35">IF(AND(U327&lt;&gt;"", U327&lt;&gt;0, U327&lt;&gt;"NA", U327&lt;&gt;"NR",R327&lt;&gt;"", R327&lt;&gt;0, R327&lt;&gt;"NA", R327&lt;&gt;"NR"), R327/U327, "NA")</f>
        <v>4</v>
      </c>
      <c r="W327" s="52" t="s">
        <v>98</v>
      </c>
      <c r="X327" s="29" t="s">
        <v>8</v>
      </c>
      <c r="Y327" s="29" t="s">
        <v>79</v>
      </c>
      <c r="Z327" s="29" t="s">
        <v>9</v>
      </c>
      <c r="AA327" s="29">
        <v>10</v>
      </c>
      <c r="AB327" s="29" t="s">
        <v>340</v>
      </c>
      <c r="AC327" s="29" t="s">
        <v>9</v>
      </c>
      <c r="AD327" s="29" t="s">
        <v>8</v>
      </c>
      <c r="AE327" s="29" t="s">
        <v>234</v>
      </c>
      <c r="AF327" s="29" t="s">
        <v>9</v>
      </c>
      <c r="AG327" s="29">
        <v>2</v>
      </c>
      <c r="AH327" s="29">
        <v>15</v>
      </c>
      <c r="AI327" s="52" t="s">
        <v>1528</v>
      </c>
      <c r="AK327" s="29">
        <v>5</v>
      </c>
      <c r="AL327" s="29" t="s">
        <v>146</v>
      </c>
      <c r="AM327" s="29">
        <v>1</v>
      </c>
      <c r="AN327" s="29" t="s">
        <v>159</v>
      </c>
      <c r="AO327" s="52">
        <v>168</v>
      </c>
      <c r="AP327" s="29" t="s">
        <v>879</v>
      </c>
      <c r="AQ327" s="29">
        <v>2.41</v>
      </c>
      <c r="AR327" s="29">
        <v>0.7</v>
      </c>
      <c r="AS327" s="29">
        <v>2.21</v>
      </c>
      <c r="AT327" s="29">
        <v>0.43</v>
      </c>
      <c r="AU327" s="29" t="s">
        <v>8</v>
      </c>
      <c r="AV327" s="29" t="s">
        <v>8</v>
      </c>
      <c r="AW327" s="29" t="s">
        <v>138</v>
      </c>
      <c r="AX327" s="29" t="s">
        <v>197</v>
      </c>
      <c r="AY327" s="52" t="s">
        <v>12</v>
      </c>
      <c r="AZ327" s="29" t="s">
        <v>8</v>
      </c>
      <c r="BA327" s="31" t="s">
        <v>8</v>
      </c>
      <c r="BB327" s="29" t="s">
        <v>8</v>
      </c>
      <c r="BC327" s="29" t="s">
        <v>8</v>
      </c>
      <c r="BD327" s="29" t="s">
        <v>8</v>
      </c>
      <c r="BE327" s="29" t="s">
        <v>8</v>
      </c>
      <c r="BF327" s="52" t="s">
        <v>275</v>
      </c>
      <c r="BG327" s="65" t="s">
        <v>274</v>
      </c>
    </row>
    <row r="328" spans="1:61" s="29" customFormat="1" x14ac:dyDescent="0.3">
      <c r="A328" s="29" t="s">
        <v>1525</v>
      </c>
      <c r="B328" s="29" t="s">
        <v>1519</v>
      </c>
      <c r="C328" s="29">
        <v>2018</v>
      </c>
      <c r="D328" s="29" t="s">
        <v>1526</v>
      </c>
      <c r="E328" s="29" t="s">
        <v>145</v>
      </c>
      <c r="F328" s="52" t="s">
        <v>25</v>
      </c>
      <c r="G328" s="29" t="s">
        <v>1011</v>
      </c>
      <c r="H328" s="29" t="s">
        <v>36</v>
      </c>
      <c r="I328" s="29" t="s">
        <v>12</v>
      </c>
      <c r="J328" s="29" t="s">
        <v>8</v>
      </c>
      <c r="K328" s="31">
        <v>9</v>
      </c>
      <c r="L328" s="29" t="s">
        <v>9</v>
      </c>
      <c r="M328" s="31">
        <v>17</v>
      </c>
      <c r="N328" s="31">
        <v>24</v>
      </c>
      <c r="O328" s="29" t="s">
        <v>9</v>
      </c>
      <c r="P328" s="31">
        <v>30</v>
      </c>
      <c r="Q328" s="31">
        <v>2</v>
      </c>
      <c r="R328" s="31">
        <v>10</v>
      </c>
      <c r="S328" s="31">
        <v>4</v>
      </c>
      <c r="T328" s="31">
        <v>8</v>
      </c>
      <c r="U328" s="29">
        <f t="shared" si="34"/>
        <v>2</v>
      </c>
      <c r="V328" s="29">
        <f t="shared" si="35"/>
        <v>5</v>
      </c>
      <c r="W328" s="52" t="s">
        <v>98</v>
      </c>
      <c r="X328" s="29" t="s">
        <v>8</v>
      </c>
      <c r="Y328" s="29" t="s">
        <v>79</v>
      </c>
      <c r="Z328" s="29" t="s">
        <v>9</v>
      </c>
      <c r="AA328" s="29">
        <v>10</v>
      </c>
      <c r="AB328" s="29" t="s">
        <v>340</v>
      </c>
      <c r="AC328" s="29" t="s">
        <v>9</v>
      </c>
      <c r="AD328" s="29" t="s">
        <v>8</v>
      </c>
      <c r="AE328" s="29" t="s">
        <v>234</v>
      </c>
      <c r="AF328" s="29" t="s">
        <v>9</v>
      </c>
      <c r="AG328" s="29">
        <v>2</v>
      </c>
      <c r="AH328" s="29">
        <v>15</v>
      </c>
      <c r="AI328" s="52" t="s">
        <v>1529</v>
      </c>
      <c r="AK328" s="29">
        <v>1</v>
      </c>
      <c r="AL328" s="29" t="s">
        <v>146</v>
      </c>
      <c r="AM328" s="29">
        <v>1</v>
      </c>
      <c r="AN328" s="29" t="s">
        <v>159</v>
      </c>
      <c r="AO328" s="52">
        <v>168</v>
      </c>
      <c r="AP328" s="29" t="s">
        <v>879</v>
      </c>
      <c r="AQ328" s="29">
        <v>2.1800000000000002</v>
      </c>
      <c r="AR328" s="29">
        <v>1.02</v>
      </c>
      <c r="AS328" s="29">
        <v>1.96</v>
      </c>
      <c r="AT328" s="29">
        <v>0.8</v>
      </c>
      <c r="AU328" s="29" t="s">
        <v>8</v>
      </c>
      <c r="AV328" s="29" t="s">
        <v>8</v>
      </c>
      <c r="AW328" s="29" t="s">
        <v>138</v>
      </c>
      <c r="AX328" s="29" t="s">
        <v>197</v>
      </c>
      <c r="AY328" s="52" t="s">
        <v>12</v>
      </c>
      <c r="AZ328" s="29" t="s">
        <v>8</v>
      </c>
      <c r="BA328" s="31" t="s">
        <v>8</v>
      </c>
      <c r="BB328" s="29" t="s">
        <v>8</v>
      </c>
      <c r="BC328" s="29" t="s">
        <v>8</v>
      </c>
      <c r="BD328" s="29" t="s">
        <v>8</v>
      </c>
      <c r="BE328" s="29" t="s">
        <v>8</v>
      </c>
      <c r="BF328" s="52" t="s">
        <v>275</v>
      </c>
      <c r="BG328" s="65" t="s">
        <v>274</v>
      </c>
    </row>
    <row r="329" spans="1:61" x14ac:dyDescent="0.3">
      <c r="A329" t="s">
        <v>1531</v>
      </c>
      <c r="B329" t="s">
        <v>1530</v>
      </c>
      <c r="C329">
        <v>2012</v>
      </c>
      <c r="D329" t="s">
        <v>1532</v>
      </c>
      <c r="E329" t="s">
        <v>142</v>
      </c>
      <c r="F329" s="53" t="s">
        <v>24</v>
      </c>
      <c r="G329" t="s">
        <v>11</v>
      </c>
      <c r="H329" t="s">
        <v>36</v>
      </c>
      <c r="I329" t="s">
        <v>12</v>
      </c>
      <c r="J329" t="s">
        <v>8</v>
      </c>
      <c r="K329" t="s">
        <v>9</v>
      </c>
      <c r="L329" s="16">
        <v>13</v>
      </c>
      <c r="M329" t="s">
        <v>9</v>
      </c>
      <c r="N329" s="16">
        <v>250</v>
      </c>
      <c r="O329" t="s">
        <v>9</v>
      </c>
      <c r="P329" s="16">
        <v>300</v>
      </c>
      <c r="Q329">
        <v>2</v>
      </c>
      <c r="R329">
        <v>9</v>
      </c>
      <c r="S329">
        <v>4</v>
      </c>
      <c r="T329">
        <v>10</v>
      </c>
      <c r="U329">
        <f t="shared" ref="U329:U360" si="36">IF(AND(Q329&lt;&gt;"", Q329&lt;&gt;0, Q329&lt;&gt;"NA", Q329&lt;&gt;"NR",S329&lt;&gt;"", S329&lt;&gt;0, S329&lt;&gt;"NA", S329&lt;&gt;"NR"), S329/Q329, "NA")</f>
        <v>2</v>
      </c>
      <c r="V329">
        <f t="shared" ref="V329:V360" si="37">IF(AND(U329&lt;&gt;"", U329&lt;&gt;0, U329&lt;&gt;"NA", U329&lt;&gt;"NR",R329&lt;&gt;"", R329&lt;&gt;0, R329&lt;&gt;"NA", R329&lt;&gt;"NR"), R329/U329, "NA")</f>
        <v>4.5</v>
      </c>
      <c r="W329" s="53" t="s">
        <v>148</v>
      </c>
      <c r="X329" t="s">
        <v>98</v>
      </c>
      <c r="Y329" t="s">
        <v>9</v>
      </c>
      <c r="Z329" t="s">
        <v>1567</v>
      </c>
      <c r="AA329">
        <v>10</v>
      </c>
      <c r="AB329" t="s">
        <v>322</v>
      </c>
      <c r="AC329" t="s">
        <v>9</v>
      </c>
      <c r="AD329" t="s">
        <v>8</v>
      </c>
      <c r="AE329" t="s">
        <v>233</v>
      </c>
      <c r="AF329" t="s">
        <v>9</v>
      </c>
      <c r="AG329">
        <v>3</v>
      </c>
      <c r="AH329">
        <v>20</v>
      </c>
      <c r="AI329" s="53" t="s">
        <v>1533</v>
      </c>
      <c r="AK329">
        <v>10</v>
      </c>
      <c r="AL329" t="s">
        <v>146</v>
      </c>
      <c r="AM329">
        <v>-12</v>
      </c>
      <c r="AN329" t="s">
        <v>157</v>
      </c>
      <c r="AO329" s="53">
        <v>1008</v>
      </c>
      <c r="AP329" t="s">
        <v>879</v>
      </c>
      <c r="AQ329">
        <v>15.75</v>
      </c>
      <c r="AR329">
        <v>6.85</v>
      </c>
      <c r="AS329">
        <v>10.59</v>
      </c>
      <c r="AT329">
        <v>3.48</v>
      </c>
      <c r="AU329" t="s">
        <v>8</v>
      </c>
      <c r="AV329" t="s">
        <v>8</v>
      </c>
      <c r="AW329" t="s">
        <v>138</v>
      </c>
      <c r="AX329" t="s">
        <v>197</v>
      </c>
      <c r="AY329" s="53" t="s">
        <v>12</v>
      </c>
      <c r="AZ329" t="s">
        <v>8</v>
      </c>
      <c r="BA329" s="16" t="s">
        <v>8</v>
      </c>
      <c r="BB329" t="s">
        <v>8</v>
      </c>
      <c r="BC329" t="s">
        <v>8</v>
      </c>
      <c r="BD329" t="s">
        <v>8</v>
      </c>
      <c r="BE329" t="s">
        <v>8</v>
      </c>
      <c r="BF329" s="53" t="s">
        <v>274</v>
      </c>
      <c r="BG329" s="68" t="s">
        <v>275</v>
      </c>
    </row>
    <row r="330" spans="1:61" x14ac:dyDescent="0.3">
      <c r="A330" t="s">
        <v>1531</v>
      </c>
      <c r="B330" t="s">
        <v>1530</v>
      </c>
      <c r="C330">
        <v>2012</v>
      </c>
      <c r="D330" t="s">
        <v>1532</v>
      </c>
      <c r="E330" t="s">
        <v>144</v>
      </c>
      <c r="F330" s="53" t="s">
        <v>24</v>
      </c>
      <c r="G330" t="s">
        <v>11</v>
      </c>
      <c r="H330" t="s">
        <v>36</v>
      </c>
      <c r="I330" t="s">
        <v>12</v>
      </c>
      <c r="J330" t="s">
        <v>8</v>
      </c>
      <c r="K330" t="s">
        <v>9</v>
      </c>
      <c r="L330" s="16">
        <v>13</v>
      </c>
      <c r="M330" t="s">
        <v>9</v>
      </c>
      <c r="N330" s="16">
        <v>250</v>
      </c>
      <c r="O330" t="s">
        <v>9</v>
      </c>
      <c r="P330" s="16">
        <v>300</v>
      </c>
      <c r="Q330">
        <v>2</v>
      </c>
      <c r="R330">
        <v>9</v>
      </c>
      <c r="S330">
        <v>4</v>
      </c>
      <c r="T330">
        <v>6</v>
      </c>
      <c r="U330">
        <f t="shared" ref="U330" si="38">IF(AND(Q330&lt;&gt;"", Q330&lt;&gt;0, Q330&lt;&gt;"NA", Q330&lt;&gt;"NR",S330&lt;&gt;"", S330&lt;&gt;0, S330&lt;&gt;"NA", S330&lt;&gt;"NR"), S330/Q330, "NA")</f>
        <v>2</v>
      </c>
      <c r="V330">
        <f t="shared" ref="V330" si="39">IF(AND(U330&lt;&gt;"", U330&lt;&gt;0, U330&lt;&gt;"NA", U330&lt;&gt;"NR",R330&lt;&gt;"", R330&lt;&gt;0, R330&lt;&gt;"NA", R330&lt;&gt;"NR"), R330/U330, "NA")</f>
        <v>4.5</v>
      </c>
      <c r="W330" s="53" t="s">
        <v>148</v>
      </c>
      <c r="X330" t="s">
        <v>98</v>
      </c>
      <c r="Y330" t="s">
        <v>9</v>
      </c>
      <c r="Z330" t="s">
        <v>1567</v>
      </c>
      <c r="AA330">
        <v>10</v>
      </c>
      <c r="AB330" t="s">
        <v>322</v>
      </c>
      <c r="AC330" t="s">
        <v>9</v>
      </c>
      <c r="AD330" t="s">
        <v>8</v>
      </c>
      <c r="AE330" t="s">
        <v>233</v>
      </c>
      <c r="AF330" t="s">
        <v>9</v>
      </c>
      <c r="AG330">
        <v>3</v>
      </c>
      <c r="AH330">
        <v>20</v>
      </c>
      <c r="AI330" s="53" t="s">
        <v>359</v>
      </c>
      <c r="AK330">
        <v>2.5</v>
      </c>
      <c r="AL330" t="s">
        <v>146</v>
      </c>
      <c r="AM330">
        <v>-12</v>
      </c>
      <c r="AN330" t="s">
        <v>157</v>
      </c>
      <c r="AO330" s="53">
        <v>1008</v>
      </c>
      <c r="AP330" t="s">
        <v>879</v>
      </c>
      <c r="AQ330">
        <v>15.75</v>
      </c>
      <c r="AR330">
        <v>6.85</v>
      </c>
      <c r="AS330">
        <v>7.27</v>
      </c>
      <c r="AT330">
        <v>1.84</v>
      </c>
      <c r="AU330" t="s">
        <v>8</v>
      </c>
      <c r="AV330" t="s">
        <v>8</v>
      </c>
      <c r="AW330" t="s">
        <v>138</v>
      </c>
      <c r="AX330" t="s">
        <v>197</v>
      </c>
      <c r="AY330" s="53" t="s">
        <v>12</v>
      </c>
      <c r="AZ330" t="s">
        <v>8</v>
      </c>
      <c r="BA330" s="16" t="s">
        <v>8</v>
      </c>
      <c r="BB330" t="s">
        <v>8</v>
      </c>
      <c r="BC330" t="s">
        <v>8</v>
      </c>
      <c r="BD330" t="s">
        <v>8</v>
      </c>
      <c r="BE330" t="s">
        <v>8</v>
      </c>
      <c r="BF330" s="53" t="s">
        <v>274</v>
      </c>
      <c r="BG330" s="68" t="s">
        <v>275</v>
      </c>
    </row>
    <row r="331" spans="1:61" s="29" customFormat="1" x14ac:dyDescent="0.3">
      <c r="A331" s="29" t="s">
        <v>1535</v>
      </c>
      <c r="B331" s="29" t="s">
        <v>1534</v>
      </c>
      <c r="C331" s="29">
        <v>2014</v>
      </c>
      <c r="D331" s="29" t="s">
        <v>1536</v>
      </c>
      <c r="E331" s="29" t="s">
        <v>142</v>
      </c>
      <c r="F331" s="52" t="s">
        <v>25</v>
      </c>
      <c r="G331" s="29" t="s">
        <v>1011</v>
      </c>
      <c r="H331" s="29" t="s">
        <v>9</v>
      </c>
      <c r="I331" s="29" t="s">
        <v>12</v>
      </c>
      <c r="J331" s="29" t="s">
        <v>8</v>
      </c>
      <c r="K331" s="31">
        <v>8</v>
      </c>
      <c r="L331" s="29" t="s">
        <v>9</v>
      </c>
      <c r="M331" s="31">
        <v>10</v>
      </c>
      <c r="N331" s="29" t="s">
        <v>9</v>
      </c>
      <c r="O331" s="29" t="s">
        <v>9</v>
      </c>
      <c r="P331" s="29" t="s">
        <v>9</v>
      </c>
      <c r="Q331" s="29">
        <v>1</v>
      </c>
      <c r="R331" s="29">
        <v>7.5</v>
      </c>
      <c r="S331" s="29">
        <v>0</v>
      </c>
      <c r="T331" s="29" t="s">
        <v>8</v>
      </c>
      <c r="U331" s="29" t="str">
        <f t="shared" si="36"/>
        <v>NA</v>
      </c>
      <c r="V331" s="29" t="str">
        <f t="shared" si="37"/>
        <v>NA</v>
      </c>
      <c r="W331" s="52" t="s">
        <v>98</v>
      </c>
      <c r="X331" s="29" t="s">
        <v>8</v>
      </c>
      <c r="Y331" s="29" t="s">
        <v>79</v>
      </c>
      <c r="Z331" s="29" t="s">
        <v>1112</v>
      </c>
      <c r="AA331" s="29">
        <v>10</v>
      </c>
      <c r="AB331" s="29" t="s">
        <v>322</v>
      </c>
      <c r="AC331" s="29">
        <v>2750</v>
      </c>
      <c r="AD331" s="29" t="s">
        <v>531</v>
      </c>
      <c r="AE331" s="29" t="s">
        <v>234</v>
      </c>
      <c r="AF331" s="29">
        <v>560</v>
      </c>
      <c r="AG331" s="29">
        <v>1.5</v>
      </c>
      <c r="AH331" s="29">
        <v>20</v>
      </c>
      <c r="AI331" s="52" t="s">
        <v>12</v>
      </c>
      <c r="AJ331" s="29" t="s">
        <v>8</v>
      </c>
      <c r="AK331" s="29" t="s">
        <v>8</v>
      </c>
      <c r="AL331" s="29" t="s">
        <v>8</v>
      </c>
      <c r="AM331" s="29" t="s">
        <v>8</v>
      </c>
      <c r="AN331" s="29" t="s">
        <v>8</v>
      </c>
      <c r="AO331" s="52">
        <v>432</v>
      </c>
      <c r="AP331" s="29" t="s">
        <v>879</v>
      </c>
      <c r="AQ331" s="29">
        <v>2.33</v>
      </c>
      <c r="AR331" s="29">
        <v>0.9</v>
      </c>
      <c r="AS331" s="29" t="s">
        <v>8</v>
      </c>
      <c r="AT331" s="29" t="s">
        <v>8</v>
      </c>
      <c r="AU331" s="29" t="s">
        <v>8</v>
      </c>
      <c r="AV331" s="29" t="s">
        <v>8</v>
      </c>
      <c r="AW331" s="29" t="s">
        <v>365</v>
      </c>
      <c r="AX331" s="29" t="s">
        <v>198</v>
      </c>
      <c r="AY331" s="52" t="s">
        <v>12</v>
      </c>
      <c r="AZ331" s="29" t="s">
        <v>8</v>
      </c>
      <c r="BA331" s="31" t="s">
        <v>8</v>
      </c>
      <c r="BB331" s="29" t="s">
        <v>8</v>
      </c>
      <c r="BC331" s="29" t="s">
        <v>8</v>
      </c>
      <c r="BD331" s="29" t="s">
        <v>8</v>
      </c>
      <c r="BE331" s="29" t="s">
        <v>8</v>
      </c>
      <c r="BF331" s="52" t="s">
        <v>275</v>
      </c>
      <c r="BG331" s="65" t="s">
        <v>275</v>
      </c>
    </row>
    <row r="332" spans="1:61" x14ac:dyDescent="0.3">
      <c r="A332" t="s">
        <v>1537</v>
      </c>
      <c r="B332" t="s">
        <v>1534</v>
      </c>
      <c r="C332">
        <v>2015</v>
      </c>
      <c r="D332" t="s">
        <v>1538</v>
      </c>
      <c r="E332" t="s">
        <v>142</v>
      </c>
      <c r="F332" s="53" t="s">
        <v>25</v>
      </c>
      <c r="G332" t="s">
        <v>1011</v>
      </c>
      <c r="H332" t="s">
        <v>35</v>
      </c>
      <c r="I332" t="s">
        <v>339</v>
      </c>
      <c r="J332" t="s">
        <v>8</v>
      </c>
      <c r="K332" t="s">
        <v>9</v>
      </c>
      <c r="L332" s="16">
        <v>52</v>
      </c>
      <c r="M332" t="s">
        <v>9</v>
      </c>
      <c r="N332" t="s">
        <v>9</v>
      </c>
      <c r="O332" t="s">
        <v>9</v>
      </c>
      <c r="P332" t="s">
        <v>9</v>
      </c>
      <c r="Q332">
        <v>1</v>
      </c>
      <c r="R332">
        <v>5</v>
      </c>
      <c r="S332">
        <v>1</v>
      </c>
      <c r="T332">
        <v>5</v>
      </c>
      <c r="U332">
        <f t="shared" si="36"/>
        <v>1</v>
      </c>
      <c r="V332">
        <f t="shared" si="37"/>
        <v>5</v>
      </c>
      <c r="W332" s="53" t="s">
        <v>98</v>
      </c>
      <c r="X332" t="s">
        <v>8</v>
      </c>
      <c r="Y332" t="s">
        <v>79</v>
      </c>
      <c r="Z332" t="s">
        <v>1112</v>
      </c>
      <c r="AA332">
        <v>10</v>
      </c>
      <c r="AB332" t="s">
        <v>322</v>
      </c>
      <c r="AC332">
        <v>2750</v>
      </c>
      <c r="AD332" t="s">
        <v>531</v>
      </c>
      <c r="AE332" t="s">
        <v>234</v>
      </c>
      <c r="AF332">
        <v>560</v>
      </c>
      <c r="AG332">
        <v>1.5</v>
      </c>
      <c r="AH332">
        <v>20</v>
      </c>
      <c r="AI332" s="53" t="s">
        <v>1539</v>
      </c>
      <c r="AK332">
        <v>7</v>
      </c>
      <c r="AL332" t="s">
        <v>522</v>
      </c>
      <c r="AM332" t="s">
        <v>9</v>
      </c>
      <c r="AN332" t="s">
        <v>9</v>
      </c>
      <c r="AO332" s="53">
        <v>168</v>
      </c>
      <c r="AP332" t="s">
        <v>879</v>
      </c>
      <c r="AQ332">
        <v>2.02</v>
      </c>
      <c r="AR332">
        <v>0.9</v>
      </c>
      <c r="AS332">
        <v>2.1</v>
      </c>
      <c r="AT332">
        <v>0.82</v>
      </c>
      <c r="AU332" t="s">
        <v>8</v>
      </c>
      <c r="AV332" t="s">
        <v>8</v>
      </c>
      <c r="AW332" t="s">
        <v>138</v>
      </c>
      <c r="AX332" t="s">
        <v>9</v>
      </c>
      <c r="AY332" s="53" t="s">
        <v>12</v>
      </c>
      <c r="AZ332" t="s">
        <v>8</v>
      </c>
      <c r="BA332" s="16" t="s">
        <v>8</v>
      </c>
      <c r="BB332" t="s">
        <v>8</v>
      </c>
      <c r="BC332" t="s">
        <v>8</v>
      </c>
      <c r="BD332" t="s">
        <v>8</v>
      </c>
      <c r="BE332" t="s">
        <v>8</v>
      </c>
      <c r="BF332" s="53" t="s">
        <v>274</v>
      </c>
      <c r="BG332" s="68" t="s">
        <v>274</v>
      </c>
      <c r="BH332" t="s">
        <v>1540</v>
      </c>
    </row>
    <row r="333" spans="1:61" s="29" customFormat="1" x14ac:dyDescent="0.3">
      <c r="A333" s="29" t="s">
        <v>1542</v>
      </c>
      <c r="B333" s="29" t="s">
        <v>1541</v>
      </c>
      <c r="C333" s="29">
        <v>2018</v>
      </c>
      <c r="D333" s="29" t="s">
        <v>1543</v>
      </c>
      <c r="E333" s="29" t="s">
        <v>142</v>
      </c>
      <c r="F333" s="52" t="s">
        <v>25</v>
      </c>
      <c r="G333" s="29" t="s">
        <v>1011</v>
      </c>
      <c r="H333" s="29" t="s">
        <v>36</v>
      </c>
      <c r="I333" s="29" t="s">
        <v>12</v>
      </c>
      <c r="J333" s="29" t="s">
        <v>8</v>
      </c>
      <c r="K333" s="31">
        <v>6</v>
      </c>
      <c r="L333" s="29" t="s">
        <v>9</v>
      </c>
      <c r="M333" s="31">
        <v>7</v>
      </c>
      <c r="N333" s="29" t="s">
        <v>9</v>
      </c>
      <c r="O333" s="29" t="s">
        <v>9</v>
      </c>
      <c r="P333" s="29" t="s">
        <v>9</v>
      </c>
      <c r="Q333" s="29">
        <v>1</v>
      </c>
      <c r="R333" s="29">
        <v>6</v>
      </c>
      <c r="S333" s="29">
        <v>1</v>
      </c>
      <c r="T333" s="29">
        <v>6</v>
      </c>
      <c r="U333" s="29">
        <f t="shared" si="36"/>
        <v>1</v>
      </c>
      <c r="V333" s="29">
        <f t="shared" si="37"/>
        <v>6</v>
      </c>
      <c r="W333" s="52" t="s">
        <v>98</v>
      </c>
      <c r="X333" s="29" t="s">
        <v>8</v>
      </c>
      <c r="Y333" s="29" t="s">
        <v>79</v>
      </c>
      <c r="Z333" s="29" t="s">
        <v>9</v>
      </c>
      <c r="AA333" s="29">
        <v>100</v>
      </c>
      <c r="AB333" s="29" t="s">
        <v>146</v>
      </c>
      <c r="AC333" s="29">
        <v>12000</v>
      </c>
      <c r="AD333" s="29" t="s">
        <v>254</v>
      </c>
      <c r="AE333" s="29" t="s">
        <v>233</v>
      </c>
      <c r="AF333" s="29" t="s">
        <v>9</v>
      </c>
      <c r="AG333" s="29">
        <v>2</v>
      </c>
      <c r="AH333" s="29">
        <v>15</v>
      </c>
      <c r="AI333" s="52" t="s">
        <v>1544</v>
      </c>
      <c r="AK333" s="29">
        <v>1.5</v>
      </c>
      <c r="AL333" s="29" t="s">
        <v>1545</v>
      </c>
      <c r="AM333" s="29">
        <v>96</v>
      </c>
      <c r="AN333" s="29" t="s">
        <v>159</v>
      </c>
      <c r="AO333" s="52">
        <v>264</v>
      </c>
      <c r="AP333" s="29" t="s">
        <v>9</v>
      </c>
      <c r="AQ333" s="29">
        <v>0.87</v>
      </c>
      <c r="AR333" s="29">
        <v>7.0000000000000007E-2</v>
      </c>
      <c r="AS333" s="29">
        <v>0.87</v>
      </c>
      <c r="AT333" s="29">
        <v>0.06</v>
      </c>
      <c r="AU333" s="29" t="s">
        <v>8</v>
      </c>
      <c r="AV333" s="29" t="s">
        <v>8</v>
      </c>
      <c r="AW333" s="29" t="s">
        <v>138</v>
      </c>
      <c r="AX333" s="29" t="s">
        <v>198</v>
      </c>
      <c r="AY333" s="52" t="s">
        <v>12</v>
      </c>
      <c r="AZ333" s="29" t="s">
        <v>8</v>
      </c>
      <c r="BA333" s="31" t="s">
        <v>8</v>
      </c>
      <c r="BB333" s="29" t="s">
        <v>8</v>
      </c>
      <c r="BC333" s="29" t="s">
        <v>8</v>
      </c>
      <c r="BD333" s="29" t="s">
        <v>8</v>
      </c>
      <c r="BE333" s="29" t="s">
        <v>8</v>
      </c>
      <c r="BF333" s="52" t="s">
        <v>274</v>
      </c>
      <c r="BG333" s="65" t="s">
        <v>274</v>
      </c>
      <c r="BH333" s="29" t="s">
        <v>1540</v>
      </c>
    </row>
    <row r="334" spans="1:61" x14ac:dyDescent="0.3">
      <c r="A334" t="s">
        <v>1549</v>
      </c>
      <c r="B334" t="s">
        <v>1548</v>
      </c>
      <c r="C334">
        <v>2014</v>
      </c>
      <c r="D334" t="s">
        <v>1550</v>
      </c>
      <c r="E334" t="s">
        <v>142</v>
      </c>
      <c r="F334" s="53" t="s">
        <v>24</v>
      </c>
      <c r="G334" t="s">
        <v>49</v>
      </c>
      <c r="H334" t="s">
        <v>35</v>
      </c>
      <c r="I334" t="s">
        <v>12</v>
      </c>
      <c r="J334" t="s">
        <v>8</v>
      </c>
      <c r="K334" s="16">
        <v>13</v>
      </c>
      <c r="L334" t="s">
        <v>9</v>
      </c>
      <c r="M334" s="16">
        <v>30</v>
      </c>
      <c r="N334" s="16">
        <v>230</v>
      </c>
      <c r="O334" t="s">
        <v>9</v>
      </c>
      <c r="P334" s="16">
        <v>400</v>
      </c>
      <c r="Q334" s="16">
        <v>1</v>
      </c>
      <c r="R334" s="16">
        <v>28</v>
      </c>
      <c r="S334">
        <v>1</v>
      </c>
      <c r="T334">
        <v>26</v>
      </c>
      <c r="U334">
        <f t="shared" si="36"/>
        <v>1</v>
      </c>
      <c r="V334">
        <f t="shared" si="37"/>
        <v>28</v>
      </c>
      <c r="W334" s="53" t="s">
        <v>98</v>
      </c>
      <c r="X334" t="s">
        <v>1551</v>
      </c>
      <c r="Y334" t="s">
        <v>79</v>
      </c>
      <c r="Z334" t="s">
        <v>928</v>
      </c>
      <c r="AA334">
        <v>13</v>
      </c>
      <c r="AB334" t="s">
        <v>146</v>
      </c>
      <c r="AC334">
        <v>150</v>
      </c>
      <c r="AD334" t="s">
        <v>294</v>
      </c>
      <c r="AE334" t="s">
        <v>234</v>
      </c>
      <c r="AF334" t="s">
        <v>9</v>
      </c>
      <c r="AG334">
        <v>10</v>
      </c>
      <c r="AH334">
        <v>10</v>
      </c>
      <c r="AI334" s="53" t="s">
        <v>1553</v>
      </c>
      <c r="AK334">
        <v>5</v>
      </c>
      <c r="AL334" t="s">
        <v>1554</v>
      </c>
      <c r="AM334">
        <v>0</v>
      </c>
      <c r="AN334" t="s">
        <v>159</v>
      </c>
      <c r="AO334" s="53">
        <v>2016</v>
      </c>
      <c r="AP334" t="s">
        <v>879</v>
      </c>
      <c r="AQ334">
        <v>22.03</v>
      </c>
      <c r="AR334">
        <v>2.17</v>
      </c>
      <c r="AS334">
        <v>20.54</v>
      </c>
      <c r="AT334">
        <v>1.5</v>
      </c>
      <c r="AU334" t="s">
        <v>8</v>
      </c>
      <c r="AV334" t="s">
        <v>8</v>
      </c>
      <c r="AW334" t="s">
        <v>138</v>
      </c>
      <c r="AX334" t="s">
        <v>198</v>
      </c>
      <c r="AY334" s="53" t="s">
        <v>12</v>
      </c>
      <c r="AZ334" t="s">
        <v>8</v>
      </c>
      <c r="BA334" s="16" t="s">
        <v>8</v>
      </c>
      <c r="BB334" t="s">
        <v>8</v>
      </c>
      <c r="BC334" t="s">
        <v>8</v>
      </c>
      <c r="BD334" t="s">
        <v>8</v>
      </c>
      <c r="BE334" t="s">
        <v>8</v>
      </c>
      <c r="BF334" s="53" t="s">
        <v>275</v>
      </c>
      <c r="BG334" s="68" t="s">
        <v>275</v>
      </c>
    </row>
    <row r="335" spans="1:61" s="29" customFormat="1" x14ac:dyDescent="0.3">
      <c r="A335" s="29" t="s">
        <v>1558</v>
      </c>
      <c r="B335" s="29" t="s">
        <v>1557</v>
      </c>
      <c r="C335" s="29">
        <v>1993</v>
      </c>
      <c r="D335" s="29" t="s">
        <v>1559</v>
      </c>
      <c r="E335" s="29" t="s">
        <v>142</v>
      </c>
      <c r="F335" s="52" t="s">
        <v>24</v>
      </c>
      <c r="G335" s="29" t="s">
        <v>10</v>
      </c>
      <c r="H335" s="29" t="s">
        <v>36</v>
      </c>
      <c r="I335" s="29" t="s">
        <v>12</v>
      </c>
      <c r="J335" s="29" t="s">
        <v>8</v>
      </c>
      <c r="K335" s="29" t="s">
        <v>9</v>
      </c>
      <c r="L335" s="29" t="s">
        <v>9</v>
      </c>
      <c r="M335" s="29" t="s">
        <v>9</v>
      </c>
      <c r="N335" s="29" t="s">
        <v>9</v>
      </c>
      <c r="O335" s="31">
        <v>230</v>
      </c>
      <c r="P335" s="29" t="s">
        <v>9</v>
      </c>
      <c r="Q335" s="31">
        <v>1</v>
      </c>
      <c r="R335" s="29" t="s">
        <v>9</v>
      </c>
      <c r="S335" s="29">
        <v>0</v>
      </c>
      <c r="T335" s="29" t="s">
        <v>8</v>
      </c>
      <c r="U335" s="29" t="str">
        <f t="shared" si="36"/>
        <v>NA</v>
      </c>
      <c r="V335" s="29" t="str">
        <f t="shared" si="37"/>
        <v>NA</v>
      </c>
      <c r="W335" s="52" t="s">
        <v>96</v>
      </c>
      <c r="X335" s="29" t="s">
        <v>8</v>
      </c>
      <c r="Y335" s="29" t="s">
        <v>79</v>
      </c>
      <c r="Z335" s="29" t="s">
        <v>378</v>
      </c>
      <c r="AA335" s="29">
        <v>80</v>
      </c>
      <c r="AB335" s="29" t="s">
        <v>146</v>
      </c>
      <c r="AC335" s="29">
        <v>150</v>
      </c>
      <c r="AD335" s="29" t="s">
        <v>294</v>
      </c>
      <c r="AE335" s="29" t="s">
        <v>87</v>
      </c>
      <c r="AF335" s="29" t="s">
        <v>9</v>
      </c>
      <c r="AG335" s="29">
        <v>6</v>
      </c>
      <c r="AH335" s="29">
        <v>5</v>
      </c>
      <c r="AI335" s="52" t="s">
        <v>12</v>
      </c>
      <c r="AJ335" s="29" t="s">
        <v>8</v>
      </c>
      <c r="AK335" s="29" t="s">
        <v>8</v>
      </c>
      <c r="AL335" s="29" t="s">
        <v>8</v>
      </c>
      <c r="AM335" s="29" t="s">
        <v>8</v>
      </c>
      <c r="AN335" s="29" t="s">
        <v>8</v>
      </c>
      <c r="AO335" s="52">
        <v>24</v>
      </c>
      <c r="AP335" s="29" t="s">
        <v>879</v>
      </c>
      <c r="AQ335" s="29">
        <v>15.7</v>
      </c>
      <c r="AR335" s="29">
        <v>1.1000000000000001</v>
      </c>
      <c r="AS335" s="29" t="s">
        <v>8</v>
      </c>
      <c r="AT335" s="29" t="s">
        <v>8</v>
      </c>
      <c r="AU335" s="29" t="s">
        <v>8</v>
      </c>
      <c r="AV335" s="29" t="s">
        <v>8</v>
      </c>
      <c r="AW335" s="29" t="s">
        <v>138</v>
      </c>
      <c r="AX335" s="29" t="s">
        <v>198</v>
      </c>
      <c r="AY335" s="52" t="s">
        <v>12</v>
      </c>
      <c r="AZ335" s="29" t="s">
        <v>8</v>
      </c>
      <c r="BA335" s="31" t="s">
        <v>8</v>
      </c>
      <c r="BB335" s="29" t="s">
        <v>8</v>
      </c>
      <c r="BC335" s="29" t="s">
        <v>8</v>
      </c>
      <c r="BD335" s="29" t="s">
        <v>8</v>
      </c>
      <c r="BE335" s="29" t="s">
        <v>8</v>
      </c>
      <c r="BF335" s="52" t="s">
        <v>274</v>
      </c>
      <c r="BG335" s="65" t="s">
        <v>275</v>
      </c>
      <c r="BH335" s="29" t="s">
        <v>1560</v>
      </c>
    </row>
    <row r="336" spans="1:61" x14ac:dyDescent="0.3">
      <c r="A336" t="s">
        <v>1562</v>
      </c>
      <c r="B336" t="s">
        <v>1561</v>
      </c>
      <c r="C336">
        <v>2013</v>
      </c>
      <c r="D336" t="s">
        <v>1563</v>
      </c>
      <c r="E336" t="s">
        <v>142</v>
      </c>
      <c r="F336" s="53" t="s">
        <v>25</v>
      </c>
      <c r="G336" t="s">
        <v>1569</v>
      </c>
      <c r="H336" t="s">
        <v>36</v>
      </c>
      <c r="I336" t="s">
        <v>1564</v>
      </c>
      <c r="J336" t="s">
        <v>286</v>
      </c>
      <c r="K336" s="16">
        <v>17</v>
      </c>
      <c r="L336" t="s">
        <v>9</v>
      </c>
      <c r="M336" s="16">
        <v>22</v>
      </c>
      <c r="N336" s="16">
        <v>25.9</v>
      </c>
      <c r="O336" t="s">
        <v>9</v>
      </c>
      <c r="P336" s="16">
        <v>46.7</v>
      </c>
      <c r="Q336" s="16">
        <v>2</v>
      </c>
      <c r="R336" s="16">
        <v>15</v>
      </c>
      <c r="S336">
        <v>2</v>
      </c>
      <c r="T336">
        <v>15</v>
      </c>
      <c r="U336">
        <f t="shared" si="36"/>
        <v>1</v>
      </c>
      <c r="V336">
        <f t="shared" si="37"/>
        <v>15</v>
      </c>
      <c r="W336" s="53" t="s">
        <v>1565</v>
      </c>
      <c r="X336" t="s">
        <v>1566</v>
      </c>
      <c r="Y336" t="s">
        <v>79</v>
      </c>
      <c r="Z336" t="s">
        <v>1567</v>
      </c>
      <c r="AA336">
        <v>50</v>
      </c>
      <c r="AB336" t="s">
        <v>146</v>
      </c>
      <c r="AC336" t="s">
        <v>9</v>
      </c>
      <c r="AD336" t="s">
        <v>8</v>
      </c>
      <c r="AE336" t="s">
        <v>233</v>
      </c>
      <c r="AF336" t="s">
        <v>9</v>
      </c>
      <c r="AG336">
        <v>1</v>
      </c>
      <c r="AH336">
        <v>10</v>
      </c>
      <c r="AI336" s="53" t="s">
        <v>1568</v>
      </c>
      <c r="AK336">
        <v>50</v>
      </c>
      <c r="AL336" t="s">
        <v>146</v>
      </c>
      <c r="AM336">
        <v>48</v>
      </c>
      <c r="AN336" t="s">
        <v>159</v>
      </c>
      <c r="AO336" s="53">
        <v>720</v>
      </c>
      <c r="AP336" t="s">
        <v>879</v>
      </c>
      <c r="AQ336">
        <v>1.21</v>
      </c>
      <c r="AR336">
        <v>0.08</v>
      </c>
      <c r="AS336">
        <v>1.52</v>
      </c>
      <c r="AT336">
        <v>0.14000000000000001</v>
      </c>
      <c r="AU336" t="s">
        <v>8</v>
      </c>
      <c r="AV336" t="s">
        <v>8</v>
      </c>
      <c r="AW336" t="s">
        <v>138</v>
      </c>
      <c r="AX336" t="s">
        <v>198</v>
      </c>
      <c r="AY336" s="53" t="s">
        <v>12</v>
      </c>
      <c r="AZ336" t="s">
        <v>8</v>
      </c>
      <c r="BA336" s="16" t="s">
        <v>8</v>
      </c>
      <c r="BB336" t="s">
        <v>8</v>
      </c>
      <c r="BC336" t="s">
        <v>8</v>
      </c>
      <c r="BD336" t="s">
        <v>8</v>
      </c>
      <c r="BE336" t="s">
        <v>8</v>
      </c>
      <c r="BF336" s="53" t="s">
        <v>275</v>
      </c>
      <c r="BG336" s="68" t="s">
        <v>275</v>
      </c>
    </row>
    <row r="337" spans="1:61" x14ac:dyDescent="0.3">
      <c r="A337" t="s">
        <v>1562</v>
      </c>
      <c r="B337" t="s">
        <v>1561</v>
      </c>
      <c r="C337">
        <v>2013</v>
      </c>
      <c r="D337" t="s">
        <v>1563</v>
      </c>
      <c r="E337" t="s">
        <v>144</v>
      </c>
      <c r="F337" s="53" t="s">
        <v>25</v>
      </c>
      <c r="G337" t="s">
        <v>1570</v>
      </c>
      <c r="H337" t="s">
        <v>36</v>
      </c>
      <c r="I337" t="s">
        <v>1564</v>
      </c>
      <c r="J337" t="s">
        <v>286</v>
      </c>
      <c r="K337" s="16">
        <v>17</v>
      </c>
      <c r="L337" t="s">
        <v>9</v>
      </c>
      <c r="M337" s="16">
        <v>22</v>
      </c>
      <c r="N337" s="16">
        <v>25.9</v>
      </c>
      <c r="O337" t="s">
        <v>9</v>
      </c>
      <c r="P337" s="16">
        <v>46.7</v>
      </c>
      <c r="Q337" s="16">
        <v>2</v>
      </c>
      <c r="R337" s="16">
        <v>14</v>
      </c>
      <c r="S337">
        <v>2</v>
      </c>
      <c r="T337">
        <v>13</v>
      </c>
      <c r="U337">
        <f t="shared" ref="U337" si="40">IF(AND(Q337&lt;&gt;"", Q337&lt;&gt;0, Q337&lt;&gt;"NA", Q337&lt;&gt;"NR",S337&lt;&gt;"", S337&lt;&gt;0, S337&lt;&gt;"NA", S337&lt;&gt;"NR"), S337/Q337, "NA")</f>
        <v>1</v>
      </c>
      <c r="V337">
        <f t="shared" ref="V337" si="41">IF(AND(U337&lt;&gt;"", U337&lt;&gt;0, U337&lt;&gt;"NA", U337&lt;&gt;"NR",R337&lt;&gt;"", R337&lt;&gt;0, R337&lt;&gt;"NA", R337&lt;&gt;"NR"), R337/U337, "NA")</f>
        <v>14</v>
      </c>
      <c r="W337" s="53" t="s">
        <v>1565</v>
      </c>
      <c r="X337" t="s">
        <v>1566</v>
      </c>
      <c r="Y337" t="s">
        <v>79</v>
      </c>
      <c r="Z337" t="s">
        <v>1567</v>
      </c>
      <c r="AA337">
        <v>50</v>
      </c>
      <c r="AB337" t="s">
        <v>146</v>
      </c>
      <c r="AC337" t="s">
        <v>9</v>
      </c>
      <c r="AD337" t="s">
        <v>8</v>
      </c>
      <c r="AE337" t="s">
        <v>233</v>
      </c>
      <c r="AF337" t="s">
        <v>9</v>
      </c>
      <c r="AG337">
        <v>1</v>
      </c>
      <c r="AH337">
        <v>10</v>
      </c>
      <c r="AI337" s="53" t="s">
        <v>1568</v>
      </c>
      <c r="AK337">
        <v>50</v>
      </c>
      <c r="AL337" t="s">
        <v>146</v>
      </c>
      <c r="AM337">
        <v>48</v>
      </c>
      <c r="AN337" t="s">
        <v>159</v>
      </c>
      <c r="AO337" s="53">
        <v>720</v>
      </c>
      <c r="AP337" t="s">
        <v>879</v>
      </c>
      <c r="AQ337">
        <v>1.18</v>
      </c>
      <c r="AR337">
        <v>0.09</v>
      </c>
      <c r="AS337">
        <v>1.03</v>
      </c>
      <c r="AT337">
        <v>0.12</v>
      </c>
      <c r="AU337" t="s">
        <v>8</v>
      </c>
      <c r="AV337" t="s">
        <v>8</v>
      </c>
      <c r="AW337" t="s">
        <v>138</v>
      </c>
      <c r="AX337" t="s">
        <v>198</v>
      </c>
      <c r="AY337" s="53" t="s">
        <v>12</v>
      </c>
      <c r="AZ337" t="s">
        <v>8</v>
      </c>
      <c r="BA337" s="16" t="s">
        <v>8</v>
      </c>
      <c r="BB337" t="s">
        <v>8</v>
      </c>
      <c r="BC337" t="s">
        <v>8</v>
      </c>
      <c r="BD337" t="s">
        <v>8</v>
      </c>
      <c r="BE337" t="s">
        <v>8</v>
      </c>
      <c r="BF337" s="53" t="s">
        <v>275</v>
      </c>
      <c r="BG337" s="68" t="s">
        <v>275</v>
      </c>
    </row>
    <row r="338" spans="1:61" s="29" customFormat="1" x14ac:dyDescent="0.3">
      <c r="A338" s="29" t="s">
        <v>1572</v>
      </c>
      <c r="B338" s="29" t="s">
        <v>1571</v>
      </c>
      <c r="C338" s="29">
        <v>2017</v>
      </c>
      <c r="D338" s="29" t="s">
        <v>1573</v>
      </c>
      <c r="E338" s="29" t="s">
        <v>142</v>
      </c>
      <c r="F338" s="52" t="s">
        <v>24</v>
      </c>
      <c r="G338" s="29" t="s">
        <v>10</v>
      </c>
      <c r="H338" s="29" t="s">
        <v>36</v>
      </c>
      <c r="I338" s="29" t="s">
        <v>12</v>
      </c>
      <c r="J338" s="29" t="s">
        <v>8</v>
      </c>
      <c r="K338" s="29" t="s">
        <v>9</v>
      </c>
      <c r="L338" s="31">
        <v>7</v>
      </c>
      <c r="M338" s="29" t="s">
        <v>9</v>
      </c>
      <c r="N338" s="29" t="s">
        <v>9</v>
      </c>
      <c r="O338" s="29" t="s">
        <v>9</v>
      </c>
      <c r="P338" s="29" t="s">
        <v>9</v>
      </c>
      <c r="Q338" s="31">
        <v>8</v>
      </c>
      <c r="R338" s="29" t="s">
        <v>9</v>
      </c>
      <c r="S338" s="29">
        <v>0</v>
      </c>
      <c r="T338" s="29" t="s">
        <v>8</v>
      </c>
      <c r="U338" s="29" t="str">
        <f t="shared" si="36"/>
        <v>NA</v>
      </c>
      <c r="V338" s="29" t="str">
        <f t="shared" si="37"/>
        <v>NA</v>
      </c>
      <c r="W338" s="52" t="s">
        <v>1574</v>
      </c>
      <c r="X338" s="29" t="s">
        <v>513</v>
      </c>
      <c r="Y338" s="29" t="s">
        <v>77</v>
      </c>
      <c r="Z338" s="29" t="s">
        <v>342</v>
      </c>
      <c r="AA338" s="29">
        <v>10</v>
      </c>
      <c r="AB338" s="29" t="s">
        <v>322</v>
      </c>
      <c r="AC338" s="29" t="s">
        <v>9</v>
      </c>
      <c r="AD338" s="29" t="s">
        <v>8</v>
      </c>
      <c r="AE338" s="29" t="s">
        <v>9</v>
      </c>
      <c r="AF338" s="29">
        <v>532</v>
      </c>
      <c r="AG338" s="29">
        <v>1</v>
      </c>
      <c r="AH338" s="29">
        <v>20</v>
      </c>
      <c r="AI338" s="52" t="s">
        <v>12</v>
      </c>
      <c r="AJ338" s="29" t="s">
        <v>8</v>
      </c>
      <c r="AK338" s="29" t="s">
        <v>8</v>
      </c>
      <c r="AL338" s="29" t="s">
        <v>8</v>
      </c>
      <c r="AM338" s="29" t="s">
        <v>8</v>
      </c>
      <c r="AN338" s="29" t="s">
        <v>8</v>
      </c>
      <c r="AO338" s="52">
        <v>24</v>
      </c>
      <c r="AP338" s="29" t="s">
        <v>877</v>
      </c>
      <c r="AQ338" s="29">
        <v>11.4</v>
      </c>
      <c r="AR338" s="29" t="s">
        <v>9</v>
      </c>
      <c r="AS338" s="29" t="s">
        <v>8</v>
      </c>
      <c r="AT338" s="29" t="s">
        <v>8</v>
      </c>
      <c r="AU338" s="29" t="s">
        <v>8</v>
      </c>
      <c r="AV338" s="29" t="s">
        <v>8</v>
      </c>
      <c r="AW338" s="29" t="s">
        <v>138</v>
      </c>
      <c r="AX338" s="29" t="s">
        <v>197</v>
      </c>
      <c r="AY338" s="52" t="s">
        <v>12</v>
      </c>
      <c r="AZ338" s="29" t="s">
        <v>8</v>
      </c>
      <c r="BA338" s="31" t="s">
        <v>8</v>
      </c>
      <c r="BB338" s="29" t="s">
        <v>8</v>
      </c>
      <c r="BC338" s="29" t="s">
        <v>8</v>
      </c>
      <c r="BD338" s="29" t="s">
        <v>8</v>
      </c>
      <c r="BE338" s="29" t="s">
        <v>8</v>
      </c>
      <c r="BF338" s="52" t="s">
        <v>274</v>
      </c>
      <c r="BG338" s="65" t="s">
        <v>275</v>
      </c>
      <c r="BH338" s="29" t="s">
        <v>1576</v>
      </c>
      <c r="BI338" s="29" t="s">
        <v>1575</v>
      </c>
    </row>
    <row r="339" spans="1:61" x14ac:dyDescent="0.3">
      <c r="A339" t="s">
        <v>1578</v>
      </c>
      <c r="B339" t="s">
        <v>1577</v>
      </c>
      <c r="C339">
        <v>2017</v>
      </c>
      <c r="D339" t="s">
        <v>1579</v>
      </c>
      <c r="E339" t="s">
        <v>142</v>
      </c>
      <c r="F339" s="53" t="s">
        <v>24</v>
      </c>
      <c r="G339" t="s">
        <v>10</v>
      </c>
      <c r="H339" t="s">
        <v>36</v>
      </c>
      <c r="I339" t="s">
        <v>12</v>
      </c>
      <c r="J339" t="s">
        <v>8</v>
      </c>
      <c r="K339" t="s">
        <v>9</v>
      </c>
      <c r="L339" t="s">
        <v>9</v>
      </c>
      <c r="M339" t="s">
        <v>9</v>
      </c>
      <c r="N339" s="16">
        <v>250</v>
      </c>
      <c r="O339" t="s">
        <v>9</v>
      </c>
      <c r="P339" s="16">
        <v>280</v>
      </c>
      <c r="Q339" s="16">
        <v>1</v>
      </c>
      <c r="R339">
        <v>7</v>
      </c>
      <c r="S339">
        <v>2</v>
      </c>
      <c r="T339">
        <v>7</v>
      </c>
      <c r="U339">
        <f t="shared" si="36"/>
        <v>2</v>
      </c>
      <c r="V339">
        <f t="shared" si="37"/>
        <v>3.5</v>
      </c>
      <c r="W339" s="53" t="s">
        <v>100</v>
      </c>
      <c r="X339" t="s">
        <v>8</v>
      </c>
      <c r="Y339" t="s">
        <v>79</v>
      </c>
      <c r="Z339" t="s">
        <v>9</v>
      </c>
      <c r="AA339">
        <v>30</v>
      </c>
      <c r="AB339" t="s">
        <v>146</v>
      </c>
      <c r="AC339">
        <v>12000</v>
      </c>
      <c r="AD339" t="s">
        <v>254</v>
      </c>
      <c r="AE339" t="s">
        <v>233</v>
      </c>
      <c r="AF339" t="s">
        <v>9</v>
      </c>
      <c r="AG339">
        <v>6</v>
      </c>
      <c r="AH339">
        <v>20</v>
      </c>
      <c r="AI339" s="53" t="s">
        <v>1580</v>
      </c>
      <c r="AK339">
        <v>30</v>
      </c>
      <c r="AL339" t="s">
        <v>146</v>
      </c>
      <c r="AM339">
        <v>-24</v>
      </c>
      <c r="AN339" t="s">
        <v>157</v>
      </c>
      <c r="AO339" s="53">
        <v>48</v>
      </c>
      <c r="AP339" t="s">
        <v>878</v>
      </c>
      <c r="AQ339">
        <v>0.7</v>
      </c>
      <c r="AR339">
        <v>0.06</v>
      </c>
      <c r="AS339">
        <v>0.48</v>
      </c>
      <c r="AT339">
        <v>7.0000000000000007E-2</v>
      </c>
      <c r="AU339" t="s">
        <v>8</v>
      </c>
      <c r="AV339" t="s">
        <v>8</v>
      </c>
      <c r="AW339" t="s">
        <v>489</v>
      </c>
      <c r="AX339" t="s">
        <v>199</v>
      </c>
      <c r="AY339" s="53" t="s">
        <v>12</v>
      </c>
      <c r="AZ339" t="s">
        <v>8</v>
      </c>
      <c r="BA339" s="16" t="s">
        <v>8</v>
      </c>
      <c r="BB339" t="s">
        <v>8</v>
      </c>
      <c r="BC339" t="s">
        <v>8</v>
      </c>
      <c r="BD339" t="s">
        <v>8</v>
      </c>
      <c r="BE339" t="s">
        <v>8</v>
      </c>
      <c r="BF339" s="53" t="s">
        <v>275</v>
      </c>
      <c r="BG339" s="68" t="s">
        <v>274</v>
      </c>
    </row>
    <row r="340" spans="1:61" s="29" customFormat="1" x14ac:dyDescent="0.3">
      <c r="A340" s="29" t="s">
        <v>1583</v>
      </c>
      <c r="B340" s="29" t="s">
        <v>1577</v>
      </c>
      <c r="C340" s="29">
        <v>2017</v>
      </c>
      <c r="D340" s="29" t="s">
        <v>1584</v>
      </c>
      <c r="E340" s="29" t="s">
        <v>142</v>
      </c>
      <c r="F340" s="52" t="s">
        <v>24</v>
      </c>
      <c r="G340" s="29" t="s">
        <v>10</v>
      </c>
      <c r="H340" s="29" t="s">
        <v>36</v>
      </c>
      <c r="I340" s="29" t="s">
        <v>12</v>
      </c>
      <c r="J340" s="29" t="s">
        <v>8</v>
      </c>
      <c r="K340" s="29" t="s">
        <v>9</v>
      </c>
      <c r="L340" s="29" t="s">
        <v>9</v>
      </c>
      <c r="M340" s="29" t="s">
        <v>9</v>
      </c>
      <c r="N340" s="31">
        <v>250</v>
      </c>
      <c r="O340" s="29" t="s">
        <v>9</v>
      </c>
      <c r="P340" s="31">
        <v>280</v>
      </c>
      <c r="Q340" s="31">
        <v>1</v>
      </c>
      <c r="R340" s="29">
        <v>5</v>
      </c>
      <c r="S340" s="29">
        <v>3</v>
      </c>
      <c r="T340" s="29">
        <v>5</v>
      </c>
      <c r="U340" s="29">
        <f t="shared" si="36"/>
        <v>3</v>
      </c>
      <c r="V340" s="29">
        <f t="shared" si="37"/>
        <v>1.6666666666666667</v>
      </c>
      <c r="W340" s="52" t="s">
        <v>100</v>
      </c>
      <c r="X340" s="29" t="s">
        <v>8</v>
      </c>
      <c r="Y340" s="29" t="s">
        <v>79</v>
      </c>
      <c r="Z340" s="29" t="s">
        <v>9</v>
      </c>
      <c r="AA340" s="29">
        <v>30</v>
      </c>
      <c r="AB340" s="29" t="s">
        <v>146</v>
      </c>
      <c r="AC340" s="29">
        <v>12000</v>
      </c>
      <c r="AD340" s="29" t="s">
        <v>254</v>
      </c>
      <c r="AE340" s="29" t="s">
        <v>233</v>
      </c>
      <c r="AF340" s="29" t="s">
        <v>9</v>
      </c>
      <c r="AG340" s="29">
        <v>6</v>
      </c>
      <c r="AH340" s="29">
        <v>20</v>
      </c>
      <c r="AI340" s="52" t="s">
        <v>1580</v>
      </c>
      <c r="AK340" s="29">
        <v>10</v>
      </c>
      <c r="AL340" s="29" t="s">
        <v>146</v>
      </c>
      <c r="AM340" s="29" t="s">
        <v>9</v>
      </c>
      <c r="AN340" s="29" t="s">
        <v>159</v>
      </c>
      <c r="AO340" s="52">
        <v>168</v>
      </c>
      <c r="AP340" s="29" t="s">
        <v>878</v>
      </c>
      <c r="AQ340" s="29">
        <v>0.97</v>
      </c>
      <c r="AR340" s="29">
        <v>0.09</v>
      </c>
      <c r="AS340" s="29">
        <v>0.32</v>
      </c>
      <c r="AT340" s="29">
        <v>0.02</v>
      </c>
      <c r="AU340" s="29" t="s">
        <v>8</v>
      </c>
      <c r="AV340" s="29" t="s">
        <v>8</v>
      </c>
      <c r="AW340" s="29" t="s">
        <v>489</v>
      </c>
      <c r="AX340" s="29" t="s">
        <v>197</v>
      </c>
      <c r="AY340" s="52" t="s">
        <v>12</v>
      </c>
      <c r="AZ340" s="29" t="s">
        <v>8</v>
      </c>
      <c r="BA340" s="31" t="s">
        <v>8</v>
      </c>
      <c r="BB340" s="29" t="s">
        <v>8</v>
      </c>
      <c r="BC340" s="29" t="s">
        <v>8</v>
      </c>
      <c r="BD340" s="29" t="s">
        <v>8</v>
      </c>
      <c r="BE340" s="29" t="s">
        <v>8</v>
      </c>
      <c r="BF340" s="52" t="s">
        <v>275</v>
      </c>
      <c r="BG340" s="65" t="s">
        <v>274</v>
      </c>
    </row>
    <row r="341" spans="1:61" x14ac:dyDescent="0.3">
      <c r="A341" t="s">
        <v>1588</v>
      </c>
      <c r="B341" t="s">
        <v>1587</v>
      </c>
      <c r="C341">
        <v>2017</v>
      </c>
      <c r="D341" t="s">
        <v>1589</v>
      </c>
      <c r="E341" t="s">
        <v>142</v>
      </c>
      <c r="F341" s="53" t="s">
        <v>24</v>
      </c>
      <c r="G341" t="s">
        <v>10</v>
      </c>
      <c r="H341" t="s">
        <v>36</v>
      </c>
      <c r="I341" t="s">
        <v>12</v>
      </c>
      <c r="J341" t="s">
        <v>8</v>
      </c>
      <c r="K341" t="s">
        <v>9</v>
      </c>
      <c r="L341" t="s">
        <v>9</v>
      </c>
      <c r="M341" t="s">
        <v>9</v>
      </c>
      <c r="N341" s="16">
        <v>250</v>
      </c>
      <c r="O341" t="s">
        <v>9</v>
      </c>
      <c r="P341" s="16">
        <v>300</v>
      </c>
      <c r="Q341" s="16">
        <v>1</v>
      </c>
      <c r="R341" s="16">
        <v>16</v>
      </c>
      <c r="S341">
        <v>2</v>
      </c>
      <c r="T341">
        <v>21</v>
      </c>
      <c r="U341">
        <f t="shared" si="36"/>
        <v>2</v>
      </c>
      <c r="V341">
        <f t="shared" si="37"/>
        <v>8</v>
      </c>
      <c r="W341" s="53" t="s">
        <v>176</v>
      </c>
      <c r="X341" t="s">
        <v>8</v>
      </c>
      <c r="Y341" t="s">
        <v>77</v>
      </c>
      <c r="Z341" t="s">
        <v>321</v>
      </c>
      <c r="AA341">
        <v>10</v>
      </c>
      <c r="AB341" t="s">
        <v>322</v>
      </c>
      <c r="AC341">
        <v>5</v>
      </c>
      <c r="AD341" t="s">
        <v>223</v>
      </c>
      <c r="AE341" t="s">
        <v>323</v>
      </c>
      <c r="AF341">
        <v>532</v>
      </c>
      <c r="AG341">
        <v>3</v>
      </c>
      <c r="AH341">
        <v>15</v>
      </c>
      <c r="AI341" s="53" t="s">
        <v>1176</v>
      </c>
      <c r="AK341">
        <v>400</v>
      </c>
      <c r="AL341" t="s">
        <v>816</v>
      </c>
      <c r="AM341" t="s">
        <v>9</v>
      </c>
      <c r="AN341" t="s">
        <v>9</v>
      </c>
      <c r="AO341" s="53">
        <v>48</v>
      </c>
      <c r="AP341" t="s">
        <v>878</v>
      </c>
      <c r="AQ341">
        <v>11.47</v>
      </c>
      <c r="AR341">
        <v>2.08</v>
      </c>
      <c r="AS341">
        <v>9.59</v>
      </c>
      <c r="AT341">
        <v>1.77</v>
      </c>
      <c r="AU341" t="s">
        <v>8</v>
      </c>
      <c r="AV341" t="s">
        <v>8</v>
      </c>
      <c r="AW341" t="s">
        <v>489</v>
      </c>
      <c r="AX341" t="s">
        <v>197</v>
      </c>
      <c r="AY341" s="53" t="s">
        <v>12</v>
      </c>
      <c r="AZ341" t="s">
        <v>8</v>
      </c>
      <c r="BA341" s="16" t="s">
        <v>8</v>
      </c>
      <c r="BB341" t="s">
        <v>8</v>
      </c>
      <c r="BC341" t="s">
        <v>8</v>
      </c>
      <c r="BD341" t="s">
        <v>8</v>
      </c>
      <c r="BE341" t="s">
        <v>8</v>
      </c>
      <c r="BF341" s="53" t="s">
        <v>275</v>
      </c>
      <c r="BG341" s="68" t="s">
        <v>274</v>
      </c>
      <c r="BH341" t="s">
        <v>1590</v>
      </c>
    </row>
    <row r="342" spans="1:61" s="29" customFormat="1" x14ac:dyDescent="0.3">
      <c r="A342" s="29" t="s">
        <v>1591</v>
      </c>
      <c r="B342" s="29" t="s">
        <v>1587</v>
      </c>
      <c r="C342" s="29">
        <v>2015</v>
      </c>
      <c r="D342" s="29" t="s">
        <v>1592</v>
      </c>
      <c r="E342" s="29" t="s">
        <v>142</v>
      </c>
      <c r="F342" s="52" t="s">
        <v>24</v>
      </c>
      <c r="G342" s="29" t="s">
        <v>10</v>
      </c>
      <c r="H342" s="29" t="s">
        <v>36</v>
      </c>
      <c r="I342" s="29" t="s">
        <v>12</v>
      </c>
      <c r="J342" s="29" t="s">
        <v>8</v>
      </c>
      <c r="K342" s="29" t="s">
        <v>9</v>
      </c>
      <c r="L342" s="29" t="s">
        <v>9</v>
      </c>
      <c r="M342" s="29" t="s">
        <v>9</v>
      </c>
      <c r="N342" s="31">
        <v>250</v>
      </c>
      <c r="O342" s="29" t="s">
        <v>9</v>
      </c>
      <c r="P342" s="31">
        <v>300</v>
      </c>
      <c r="Q342" s="31">
        <v>1</v>
      </c>
      <c r="R342" s="31">
        <v>5</v>
      </c>
      <c r="S342" s="31">
        <v>0</v>
      </c>
      <c r="T342" s="29" t="s">
        <v>8</v>
      </c>
      <c r="U342" s="29" t="str">
        <f t="shared" si="36"/>
        <v>NA</v>
      </c>
      <c r="V342" s="29" t="str">
        <f t="shared" si="37"/>
        <v>NA</v>
      </c>
      <c r="W342" s="52" t="s">
        <v>176</v>
      </c>
      <c r="X342" s="29" t="s">
        <v>8</v>
      </c>
      <c r="Y342" s="29" t="s">
        <v>77</v>
      </c>
      <c r="Z342" s="29" t="s">
        <v>321</v>
      </c>
      <c r="AA342" s="29">
        <v>10</v>
      </c>
      <c r="AB342" s="29" t="s">
        <v>322</v>
      </c>
      <c r="AC342" s="29">
        <v>5</v>
      </c>
      <c r="AD342" s="29" t="s">
        <v>223</v>
      </c>
      <c r="AE342" s="29" t="s">
        <v>323</v>
      </c>
      <c r="AF342" s="29">
        <v>532</v>
      </c>
      <c r="AG342" s="29" t="s">
        <v>9</v>
      </c>
      <c r="AH342" s="29" t="s">
        <v>9</v>
      </c>
      <c r="AI342" s="52" t="s">
        <v>12</v>
      </c>
      <c r="AJ342" s="29" t="s">
        <v>8</v>
      </c>
      <c r="AK342" s="29" t="s">
        <v>8</v>
      </c>
      <c r="AL342" s="29" t="s">
        <v>8</v>
      </c>
      <c r="AM342" s="29" t="s">
        <v>8</v>
      </c>
      <c r="AN342" s="29" t="s">
        <v>8</v>
      </c>
      <c r="AO342" s="52">
        <v>24</v>
      </c>
      <c r="AP342" s="29" t="s">
        <v>878</v>
      </c>
      <c r="AQ342" s="29">
        <v>14.1</v>
      </c>
      <c r="AR342" s="29">
        <v>2.4</v>
      </c>
      <c r="AS342" s="29" t="s">
        <v>8</v>
      </c>
      <c r="AT342" s="29" t="s">
        <v>8</v>
      </c>
      <c r="AU342" s="29" t="s">
        <v>8</v>
      </c>
      <c r="AV342" s="29" t="s">
        <v>8</v>
      </c>
      <c r="AW342" s="29" t="s">
        <v>489</v>
      </c>
      <c r="AX342" s="29" t="s">
        <v>197</v>
      </c>
      <c r="AY342" s="52" t="s">
        <v>12</v>
      </c>
      <c r="AZ342" s="29" t="s">
        <v>8</v>
      </c>
      <c r="BA342" s="31" t="s">
        <v>8</v>
      </c>
      <c r="BB342" s="29" t="s">
        <v>8</v>
      </c>
      <c r="BC342" s="29" t="s">
        <v>8</v>
      </c>
      <c r="BD342" s="29" t="s">
        <v>8</v>
      </c>
      <c r="BE342" s="29" t="s">
        <v>8</v>
      </c>
      <c r="BF342" s="52" t="s">
        <v>275</v>
      </c>
      <c r="BG342" s="65" t="s">
        <v>275</v>
      </c>
      <c r="BH342" s="29" t="s">
        <v>1593</v>
      </c>
    </row>
    <row r="343" spans="1:61" x14ac:dyDescent="0.3">
      <c r="A343" t="s">
        <v>1595</v>
      </c>
      <c r="B343" t="s">
        <v>1594</v>
      </c>
      <c r="C343">
        <v>2014</v>
      </c>
      <c r="D343" t="s">
        <v>1596</v>
      </c>
      <c r="E343" t="s">
        <v>142</v>
      </c>
      <c r="F343" s="53" t="s">
        <v>24</v>
      </c>
      <c r="G343" t="s">
        <v>10</v>
      </c>
      <c r="H343" t="s">
        <v>36</v>
      </c>
      <c r="I343" t="s">
        <v>12</v>
      </c>
      <c r="J343" t="s">
        <v>8</v>
      </c>
      <c r="K343" t="s">
        <v>9</v>
      </c>
      <c r="L343" t="s">
        <v>9</v>
      </c>
      <c r="M343" t="s">
        <v>9</v>
      </c>
      <c r="N343" s="16">
        <v>220</v>
      </c>
      <c r="O343" t="s">
        <v>9</v>
      </c>
      <c r="P343" s="16">
        <v>270</v>
      </c>
      <c r="Q343" s="16">
        <v>1</v>
      </c>
      <c r="R343" s="16">
        <v>5</v>
      </c>
      <c r="S343" s="16">
        <v>1</v>
      </c>
      <c r="T343" s="16">
        <v>5</v>
      </c>
      <c r="U343">
        <f t="shared" si="36"/>
        <v>1</v>
      </c>
      <c r="V343">
        <f t="shared" si="37"/>
        <v>5</v>
      </c>
      <c r="W343" s="53" t="s">
        <v>148</v>
      </c>
      <c r="X343" t="s">
        <v>645</v>
      </c>
      <c r="Y343" t="s">
        <v>79</v>
      </c>
      <c r="Z343" t="s">
        <v>9</v>
      </c>
      <c r="AA343">
        <v>7.5</v>
      </c>
      <c r="AB343" t="s">
        <v>322</v>
      </c>
      <c r="AC343">
        <v>15</v>
      </c>
      <c r="AD343" t="s">
        <v>294</v>
      </c>
      <c r="AE343" t="s">
        <v>234</v>
      </c>
      <c r="AF343">
        <v>550</v>
      </c>
      <c r="AG343" t="s">
        <v>9</v>
      </c>
      <c r="AH343">
        <v>20</v>
      </c>
      <c r="AI343" s="53" t="s">
        <v>1597</v>
      </c>
      <c r="AK343">
        <v>100</v>
      </c>
      <c r="AL343" t="s">
        <v>1088</v>
      </c>
      <c r="AM343">
        <v>-0.5</v>
      </c>
      <c r="AN343" t="s">
        <v>157</v>
      </c>
      <c r="AO343" s="53" t="s">
        <v>8</v>
      </c>
      <c r="AP343" t="s">
        <v>8</v>
      </c>
      <c r="AQ343" t="s">
        <v>8</v>
      </c>
      <c r="AR343" t="s">
        <v>8</v>
      </c>
      <c r="AS343" t="s">
        <v>8</v>
      </c>
      <c r="AT343" t="s">
        <v>8</v>
      </c>
      <c r="AU343" t="s">
        <v>8</v>
      </c>
      <c r="AV343" t="s">
        <v>8</v>
      </c>
      <c r="AW343" t="s">
        <v>8</v>
      </c>
      <c r="AX343" t="s">
        <v>8</v>
      </c>
      <c r="AY343" s="53" t="s">
        <v>139</v>
      </c>
      <c r="AZ343">
        <v>3.61</v>
      </c>
      <c r="BA343" s="16">
        <v>0.88</v>
      </c>
      <c r="BB343">
        <v>2.39</v>
      </c>
      <c r="BC343">
        <v>0.54</v>
      </c>
      <c r="BD343" t="s">
        <v>197</v>
      </c>
      <c r="BE343">
        <v>168</v>
      </c>
      <c r="BF343" s="53" t="s">
        <v>274</v>
      </c>
      <c r="BG343" s="68" t="s">
        <v>275</v>
      </c>
    </row>
    <row r="344" spans="1:61" s="29" customFormat="1" x14ac:dyDescent="0.3">
      <c r="A344" s="29" t="s">
        <v>1601</v>
      </c>
      <c r="B344" s="29" t="s">
        <v>1600</v>
      </c>
      <c r="C344" s="29">
        <v>2014</v>
      </c>
      <c r="D344" s="29" t="s">
        <v>1602</v>
      </c>
      <c r="E344" s="29" t="s">
        <v>142</v>
      </c>
      <c r="F344" s="52" t="s">
        <v>25</v>
      </c>
      <c r="G344" s="29" t="s">
        <v>1603</v>
      </c>
      <c r="H344" s="29" t="s">
        <v>36</v>
      </c>
      <c r="I344" s="29" t="s">
        <v>12</v>
      </c>
      <c r="J344" s="29" t="s">
        <v>8</v>
      </c>
      <c r="K344" s="31">
        <v>10</v>
      </c>
      <c r="L344" s="29" t="s">
        <v>9</v>
      </c>
      <c r="M344" s="31">
        <v>12</v>
      </c>
      <c r="N344" s="31">
        <v>22</v>
      </c>
      <c r="O344" s="29" t="s">
        <v>9</v>
      </c>
      <c r="P344" s="31">
        <v>27</v>
      </c>
      <c r="Q344" s="31">
        <v>1</v>
      </c>
      <c r="R344" s="31">
        <v>10</v>
      </c>
      <c r="S344" s="31">
        <v>0</v>
      </c>
      <c r="T344" s="29" t="s">
        <v>8</v>
      </c>
      <c r="U344" s="29" t="str">
        <f t="shared" si="36"/>
        <v>NA</v>
      </c>
      <c r="V344" s="29" t="str">
        <f t="shared" si="37"/>
        <v>NA</v>
      </c>
      <c r="W344" s="52" t="s">
        <v>98</v>
      </c>
      <c r="X344" s="29" t="s">
        <v>8</v>
      </c>
      <c r="Y344" s="29" t="s">
        <v>79</v>
      </c>
      <c r="Z344" s="29" t="s">
        <v>908</v>
      </c>
      <c r="AA344" s="29">
        <v>10</v>
      </c>
      <c r="AB344" s="29" t="s">
        <v>322</v>
      </c>
      <c r="AC344" s="29" t="s">
        <v>9</v>
      </c>
      <c r="AD344" s="29" t="s">
        <v>8</v>
      </c>
      <c r="AE344" s="29" t="s">
        <v>88</v>
      </c>
      <c r="AF344" s="29" t="s">
        <v>9</v>
      </c>
      <c r="AG344" s="29" t="s">
        <v>9</v>
      </c>
      <c r="AH344" s="29">
        <v>10</v>
      </c>
      <c r="AI344" s="52" t="s">
        <v>12</v>
      </c>
      <c r="AJ344" s="29" t="s">
        <v>8</v>
      </c>
      <c r="AK344" s="29" t="s">
        <v>8</v>
      </c>
      <c r="AL344" s="29" t="s">
        <v>8</v>
      </c>
      <c r="AM344" s="29" t="s">
        <v>8</v>
      </c>
      <c r="AN344" s="29" t="s">
        <v>8</v>
      </c>
      <c r="AO344" s="52">
        <v>672</v>
      </c>
      <c r="AP344" s="29" t="s">
        <v>879</v>
      </c>
      <c r="AQ344" s="29">
        <v>9.89</v>
      </c>
      <c r="AR344" s="29">
        <v>1.1100000000000001</v>
      </c>
      <c r="AS344" s="29" t="s">
        <v>8</v>
      </c>
      <c r="AT344" s="29" t="s">
        <v>8</v>
      </c>
      <c r="AU344" s="29" t="s">
        <v>8</v>
      </c>
      <c r="AV344" s="29" t="s">
        <v>8</v>
      </c>
      <c r="AW344" s="29" t="s">
        <v>489</v>
      </c>
      <c r="AX344" s="29" t="s">
        <v>197</v>
      </c>
      <c r="AY344" s="52" t="s">
        <v>12</v>
      </c>
      <c r="AZ344" s="29" t="s">
        <v>8</v>
      </c>
      <c r="BA344" s="31" t="s">
        <v>8</v>
      </c>
      <c r="BB344" s="29" t="s">
        <v>8</v>
      </c>
      <c r="BC344" s="29" t="s">
        <v>8</v>
      </c>
      <c r="BD344" s="29" t="s">
        <v>8</v>
      </c>
      <c r="BE344" s="29" t="s">
        <v>8</v>
      </c>
      <c r="BF344" s="52" t="s">
        <v>275</v>
      </c>
      <c r="BG344" s="65" t="s">
        <v>275</v>
      </c>
    </row>
    <row r="345" spans="1:61" s="29" customFormat="1" x14ac:dyDescent="0.3">
      <c r="A345" s="29" t="s">
        <v>1601</v>
      </c>
      <c r="B345" s="29" t="s">
        <v>1600</v>
      </c>
      <c r="C345" s="29">
        <v>2014</v>
      </c>
      <c r="D345" s="29" t="s">
        <v>1602</v>
      </c>
      <c r="E345" s="29" t="s">
        <v>144</v>
      </c>
      <c r="F345" s="52" t="s">
        <v>25</v>
      </c>
      <c r="G345" s="29" t="s">
        <v>1604</v>
      </c>
      <c r="H345" s="29" t="s">
        <v>36</v>
      </c>
      <c r="I345" s="29" t="s">
        <v>12</v>
      </c>
      <c r="J345" s="29" t="s">
        <v>8</v>
      </c>
      <c r="K345" s="31">
        <v>10</v>
      </c>
      <c r="L345" s="29" t="s">
        <v>9</v>
      </c>
      <c r="M345" s="31">
        <v>12</v>
      </c>
      <c r="N345" s="31">
        <v>22</v>
      </c>
      <c r="O345" s="29" t="s">
        <v>9</v>
      </c>
      <c r="P345" s="31">
        <v>27</v>
      </c>
      <c r="Q345" s="31">
        <v>1</v>
      </c>
      <c r="R345" s="31">
        <v>10</v>
      </c>
      <c r="S345" s="31">
        <v>0</v>
      </c>
      <c r="T345" s="29" t="s">
        <v>8</v>
      </c>
      <c r="U345" s="29" t="str">
        <f t="shared" si="36"/>
        <v>NA</v>
      </c>
      <c r="V345" s="29" t="str">
        <f t="shared" si="37"/>
        <v>NA</v>
      </c>
      <c r="W345" s="52" t="s">
        <v>98</v>
      </c>
      <c r="X345" s="29" t="s">
        <v>8</v>
      </c>
      <c r="Y345" s="29" t="s">
        <v>79</v>
      </c>
      <c r="Z345" s="29" t="s">
        <v>908</v>
      </c>
      <c r="AA345" s="29">
        <v>10</v>
      </c>
      <c r="AB345" s="29" t="s">
        <v>322</v>
      </c>
      <c r="AC345" s="29" t="s">
        <v>9</v>
      </c>
      <c r="AD345" s="29" t="s">
        <v>8</v>
      </c>
      <c r="AE345" s="29" t="s">
        <v>88</v>
      </c>
      <c r="AF345" s="29" t="s">
        <v>9</v>
      </c>
      <c r="AG345" s="29" t="s">
        <v>9</v>
      </c>
      <c r="AH345" s="29">
        <v>10</v>
      </c>
      <c r="AI345" s="52" t="s">
        <v>12</v>
      </c>
      <c r="AJ345" s="29" t="s">
        <v>8</v>
      </c>
      <c r="AK345" s="29" t="s">
        <v>8</v>
      </c>
      <c r="AL345" s="29" t="s">
        <v>8</v>
      </c>
      <c r="AM345" s="29" t="s">
        <v>8</v>
      </c>
      <c r="AN345" s="29" t="s">
        <v>8</v>
      </c>
      <c r="AO345" s="52">
        <v>672</v>
      </c>
      <c r="AP345" s="29" t="s">
        <v>879</v>
      </c>
      <c r="AQ345" s="29">
        <v>10.55</v>
      </c>
      <c r="AR345" s="29">
        <v>1.29</v>
      </c>
      <c r="AS345" s="29" t="s">
        <v>8</v>
      </c>
      <c r="AT345" s="29" t="s">
        <v>8</v>
      </c>
      <c r="AU345" s="29" t="s">
        <v>8</v>
      </c>
      <c r="AV345" s="29" t="s">
        <v>8</v>
      </c>
      <c r="AW345" s="29" t="s">
        <v>489</v>
      </c>
      <c r="AX345" s="29" t="s">
        <v>197</v>
      </c>
      <c r="AY345" s="52" t="s">
        <v>12</v>
      </c>
      <c r="AZ345" s="29" t="s">
        <v>8</v>
      </c>
      <c r="BA345" s="31" t="s">
        <v>8</v>
      </c>
      <c r="BB345" s="29" t="s">
        <v>8</v>
      </c>
      <c r="BC345" s="29" t="s">
        <v>8</v>
      </c>
      <c r="BD345" s="29" t="s">
        <v>8</v>
      </c>
      <c r="BE345" s="29" t="s">
        <v>8</v>
      </c>
      <c r="BF345" s="52" t="s">
        <v>275</v>
      </c>
      <c r="BG345" s="65" t="s">
        <v>275</v>
      </c>
    </row>
    <row r="346" spans="1:61" x14ac:dyDescent="0.3">
      <c r="A346" t="s">
        <v>1606</v>
      </c>
      <c r="B346" t="s">
        <v>1605</v>
      </c>
      <c r="C346">
        <v>2017</v>
      </c>
      <c r="D346" t="s">
        <v>1607</v>
      </c>
      <c r="E346" t="s">
        <v>142</v>
      </c>
      <c r="F346" s="53" t="s">
        <v>25</v>
      </c>
      <c r="G346" t="s">
        <v>1011</v>
      </c>
      <c r="H346" t="s">
        <v>36</v>
      </c>
      <c r="I346" t="s">
        <v>12</v>
      </c>
      <c r="J346" t="s">
        <v>8</v>
      </c>
      <c r="K346" s="16">
        <v>8</v>
      </c>
      <c r="L346" t="s">
        <v>9</v>
      </c>
      <c r="M346" s="16">
        <v>12</v>
      </c>
      <c r="N346" t="s">
        <v>9</v>
      </c>
      <c r="O346" t="s">
        <v>9</v>
      </c>
      <c r="P346" t="s">
        <v>9</v>
      </c>
      <c r="Q346" s="16">
        <v>1</v>
      </c>
      <c r="R346">
        <v>7</v>
      </c>
      <c r="S346" s="16">
        <v>0</v>
      </c>
      <c r="T346" t="s">
        <v>8</v>
      </c>
      <c r="U346" t="str">
        <f t="shared" si="36"/>
        <v>NA</v>
      </c>
      <c r="V346" t="str">
        <f t="shared" si="37"/>
        <v>NA</v>
      </c>
      <c r="W346" s="53" t="s">
        <v>148</v>
      </c>
      <c r="X346" t="s">
        <v>98</v>
      </c>
      <c r="Y346" t="s">
        <v>77</v>
      </c>
      <c r="Z346" t="s">
        <v>928</v>
      </c>
      <c r="AA346">
        <v>10</v>
      </c>
      <c r="AB346" t="s">
        <v>1498</v>
      </c>
      <c r="AC346" t="s">
        <v>9</v>
      </c>
      <c r="AD346" t="s">
        <v>8</v>
      </c>
      <c r="AE346" t="s">
        <v>9</v>
      </c>
      <c r="AF346">
        <v>561</v>
      </c>
      <c r="AG346">
        <v>1.5</v>
      </c>
      <c r="AH346">
        <v>15</v>
      </c>
      <c r="AI346" s="53" t="s">
        <v>12</v>
      </c>
      <c r="AJ346" t="s">
        <v>8</v>
      </c>
      <c r="AK346" t="s">
        <v>8</v>
      </c>
      <c r="AL346" t="s">
        <v>8</v>
      </c>
      <c r="AM346" t="s">
        <v>8</v>
      </c>
      <c r="AN346" t="s">
        <v>8</v>
      </c>
      <c r="AO346" s="53">
        <v>120</v>
      </c>
      <c r="AP346" t="s">
        <v>879</v>
      </c>
      <c r="AQ346">
        <v>4.62</v>
      </c>
      <c r="AR346">
        <v>2.56</v>
      </c>
      <c r="AS346" t="s">
        <v>8</v>
      </c>
      <c r="AT346" t="s">
        <v>8</v>
      </c>
      <c r="AU346" t="s">
        <v>8</v>
      </c>
      <c r="AV346" t="s">
        <v>8</v>
      </c>
      <c r="AW346" t="s">
        <v>138</v>
      </c>
      <c r="AX346" t="s">
        <v>197</v>
      </c>
      <c r="AY346" s="53" t="s">
        <v>12</v>
      </c>
      <c r="AZ346" t="s">
        <v>8</v>
      </c>
      <c r="BA346" s="16" t="s">
        <v>8</v>
      </c>
      <c r="BB346" t="s">
        <v>8</v>
      </c>
      <c r="BC346" t="s">
        <v>8</v>
      </c>
      <c r="BD346" t="s">
        <v>8</v>
      </c>
      <c r="BE346" t="s">
        <v>8</v>
      </c>
      <c r="BF346" s="53" t="s">
        <v>275</v>
      </c>
      <c r="BG346" s="68" t="s">
        <v>275</v>
      </c>
    </row>
    <row r="347" spans="1:61" s="29" customFormat="1" x14ac:dyDescent="0.3">
      <c r="A347" s="29" t="s">
        <v>1612</v>
      </c>
      <c r="B347" s="29" t="s">
        <v>1611</v>
      </c>
      <c r="C347" s="29">
        <v>2013</v>
      </c>
      <c r="D347" s="29" t="s">
        <v>1613</v>
      </c>
      <c r="E347" s="29" t="s">
        <v>142</v>
      </c>
      <c r="F347" s="52" t="s">
        <v>25</v>
      </c>
      <c r="G347" s="29" t="s">
        <v>1614</v>
      </c>
      <c r="H347" s="29" t="s">
        <v>37</v>
      </c>
      <c r="I347" s="29" t="s">
        <v>12</v>
      </c>
      <c r="J347" s="29" t="s">
        <v>8</v>
      </c>
      <c r="K347" s="29" t="s">
        <v>9</v>
      </c>
      <c r="L347" s="29" t="s">
        <v>9</v>
      </c>
      <c r="M347" s="29" t="s">
        <v>9</v>
      </c>
      <c r="N347" s="29" t="s">
        <v>9</v>
      </c>
      <c r="O347" s="29" t="s">
        <v>9</v>
      </c>
      <c r="P347" s="29" t="s">
        <v>9</v>
      </c>
      <c r="Q347" s="31">
        <v>1</v>
      </c>
      <c r="R347" s="29" t="s">
        <v>9</v>
      </c>
      <c r="S347" s="31">
        <v>0</v>
      </c>
      <c r="T347" s="29" t="s">
        <v>8</v>
      </c>
      <c r="U347" s="29" t="str">
        <f t="shared" si="36"/>
        <v>NA</v>
      </c>
      <c r="V347" s="29" t="str">
        <f t="shared" si="37"/>
        <v>NA</v>
      </c>
      <c r="W347" s="52" t="s">
        <v>98</v>
      </c>
      <c r="X347" s="29" t="s">
        <v>8</v>
      </c>
      <c r="Y347" s="29" t="s">
        <v>76</v>
      </c>
      <c r="Z347" s="29" t="s">
        <v>9</v>
      </c>
      <c r="AA347" s="29">
        <v>100</v>
      </c>
      <c r="AB347" s="29" t="s">
        <v>146</v>
      </c>
      <c r="AC347" s="29">
        <v>17</v>
      </c>
      <c r="AD347" s="29" t="s">
        <v>223</v>
      </c>
      <c r="AE347" s="29" t="s">
        <v>85</v>
      </c>
      <c r="AF347" s="29">
        <v>532</v>
      </c>
      <c r="AG347" s="29" t="s">
        <v>9</v>
      </c>
      <c r="AH347" s="29">
        <v>20</v>
      </c>
      <c r="AI347" s="52" t="s">
        <v>12</v>
      </c>
      <c r="AJ347" s="29" t="s">
        <v>8</v>
      </c>
      <c r="AK347" s="29" t="s">
        <v>8</v>
      </c>
      <c r="AL347" s="29" t="s">
        <v>8</v>
      </c>
      <c r="AM347" s="29" t="s">
        <v>8</v>
      </c>
      <c r="AN347" s="29" t="s">
        <v>8</v>
      </c>
      <c r="AO347" s="52">
        <v>168</v>
      </c>
      <c r="AP347" s="29" t="s">
        <v>879</v>
      </c>
      <c r="AQ347" s="29">
        <v>0.51</v>
      </c>
      <c r="AR347" s="29">
        <v>0.16</v>
      </c>
      <c r="AS347" s="29" t="s">
        <v>8</v>
      </c>
      <c r="AT347" s="29" t="s">
        <v>8</v>
      </c>
      <c r="AU347" s="29" t="s">
        <v>8</v>
      </c>
      <c r="AV347" s="29" t="s">
        <v>8</v>
      </c>
      <c r="AW347" s="29" t="s">
        <v>138</v>
      </c>
      <c r="AX347" s="29" t="s">
        <v>198</v>
      </c>
      <c r="AY347" s="52" t="s">
        <v>12</v>
      </c>
      <c r="AZ347" s="29" t="s">
        <v>8</v>
      </c>
      <c r="BA347" s="31" t="s">
        <v>8</v>
      </c>
      <c r="BB347" s="29" t="s">
        <v>8</v>
      </c>
      <c r="BC347" s="29" t="s">
        <v>8</v>
      </c>
      <c r="BD347" s="29" t="s">
        <v>8</v>
      </c>
      <c r="BE347" s="29" t="s">
        <v>8</v>
      </c>
      <c r="BF347" s="52" t="s">
        <v>274</v>
      </c>
      <c r="BG347" s="65" t="s">
        <v>275</v>
      </c>
      <c r="BH347" s="29" t="s">
        <v>1616</v>
      </c>
      <c r="BI347" s="29" t="s">
        <v>1617</v>
      </c>
    </row>
    <row r="348" spans="1:61" s="29" customFormat="1" x14ac:dyDescent="0.3">
      <c r="A348" s="29" t="s">
        <v>1612</v>
      </c>
      <c r="B348" s="29" t="s">
        <v>1611</v>
      </c>
      <c r="C348" s="29">
        <v>2013</v>
      </c>
      <c r="D348" s="29" t="s">
        <v>1613</v>
      </c>
      <c r="E348" s="29" t="s">
        <v>144</v>
      </c>
      <c r="F348" s="52" t="s">
        <v>25</v>
      </c>
      <c r="G348" s="29" t="s">
        <v>1615</v>
      </c>
      <c r="H348" s="29" t="s">
        <v>37</v>
      </c>
      <c r="I348" s="29" t="s">
        <v>12</v>
      </c>
      <c r="J348" s="29" t="s">
        <v>8</v>
      </c>
      <c r="K348" s="29" t="s">
        <v>9</v>
      </c>
      <c r="L348" s="29" t="s">
        <v>9</v>
      </c>
      <c r="M348" s="29" t="s">
        <v>9</v>
      </c>
      <c r="N348" s="29" t="s">
        <v>9</v>
      </c>
      <c r="O348" s="29" t="s">
        <v>9</v>
      </c>
      <c r="P348" s="29" t="s">
        <v>9</v>
      </c>
      <c r="Q348" s="31">
        <v>1</v>
      </c>
      <c r="R348" s="29" t="s">
        <v>9</v>
      </c>
      <c r="S348" s="29">
        <v>0</v>
      </c>
      <c r="T348" s="29" t="s">
        <v>8</v>
      </c>
      <c r="U348" s="29" t="str">
        <f t="shared" ref="U348" si="42">IF(AND(Q348&lt;&gt;"", Q348&lt;&gt;0, Q348&lt;&gt;"NA", Q348&lt;&gt;"NR",S348&lt;&gt;"", S348&lt;&gt;0, S348&lt;&gt;"NA", S348&lt;&gt;"NR"), S348/Q348, "NA")</f>
        <v>NA</v>
      </c>
      <c r="V348" s="29" t="str">
        <f t="shared" ref="V348" si="43">IF(AND(U348&lt;&gt;"", U348&lt;&gt;0, U348&lt;&gt;"NA", U348&lt;&gt;"NR",R348&lt;&gt;"", R348&lt;&gt;0, R348&lt;&gt;"NA", R348&lt;&gt;"NR"), R348/U348, "NA")</f>
        <v>NA</v>
      </c>
      <c r="W348" s="52" t="s">
        <v>98</v>
      </c>
      <c r="X348" s="29" t="s">
        <v>8</v>
      </c>
      <c r="Y348" s="29" t="s">
        <v>76</v>
      </c>
      <c r="Z348" s="29" t="s">
        <v>9</v>
      </c>
      <c r="AA348" s="29">
        <v>100</v>
      </c>
      <c r="AB348" s="29" t="s">
        <v>146</v>
      </c>
      <c r="AC348" s="29">
        <v>17</v>
      </c>
      <c r="AD348" s="29" t="s">
        <v>223</v>
      </c>
      <c r="AE348" s="29" t="s">
        <v>85</v>
      </c>
      <c r="AF348" s="29">
        <v>532</v>
      </c>
      <c r="AG348" s="29" t="s">
        <v>9</v>
      </c>
      <c r="AH348" s="29">
        <v>20</v>
      </c>
      <c r="AI348" s="52" t="s">
        <v>12</v>
      </c>
      <c r="AJ348" s="29" t="s">
        <v>8</v>
      </c>
      <c r="AK348" s="29" t="s">
        <v>8</v>
      </c>
      <c r="AL348" s="29" t="s">
        <v>8</v>
      </c>
      <c r="AM348" s="29" t="s">
        <v>8</v>
      </c>
      <c r="AN348" s="29" t="s">
        <v>8</v>
      </c>
      <c r="AO348" s="52">
        <v>168</v>
      </c>
      <c r="AP348" s="29" t="s">
        <v>879</v>
      </c>
      <c r="AQ348" s="29">
        <v>0.37</v>
      </c>
      <c r="AR348" s="29">
        <v>0.08</v>
      </c>
      <c r="AS348" s="29" t="s">
        <v>8</v>
      </c>
      <c r="AT348" s="29" t="s">
        <v>8</v>
      </c>
      <c r="AU348" s="29" t="s">
        <v>8</v>
      </c>
      <c r="AV348" s="29" t="s">
        <v>8</v>
      </c>
      <c r="AW348" s="29" t="s">
        <v>138</v>
      </c>
      <c r="AX348" s="29" t="s">
        <v>198</v>
      </c>
      <c r="AY348" s="52" t="s">
        <v>12</v>
      </c>
      <c r="AZ348" s="29" t="s">
        <v>8</v>
      </c>
      <c r="BA348" s="31" t="s">
        <v>8</v>
      </c>
      <c r="BB348" s="29" t="s">
        <v>8</v>
      </c>
      <c r="BC348" s="29" t="s">
        <v>8</v>
      </c>
      <c r="BD348" s="29" t="s">
        <v>8</v>
      </c>
      <c r="BE348" s="29" t="s">
        <v>8</v>
      </c>
      <c r="BF348" s="52" t="s">
        <v>274</v>
      </c>
      <c r="BG348" s="65" t="s">
        <v>275</v>
      </c>
      <c r="BH348" s="29" t="s">
        <v>1616</v>
      </c>
      <c r="BI348" s="29" t="s">
        <v>1617</v>
      </c>
    </row>
    <row r="349" spans="1:61" x14ac:dyDescent="0.3">
      <c r="A349" t="s">
        <v>1619</v>
      </c>
      <c r="B349" t="s">
        <v>1618</v>
      </c>
      <c r="C349">
        <v>2014</v>
      </c>
      <c r="D349" t="s">
        <v>1620</v>
      </c>
      <c r="E349" t="s">
        <v>142</v>
      </c>
      <c r="F349" s="53" t="s">
        <v>25</v>
      </c>
      <c r="G349" t="s">
        <v>1011</v>
      </c>
      <c r="H349" t="s">
        <v>36</v>
      </c>
      <c r="I349" t="s">
        <v>12</v>
      </c>
      <c r="J349" t="s">
        <v>8</v>
      </c>
      <c r="K349" t="s">
        <v>9</v>
      </c>
      <c r="L349" t="s">
        <v>9</v>
      </c>
      <c r="M349" t="s">
        <v>9</v>
      </c>
      <c r="N349" s="16">
        <v>28</v>
      </c>
      <c r="O349" t="s">
        <v>9</v>
      </c>
      <c r="P349" s="16">
        <v>32</v>
      </c>
      <c r="Q349">
        <v>1</v>
      </c>
      <c r="R349">
        <v>4</v>
      </c>
      <c r="S349" s="16">
        <v>1</v>
      </c>
      <c r="T349" s="16">
        <v>4</v>
      </c>
      <c r="U349">
        <f t="shared" si="36"/>
        <v>1</v>
      </c>
      <c r="V349">
        <f t="shared" si="37"/>
        <v>4</v>
      </c>
      <c r="W349" s="53" t="s">
        <v>9</v>
      </c>
      <c r="X349" t="s">
        <v>8</v>
      </c>
      <c r="Y349" t="s">
        <v>9</v>
      </c>
      <c r="Z349" t="s">
        <v>9</v>
      </c>
      <c r="AA349">
        <v>10</v>
      </c>
      <c r="AB349" t="s">
        <v>322</v>
      </c>
      <c r="AC349" t="s">
        <v>9</v>
      </c>
      <c r="AD349" t="s">
        <v>8</v>
      </c>
      <c r="AE349" t="s">
        <v>9</v>
      </c>
      <c r="AF349" t="s">
        <v>9</v>
      </c>
      <c r="AG349">
        <v>2</v>
      </c>
      <c r="AH349">
        <v>5</v>
      </c>
      <c r="AI349" s="53" t="s">
        <v>1622</v>
      </c>
      <c r="AK349">
        <v>30</v>
      </c>
      <c r="AL349" t="s">
        <v>146</v>
      </c>
      <c r="AM349">
        <v>2</v>
      </c>
      <c r="AN349" t="s">
        <v>159</v>
      </c>
      <c r="AO349" s="53">
        <v>168</v>
      </c>
      <c r="AP349" t="s">
        <v>879</v>
      </c>
      <c r="AQ349">
        <v>1.1299999999999999</v>
      </c>
      <c r="AR349">
        <v>0.11</v>
      </c>
      <c r="AS349">
        <v>1.21</v>
      </c>
      <c r="AT349">
        <v>0.11</v>
      </c>
      <c r="AU349" t="s">
        <v>8</v>
      </c>
      <c r="AV349" t="s">
        <v>8</v>
      </c>
      <c r="AW349" t="s">
        <v>138</v>
      </c>
      <c r="AX349" t="s">
        <v>198</v>
      </c>
      <c r="AY349" s="53" t="s">
        <v>12</v>
      </c>
      <c r="AZ349" t="s">
        <v>8</v>
      </c>
      <c r="BA349" s="16" t="s">
        <v>8</v>
      </c>
      <c r="BB349" t="s">
        <v>8</v>
      </c>
      <c r="BC349" t="s">
        <v>8</v>
      </c>
      <c r="BD349" t="s">
        <v>8</v>
      </c>
      <c r="BE349" t="s">
        <v>8</v>
      </c>
      <c r="BF349" s="53" t="s">
        <v>275</v>
      </c>
      <c r="BG349" s="68" t="s">
        <v>275</v>
      </c>
      <c r="BI349" t="s">
        <v>1621</v>
      </c>
    </row>
    <row r="350" spans="1:61" s="29" customFormat="1" x14ac:dyDescent="0.3">
      <c r="A350" s="29" t="s">
        <v>1624</v>
      </c>
      <c r="B350" s="29" t="s">
        <v>1623</v>
      </c>
      <c r="C350" s="29">
        <v>2013</v>
      </c>
      <c r="D350" s="29" t="s">
        <v>1625</v>
      </c>
      <c r="E350" s="29" t="s">
        <v>142</v>
      </c>
      <c r="F350" s="52" t="s">
        <v>25</v>
      </c>
      <c r="G350" s="29" t="s">
        <v>786</v>
      </c>
      <c r="H350" s="29" t="s">
        <v>36</v>
      </c>
      <c r="I350" s="29" t="s">
        <v>12</v>
      </c>
      <c r="J350" s="29" t="s">
        <v>8</v>
      </c>
      <c r="K350" s="29">
        <v>12</v>
      </c>
      <c r="L350" s="29" t="s">
        <v>9</v>
      </c>
      <c r="M350" s="29">
        <v>14</v>
      </c>
      <c r="N350" s="31">
        <v>35</v>
      </c>
      <c r="O350" s="29" t="s">
        <v>9</v>
      </c>
      <c r="P350" s="31">
        <v>40</v>
      </c>
      <c r="Q350" s="29">
        <v>1</v>
      </c>
      <c r="R350" s="29">
        <v>10</v>
      </c>
      <c r="S350" s="31">
        <v>4</v>
      </c>
      <c r="T350" s="31">
        <v>9</v>
      </c>
      <c r="U350" s="29">
        <f t="shared" si="36"/>
        <v>4</v>
      </c>
      <c r="V350" s="29">
        <f t="shared" si="37"/>
        <v>2.5</v>
      </c>
      <c r="W350" s="52" t="s">
        <v>98</v>
      </c>
      <c r="X350" s="29" t="s">
        <v>8</v>
      </c>
      <c r="Y350" s="29" t="s">
        <v>79</v>
      </c>
      <c r="Z350" s="29" t="s">
        <v>9</v>
      </c>
      <c r="AA350" s="29">
        <v>1</v>
      </c>
      <c r="AB350" s="29" t="s">
        <v>181</v>
      </c>
      <c r="AC350" s="29" t="s">
        <v>9</v>
      </c>
      <c r="AD350" s="29" t="s">
        <v>8</v>
      </c>
      <c r="AE350" s="29" t="s">
        <v>234</v>
      </c>
      <c r="AF350" s="29" t="s">
        <v>9</v>
      </c>
      <c r="AG350" s="29">
        <v>1.9</v>
      </c>
      <c r="AH350" s="29">
        <v>30</v>
      </c>
      <c r="AI350" s="52" t="s">
        <v>484</v>
      </c>
      <c r="AK350" s="29">
        <v>15</v>
      </c>
      <c r="AL350" s="29" t="s">
        <v>146</v>
      </c>
      <c r="AM350" s="29">
        <v>-0.5</v>
      </c>
      <c r="AN350" s="29" t="s">
        <v>157</v>
      </c>
      <c r="AO350" s="52">
        <v>72</v>
      </c>
      <c r="AP350" s="29" t="s">
        <v>878</v>
      </c>
      <c r="AQ350" s="29">
        <v>8.6</v>
      </c>
      <c r="AR350" s="29">
        <v>1.8</v>
      </c>
      <c r="AS350" s="29">
        <v>4.92</v>
      </c>
      <c r="AT350" s="29">
        <v>1.31</v>
      </c>
      <c r="AU350" s="29" t="s">
        <v>8</v>
      </c>
      <c r="AV350" s="29" t="s">
        <v>8</v>
      </c>
      <c r="AW350" s="29" t="s">
        <v>1424</v>
      </c>
      <c r="AX350" s="29" t="s">
        <v>198</v>
      </c>
      <c r="AY350" s="52" t="s">
        <v>12</v>
      </c>
      <c r="AZ350" s="29" t="s">
        <v>8</v>
      </c>
      <c r="BA350" s="31" t="s">
        <v>8</v>
      </c>
      <c r="BB350" s="29" t="s">
        <v>8</v>
      </c>
      <c r="BC350" s="29" t="s">
        <v>8</v>
      </c>
      <c r="BD350" s="29" t="s">
        <v>8</v>
      </c>
      <c r="BE350" s="29" t="s">
        <v>8</v>
      </c>
      <c r="BF350" s="52" t="s">
        <v>275</v>
      </c>
      <c r="BG350" s="65" t="s">
        <v>275</v>
      </c>
    </row>
    <row r="351" spans="1:61" s="29" customFormat="1" x14ac:dyDescent="0.3">
      <c r="A351" s="29" t="s">
        <v>1624</v>
      </c>
      <c r="B351" s="29" t="s">
        <v>1623</v>
      </c>
      <c r="C351" s="29">
        <v>2013</v>
      </c>
      <c r="D351" s="29" t="s">
        <v>1625</v>
      </c>
      <c r="E351" s="29" t="s">
        <v>144</v>
      </c>
      <c r="F351" s="52" t="s">
        <v>25</v>
      </c>
      <c r="G351" s="29" t="s">
        <v>786</v>
      </c>
      <c r="H351" s="29" t="s">
        <v>36</v>
      </c>
      <c r="I351" s="29" t="s">
        <v>12</v>
      </c>
      <c r="J351" s="29" t="s">
        <v>8</v>
      </c>
      <c r="K351" s="29">
        <v>12</v>
      </c>
      <c r="L351" s="29" t="s">
        <v>9</v>
      </c>
      <c r="M351" s="29">
        <v>14</v>
      </c>
      <c r="N351" s="31">
        <v>35</v>
      </c>
      <c r="O351" s="29" t="s">
        <v>9</v>
      </c>
      <c r="P351" s="31">
        <v>40</v>
      </c>
      <c r="Q351" s="29">
        <v>1</v>
      </c>
      <c r="R351" s="29">
        <v>10</v>
      </c>
      <c r="S351" s="31">
        <v>4</v>
      </c>
      <c r="T351" s="31">
        <v>8</v>
      </c>
      <c r="U351" s="29">
        <f t="shared" ref="U351" si="44">IF(AND(Q351&lt;&gt;"", Q351&lt;&gt;0, Q351&lt;&gt;"NA", Q351&lt;&gt;"NR",S351&lt;&gt;"", S351&lt;&gt;0, S351&lt;&gt;"NA", S351&lt;&gt;"NR"), S351/Q351, "NA")</f>
        <v>4</v>
      </c>
      <c r="V351" s="29">
        <f t="shared" ref="V351" si="45">IF(AND(U351&lt;&gt;"", U351&lt;&gt;0, U351&lt;&gt;"NA", U351&lt;&gt;"NR",R351&lt;&gt;"", R351&lt;&gt;0, R351&lt;&gt;"NA", R351&lt;&gt;"NR"), R351/U351, "NA")</f>
        <v>2.5</v>
      </c>
      <c r="W351" s="52" t="s">
        <v>98</v>
      </c>
      <c r="X351" s="29" t="s">
        <v>8</v>
      </c>
      <c r="Y351" s="29" t="s">
        <v>79</v>
      </c>
      <c r="Z351" s="29" t="s">
        <v>9</v>
      </c>
      <c r="AA351" s="29">
        <v>1</v>
      </c>
      <c r="AB351" s="29" t="s">
        <v>181</v>
      </c>
      <c r="AC351" s="29" t="s">
        <v>9</v>
      </c>
      <c r="AD351" s="29" t="s">
        <v>8</v>
      </c>
      <c r="AE351" s="29" t="s">
        <v>234</v>
      </c>
      <c r="AF351" s="29" t="s">
        <v>9</v>
      </c>
      <c r="AG351" s="29">
        <v>1.9</v>
      </c>
      <c r="AH351" s="29">
        <v>30</v>
      </c>
      <c r="AI351" s="52" t="s">
        <v>1626</v>
      </c>
      <c r="AK351" s="29">
        <v>5</v>
      </c>
      <c r="AL351" s="29" t="s">
        <v>146</v>
      </c>
      <c r="AM351" s="29">
        <v>-0.5</v>
      </c>
      <c r="AN351" s="29" t="s">
        <v>157</v>
      </c>
      <c r="AO351" s="52">
        <v>72</v>
      </c>
      <c r="AP351" s="29" t="s">
        <v>878</v>
      </c>
      <c r="AQ351" s="29">
        <v>8.6</v>
      </c>
      <c r="AR351" s="29">
        <v>1.8</v>
      </c>
      <c r="AS351" s="29">
        <v>3.76</v>
      </c>
      <c r="AT351" s="29">
        <v>0.99</v>
      </c>
      <c r="AU351" s="29" t="s">
        <v>8</v>
      </c>
      <c r="AV351" s="29" t="s">
        <v>8</v>
      </c>
      <c r="AW351" s="29" t="s">
        <v>1424</v>
      </c>
      <c r="AX351" s="29" t="s">
        <v>198</v>
      </c>
      <c r="AY351" s="52" t="s">
        <v>12</v>
      </c>
      <c r="AZ351" s="29" t="s">
        <v>8</v>
      </c>
      <c r="BA351" s="31" t="s">
        <v>8</v>
      </c>
      <c r="BB351" s="29" t="s">
        <v>8</v>
      </c>
      <c r="BC351" s="29" t="s">
        <v>8</v>
      </c>
      <c r="BD351" s="29" t="s">
        <v>8</v>
      </c>
      <c r="BE351" s="29" t="s">
        <v>8</v>
      </c>
      <c r="BF351" s="52" t="s">
        <v>275</v>
      </c>
      <c r="BG351" s="65" t="s">
        <v>274</v>
      </c>
    </row>
    <row r="352" spans="1:61" s="29" customFormat="1" x14ac:dyDescent="0.3">
      <c r="A352" s="29" t="s">
        <v>1624</v>
      </c>
      <c r="B352" s="29" t="s">
        <v>1623</v>
      </c>
      <c r="C352" s="29">
        <v>2013</v>
      </c>
      <c r="D352" s="29" t="s">
        <v>1625</v>
      </c>
      <c r="E352" s="29" t="s">
        <v>145</v>
      </c>
      <c r="F352" s="52" t="s">
        <v>25</v>
      </c>
      <c r="G352" s="29" t="s">
        <v>786</v>
      </c>
      <c r="H352" s="29" t="s">
        <v>36</v>
      </c>
      <c r="I352" s="29" t="s">
        <v>12</v>
      </c>
      <c r="J352" s="29" t="s">
        <v>8</v>
      </c>
      <c r="K352" s="29">
        <v>12</v>
      </c>
      <c r="L352" s="29" t="s">
        <v>9</v>
      </c>
      <c r="M352" s="29">
        <v>14</v>
      </c>
      <c r="N352" s="31">
        <v>35</v>
      </c>
      <c r="O352" s="29" t="s">
        <v>9</v>
      </c>
      <c r="P352" s="31">
        <v>40</v>
      </c>
      <c r="Q352" s="29">
        <v>1</v>
      </c>
      <c r="R352" s="29">
        <v>12</v>
      </c>
      <c r="S352" s="31">
        <v>1</v>
      </c>
      <c r="T352" s="31">
        <v>8</v>
      </c>
      <c r="U352" s="29">
        <f t="shared" ref="U352" si="46">IF(AND(Q352&lt;&gt;"", Q352&lt;&gt;0, Q352&lt;&gt;"NA", Q352&lt;&gt;"NR",S352&lt;&gt;"", S352&lt;&gt;0, S352&lt;&gt;"NA", S352&lt;&gt;"NR"), S352/Q352, "NA")</f>
        <v>1</v>
      </c>
      <c r="V352" s="29">
        <f t="shared" ref="V352" si="47">IF(AND(U352&lt;&gt;"", U352&lt;&gt;0, U352&lt;&gt;"NA", U352&lt;&gt;"NR",R352&lt;&gt;"", R352&lt;&gt;0, R352&lt;&gt;"NA", R352&lt;&gt;"NR"), R352/U352, "NA")</f>
        <v>12</v>
      </c>
      <c r="W352" s="52" t="s">
        <v>98</v>
      </c>
      <c r="X352" s="29" t="s">
        <v>8</v>
      </c>
      <c r="Y352" s="29" t="s">
        <v>79</v>
      </c>
      <c r="Z352" s="29" t="s">
        <v>9</v>
      </c>
      <c r="AA352" s="29">
        <v>1</v>
      </c>
      <c r="AB352" s="29" t="s">
        <v>181</v>
      </c>
      <c r="AC352" s="29" t="s">
        <v>9</v>
      </c>
      <c r="AD352" s="29" t="s">
        <v>8</v>
      </c>
      <c r="AE352" s="29" t="s">
        <v>234</v>
      </c>
      <c r="AF352" s="29" t="s">
        <v>9</v>
      </c>
      <c r="AG352" s="29">
        <v>1.9</v>
      </c>
      <c r="AH352" s="29">
        <v>30</v>
      </c>
      <c r="AI352" s="52" t="s">
        <v>1626</v>
      </c>
      <c r="AK352" s="29">
        <v>5</v>
      </c>
      <c r="AL352" s="29" t="s">
        <v>146</v>
      </c>
      <c r="AM352" s="29">
        <v>1</v>
      </c>
      <c r="AN352" s="29" t="s">
        <v>159</v>
      </c>
      <c r="AO352" s="52">
        <v>72</v>
      </c>
      <c r="AP352" s="29" t="s">
        <v>878</v>
      </c>
      <c r="AQ352" s="29">
        <v>6.18</v>
      </c>
      <c r="AR352" s="29">
        <v>2.19</v>
      </c>
      <c r="AS352" s="29">
        <v>3.12</v>
      </c>
      <c r="AT352" s="29">
        <v>1.78</v>
      </c>
      <c r="AU352" s="29" t="s">
        <v>8</v>
      </c>
      <c r="AV352" s="29" t="s">
        <v>8</v>
      </c>
      <c r="AW352" s="29" t="s">
        <v>1424</v>
      </c>
      <c r="AX352" s="29" t="s">
        <v>198</v>
      </c>
      <c r="AY352" s="52" t="s">
        <v>12</v>
      </c>
      <c r="AZ352" s="29" t="s">
        <v>8</v>
      </c>
      <c r="BA352" s="31" t="s">
        <v>8</v>
      </c>
      <c r="BB352" s="29" t="s">
        <v>8</v>
      </c>
      <c r="BC352" s="29" t="s">
        <v>8</v>
      </c>
      <c r="BD352" s="29" t="s">
        <v>8</v>
      </c>
      <c r="BE352" s="29" t="s">
        <v>8</v>
      </c>
      <c r="BF352" s="52" t="s">
        <v>275</v>
      </c>
      <c r="BG352" s="65" t="s">
        <v>275</v>
      </c>
    </row>
    <row r="353" spans="1:61" x14ac:dyDescent="0.3">
      <c r="A353" t="s">
        <v>1628</v>
      </c>
      <c r="B353" t="s">
        <v>1627</v>
      </c>
      <c r="C353">
        <v>2005</v>
      </c>
      <c r="D353" t="s">
        <v>1629</v>
      </c>
      <c r="E353" t="s">
        <v>142</v>
      </c>
      <c r="F353" s="53" t="s">
        <v>24</v>
      </c>
      <c r="G353" t="s">
        <v>11</v>
      </c>
      <c r="H353" t="s">
        <v>36</v>
      </c>
      <c r="I353" t="s">
        <v>12</v>
      </c>
      <c r="J353" t="s">
        <v>8</v>
      </c>
      <c r="K353" t="s">
        <v>9</v>
      </c>
      <c r="L353" t="s">
        <v>9</v>
      </c>
      <c r="M353" t="s">
        <v>9</v>
      </c>
      <c r="N353" s="16">
        <v>250</v>
      </c>
      <c r="O353" t="s">
        <v>9</v>
      </c>
      <c r="P353" s="16">
        <v>300</v>
      </c>
      <c r="Q353">
        <v>1</v>
      </c>
      <c r="R353">
        <v>6</v>
      </c>
      <c r="S353">
        <v>0</v>
      </c>
      <c r="T353" t="s">
        <v>8</v>
      </c>
      <c r="U353" t="str">
        <f t="shared" si="36"/>
        <v>NA</v>
      </c>
      <c r="V353" t="str">
        <f t="shared" si="37"/>
        <v>NA</v>
      </c>
      <c r="W353" s="53" t="s">
        <v>148</v>
      </c>
      <c r="X353" t="s">
        <v>645</v>
      </c>
      <c r="Y353" t="s">
        <v>79</v>
      </c>
      <c r="Z353" t="s">
        <v>378</v>
      </c>
      <c r="AA353">
        <v>1.3</v>
      </c>
      <c r="AB353" t="s">
        <v>358</v>
      </c>
      <c r="AC353">
        <v>150</v>
      </c>
      <c r="AD353" t="s">
        <v>294</v>
      </c>
      <c r="AE353" t="s">
        <v>233</v>
      </c>
      <c r="AF353" t="s">
        <v>9</v>
      </c>
      <c r="AG353">
        <v>1.5</v>
      </c>
      <c r="AH353">
        <v>20</v>
      </c>
      <c r="AI353" s="53" t="s">
        <v>12</v>
      </c>
      <c r="AJ353" t="s">
        <v>8</v>
      </c>
      <c r="AK353" t="s">
        <v>8</v>
      </c>
      <c r="AL353" t="s">
        <v>8</v>
      </c>
      <c r="AM353" t="s">
        <v>8</v>
      </c>
      <c r="AN353" t="s">
        <v>8</v>
      </c>
      <c r="AO353" s="53">
        <v>48</v>
      </c>
      <c r="AP353" t="s">
        <v>879</v>
      </c>
      <c r="AQ353">
        <v>61.16</v>
      </c>
      <c r="AR353">
        <v>3.9</v>
      </c>
      <c r="AS353" t="s">
        <v>8</v>
      </c>
      <c r="AT353" t="s">
        <v>8</v>
      </c>
      <c r="AU353" t="s">
        <v>8</v>
      </c>
      <c r="AV353" t="s">
        <v>8</v>
      </c>
      <c r="AW353" t="s">
        <v>138</v>
      </c>
      <c r="AX353" t="s">
        <v>197</v>
      </c>
      <c r="AY353" s="53" t="s">
        <v>12</v>
      </c>
      <c r="AZ353" t="s">
        <v>8</v>
      </c>
      <c r="BA353" s="16" t="s">
        <v>8</v>
      </c>
      <c r="BB353" t="s">
        <v>8</v>
      </c>
      <c r="BC353" t="s">
        <v>8</v>
      </c>
      <c r="BD353" t="s">
        <v>8</v>
      </c>
      <c r="BE353" t="s">
        <v>8</v>
      </c>
      <c r="BF353" s="53" t="s">
        <v>274</v>
      </c>
      <c r="BG353" s="68" t="s">
        <v>274</v>
      </c>
      <c r="BH353" t="s">
        <v>1630</v>
      </c>
    </row>
    <row r="354" spans="1:61" s="29" customFormat="1" x14ac:dyDescent="0.3">
      <c r="A354" s="29" t="s">
        <v>1634</v>
      </c>
      <c r="B354" s="29" t="s">
        <v>1633</v>
      </c>
      <c r="C354" s="29">
        <v>2014</v>
      </c>
      <c r="D354" s="29" t="s">
        <v>1635</v>
      </c>
      <c r="E354" s="29" t="s">
        <v>142</v>
      </c>
      <c r="F354" s="52" t="s">
        <v>24</v>
      </c>
      <c r="G354" s="29" t="s">
        <v>10</v>
      </c>
      <c r="H354" s="29" t="s">
        <v>36</v>
      </c>
      <c r="I354" s="29" t="s">
        <v>12</v>
      </c>
      <c r="J354" s="29" t="s">
        <v>8</v>
      </c>
      <c r="K354" s="29" t="s">
        <v>9</v>
      </c>
      <c r="L354" s="31">
        <v>12</v>
      </c>
      <c r="M354" s="29" t="s">
        <v>9</v>
      </c>
      <c r="N354" s="31">
        <v>300</v>
      </c>
      <c r="O354" s="31">
        <v>320</v>
      </c>
      <c r="P354" s="31">
        <v>340</v>
      </c>
      <c r="Q354" s="31">
        <v>1</v>
      </c>
      <c r="R354" s="31">
        <v>12</v>
      </c>
      <c r="S354" s="29">
        <v>0</v>
      </c>
      <c r="T354" s="29" t="s">
        <v>8</v>
      </c>
      <c r="U354" s="29" t="str">
        <f t="shared" si="36"/>
        <v>NA</v>
      </c>
      <c r="V354" s="29" t="str">
        <f t="shared" si="37"/>
        <v>NA</v>
      </c>
      <c r="W354" s="52" t="s">
        <v>12</v>
      </c>
      <c r="X354" s="29" t="s">
        <v>8</v>
      </c>
      <c r="Y354" s="29" t="s">
        <v>617</v>
      </c>
      <c r="Z354" s="29" t="s">
        <v>278</v>
      </c>
      <c r="AA354" s="29">
        <v>80</v>
      </c>
      <c r="AB354" s="29" t="s">
        <v>146</v>
      </c>
      <c r="AC354" s="29">
        <v>5</v>
      </c>
      <c r="AD354" s="29" t="s">
        <v>1359</v>
      </c>
      <c r="AE354" s="29" t="s">
        <v>147</v>
      </c>
      <c r="AF354" s="29">
        <v>532</v>
      </c>
      <c r="AG354" s="29">
        <v>0.75</v>
      </c>
      <c r="AH354" s="29">
        <v>15</v>
      </c>
      <c r="AI354" s="52" t="s">
        <v>12</v>
      </c>
      <c r="AJ354" s="29" t="s">
        <v>8</v>
      </c>
      <c r="AK354" s="29" t="s">
        <v>8</v>
      </c>
      <c r="AL354" s="29" t="s">
        <v>8</v>
      </c>
      <c r="AM354" s="29" t="s">
        <v>8</v>
      </c>
      <c r="AN354" s="29" t="s">
        <v>8</v>
      </c>
      <c r="AO354" s="52">
        <v>24</v>
      </c>
      <c r="AP354" s="29" t="s">
        <v>877</v>
      </c>
      <c r="AQ354" s="29">
        <v>77.38</v>
      </c>
      <c r="AR354" s="29">
        <v>11.09</v>
      </c>
      <c r="AS354" s="29" t="s">
        <v>8</v>
      </c>
      <c r="AT354" s="29" t="s">
        <v>8</v>
      </c>
      <c r="AU354" s="29" t="s">
        <v>8</v>
      </c>
      <c r="AV354" s="29" t="s">
        <v>8</v>
      </c>
      <c r="AW354" s="29" t="s">
        <v>138</v>
      </c>
      <c r="AX354" s="29" t="s">
        <v>197</v>
      </c>
      <c r="AY354" s="52" t="s">
        <v>273</v>
      </c>
      <c r="AZ354" s="29">
        <v>6</v>
      </c>
      <c r="BA354" s="31">
        <v>1</v>
      </c>
      <c r="BB354" s="29" t="s">
        <v>8</v>
      </c>
      <c r="BC354" s="29" t="s">
        <v>8</v>
      </c>
      <c r="BD354" s="29" t="s">
        <v>197</v>
      </c>
      <c r="BE354" s="29">
        <v>24</v>
      </c>
      <c r="BF354" s="52" t="s">
        <v>275</v>
      </c>
      <c r="BG354" s="65" t="s">
        <v>275</v>
      </c>
      <c r="BH354" s="29" t="s">
        <v>1636</v>
      </c>
    </row>
    <row r="355" spans="1:61" x14ac:dyDescent="0.3">
      <c r="A355" t="s">
        <v>1639</v>
      </c>
      <c r="B355" t="s">
        <v>1633</v>
      </c>
      <c r="C355">
        <v>2017</v>
      </c>
      <c r="D355" t="s">
        <v>1640</v>
      </c>
      <c r="E355" t="s">
        <v>142</v>
      </c>
      <c r="F355" s="53" t="s">
        <v>24</v>
      </c>
      <c r="G355" t="s">
        <v>10</v>
      </c>
      <c r="H355" t="s">
        <v>36</v>
      </c>
      <c r="I355" t="s">
        <v>12</v>
      </c>
      <c r="J355" t="s">
        <v>8</v>
      </c>
      <c r="K355" t="s">
        <v>9</v>
      </c>
      <c r="L355" s="16">
        <v>12</v>
      </c>
      <c r="M355" t="s">
        <v>9</v>
      </c>
      <c r="N355" s="16">
        <v>300</v>
      </c>
      <c r="O355" s="16">
        <v>320</v>
      </c>
      <c r="P355" s="16">
        <v>340</v>
      </c>
      <c r="Q355" s="16">
        <v>2</v>
      </c>
      <c r="R355" s="16">
        <v>11</v>
      </c>
      <c r="S355">
        <v>0</v>
      </c>
      <c r="T355" t="s">
        <v>8</v>
      </c>
      <c r="U355" t="str">
        <f t="shared" si="36"/>
        <v>NA</v>
      </c>
      <c r="V355" t="str">
        <f t="shared" si="37"/>
        <v>NA</v>
      </c>
      <c r="W355" s="53" t="s">
        <v>12</v>
      </c>
      <c r="X355" t="s">
        <v>8</v>
      </c>
      <c r="Y355" t="s">
        <v>617</v>
      </c>
      <c r="Z355" t="s">
        <v>278</v>
      </c>
      <c r="AA355">
        <v>80</v>
      </c>
      <c r="AB355" t="s">
        <v>146</v>
      </c>
      <c r="AC355">
        <v>5</v>
      </c>
      <c r="AD355" t="s">
        <v>1359</v>
      </c>
      <c r="AE355" t="s">
        <v>147</v>
      </c>
      <c r="AF355">
        <v>532</v>
      </c>
      <c r="AG355">
        <v>0.75</v>
      </c>
      <c r="AH355">
        <v>15</v>
      </c>
      <c r="AI355" s="53" t="s">
        <v>12</v>
      </c>
      <c r="AJ355" t="s">
        <v>8</v>
      </c>
      <c r="AK355" t="s">
        <v>8</v>
      </c>
      <c r="AL355" t="s">
        <v>8</v>
      </c>
      <c r="AM355" t="s">
        <v>8</v>
      </c>
      <c r="AN355" t="s">
        <v>8</v>
      </c>
      <c r="AO355" s="53">
        <v>24</v>
      </c>
      <c r="AP355" t="s">
        <v>877</v>
      </c>
      <c r="AQ355">
        <v>47</v>
      </c>
      <c r="AR355">
        <v>15</v>
      </c>
      <c r="AS355" t="s">
        <v>8</v>
      </c>
      <c r="AT355" t="s">
        <v>8</v>
      </c>
      <c r="AU355" t="s">
        <v>8</v>
      </c>
      <c r="AV355" t="s">
        <v>8</v>
      </c>
      <c r="AW355" t="s">
        <v>138</v>
      </c>
      <c r="AX355" t="s">
        <v>198</v>
      </c>
      <c r="AY355" s="53" t="s">
        <v>273</v>
      </c>
      <c r="AZ355">
        <v>5.9</v>
      </c>
      <c r="BA355" s="16">
        <v>1</v>
      </c>
      <c r="BB355" t="s">
        <v>8</v>
      </c>
      <c r="BC355" t="s">
        <v>8</v>
      </c>
      <c r="BD355" t="s">
        <v>198</v>
      </c>
      <c r="BE355">
        <v>24</v>
      </c>
      <c r="BF355" s="53" t="s">
        <v>274</v>
      </c>
      <c r="BG355" s="68" t="s">
        <v>275</v>
      </c>
      <c r="BH355" t="s">
        <v>1641</v>
      </c>
    </row>
    <row r="356" spans="1:61" x14ac:dyDescent="0.3">
      <c r="A356" t="s">
        <v>1639</v>
      </c>
      <c r="B356" t="s">
        <v>1633</v>
      </c>
      <c r="C356">
        <v>2017</v>
      </c>
      <c r="D356" t="s">
        <v>1640</v>
      </c>
      <c r="E356" t="s">
        <v>144</v>
      </c>
      <c r="F356" s="53" t="s">
        <v>24</v>
      </c>
      <c r="G356" t="s">
        <v>10</v>
      </c>
      <c r="H356" t="s">
        <v>36</v>
      </c>
      <c r="I356" t="s">
        <v>12</v>
      </c>
      <c r="J356" t="s">
        <v>8</v>
      </c>
      <c r="K356" t="s">
        <v>9</v>
      </c>
      <c r="L356" s="16">
        <v>12</v>
      </c>
      <c r="M356" t="s">
        <v>9</v>
      </c>
      <c r="N356" s="16">
        <v>300</v>
      </c>
      <c r="O356" s="16">
        <v>320</v>
      </c>
      <c r="P356" s="16">
        <v>340</v>
      </c>
      <c r="Q356" s="16">
        <v>2</v>
      </c>
      <c r="R356" s="16">
        <v>11</v>
      </c>
      <c r="S356">
        <v>0</v>
      </c>
      <c r="T356" t="s">
        <v>8</v>
      </c>
      <c r="U356" t="str">
        <f t="shared" si="36"/>
        <v>NA</v>
      </c>
      <c r="V356" t="str">
        <f t="shared" si="37"/>
        <v>NA</v>
      </c>
      <c r="W356" s="53" t="s">
        <v>98</v>
      </c>
      <c r="X356" t="s">
        <v>8</v>
      </c>
      <c r="Y356" t="s">
        <v>616</v>
      </c>
      <c r="Z356" t="s">
        <v>278</v>
      </c>
      <c r="AA356">
        <v>80</v>
      </c>
      <c r="AB356" t="s">
        <v>146</v>
      </c>
      <c r="AC356">
        <v>5</v>
      </c>
      <c r="AD356" t="s">
        <v>1359</v>
      </c>
      <c r="AE356" t="s">
        <v>147</v>
      </c>
      <c r="AF356">
        <v>532</v>
      </c>
      <c r="AG356">
        <v>0.75</v>
      </c>
      <c r="AH356">
        <v>15</v>
      </c>
      <c r="AI356" s="53" t="s">
        <v>12</v>
      </c>
      <c r="AJ356" t="s">
        <v>8</v>
      </c>
      <c r="AK356" t="s">
        <v>8</v>
      </c>
      <c r="AL356" t="s">
        <v>8</v>
      </c>
      <c r="AM356" t="s">
        <v>8</v>
      </c>
      <c r="AN356" t="s">
        <v>8</v>
      </c>
      <c r="AO356" s="53">
        <v>24</v>
      </c>
      <c r="AP356" t="s">
        <v>877</v>
      </c>
      <c r="AQ356">
        <v>32</v>
      </c>
      <c r="AR356">
        <v>12</v>
      </c>
      <c r="AS356" t="s">
        <v>8</v>
      </c>
      <c r="AT356" t="s">
        <v>8</v>
      </c>
      <c r="AU356" t="s">
        <v>8</v>
      </c>
      <c r="AV356" t="s">
        <v>8</v>
      </c>
      <c r="AW356" t="s">
        <v>138</v>
      </c>
      <c r="AX356" t="s">
        <v>198</v>
      </c>
      <c r="AY356" s="53" t="s">
        <v>273</v>
      </c>
      <c r="AZ356">
        <v>4.5999999999999996</v>
      </c>
      <c r="BA356" s="16">
        <v>1</v>
      </c>
      <c r="BB356" t="s">
        <v>8</v>
      </c>
      <c r="BC356" t="s">
        <v>8</v>
      </c>
      <c r="BD356" t="s">
        <v>198</v>
      </c>
      <c r="BE356">
        <v>24</v>
      </c>
      <c r="BF356" s="53" t="s">
        <v>274</v>
      </c>
      <c r="BG356" s="68" t="s">
        <v>275</v>
      </c>
      <c r="BH356" t="s">
        <v>1641</v>
      </c>
    </row>
    <row r="357" spans="1:61" s="29" customFormat="1" x14ac:dyDescent="0.3">
      <c r="A357" s="29" t="s">
        <v>1643</v>
      </c>
      <c r="B357" s="29" t="s">
        <v>1642</v>
      </c>
      <c r="C357" s="29">
        <v>2018</v>
      </c>
      <c r="D357" s="29" t="s">
        <v>1644</v>
      </c>
      <c r="E357" s="29" t="s">
        <v>142</v>
      </c>
      <c r="F357" s="52" t="s">
        <v>25</v>
      </c>
      <c r="G357" s="29" t="s">
        <v>1011</v>
      </c>
      <c r="H357" s="29" t="s">
        <v>36</v>
      </c>
      <c r="I357" s="29" t="s">
        <v>12</v>
      </c>
      <c r="J357" s="29" t="s">
        <v>8</v>
      </c>
      <c r="K357" s="31">
        <v>8</v>
      </c>
      <c r="L357" s="29" t="s">
        <v>9</v>
      </c>
      <c r="M357" s="31">
        <v>10</v>
      </c>
      <c r="N357" s="31">
        <v>18</v>
      </c>
      <c r="O357" s="29" t="s">
        <v>9</v>
      </c>
      <c r="P357" s="31">
        <v>24</v>
      </c>
      <c r="Q357" s="31">
        <v>5</v>
      </c>
      <c r="R357" s="31">
        <v>5</v>
      </c>
      <c r="S357" s="29">
        <v>0</v>
      </c>
      <c r="T357" s="29" t="s">
        <v>8</v>
      </c>
      <c r="U357" s="29" t="str">
        <f t="shared" si="36"/>
        <v>NA</v>
      </c>
      <c r="V357" s="29" t="str">
        <f t="shared" si="37"/>
        <v>NA</v>
      </c>
      <c r="W357" s="52" t="s">
        <v>101</v>
      </c>
      <c r="X357" s="29" t="s">
        <v>939</v>
      </c>
      <c r="Y357" s="29" t="s">
        <v>77</v>
      </c>
      <c r="Z357" s="29" t="s">
        <v>1645</v>
      </c>
      <c r="AA357" s="29">
        <v>100</v>
      </c>
      <c r="AB357" s="29" t="s">
        <v>146</v>
      </c>
      <c r="AC357" s="29" t="s">
        <v>9</v>
      </c>
      <c r="AD357" s="29" t="s">
        <v>8</v>
      </c>
      <c r="AE357" s="29" t="s">
        <v>234</v>
      </c>
      <c r="AF357" s="29" t="s">
        <v>9</v>
      </c>
      <c r="AG357" s="29" t="s">
        <v>9</v>
      </c>
      <c r="AH357" s="29">
        <v>11</v>
      </c>
      <c r="AI357" s="52" t="s">
        <v>12</v>
      </c>
      <c r="AJ357" s="29" t="s">
        <v>8</v>
      </c>
      <c r="AK357" s="29" t="s">
        <v>8</v>
      </c>
      <c r="AL357" s="29" t="s">
        <v>8</v>
      </c>
      <c r="AM357" s="29" t="s">
        <v>8</v>
      </c>
      <c r="AN357" s="29" t="s">
        <v>8</v>
      </c>
      <c r="AO357" s="52">
        <v>48</v>
      </c>
      <c r="AP357" s="29" t="s">
        <v>879</v>
      </c>
      <c r="AQ357" s="29">
        <v>2.15</v>
      </c>
      <c r="AR357" s="29">
        <v>0.22</v>
      </c>
      <c r="AS357" s="29" t="s">
        <v>8</v>
      </c>
      <c r="AT357" s="29" t="s">
        <v>8</v>
      </c>
      <c r="AU357" s="29" t="s">
        <v>8</v>
      </c>
      <c r="AV357" s="29" t="s">
        <v>8</v>
      </c>
      <c r="AW357" s="29" t="s">
        <v>303</v>
      </c>
      <c r="AX357" s="29" t="s">
        <v>197</v>
      </c>
      <c r="AY357" s="52" t="s">
        <v>12</v>
      </c>
      <c r="AZ357" s="29" t="s">
        <v>8</v>
      </c>
      <c r="BA357" s="31" t="s">
        <v>8</v>
      </c>
      <c r="BB357" s="29" t="s">
        <v>8</v>
      </c>
      <c r="BC357" s="29" t="s">
        <v>8</v>
      </c>
      <c r="BD357" s="29" t="s">
        <v>8</v>
      </c>
      <c r="BE357" s="29" t="s">
        <v>8</v>
      </c>
      <c r="BF357" s="52" t="s">
        <v>274</v>
      </c>
      <c r="BG357" s="65" t="s">
        <v>275</v>
      </c>
      <c r="BH357" s="29" t="s">
        <v>1646</v>
      </c>
    </row>
    <row r="358" spans="1:61" x14ac:dyDescent="0.3">
      <c r="A358" t="s">
        <v>1648</v>
      </c>
      <c r="B358" t="s">
        <v>1647</v>
      </c>
      <c r="C358">
        <v>2015</v>
      </c>
      <c r="D358" t="s">
        <v>1649</v>
      </c>
      <c r="E358" t="s">
        <v>142</v>
      </c>
      <c r="F358" s="53" t="s">
        <v>25</v>
      </c>
      <c r="G358" t="s">
        <v>1011</v>
      </c>
      <c r="H358" t="s">
        <v>36</v>
      </c>
      <c r="I358" t="s">
        <v>12</v>
      </c>
      <c r="J358" t="s">
        <v>8</v>
      </c>
      <c r="K358" t="s">
        <v>9</v>
      </c>
      <c r="L358" t="s">
        <v>9</v>
      </c>
      <c r="M358" t="s">
        <v>9</v>
      </c>
      <c r="N358" s="16">
        <v>20</v>
      </c>
      <c r="O358" t="s">
        <v>9</v>
      </c>
      <c r="P358" s="16">
        <v>25</v>
      </c>
      <c r="Q358" s="16">
        <v>1</v>
      </c>
      <c r="R358" s="16">
        <v>6</v>
      </c>
      <c r="S358">
        <v>1</v>
      </c>
      <c r="T358">
        <v>6</v>
      </c>
      <c r="U358">
        <f t="shared" si="36"/>
        <v>1</v>
      </c>
      <c r="V358">
        <f t="shared" si="37"/>
        <v>6</v>
      </c>
      <c r="W358" s="53" t="s">
        <v>101</v>
      </c>
      <c r="X358" t="s">
        <v>939</v>
      </c>
      <c r="Y358" t="s">
        <v>76</v>
      </c>
      <c r="Z358" t="s">
        <v>1567</v>
      </c>
      <c r="AA358">
        <v>24</v>
      </c>
      <c r="AB358" t="s">
        <v>146</v>
      </c>
      <c r="AC358" t="s">
        <v>9</v>
      </c>
      <c r="AD358" t="s">
        <v>8</v>
      </c>
      <c r="AE358" t="s">
        <v>85</v>
      </c>
      <c r="AF358" t="s">
        <v>9</v>
      </c>
      <c r="AG358" t="s">
        <v>9</v>
      </c>
      <c r="AH358">
        <v>3</v>
      </c>
      <c r="AI358" s="53" t="s">
        <v>1035</v>
      </c>
      <c r="AK358">
        <v>1050</v>
      </c>
      <c r="AL358" t="s">
        <v>1036</v>
      </c>
      <c r="AM358">
        <v>48</v>
      </c>
      <c r="AN358" t="s">
        <v>159</v>
      </c>
      <c r="AO358" s="53">
        <v>168</v>
      </c>
      <c r="AP358" t="s">
        <v>879</v>
      </c>
      <c r="AQ358">
        <v>28.01</v>
      </c>
      <c r="AR358">
        <v>2.62</v>
      </c>
      <c r="AS358">
        <v>23.31</v>
      </c>
      <c r="AT358">
        <v>2.2200000000000002</v>
      </c>
      <c r="AU358" t="s">
        <v>8</v>
      </c>
      <c r="AV358" t="s">
        <v>8</v>
      </c>
      <c r="AW358" t="s">
        <v>138</v>
      </c>
      <c r="AX358" t="s">
        <v>198</v>
      </c>
      <c r="AY358" s="53" t="s">
        <v>12</v>
      </c>
      <c r="AZ358" t="s">
        <v>8</v>
      </c>
      <c r="BA358" s="16" t="s">
        <v>8</v>
      </c>
      <c r="BB358" t="s">
        <v>8</v>
      </c>
      <c r="BC358" t="s">
        <v>8</v>
      </c>
      <c r="BD358" t="s">
        <v>8</v>
      </c>
      <c r="BE358" t="s">
        <v>8</v>
      </c>
      <c r="BF358" s="53" t="s">
        <v>275</v>
      </c>
      <c r="BG358" s="68" t="s">
        <v>275</v>
      </c>
      <c r="BH358" t="s">
        <v>1650</v>
      </c>
    </row>
    <row r="359" spans="1:61" s="29" customFormat="1" x14ac:dyDescent="0.3">
      <c r="A359" s="29" t="s">
        <v>1654</v>
      </c>
      <c r="B359" s="29" t="s">
        <v>1653</v>
      </c>
      <c r="C359" s="29">
        <v>2009</v>
      </c>
      <c r="D359" s="29" t="s">
        <v>1655</v>
      </c>
      <c r="E359" s="29" t="s">
        <v>142</v>
      </c>
      <c r="F359" s="52" t="s">
        <v>24</v>
      </c>
      <c r="G359" s="29" t="s">
        <v>11</v>
      </c>
      <c r="H359" s="29" t="s">
        <v>36</v>
      </c>
      <c r="I359" s="29" t="s">
        <v>12</v>
      </c>
      <c r="J359" s="29" t="s">
        <v>8</v>
      </c>
      <c r="K359" s="29" t="s">
        <v>9</v>
      </c>
      <c r="L359" s="29" t="s">
        <v>9</v>
      </c>
      <c r="M359" s="29" t="s">
        <v>9</v>
      </c>
      <c r="N359" s="31">
        <v>290</v>
      </c>
      <c r="O359" s="29" t="s">
        <v>9</v>
      </c>
      <c r="P359" s="31">
        <v>310</v>
      </c>
      <c r="Q359" s="31">
        <v>5</v>
      </c>
      <c r="R359" s="31">
        <v>6</v>
      </c>
      <c r="S359" s="29">
        <v>5</v>
      </c>
      <c r="T359" s="29">
        <v>6</v>
      </c>
      <c r="U359" s="29">
        <f t="shared" si="36"/>
        <v>1</v>
      </c>
      <c r="V359" s="29">
        <f t="shared" si="37"/>
        <v>6</v>
      </c>
      <c r="W359" s="52" t="s">
        <v>100</v>
      </c>
      <c r="X359" s="29" t="s">
        <v>8</v>
      </c>
      <c r="Y359" s="29" t="s">
        <v>79</v>
      </c>
      <c r="Z359" s="29" t="s">
        <v>9</v>
      </c>
      <c r="AA359" s="29">
        <v>20</v>
      </c>
      <c r="AB359" s="29" t="s">
        <v>146</v>
      </c>
      <c r="AC359" s="29">
        <v>90</v>
      </c>
      <c r="AD359" s="29" t="s">
        <v>223</v>
      </c>
      <c r="AE359" s="29" t="s">
        <v>722</v>
      </c>
      <c r="AF359" s="29">
        <v>532</v>
      </c>
      <c r="AG359" s="29">
        <v>1</v>
      </c>
      <c r="AH359" s="29">
        <v>5</v>
      </c>
      <c r="AI359" s="52" t="s">
        <v>1656</v>
      </c>
      <c r="AK359" s="29">
        <v>90</v>
      </c>
      <c r="AL359" s="29" t="s">
        <v>146</v>
      </c>
      <c r="AM359" s="29">
        <v>0</v>
      </c>
      <c r="AN359" s="29" t="s">
        <v>158</v>
      </c>
      <c r="AO359" s="52">
        <v>4</v>
      </c>
      <c r="AP359" s="29" t="s">
        <v>879</v>
      </c>
      <c r="AQ359" s="29">
        <v>10.85</v>
      </c>
      <c r="AR359" s="29">
        <v>1.0900000000000001</v>
      </c>
      <c r="AS359" s="29">
        <v>7.94</v>
      </c>
      <c r="AT359" s="29">
        <v>0.93</v>
      </c>
      <c r="AU359" s="29" t="s">
        <v>8</v>
      </c>
      <c r="AV359" s="29" t="s">
        <v>8</v>
      </c>
      <c r="AW359" s="29" t="s">
        <v>138</v>
      </c>
      <c r="AX359" s="29" t="s">
        <v>198</v>
      </c>
      <c r="AY359" s="52" t="s">
        <v>12</v>
      </c>
      <c r="AZ359" s="29" t="s">
        <v>8</v>
      </c>
      <c r="BA359" s="31" t="s">
        <v>8</v>
      </c>
      <c r="BB359" s="29" t="s">
        <v>8</v>
      </c>
      <c r="BC359" s="29" t="s">
        <v>8</v>
      </c>
      <c r="BD359" s="29" t="s">
        <v>8</v>
      </c>
      <c r="BE359" s="29" t="s">
        <v>8</v>
      </c>
      <c r="BF359" s="52" t="s">
        <v>274</v>
      </c>
      <c r="BG359" s="65" t="s">
        <v>275</v>
      </c>
      <c r="BH359" s="29" t="s">
        <v>1657</v>
      </c>
    </row>
    <row r="360" spans="1:61" x14ac:dyDescent="0.3">
      <c r="A360" t="s">
        <v>1658</v>
      </c>
      <c r="B360" t="s">
        <v>1653</v>
      </c>
      <c r="C360">
        <v>2014</v>
      </c>
      <c r="D360" t="s">
        <v>1659</v>
      </c>
      <c r="E360" t="s">
        <v>142</v>
      </c>
      <c r="F360" s="53" t="s">
        <v>24</v>
      </c>
      <c r="G360" t="s">
        <v>10</v>
      </c>
      <c r="H360" t="s">
        <v>36</v>
      </c>
      <c r="I360" t="s">
        <v>12</v>
      </c>
      <c r="J360" t="s">
        <v>8</v>
      </c>
      <c r="K360" t="s">
        <v>9</v>
      </c>
      <c r="L360" s="16">
        <v>8</v>
      </c>
      <c r="M360" t="s">
        <v>9</v>
      </c>
      <c r="N360" t="s">
        <v>9</v>
      </c>
      <c r="O360" t="s">
        <v>9</v>
      </c>
      <c r="P360" t="s">
        <v>9</v>
      </c>
      <c r="Q360" s="16">
        <v>1</v>
      </c>
      <c r="R360" s="16">
        <v>7</v>
      </c>
      <c r="S360">
        <v>1</v>
      </c>
      <c r="T360">
        <v>7</v>
      </c>
      <c r="U360">
        <f t="shared" si="36"/>
        <v>1</v>
      </c>
      <c r="V360">
        <f t="shared" si="37"/>
        <v>7</v>
      </c>
      <c r="W360" s="53" t="s">
        <v>98</v>
      </c>
      <c r="X360" t="s">
        <v>8</v>
      </c>
      <c r="Y360" t="s">
        <v>79</v>
      </c>
      <c r="Z360" t="s">
        <v>9</v>
      </c>
      <c r="AA360">
        <v>10</v>
      </c>
      <c r="AB360" t="s">
        <v>322</v>
      </c>
      <c r="AC360" t="s">
        <v>9</v>
      </c>
      <c r="AD360" t="s">
        <v>8</v>
      </c>
      <c r="AE360" t="s">
        <v>234</v>
      </c>
      <c r="AF360" t="s">
        <v>9</v>
      </c>
      <c r="AG360">
        <v>8</v>
      </c>
      <c r="AH360">
        <v>15</v>
      </c>
      <c r="AI360" s="53" t="s">
        <v>909</v>
      </c>
      <c r="AK360" t="s">
        <v>8</v>
      </c>
      <c r="AL360" t="s">
        <v>8</v>
      </c>
      <c r="AM360">
        <v>48</v>
      </c>
      <c r="AN360" t="s">
        <v>159</v>
      </c>
      <c r="AO360" s="53">
        <v>1512</v>
      </c>
      <c r="AP360" t="s">
        <v>879</v>
      </c>
      <c r="AQ360">
        <v>53</v>
      </c>
      <c r="AR360">
        <v>5</v>
      </c>
      <c r="AS360">
        <v>52</v>
      </c>
      <c r="AT360">
        <v>7</v>
      </c>
      <c r="AU360" t="s">
        <v>8</v>
      </c>
      <c r="AV360" t="s">
        <v>8</v>
      </c>
      <c r="AW360" t="s">
        <v>138</v>
      </c>
      <c r="AX360" t="s">
        <v>198</v>
      </c>
      <c r="AY360" s="53" t="s">
        <v>490</v>
      </c>
      <c r="AZ360" t="s">
        <v>9</v>
      </c>
      <c r="BA360" s="16" t="s">
        <v>9</v>
      </c>
      <c r="BB360" s="16" t="s">
        <v>9</v>
      </c>
      <c r="BC360" s="16" t="s">
        <v>9</v>
      </c>
      <c r="BD360" s="16" t="s">
        <v>8</v>
      </c>
      <c r="BE360" s="16" t="s">
        <v>8</v>
      </c>
      <c r="BF360" s="53" t="s">
        <v>274</v>
      </c>
      <c r="BG360" s="68" t="s">
        <v>275</v>
      </c>
      <c r="BH360" t="s">
        <v>1661</v>
      </c>
      <c r="BI360" t="s">
        <v>1660</v>
      </c>
    </row>
    <row r="361" spans="1:61" s="29" customFormat="1" x14ac:dyDescent="0.3">
      <c r="A361" s="29" t="s">
        <v>1662</v>
      </c>
      <c r="B361" s="29" t="s">
        <v>1653</v>
      </c>
      <c r="C361" s="29">
        <v>2014</v>
      </c>
      <c r="D361" s="29" t="s">
        <v>1663</v>
      </c>
      <c r="E361" s="29" t="s">
        <v>142</v>
      </c>
      <c r="F361" s="52" t="s">
        <v>24</v>
      </c>
      <c r="G361" s="29" t="s">
        <v>10</v>
      </c>
      <c r="H361" s="29" t="s">
        <v>36</v>
      </c>
      <c r="I361" s="29" t="s">
        <v>12</v>
      </c>
      <c r="J361" s="29" t="s">
        <v>8</v>
      </c>
      <c r="K361" s="29" t="s">
        <v>9</v>
      </c>
      <c r="L361" s="31">
        <v>8</v>
      </c>
      <c r="M361" s="29" t="s">
        <v>9</v>
      </c>
      <c r="N361" s="29" t="s">
        <v>9</v>
      </c>
      <c r="O361" s="29" t="s">
        <v>9</v>
      </c>
      <c r="P361" s="29" t="s">
        <v>9</v>
      </c>
      <c r="Q361" s="31">
        <v>1</v>
      </c>
      <c r="R361" s="31">
        <v>8</v>
      </c>
      <c r="S361" s="29">
        <v>3</v>
      </c>
      <c r="T361" s="29">
        <v>8</v>
      </c>
      <c r="U361" s="29">
        <f t="shared" ref="U361:U399" si="48">IF(AND(Q361&lt;&gt;"", Q361&lt;&gt;0, Q361&lt;&gt;"NA", Q361&lt;&gt;"NR",S361&lt;&gt;"", S361&lt;&gt;0, S361&lt;&gt;"NA", S361&lt;&gt;"NR"), S361/Q361, "NA")</f>
        <v>3</v>
      </c>
      <c r="V361" s="29">
        <f t="shared" ref="V361:V399" si="49">IF(AND(U361&lt;&gt;"", U361&lt;&gt;0, U361&lt;&gt;"NA", U361&lt;&gt;"NR",R361&lt;&gt;"", R361&lt;&gt;0, R361&lt;&gt;"NA", R361&lt;&gt;"NR"), R361/U361, "NA")</f>
        <v>2.6666666666666665</v>
      </c>
      <c r="W361" s="52" t="s">
        <v>98</v>
      </c>
      <c r="X361" s="29" t="s">
        <v>8</v>
      </c>
      <c r="Y361" s="29" t="s">
        <v>79</v>
      </c>
      <c r="Z361" s="29" t="s">
        <v>9</v>
      </c>
      <c r="AA361" s="29">
        <v>15</v>
      </c>
      <c r="AB361" s="29" t="s">
        <v>322</v>
      </c>
      <c r="AC361" s="29" t="s">
        <v>9</v>
      </c>
      <c r="AD361" s="29" t="s">
        <v>8</v>
      </c>
      <c r="AE361" s="29" t="s">
        <v>234</v>
      </c>
      <c r="AF361" s="29" t="s">
        <v>9</v>
      </c>
      <c r="AG361" s="29">
        <v>8</v>
      </c>
      <c r="AH361" s="29">
        <v>20</v>
      </c>
      <c r="AI361" s="52" t="s">
        <v>1664</v>
      </c>
      <c r="AK361" s="29">
        <v>10</v>
      </c>
      <c r="AL361" s="29" t="s">
        <v>146</v>
      </c>
      <c r="AM361" s="29">
        <v>48</v>
      </c>
      <c r="AN361" s="29" t="s">
        <v>159</v>
      </c>
      <c r="AO361" s="52">
        <v>408</v>
      </c>
      <c r="AP361" s="29" t="s">
        <v>879</v>
      </c>
      <c r="AQ361" s="29">
        <v>47</v>
      </c>
      <c r="AR361" s="29">
        <v>7</v>
      </c>
      <c r="AS361" s="29">
        <v>49</v>
      </c>
      <c r="AT361" s="29">
        <v>4</v>
      </c>
      <c r="AU361" s="29" t="s">
        <v>8</v>
      </c>
      <c r="AV361" s="29" t="s">
        <v>8</v>
      </c>
      <c r="AW361" s="29" t="s">
        <v>138</v>
      </c>
      <c r="AX361" s="29" t="s">
        <v>198</v>
      </c>
      <c r="AY361" s="52" t="s">
        <v>12</v>
      </c>
      <c r="AZ361" s="29" t="s">
        <v>8</v>
      </c>
      <c r="BA361" s="31" t="s">
        <v>8</v>
      </c>
      <c r="BB361" s="29" t="s">
        <v>8</v>
      </c>
      <c r="BC361" s="29" t="s">
        <v>8</v>
      </c>
      <c r="BD361" s="29" t="s">
        <v>8</v>
      </c>
      <c r="BE361" s="29" t="s">
        <v>8</v>
      </c>
      <c r="BF361" s="52" t="s">
        <v>275</v>
      </c>
      <c r="BG361" s="65" t="s">
        <v>274</v>
      </c>
    </row>
    <row r="362" spans="1:61" x14ac:dyDescent="0.3">
      <c r="A362" t="s">
        <v>1666</v>
      </c>
      <c r="B362" t="s">
        <v>1665</v>
      </c>
      <c r="C362">
        <v>2002</v>
      </c>
      <c r="D362" t="s">
        <v>1667</v>
      </c>
      <c r="E362" t="s">
        <v>142</v>
      </c>
      <c r="F362" s="53" t="s">
        <v>24</v>
      </c>
      <c r="G362" t="s">
        <v>10</v>
      </c>
      <c r="H362" t="s">
        <v>36</v>
      </c>
      <c r="I362" t="s">
        <v>12</v>
      </c>
      <c r="J362" t="s">
        <v>8</v>
      </c>
      <c r="K362" s="16">
        <v>8</v>
      </c>
      <c r="L362" t="s">
        <v>9</v>
      </c>
      <c r="M362" s="16">
        <v>10</v>
      </c>
      <c r="N362" t="s">
        <v>9</v>
      </c>
      <c r="O362" t="s">
        <v>9</v>
      </c>
      <c r="P362" t="s">
        <v>9</v>
      </c>
      <c r="Q362" s="16">
        <v>1</v>
      </c>
      <c r="R362" s="16">
        <v>7</v>
      </c>
      <c r="S362">
        <v>3</v>
      </c>
      <c r="T362">
        <v>11</v>
      </c>
      <c r="U362">
        <f t="shared" si="48"/>
        <v>3</v>
      </c>
      <c r="V362">
        <f t="shared" si="49"/>
        <v>2.3333333333333335</v>
      </c>
      <c r="W362" s="53" t="s">
        <v>96</v>
      </c>
      <c r="X362" t="s">
        <v>8</v>
      </c>
      <c r="Y362" t="s">
        <v>77</v>
      </c>
      <c r="Z362" t="s">
        <v>92</v>
      </c>
      <c r="AA362">
        <v>10</v>
      </c>
      <c r="AB362" t="s">
        <v>146</v>
      </c>
      <c r="AC362" t="s">
        <v>9</v>
      </c>
      <c r="AD362" t="s">
        <v>8</v>
      </c>
      <c r="AE362" t="s">
        <v>86</v>
      </c>
      <c r="AF362">
        <v>540</v>
      </c>
      <c r="AG362">
        <v>3</v>
      </c>
      <c r="AH362">
        <v>10</v>
      </c>
      <c r="AI362" s="53" t="s">
        <v>889</v>
      </c>
      <c r="AK362">
        <v>1</v>
      </c>
      <c r="AL362" t="s">
        <v>146</v>
      </c>
      <c r="AM362">
        <v>0</v>
      </c>
      <c r="AN362" t="s">
        <v>158</v>
      </c>
      <c r="AO362" s="53">
        <v>24</v>
      </c>
      <c r="AP362" t="s">
        <v>878</v>
      </c>
      <c r="AQ362">
        <v>225.46</v>
      </c>
      <c r="AR362">
        <v>42.12</v>
      </c>
      <c r="AS362">
        <v>202.84</v>
      </c>
      <c r="AT362">
        <v>51.65</v>
      </c>
      <c r="AU362" t="s">
        <v>8</v>
      </c>
      <c r="AV362" t="s">
        <v>8</v>
      </c>
      <c r="AW362" t="s">
        <v>138</v>
      </c>
      <c r="AX362" t="s">
        <v>197</v>
      </c>
      <c r="AY362" s="53" t="s">
        <v>12</v>
      </c>
      <c r="AZ362" t="s">
        <v>8</v>
      </c>
      <c r="BA362" s="16" t="s">
        <v>8</v>
      </c>
      <c r="BB362" t="s">
        <v>8</v>
      </c>
      <c r="BC362" t="s">
        <v>8</v>
      </c>
      <c r="BD362" t="s">
        <v>8</v>
      </c>
      <c r="BE362" t="s">
        <v>8</v>
      </c>
      <c r="BF362" s="53" t="s">
        <v>275</v>
      </c>
      <c r="BG362" s="68" t="s">
        <v>274</v>
      </c>
      <c r="BH362" t="s">
        <v>1668</v>
      </c>
    </row>
    <row r="363" spans="1:61" x14ac:dyDescent="0.3">
      <c r="A363" t="s">
        <v>1666</v>
      </c>
      <c r="B363" t="s">
        <v>1665</v>
      </c>
      <c r="C363">
        <v>2002</v>
      </c>
      <c r="D363" t="s">
        <v>1667</v>
      </c>
      <c r="E363" t="s">
        <v>144</v>
      </c>
      <c r="F363" s="53" t="s">
        <v>24</v>
      </c>
      <c r="G363" t="s">
        <v>10</v>
      </c>
      <c r="H363" t="s">
        <v>36</v>
      </c>
      <c r="I363" t="s">
        <v>12</v>
      </c>
      <c r="J363" t="s">
        <v>8</v>
      </c>
      <c r="K363" s="16">
        <v>8</v>
      </c>
      <c r="L363" t="s">
        <v>9</v>
      </c>
      <c r="M363" s="16">
        <v>10</v>
      </c>
      <c r="N363" t="s">
        <v>9</v>
      </c>
      <c r="O363" t="s">
        <v>9</v>
      </c>
      <c r="P363" t="s">
        <v>9</v>
      </c>
      <c r="Q363" s="16">
        <v>1</v>
      </c>
      <c r="R363" s="16">
        <v>7</v>
      </c>
      <c r="S363">
        <v>3</v>
      </c>
      <c r="T363">
        <v>5</v>
      </c>
      <c r="U363">
        <f t="shared" ref="U363" si="50">IF(AND(Q363&lt;&gt;"", Q363&lt;&gt;0, Q363&lt;&gt;"NA", Q363&lt;&gt;"NR",S363&lt;&gt;"", S363&lt;&gt;0, S363&lt;&gt;"NA", S363&lt;&gt;"NR"), S363/Q363, "NA")</f>
        <v>3</v>
      </c>
      <c r="V363">
        <f t="shared" ref="V363" si="51">IF(AND(U363&lt;&gt;"", U363&lt;&gt;0, U363&lt;&gt;"NA", U363&lt;&gt;"NR",R363&lt;&gt;"", R363&lt;&gt;0, R363&lt;&gt;"NA", R363&lt;&gt;"NR"), R363/U363, "NA")</f>
        <v>2.3333333333333335</v>
      </c>
      <c r="W363" s="53" t="s">
        <v>96</v>
      </c>
      <c r="X363" t="s">
        <v>8</v>
      </c>
      <c r="Y363" t="s">
        <v>77</v>
      </c>
      <c r="Z363" t="s">
        <v>92</v>
      </c>
      <c r="AA363">
        <v>10</v>
      </c>
      <c r="AB363" t="s">
        <v>146</v>
      </c>
      <c r="AC363" t="s">
        <v>9</v>
      </c>
      <c r="AD363" t="s">
        <v>8</v>
      </c>
      <c r="AE363" t="s">
        <v>86</v>
      </c>
      <c r="AF363">
        <v>540</v>
      </c>
      <c r="AG363">
        <v>3</v>
      </c>
      <c r="AH363">
        <v>10</v>
      </c>
      <c r="AI363" s="53" t="s">
        <v>326</v>
      </c>
      <c r="AK363">
        <v>3.2</v>
      </c>
      <c r="AL363" t="s">
        <v>146</v>
      </c>
      <c r="AM363">
        <v>0</v>
      </c>
      <c r="AN363" t="s">
        <v>158</v>
      </c>
      <c r="AO363" s="53">
        <v>24</v>
      </c>
      <c r="AP363" t="s">
        <v>878</v>
      </c>
      <c r="AQ363">
        <v>16.97</v>
      </c>
      <c r="AR363">
        <v>3.13</v>
      </c>
      <c r="AS363">
        <v>8.64</v>
      </c>
      <c r="AT363">
        <v>3.42</v>
      </c>
      <c r="AU363" t="s">
        <v>8</v>
      </c>
      <c r="AV363" t="s">
        <v>8</v>
      </c>
      <c r="AW363" t="s">
        <v>486</v>
      </c>
      <c r="AX363" t="s">
        <v>197</v>
      </c>
      <c r="AY363" s="53" t="s">
        <v>12</v>
      </c>
      <c r="AZ363" t="s">
        <v>8</v>
      </c>
      <c r="BA363" s="16" t="s">
        <v>8</v>
      </c>
      <c r="BB363" t="s">
        <v>8</v>
      </c>
      <c r="BC363" t="s">
        <v>8</v>
      </c>
      <c r="BD363" t="s">
        <v>8</v>
      </c>
      <c r="BE363" t="s">
        <v>8</v>
      </c>
      <c r="BF363" s="53" t="s">
        <v>275</v>
      </c>
      <c r="BG363" s="68" t="s">
        <v>274</v>
      </c>
      <c r="BH363" t="s">
        <v>1668</v>
      </c>
    </row>
    <row r="364" spans="1:61" s="29" customFormat="1" x14ac:dyDescent="0.3">
      <c r="A364" s="29" t="s">
        <v>1669</v>
      </c>
      <c r="B364" s="29" t="s">
        <v>1665</v>
      </c>
      <c r="C364" s="29">
        <v>2009</v>
      </c>
      <c r="D364" s="29" t="s">
        <v>1670</v>
      </c>
      <c r="E364" s="29" t="s">
        <v>142</v>
      </c>
      <c r="F364" s="52" t="s">
        <v>24</v>
      </c>
      <c r="G364" s="29" t="s">
        <v>50</v>
      </c>
      <c r="H364" s="29" t="s">
        <v>36</v>
      </c>
      <c r="I364" s="29" t="s">
        <v>212</v>
      </c>
      <c r="J364" s="29" t="s">
        <v>286</v>
      </c>
      <c r="K364" s="31">
        <v>17</v>
      </c>
      <c r="L364" s="29" t="s">
        <v>9</v>
      </c>
      <c r="M364" s="31">
        <v>19</v>
      </c>
      <c r="N364" s="29" t="s">
        <v>9</v>
      </c>
      <c r="O364" s="29" t="s">
        <v>9</v>
      </c>
      <c r="P364" s="29" t="s">
        <v>9</v>
      </c>
      <c r="Q364" s="31">
        <v>1</v>
      </c>
      <c r="R364" s="29">
        <v>14.5</v>
      </c>
      <c r="S364" s="29">
        <v>3</v>
      </c>
      <c r="T364" s="29">
        <v>14.5</v>
      </c>
      <c r="U364" s="29">
        <f t="shared" si="48"/>
        <v>3</v>
      </c>
      <c r="V364" s="29">
        <f t="shared" si="49"/>
        <v>4.833333333333333</v>
      </c>
      <c r="W364" s="52" t="s">
        <v>96</v>
      </c>
      <c r="X364" s="29" t="s">
        <v>8</v>
      </c>
      <c r="Y364" s="29" t="s">
        <v>77</v>
      </c>
      <c r="Z364" s="29" t="s">
        <v>92</v>
      </c>
      <c r="AA364" s="29">
        <v>10</v>
      </c>
      <c r="AB364" s="29" t="s">
        <v>146</v>
      </c>
      <c r="AC364" s="29" t="s">
        <v>9</v>
      </c>
      <c r="AD364" s="29" t="s">
        <v>8</v>
      </c>
      <c r="AE364" s="29" t="s">
        <v>86</v>
      </c>
      <c r="AF364" s="29">
        <v>540</v>
      </c>
      <c r="AG364" s="29">
        <v>3</v>
      </c>
      <c r="AH364" s="29">
        <v>10</v>
      </c>
      <c r="AI364" s="52" t="s">
        <v>889</v>
      </c>
      <c r="AK364" s="29">
        <v>1</v>
      </c>
      <c r="AL364" s="29" t="s">
        <v>146</v>
      </c>
      <c r="AM364" s="29">
        <v>3</v>
      </c>
      <c r="AN364" s="29" t="s">
        <v>159</v>
      </c>
      <c r="AO364" s="52">
        <v>24</v>
      </c>
      <c r="AP364" s="29" t="s">
        <v>878</v>
      </c>
      <c r="AQ364" s="29">
        <v>15.47</v>
      </c>
      <c r="AR364" s="29">
        <v>1.29</v>
      </c>
      <c r="AS364" s="29">
        <v>14.57</v>
      </c>
      <c r="AT364" s="29">
        <v>1.31</v>
      </c>
      <c r="AU364" s="29" t="s">
        <v>8</v>
      </c>
      <c r="AV364" s="29" t="s">
        <v>8</v>
      </c>
      <c r="AW364" s="29" t="s">
        <v>486</v>
      </c>
      <c r="AX364" s="29" t="s">
        <v>198</v>
      </c>
      <c r="AY364" s="52" t="s">
        <v>12</v>
      </c>
      <c r="AZ364" s="29" t="s">
        <v>8</v>
      </c>
      <c r="BA364" s="31" t="s">
        <v>8</v>
      </c>
      <c r="BB364" s="29" t="s">
        <v>8</v>
      </c>
      <c r="BC364" s="29" t="s">
        <v>8</v>
      </c>
      <c r="BD364" s="29" t="s">
        <v>8</v>
      </c>
      <c r="BE364" s="29" t="s">
        <v>8</v>
      </c>
      <c r="BF364" s="52" t="s">
        <v>275</v>
      </c>
      <c r="BG364" s="65" t="s">
        <v>274</v>
      </c>
      <c r="BH364" s="29" t="s">
        <v>1590</v>
      </c>
    </row>
    <row r="365" spans="1:61" s="29" customFormat="1" x14ac:dyDescent="0.3">
      <c r="A365" s="29" t="s">
        <v>1669</v>
      </c>
      <c r="B365" s="29" t="s">
        <v>1665</v>
      </c>
      <c r="C365" s="29">
        <v>2009</v>
      </c>
      <c r="D365" s="29" t="s">
        <v>1670</v>
      </c>
      <c r="E365" s="29" t="s">
        <v>144</v>
      </c>
      <c r="F365" s="52" t="s">
        <v>24</v>
      </c>
      <c r="G365" s="29" t="s">
        <v>50</v>
      </c>
      <c r="H365" s="29" t="s">
        <v>36</v>
      </c>
      <c r="I365" s="29" t="s">
        <v>212</v>
      </c>
      <c r="J365" s="29" t="s">
        <v>286</v>
      </c>
      <c r="K365" s="31">
        <v>17</v>
      </c>
      <c r="L365" s="29" t="s">
        <v>9</v>
      </c>
      <c r="M365" s="31">
        <v>19</v>
      </c>
      <c r="N365" s="29" t="s">
        <v>9</v>
      </c>
      <c r="O365" s="29" t="s">
        <v>9</v>
      </c>
      <c r="P365" s="29" t="s">
        <v>9</v>
      </c>
      <c r="Q365" s="31">
        <v>1</v>
      </c>
      <c r="R365" s="29">
        <v>14.5</v>
      </c>
      <c r="S365" s="29">
        <v>3</v>
      </c>
      <c r="T365" s="29">
        <v>14.5</v>
      </c>
      <c r="U365" s="29">
        <f t="shared" ref="U365" si="52">IF(AND(Q365&lt;&gt;"", Q365&lt;&gt;0, Q365&lt;&gt;"NA", Q365&lt;&gt;"NR",S365&lt;&gt;"", S365&lt;&gt;0, S365&lt;&gt;"NA", S365&lt;&gt;"NR"), S365/Q365, "NA")</f>
        <v>3</v>
      </c>
      <c r="V365" s="29">
        <f t="shared" ref="V365" si="53">IF(AND(U365&lt;&gt;"", U365&lt;&gt;0, U365&lt;&gt;"NA", U365&lt;&gt;"NR",R365&lt;&gt;"", R365&lt;&gt;0, R365&lt;&gt;"NA", R365&lt;&gt;"NR"), R365/U365, "NA")</f>
        <v>4.833333333333333</v>
      </c>
      <c r="W365" s="52" t="s">
        <v>96</v>
      </c>
      <c r="X365" s="29" t="s">
        <v>8</v>
      </c>
      <c r="Y365" s="29" t="s">
        <v>77</v>
      </c>
      <c r="Z365" s="29" t="s">
        <v>92</v>
      </c>
      <c r="AA365" s="29">
        <v>10</v>
      </c>
      <c r="AB365" s="29" t="s">
        <v>146</v>
      </c>
      <c r="AC365" s="29" t="s">
        <v>9</v>
      </c>
      <c r="AD365" s="29" t="s">
        <v>8</v>
      </c>
      <c r="AE365" s="29" t="s">
        <v>86</v>
      </c>
      <c r="AF365" s="29">
        <v>540</v>
      </c>
      <c r="AG365" s="29">
        <v>3</v>
      </c>
      <c r="AH365" s="29">
        <v>10</v>
      </c>
      <c r="AI365" s="52" t="s">
        <v>326</v>
      </c>
      <c r="AK365" s="29">
        <v>10</v>
      </c>
      <c r="AL365" s="29" t="s">
        <v>146</v>
      </c>
      <c r="AM365" s="29">
        <v>3</v>
      </c>
      <c r="AN365" s="29" t="s">
        <v>159</v>
      </c>
      <c r="AO365" s="52">
        <v>24</v>
      </c>
      <c r="AP365" s="29" t="s">
        <v>878</v>
      </c>
      <c r="AQ365" s="29">
        <v>15.47</v>
      </c>
      <c r="AR365" s="29">
        <v>1.29</v>
      </c>
      <c r="AS365" s="29">
        <v>18.36</v>
      </c>
      <c r="AT365" s="29">
        <v>0.81</v>
      </c>
      <c r="AU365" s="29" t="s">
        <v>8</v>
      </c>
      <c r="AV365" s="29" t="s">
        <v>8</v>
      </c>
      <c r="AW365" s="29" t="s">
        <v>486</v>
      </c>
      <c r="AX365" s="29" t="s">
        <v>198</v>
      </c>
      <c r="AY365" s="52" t="s">
        <v>12</v>
      </c>
      <c r="AZ365" s="29" t="s">
        <v>8</v>
      </c>
      <c r="BA365" s="31" t="s">
        <v>8</v>
      </c>
      <c r="BB365" s="29" t="s">
        <v>8</v>
      </c>
      <c r="BC365" s="29" t="s">
        <v>8</v>
      </c>
      <c r="BD365" s="29" t="s">
        <v>8</v>
      </c>
      <c r="BE365" s="29" t="s">
        <v>8</v>
      </c>
      <c r="BF365" s="52" t="s">
        <v>275</v>
      </c>
      <c r="BG365" s="65" t="s">
        <v>274</v>
      </c>
      <c r="BH365" s="29" t="s">
        <v>1590</v>
      </c>
    </row>
    <row r="366" spans="1:61" x14ac:dyDescent="0.3">
      <c r="A366" t="s">
        <v>1671</v>
      </c>
      <c r="B366" t="s">
        <v>1665</v>
      </c>
      <c r="C366">
        <v>2005</v>
      </c>
      <c r="D366" t="s">
        <v>1672</v>
      </c>
      <c r="E366" t="s">
        <v>142</v>
      </c>
      <c r="F366" s="53" t="s">
        <v>40</v>
      </c>
      <c r="G366" t="s">
        <v>1673</v>
      </c>
      <c r="H366" t="s">
        <v>36</v>
      </c>
      <c r="I366" t="s">
        <v>12</v>
      </c>
      <c r="J366" t="s">
        <v>8</v>
      </c>
      <c r="K366" s="16">
        <v>156</v>
      </c>
      <c r="L366" t="s">
        <v>9</v>
      </c>
      <c r="M366" s="16">
        <v>261</v>
      </c>
      <c r="N366" s="16">
        <v>3700</v>
      </c>
      <c r="O366" t="s">
        <v>9</v>
      </c>
      <c r="P366" s="16">
        <v>6500</v>
      </c>
      <c r="Q366" s="16">
        <v>1</v>
      </c>
      <c r="R366">
        <v>5</v>
      </c>
      <c r="S366">
        <v>0</v>
      </c>
      <c r="T366" t="s">
        <v>8</v>
      </c>
      <c r="U366" t="str">
        <f t="shared" si="48"/>
        <v>NA</v>
      </c>
      <c r="V366" t="str">
        <f t="shared" si="49"/>
        <v>NA</v>
      </c>
      <c r="W366" s="53" t="s">
        <v>101</v>
      </c>
      <c r="X366" t="s">
        <v>98</v>
      </c>
      <c r="Y366" t="s">
        <v>77</v>
      </c>
      <c r="Z366" t="s">
        <v>92</v>
      </c>
      <c r="AA366">
        <v>20</v>
      </c>
      <c r="AB366" t="s">
        <v>146</v>
      </c>
      <c r="AC366">
        <v>4000000</v>
      </c>
      <c r="AD366" t="s">
        <v>254</v>
      </c>
      <c r="AE366" t="s">
        <v>86</v>
      </c>
      <c r="AF366">
        <v>540</v>
      </c>
      <c r="AG366" t="s">
        <v>9</v>
      </c>
      <c r="AH366">
        <v>20</v>
      </c>
      <c r="AI366" s="53" t="s">
        <v>12</v>
      </c>
      <c r="AJ366" t="s">
        <v>8</v>
      </c>
      <c r="AK366" t="s">
        <v>8</v>
      </c>
      <c r="AL366" t="s">
        <v>8</v>
      </c>
      <c r="AM366" t="s">
        <v>8</v>
      </c>
      <c r="AN366" t="s">
        <v>8</v>
      </c>
      <c r="AO366" s="53">
        <v>24</v>
      </c>
      <c r="AP366" t="s">
        <v>879</v>
      </c>
      <c r="AQ366">
        <v>5137</v>
      </c>
      <c r="AR366">
        <v>850</v>
      </c>
      <c r="AS366" t="s">
        <v>8</v>
      </c>
      <c r="AT366" t="s">
        <v>8</v>
      </c>
      <c r="AU366" t="s">
        <v>8</v>
      </c>
      <c r="AV366" t="s">
        <v>8</v>
      </c>
      <c r="AW366" t="s">
        <v>138</v>
      </c>
      <c r="AX366" t="s">
        <v>198</v>
      </c>
      <c r="AY366" s="53" t="s">
        <v>1493</v>
      </c>
      <c r="AZ366">
        <v>50</v>
      </c>
      <c r="BA366" s="16">
        <v>3</v>
      </c>
      <c r="BB366" t="s">
        <v>8</v>
      </c>
      <c r="BC366" t="s">
        <v>8</v>
      </c>
      <c r="BD366" t="s">
        <v>198</v>
      </c>
      <c r="BE366">
        <v>24</v>
      </c>
      <c r="BF366" s="53" t="s">
        <v>275</v>
      </c>
      <c r="BG366" s="68" t="s">
        <v>275</v>
      </c>
    </row>
    <row r="367" spans="1:61" s="29" customFormat="1" x14ac:dyDescent="0.3">
      <c r="A367" s="29" t="s">
        <v>1676</v>
      </c>
      <c r="B367" s="29" t="s">
        <v>1675</v>
      </c>
      <c r="C367" s="29">
        <v>2010</v>
      </c>
      <c r="D367" s="29" t="s">
        <v>1677</v>
      </c>
      <c r="E367" s="29" t="s">
        <v>142</v>
      </c>
      <c r="F367" s="52" t="s">
        <v>25</v>
      </c>
      <c r="G367" s="29" t="s">
        <v>1011</v>
      </c>
      <c r="H367" s="29" t="s">
        <v>36</v>
      </c>
      <c r="I367" s="29" t="s">
        <v>12</v>
      </c>
      <c r="J367" s="29" t="s">
        <v>8</v>
      </c>
      <c r="K367" s="29" t="s">
        <v>9</v>
      </c>
      <c r="L367" s="31">
        <v>8</v>
      </c>
      <c r="M367" s="29" t="s">
        <v>9</v>
      </c>
      <c r="N367" s="31">
        <v>20</v>
      </c>
      <c r="O367" s="29" t="s">
        <v>9</v>
      </c>
      <c r="P367" s="31">
        <v>26</v>
      </c>
      <c r="Q367" s="31">
        <v>1</v>
      </c>
      <c r="R367" s="31">
        <v>9</v>
      </c>
      <c r="S367" s="29">
        <v>1</v>
      </c>
      <c r="T367" s="29">
        <v>9</v>
      </c>
      <c r="U367" s="29">
        <f t="shared" si="48"/>
        <v>1</v>
      </c>
      <c r="V367" s="29">
        <f t="shared" si="49"/>
        <v>9</v>
      </c>
      <c r="W367" s="52" t="s">
        <v>98</v>
      </c>
      <c r="X367" s="29" t="s">
        <v>8</v>
      </c>
      <c r="Y367" s="29" t="s">
        <v>77</v>
      </c>
      <c r="Z367" s="29" t="s">
        <v>92</v>
      </c>
      <c r="AA367" s="29">
        <v>20</v>
      </c>
      <c r="AB367" s="29" t="s">
        <v>146</v>
      </c>
      <c r="AC367" s="29">
        <v>6</v>
      </c>
      <c r="AD367" s="29" t="s">
        <v>223</v>
      </c>
      <c r="AE367" s="29" t="s">
        <v>654</v>
      </c>
      <c r="AF367" s="29">
        <v>568</v>
      </c>
      <c r="AG367" s="29" t="s">
        <v>9</v>
      </c>
      <c r="AH367" s="29">
        <v>8</v>
      </c>
      <c r="AI367" s="52" t="s">
        <v>1679</v>
      </c>
      <c r="AK367" s="29">
        <v>0.3</v>
      </c>
      <c r="AL367" s="29" t="s">
        <v>146</v>
      </c>
      <c r="AM367" s="29" t="s">
        <v>9</v>
      </c>
      <c r="AN367" s="29" t="s">
        <v>9</v>
      </c>
      <c r="AO367" s="52">
        <v>72</v>
      </c>
      <c r="AP367" s="29" t="s">
        <v>878</v>
      </c>
      <c r="AQ367" s="29">
        <v>23.74</v>
      </c>
      <c r="AR367" s="29">
        <v>3.52</v>
      </c>
      <c r="AS367" s="29">
        <v>14.54</v>
      </c>
      <c r="AT367" s="29">
        <v>2.37</v>
      </c>
      <c r="AU367" s="29" t="s">
        <v>8</v>
      </c>
      <c r="AV367" s="29" t="s">
        <v>8</v>
      </c>
      <c r="AW367" s="29" t="s">
        <v>138</v>
      </c>
      <c r="AX367" s="29" t="s">
        <v>198</v>
      </c>
      <c r="AY367" s="52" t="s">
        <v>12</v>
      </c>
      <c r="AZ367" s="29" t="s">
        <v>8</v>
      </c>
      <c r="BA367" s="31" t="s">
        <v>8</v>
      </c>
      <c r="BB367" s="29" t="s">
        <v>8</v>
      </c>
      <c r="BC367" s="29" t="s">
        <v>8</v>
      </c>
      <c r="BD367" s="29" t="s">
        <v>8</v>
      </c>
      <c r="BE367" s="29" t="s">
        <v>8</v>
      </c>
      <c r="BF367" s="52" t="s">
        <v>275</v>
      </c>
      <c r="BG367" s="65" t="s">
        <v>275</v>
      </c>
      <c r="BH367" s="29" t="s">
        <v>1678</v>
      </c>
    </row>
    <row r="368" spans="1:61" x14ac:dyDescent="0.3">
      <c r="A368" t="s">
        <v>1681</v>
      </c>
      <c r="B368" t="s">
        <v>1680</v>
      </c>
      <c r="C368">
        <v>2000</v>
      </c>
      <c r="D368" t="s">
        <v>1682</v>
      </c>
      <c r="E368" t="s">
        <v>142</v>
      </c>
      <c r="F368" s="53" t="s">
        <v>24</v>
      </c>
      <c r="G368" t="s">
        <v>11</v>
      </c>
      <c r="H368" t="s">
        <v>36</v>
      </c>
      <c r="I368" t="s">
        <v>12</v>
      </c>
      <c r="J368" t="s">
        <v>8</v>
      </c>
      <c r="K368" t="s">
        <v>9</v>
      </c>
      <c r="L368" t="s">
        <v>9</v>
      </c>
      <c r="M368" t="s">
        <v>9</v>
      </c>
      <c r="N368" s="16">
        <v>200</v>
      </c>
      <c r="O368" t="s">
        <v>9</v>
      </c>
      <c r="P368" s="16">
        <v>250</v>
      </c>
      <c r="Q368" s="16">
        <v>1</v>
      </c>
      <c r="R368" s="16">
        <v>5</v>
      </c>
      <c r="S368">
        <v>2</v>
      </c>
      <c r="T368">
        <v>6</v>
      </c>
      <c r="U368">
        <f t="shared" si="48"/>
        <v>2</v>
      </c>
      <c r="V368">
        <f t="shared" si="49"/>
        <v>2.5</v>
      </c>
      <c r="W368" s="53" t="s">
        <v>356</v>
      </c>
      <c r="X368" t="s">
        <v>8</v>
      </c>
      <c r="Y368" t="s">
        <v>9</v>
      </c>
      <c r="Z368" t="s">
        <v>9</v>
      </c>
      <c r="AA368">
        <v>1.7</v>
      </c>
      <c r="AB368" t="s">
        <v>358</v>
      </c>
      <c r="AC368">
        <v>150</v>
      </c>
      <c r="AD368" t="s">
        <v>294</v>
      </c>
      <c r="AE368" t="s">
        <v>87</v>
      </c>
      <c r="AF368" t="s">
        <v>9</v>
      </c>
      <c r="AG368" t="s">
        <v>9</v>
      </c>
      <c r="AH368">
        <v>30</v>
      </c>
      <c r="AI368" s="53" t="s">
        <v>1683</v>
      </c>
      <c r="AK368">
        <v>1.5</v>
      </c>
      <c r="AL368" t="s">
        <v>1684</v>
      </c>
      <c r="AM368">
        <v>-1</v>
      </c>
      <c r="AN368" t="s">
        <v>157</v>
      </c>
      <c r="AO368" s="53">
        <v>24</v>
      </c>
      <c r="AP368" t="s">
        <v>879</v>
      </c>
      <c r="AQ368">
        <v>4.3999999999999997E-2</v>
      </c>
      <c r="AR368">
        <v>7.0000000000000001E-3</v>
      </c>
      <c r="AS368">
        <v>3.7999999999999999E-2</v>
      </c>
      <c r="AT368">
        <v>8.9999999999999993E-3</v>
      </c>
      <c r="AU368" t="s">
        <v>8</v>
      </c>
      <c r="AV368" t="s">
        <v>8</v>
      </c>
      <c r="AW368" t="s">
        <v>1685</v>
      </c>
      <c r="AX368" t="s">
        <v>198</v>
      </c>
      <c r="AY368" s="53" t="s">
        <v>12</v>
      </c>
      <c r="AZ368" t="s">
        <v>8</v>
      </c>
      <c r="BA368" s="16" t="s">
        <v>8</v>
      </c>
      <c r="BB368" t="s">
        <v>8</v>
      </c>
      <c r="BC368" t="s">
        <v>8</v>
      </c>
      <c r="BD368" t="s">
        <v>8</v>
      </c>
      <c r="BE368" t="s">
        <v>8</v>
      </c>
      <c r="BF368" s="53" t="s">
        <v>275</v>
      </c>
      <c r="BG368" s="68" t="s">
        <v>274</v>
      </c>
      <c r="BI368" t="s">
        <v>1691</v>
      </c>
    </row>
    <row r="369" spans="1:61" s="29" customFormat="1" x14ac:dyDescent="0.3">
      <c r="A369" s="29" t="s">
        <v>1688</v>
      </c>
      <c r="B369" s="29" t="s">
        <v>1687</v>
      </c>
      <c r="C369" s="29">
        <v>2018</v>
      </c>
      <c r="D369" s="29" t="s">
        <v>1689</v>
      </c>
      <c r="E369" s="29" t="s">
        <v>142</v>
      </c>
      <c r="F369" s="52" t="s">
        <v>25</v>
      </c>
      <c r="G369" s="29" t="s">
        <v>1690</v>
      </c>
      <c r="H369" s="29" t="s">
        <v>36</v>
      </c>
      <c r="I369" s="29" t="s">
        <v>12</v>
      </c>
      <c r="J369" s="29" t="s">
        <v>8</v>
      </c>
      <c r="K369" s="29" t="s">
        <v>9</v>
      </c>
      <c r="L369" s="29" t="s">
        <v>9</v>
      </c>
      <c r="M369" s="29" t="s">
        <v>9</v>
      </c>
      <c r="N369" s="31">
        <v>30</v>
      </c>
      <c r="O369" s="29" t="s">
        <v>9</v>
      </c>
      <c r="P369" s="31">
        <v>35</v>
      </c>
      <c r="Q369" s="31">
        <v>1</v>
      </c>
      <c r="R369" s="31">
        <v>10.5</v>
      </c>
      <c r="S369" s="29">
        <v>3</v>
      </c>
      <c r="T369" s="31">
        <v>10.5</v>
      </c>
      <c r="U369" s="29">
        <f t="shared" si="48"/>
        <v>3</v>
      </c>
      <c r="V369" s="29">
        <f t="shared" si="49"/>
        <v>3.5</v>
      </c>
      <c r="W369" s="52" t="s">
        <v>98</v>
      </c>
      <c r="X369" s="29" t="s">
        <v>8</v>
      </c>
      <c r="Y369" s="29" t="s">
        <v>9</v>
      </c>
      <c r="Z369" s="29" t="s">
        <v>92</v>
      </c>
      <c r="AA369" s="29">
        <v>20</v>
      </c>
      <c r="AB369" s="29" t="s">
        <v>146</v>
      </c>
      <c r="AC369" s="29" t="s">
        <v>9</v>
      </c>
      <c r="AD369" s="29" t="s">
        <v>8</v>
      </c>
      <c r="AE369" s="29" t="s">
        <v>86</v>
      </c>
      <c r="AF369" s="29">
        <v>540</v>
      </c>
      <c r="AG369" s="29" t="s">
        <v>9</v>
      </c>
      <c r="AH369" s="29">
        <v>10</v>
      </c>
      <c r="AI369" s="52" t="s">
        <v>1692</v>
      </c>
      <c r="AK369" s="29">
        <v>2</v>
      </c>
      <c r="AL369" s="29" t="s">
        <v>146</v>
      </c>
      <c r="AM369" s="29">
        <v>0.5</v>
      </c>
      <c r="AN369" s="29" t="s">
        <v>159</v>
      </c>
      <c r="AO369" s="52">
        <v>24</v>
      </c>
      <c r="AP369" s="29" t="s">
        <v>878</v>
      </c>
      <c r="AQ369" s="29">
        <v>71.760000000000005</v>
      </c>
      <c r="AR369" s="29">
        <v>3.09</v>
      </c>
      <c r="AS369" s="29">
        <v>66.95</v>
      </c>
      <c r="AT369" s="29">
        <v>7.21</v>
      </c>
      <c r="AU369" s="29" t="s">
        <v>8</v>
      </c>
      <c r="AV369" s="29" t="s">
        <v>8</v>
      </c>
      <c r="AW369" s="29" t="s">
        <v>138</v>
      </c>
      <c r="AX369" s="29" t="s">
        <v>9</v>
      </c>
      <c r="AY369" s="52" t="s">
        <v>12</v>
      </c>
      <c r="AZ369" s="29" t="s">
        <v>8</v>
      </c>
      <c r="BA369" s="31" t="s">
        <v>8</v>
      </c>
      <c r="BB369" s="29" t="s">
        <v>8</v>
      </c>
      <c r="BC369" s="29" t="s">
        <v>8</v>
      </c>
      <c r="BD369" s="29" t="s">
        <v>8</v>
      </c>
      <c r="BE369" s="29" t="s">
        <v>8</v>
      </c>
      <c r="BF369" s="52" t="s">
        <v>275</v>
      </c>
      <c r="BG369" s="65" t="s">
        <v>274</v>
      </c>
      <c r="BH369" s="29" t="s">
        <v>1699</v>
      </c>
      <c r="BI369" s="29" t="s">
        <v>1698</v>
      </c>
    </row>
    <row r="370" spans="1:61" s="29" customFormat="1" x14ac:dyDescent="0.3">
      <c r="A370" s="29" t="s">
        <v>1688</v>
      </c>
      <c r="B370" s="29" t="s">
        <v>1687</v>
      </c>
      <c r="C370" s="29">
        <v>2018</v>
      </c>
      <c r="D370" s="29" t="s">
        <v>1689</v>
      </c>
      <c r="E370" s="29" t="s">
        <v>144</v>
      </c>
      <c r="F370" s="52" t="s">
        <v>25</v>
      </c>
      <c r="G370" s="29" t="s">
        <v>1690</v>
      </c>
      <c r="H370" s="29" t="s">
        <v>36</v>
      </c>
      <c r="I370" s="29" t="s">
        <v>12</v>
      </c>
      <c r="J370" s="29" t="s">
        <v>8</v>
      </c>
      <c r="K370" s="29" t="s">
        <v>9</v>
      </c>
      <c r="L370" s="29" t="s">
        <v>9</v>
      </c>
      <c r="M370" s="29" t="s">
        <v>9</v>
      </c>
      <c r="N370" s="31">
        <v>30</v>
      </c>
      <c r="O370" s="29" t="s">
        <v>9</v>
      </c>
      <c r="P370" s="31">
        <v>35</v>
      </c>
      <c r="Q370" s="31">
        <v>1</v>
      </c>
      <c r="R370" s="31">
        <v>10.5</v>
      </c>
      <c r="S370" s="29">
        <v>3</v>
      </c>
      <c r="T370" s="31">
        <v>10.5</v>
      </c>
      <c r="U370" s="29">
        <f t="shared" ref="U370:U374" si="54">IF(AND(Q370&lt;&gt;"", Q370&lt;&gt;0, Q370&lt;&gt;"NA", Q370&lt;&gt;"NR",S370&lt;&gt;"", S370&lt;&gt;0, S370&lt;&gt;"NA", S370&lt;&gt;"NR"), S370/Q370, "NA")</f>
        <v>3</v>
      </c>
      <c r="V370" s="29">
        <f t="shared" ref="V370:V374" si="55">IF(AND(U370&lt;&gt;"", U370&lt;&gt;0, U370&lt;&gt;"NA", U370&lt;&gt;"NR",R370&lt;&gt;"", R370&lt;&gt;0, R370&lt;&gt;"NA", R370&lt;&gt;"NR"), R370/U370, "NA")</f>
        <v>3.5</v>
      </c>
      <c r="W370" s="52" t="s">
        <v>98</v>
      </c>
      <c r="X370" s="29" t="s">
        <v>8</v>
      </c>
      <c r="Y370" s="29" t="s">
        <v>9</v>
      </c>
      <c r="Z370" s="29" t="s">
        <v>92</v>
      </c>
      <c r="AA370" s="29">
        <v>20</v>
      </c>
      <c r="AB370" s="29" t="s">
        <v>146</v>
      </c>
      <c r="AC370" s="29" t="s">
        <v>9</v>
      </c>
      <c r="AD370" s="29" t="s">
        <v>8</v>
      </c>
      <c r="AE370" s="29" t="s">
        <v>86</v>
      </c>
      <c r="AF370" s="29">
        <v>540</v>
      </c>
      <c r="AG370" s="29" t="s">
        <v>9</v>
      </c>
      <c r="AH370" s="29">
        <v>10</v>
      </c>
      <c r="AI370" s="52" t="s">
        <v>1693</v>
      </c>
      <c r="AK370" s="29">
        <v>10</v>
      </c>
      <c r="AL370" s="29" t="s">
        <v>146</v>
      </c>
      <c r="AM370" s="29">
        <v>0.5</v>
      </c>
      <c r="AN370" s="29" t="s">
        <v>159</v>
      </c>
      <c r="AO370" s="52">
        <v>24</v>
      </c>
      <c r="AP370" s="29" t="s">
        <v>878</v>
      </c>
      <c r="AQ370" s="29">
        <v>69.709999999999994</v>
      </c>
      <c r="AR370" s="29">
        <v>3.74</v>
      </c>
      <c r="AS370" s="29">
        <v>41.25</v>
      </c>
      <c r="AT370" s="29">
        <v>2.8</v>
      </c>
      <c r="AU370" s="29" t="s">
        <v>8</v>
      </c>
      <c r="AV370" s="29" t="s">
        <v>8</v>
      </c>
      <c r="AW370" s="29" t="s">
        <v>138</v>
      </c>
      <c r="AX370" s="29" t="s">
        <v>9</v>
      </c>
      <c r="AY370" s="52" t="s">
        <v>12</v>
      </c>
      <c r="AZ370" s="29" t="s">
        <v>8</v>
      </c>
      <c r="BA370" s="31" t="s">
        <v>8</v>
      </c>
      <c r="BB370" s="29" t="s">
        <v>8</v>
      </c>
      <c r="BC370" s="29" t="s">
        <v>8</v>
      </c>
      <c r="BD370" s="29" t="s">
        <v>8</v>
      </c>
      <c r="BE370" s="29" t="s">
        <v>8</v>
      </c>
      <c r="BF370" s="52" t="s">
        <v>275</v>
      </c>
      <c r="BG370" s="65" t="s">
        <v>274</v>
      </c>
      <c r="BH370" s="29" t="s">
        <v>1699</v>
      </c>
      <c r="BI370" s="29" t="s">
        <v>1698</v>
      </c>
    </row>
    <row r="371" spans="1:61" s="29" customFormat="1" x14ac:dyDescent="0.3">
      <c r="A371" s="29" t="s">
        <v>1688</v>
      </c>
      <c r="B371" s="29" t="s">
        <v>1687</v>
      </c>
      <c r="C371" s="29">
        <v>2018</v>
      </c>
      <c r="D371" s="29" t="s">
        <v>1689</v>
      </c>
      <c r="E371" s="29" t="s">
        <v>145</v>
      </c>
      <c r="F371" s="52" t="s">
        <v>25</v>
      </c>
      <c r="G371" s="29" t="s">
        <v>1690</v>
      </c>
      <c r="H371" s="29" t="s">
        <v>36</v>
      </c>
      <c r="I371" s="29" t="s">
        <v>12</v>
      </c>
      <c r="J371" s="29" t="s">
        <v>8</v>
      </c>
      <c r="K371" s="29" t="s">
        <v>9</v>
      </c>
      <c r="L371" s="29" t="s">
        <v>9</v>
      </c>
      <c r="M371" s="29" t="s">
        <v>9</v>
      </c>
      <c r="N371" s="31">
        <v>30</v>
      </c>
      <c r="O371" s="29" t="s">
        <v>9</v>
      </c>
      <c r="P371" s="31">
        <v>35</v>
      </c>
      <c r="Q371" s="31">
        <v>1</v>
      </c>
      <c r="R371" s="31">
        <v>10.5</v>
      </c>
      <c r="S371" s="29">
        <v>3</v>
      </c>
      <c r="T371" s="31">
        <v>10.5</v>
      </c>
      <c r="U371" s="29">
        <f t="shared" si="54"/>
        <v>3</v>
      </c>
      <c r="V371" s="29">
        <f t="shared" si="55"/>
        <v>3.5</v>
      </c>
      <c r="W371" s="52" t="s">
        <v>98</v>
      </c>
      <c r="X371" s="29" t="s">
        <v>8</v>
      </c>
      <c r="Y371" s="29" t="s">
        <v>9</v>
      </c>
      <c r="Z371" s="29" t="s">
        <v>92</v>
      </c>
      <c r="AA371" s="29">
        <v>20</v>
      </c>
      <c r="AB371" s="29" t="s">
        <v>146</v>
      </c>
      <c r="AC371" s="29" t="s">
        <v>9</v>
      </c>
      <c r="AD371" s="29" t="s">
        <v>8</v>
      </c>
      <c r="AE371" s="29" t="s">
        <v>86</v>
      </c>
      <c r="AF371" s="29">
        <v>540</v>
      </c>
      <c r="AG371" s="29" t="s">
        <v>9</v>
      </c>
      <c r="AH371" s="29">
        <v>10</v>
      </c>
      <c r="AI371" s="52" t="s">
        <v>1694</v>
      </c>
      <c r="AK371" s="29">
        <v>2</v>
      </c>
      <c r="AL371" s="29" t="s">
        <v>146</v>
      </c>
      <c r="AM371" s="29">
        <v>0.5</v>
      </c>
      <c r="AN371" s="29" t="s">
        <v>159</v>
      </c>
      <c r="AO371" s="52">
        <v>24</v>
      </c>
      <c r="AP371" s="29" t="s">
        <v>878</v>
      </c>
      <c r="AQ371" s="29">
        <v>71.760000000000005</v>
      </c>
      <c r="AR371" s="29">
        <v>3.09</v>
      </c>
      <c r="AS371" s="29">
        <v>38.450000000000003</v>
      </c>
      <c r="AT371" s="29">
        <v>3.78</v>
      </c>
      <c r="AU371" s="29" t="s">
        <v>8</v>
      </c>
      <c r="AV371" s="29" t="s">
        <v>8</v>
      </c>
      <c r="AW371" s="29" t="s">
        <v>138</v>
      </c>
      <c r="AX371" s="29" t="s">
        <v>9</v>
      </c>
      <c r="AY371" s="52" t="s">
        <v>12</v>
      </c>
      <c r="AZ371" s="29" t="s">
        <v>8</v>
      </c>
      <c r="BA371" s="31" t="s">
        <v>8</v>
      </c>
      <c r="BB371" s="29" t="s">
        <v>8</v>
      </c>
      <c r="BC371" s="29" t="s">
        <v>8</v>
      </c>
      <c r="BD371" s="29" t="s">
        <v>8</v>
      </c>
      <c r="BE371" s="29" t="s">
        <v>8</v>
      </c>
      <c r="BF371" s="52" t="s">
        <v>275</v>
      </c>
      <c r="BG371" s="65" t="s">
        <v>274</v>
      </c>
      <c r="BH371" s="29" t="s">
        <v>1699</v>
      </c>
      <c r="BI371" s="29" t="s">
        <v>1698</v>
      </c>
    </row>
    <row r="372" spans="1:61" s="29" customFormat="1" x14ac:dyDescent="0.3">
      <c r="A372" s="29" t="s">
        <v>1688</v>
      </c>
      <c r="B372" s="29" t="s">
        <v>1687</v>
      </c>
      <c r="C372" s="29">
        <v>2018</v>
      </c>
      <c r="D372" s="29" t="s">
        <v>1689</v>
      </c>
      <c r="E372" s="29" t="s">
        <v>265</v>
      </c>
      <c r="F372" s="52" t="s">
        <v>25</v>
      </c>
      <c r="G372" s="29" t="s">
        <v>1690</v>
      </c>
      <c r="H372" s="29" t="s">
        <v>36</v>
      </c>
      <c r="I372" s="29" t="s">
        <v>12</v>
      </c>
      <c r="J372" s="29" t="s">
        <v>8</v>
      </c>
      <c r="K372" s="29" t="s">
        <v>9</v>
      </c>
      <c r="L372" s="29" t="s">
        <v>9</v>
      </c>
      <c r="M372" s="29" t="s">
        <v>9</v>
      </c>
      <c r="N372" s="31">
        <v>30</v>
      </c>
      <c r="O372" s="29" t="s">
        <v>9</v>
      </c>
      <c r="P372" s="31">
        <v>35</v>
      </c>
      <c r="Q372" s="31">
        <v>1</v>
      </c>
      <c r="R372" s="31">
        <v>10.5</v>
      </c>
      <c r="S372" s="29">
        <v>5</v>
      </c>
      <c r="T372" s="31">
        <v>10.5</v>
      </c>
      <c r="U372" s="29">
        <f t="shared" si="54"/>
        <v>5</v>
      </c>
      <c r="V372" s="29">
        <f t="shared" si="55"/>
        <v>2.1</v>
      </c>
      <c r="W372" s="52" t="s">
        <v>98</v>
      </c>
      <c r="X372" s="29" t="s">
        <v>8</v>
      </c>
      <c r="Y372" s="29" t="s">
        <v>9</v>
      </c>
      <c r="Z372" s="29" t="s">
        <v>92</v>
      </c>
      <c r="AA372" s="29">
        <v>20</v>
      </c>
      <c r="AB372" s="29" t="s">
        <v>146</v>
      </c>
      <c r="AC372" s="29" t="s">
        <v>9</v>
      </c>
      <c r="AD372" s="29" t="s">
        <v>8</v>
      </c>
      <c r="AE372" s="29" t="s">
        <v>86</v>
      </c>
      <c r="AF372" s="29">
        <v>540</v>
      </c>
      <c r="AG372" s="29" t="s">
        <v>9</v>
      </c>
      <c r="AH372" s="29">
        <v>10</v>
      </c>
      <c r="AI372" s="52" t="s">
        <v>1695</v>
      </c>
      <c r="AK372" s="29">
        <v>100</v>
      </c>
      <c r="AL372" s="29" t="s">
        <v>146</v>
      </c>
      <c r="AM372" s="29">
        <v>0.5</v>
      </c>
      <c r="AN372" s="29" t="s">
        <v>159</v>
      </c>
      <c r="AO372" s="52">
        <v>24</v>
      </c>
      <c r="AP372" s="29" t="s">
        <v>878</v>
      </c>
      <c r="AQ372" s="29">
        <v>69.8</v>
      </c>
      <c r="AR372" s="29">
        <v>3.57</v>
      </c>
      <c r="AS372" s="29">
        <v>43.27</v>
      </c>
      <c r="AT372" s="29">
        <v>1.73</v>
      </c>
      <c r="AU372" s="29" t="s">
        <v>8</v>
      </c>
      <c r="AV372" s="29" t="s">
        <v>8</v>
      </c>
      <c r="AW372" s="29" t="s">
        <v>138</v>
      </c>
      <c r="AX372" s="29" t="s">
        <v>9</v>
      </c>
      <c r="AY372" s="52" t="s">
        <v>12</v>
      </c>
      <c r="AZ372" s="29" t="s">
        <v>8</v>
      </c>
      <c r="BA372" s="31" t="s">
        <v>8</v>
      </c>
      <c r="BB372" s="29" t="s">
        <v>8</v>
      </c>
      <c r="BC372" s="29" t="s">
        <v>8</v>
      </c>
      <c r="BD372" s="29" t="s">
        <v>8</v>
      </c>
      <c r="BE372" s="29" t="s">
        <v>8</v>
      </c>
      <c r="BF372" s="52" t="s">
        <v>275</v>
      </c>
      <c r="BG372" s="65" t="s">
        <v>274</v>
      </c>
      <c r="BH372" s="29" t="s">
        <v>1699</v>
      </c>
      <c r="BI372" s="29" t="s">
        <v>1698</v>
      </c>
    </row>
    <row r="373" spans="1:61" s="29" customFormat="1" x14ac:dyDescent="0.3">
      <c r="A373" s="29" t="s">
        <v>1688</v>
      </c>
      <c r="B373" s="29" t="s">
        <v>1687</v>
      </c>
      <c r="C373" s="29">
        <v>2018</v>
      </c>
      <c r="D373" s="29" t="s">
        <v>1689</v>
      </c>
      <c r="E373" s="29" t="s">
        <v>266</v>
      </c>
      <c r="F373" s="52" t="s">
        <v>25</v>
      </c>
      <c r="G373" s="29" t="s">
        <v>1690</v>
      </c>
      <c r="H373" s="29" t="s">
        <v>36</v>
      </c>
      <c r="I373" s="29" t="s">
        <v>12</v>
      </c>
      <c r="J373" s="29" t="s">
        <v>8</v>
      </c>
      <c r="K373" s="29" t="s">
        <v>9</v>
      </c>
      <c r="L373" s="29" t="s">
        <v>9</v>
      </c>
      <c r="M373" s="29" t="s">
        <v>9</v>
      </c>
      <c r="N373" s="31">
        <v>30</v>
      </c>
      <c r="O373" s="29" t="s">
        <v>9</v>
      </c>
      <c r="P373" s="31">
        <v>35</v>
      </c>
      <c r="Q373" s="31">
        <v>1</v>
      </c>
      <c r="R373" s="31">
        <v>10.5</v>
      </c>
      <c r="S373" s="29">
        <v>5</v>
      </c>
      <c r="T373" s="31">
        <v>10.5</v>
      </c>
      <c r="U373" s="29">
        <f t="shared" si="54"/>
        <v>5</v>
      </c>
      <c r="V373" s="29">
        <f t="shared" si="55"/>
        <v>2.1</v>
      </c>
      <c r="W373" s="52" t="s">
        <v>98</v>
      </c>
      <c r="X373" s="29" t="s">
        <v>8</v>
      </c>
      <c r="Y373" s="29" t="s">
        <v>9</v>
      </c>
      <c r="Z373" s="29" t="s">
        <v>92</v>
      </c>
      <c r="AA373" s="29">
        <v>20</v>
      </c>
      <c r="AB373" s="29" t="s">
        <v>146</v>
      </c>
      <c r="AC373" s="29" t="s">
        <v>9</v>
      </c>
      <c r="AD373" s="29" t="s">
        <v>8</v>
      </c>
      <c r="AE373" s="29" t="s">
        <v>86</v>
      </c>
      <c r="AF373" s="29">
        <v>540</v>
      </c>
      <c r="AG373" s="29" t="s">
        <v>9</v>
      </c>
      <c r="AH373" s="29">
        <v>10</v>
      </c>
      <c r="AI373" s="52" t="s">
        <v>1696</v>
      </c>
      <c r="AK373" s="29">
        <v>100</v>
      </c>
      <c r="AL373" s="29" t="s">
        <v>146</v>
      </c>
      <c r="AM373" s="29">
        <v>0.5</v>
      </c>
      <c r="AN373" s="29" t="s">
        <v>159</v>
      </c>
      <c r="AO373" s="52">
        <v>24</v>
      </c>
      <c r="AP373" s="29" t="s">
        <v>878</v>
      </c>
      <c r="AQ373" s="29">
        <v>69.8</v>
      </c>
      <c r="AR373" s="29">
        <v>3.57</v>
      </c>
      <c r="AS373" s="29">
        <v>43.78</v>
      </c>
      <c r="AT373" s="29">
        <v>2.65</v>
      </c>
      <c r="AU373" s="29" t="s">
        <v>8</v>
      </c>
      <c r="AV373" s="29" t="s">
        <v>8</v>
      </c>
      <c r="AW373" s="29" t="s">
        <v>138</v>
      </c>
      <c r="AX373" s="29" t="s">
        <v>9</v>
      </c>
      <c r="AY373" s="52" t="s">
        <v>12</v>
      </c>
      <c r="AZ373" s="29" t="s">
        <v>8</v>
      </c>
      <c r="BA373" s="31" t="s">
        <v>8</v>
      </c>
      <c r="BB373" s="29" t="s">
        <v>8</v>
      </c>
      <c r="BC373" s="29" t="s">
        <v>8</v>
      </c>
      <c r="BD373" s="29" t="s">
        <v>8</v>
      </c>
      <c r="BE373" s="29" t="s">
        <v>8</v>
      </c>
      <c r="BF373" s="52" t="s">
        <v>275</v>
      </c>
      <c r="BG373" s="65" t="s">
        <v>274</v>
      </c>
      <c r="BH373" s="29" t="s">
        <v>1699</v>
      </c>
      <c r="BI373" s="29" t="s">
        <v>1698</v>
      </c>
    </row>
    <row r="374" spans="1:61" s="29" customFormat="1" x14ac:dyDescent="0.3">
      <c r="A374" s="29" t="s">
        <v>1688</v>
      </c>
      <c r="B374" s="29" t="s">
        <v>1687</v>
      </c>
      <c r="C374" s="29">
        <v>2018</v>
      </c>
      <c r="D374" s="29" t="s">
        <v>1689</v>
      </c>
      <c r="E374" s="29" t="s">
        <v>279</v>
      </c>
      <c r="F374" s="52" t="s">
        <v>25</v>
      </c>
      <c r="G374" s="29" t="s">
        <v>1690</v>
      </c>
      <c r="H374" s="29" t="s">
        <v>36</v>
      </c>
      <c r="I374" s="29" t="s">
        <v>12</v>
      </c>
      <c r="J374" s="29" t="s">
        <v>8</v>
      </c>
      <c r="K374" s="29" t="s">
        <v>9</v>
      </c>
      <c r="L374" s="29" t="s">
        <v>9</v>
      </c>
      <c r="M374" s="29" t="s">
        <v>9</v>
      </c>
      <c r="N374" s="31">
        <v>30</v>
      </c>
      <c r="O374" s="29" t="s">
        <v>9</v>
      </c>
      <c r="P374" s="31">
        <v>35</v>
      </c>
      <c r="Q374" s="31">
        <v>1</v>
      </c>
      <c r="R374" s="31">
        <v>10.5</v>
      </c>
      <c r="S374" s="29">
        <v>5</v>
      </c>
      <c r="T374" s="31">
        <v>10.5</v>
      </c>
      <c r="U374" s="29">
        <f t="shared" si="54"/>
        <v>5</v>
      </c>
      <c r="V374" s="29">
        <f t="shared" si="55"/>
        <v>2.1</v>
      </c>
      <c r="W374" s="52" t="s">
        <v>98</v>
      </c>
      <c r="X374" s="29" t="s">
        <v>8</v>
      </c>
      <c r="Y374" s="29" t="s">
        <v>9</v>
      </c>
      <c r="Z374" s="29" t="s">
        <v>92</v>
      </c>
      <c r="AA374" s="29">
        <v>20</v>
      </c>
      <c r="AB374" s="29" t="s">
        <v>146</v>
      </c>
      <c r="AC374" s="29" t="s">
        <v>9</v>
      </c>
      <c r="AD374" s="29" t="s">
        <v>8</v>
      </c>
      <c r="AE374" s="29" t="s">
        <v>86</v>
      </c>
      <c r="AF374" s="29">
        <v>540</v>
      </c>
      <c r="AG374" s="29" t="s">
        <v>9</v>
      </c>
      <c r="AH374" s="29">
        <v>10</v>
      </c>
      <c r="AI374" s="52" t="s">
        <v>1740</v>
      </c>
      <c r="AK374" s="29">
        <v>10</v>
      </c>
      <c r="AL374" s="29" t="s">
        <v>146</v>
      </c>
      <c r="AM374" s="29">
        <v>0.5</v>
      </c>
      <c r="AN374" s="29" t="s">
        <v>159</v>
      </c>
      <c r="AO374" s="52">
        <v>24</v>
      </c>
      <c r="AP374" s="29" t="s">
        <v>878</v>
      </c>
      <c r="AQ374" s="29">
        <v>69.8</v>
      </c>
      <c r="AR374" s="29">
        <v>3.57</v>
      </c>
      <c r="AS374" s="29">
        <v>35.409999999999997</v>
      </c>
      <c r="AT374" s="29">
        <v>7.14</v>
      </c>
      <c r="AU374" s="29" t="s">
        <v>8</v>
      </c>
      <c r="AV374" s="29" t="s">
        <v>8</v>
      </c>
      <c r="AW374" s="29" t="s">
        <v>138</v>
      </c>
      <c r="AX374" s="29" t="s">
        <v>9</v>
      </c>
      <c r="AY374" s="52" t="s">
        <v>12</v>
      </c>
      <c r="AZ374" s="29" t="s">
        <v>8</v>
      </c>
      <c r="BA374" s="31" t="s">
        <v>8</v>
      </c>
      <c r="BB374" s="29" t="s">
        <v>8</v>
      </c>
      <c r="BC374" s="29" t="s">
        <v>8</v>
      </c>
      <c r="BD374" s="29" t="s">
        <v>8</v>
      </c>
      <c r="BE374" s="29" t="s">
        <v>8</v>
      </c>
      <c r="BF374" s="52" t="s">
        <v>275</v>
      </c>
      <c r="BG374" s="65" t="s">
        <v>274</v>
      </c>
      <c r="BH374" s="29" t="s">
        <v>1699</v>
      </c>
      <c r="BI374" s="29" t="s">
        <v>1698</v>
      </c>
    </row>
    <row r="375" spans="1:61" x14ac:dyDescent="0.3">
      <c r="A375" t="s">
        <v>1701</v>
      </c>
      <c r="B375" t="s">
        <v>1700</v>
      </c>
      <c r="C375">
        <v>1993</v>
      </c>
      <c r="D375" t="s">
        <v>1702</v>
      </c>
      <c r="E375" t="s">
        <v>142</v>
      </c>
      <c r="F375" s="53" t="s">
        <v>24</v>
      </c>
      <c r="G375" t="s">
        <v>11</v>
      </c>
      <c r="H375" t="s">
        <v>36</v>
      </c>
      <c r="I375" t="s">
        <v>12</v>
      </c>
      <c r="J375" t="s">
        <v>8</v>
      </c>
      <c r="K375" t="s">
        <v>9</v>
      </c>
      <c r="L375" t="s">
        <v>9</v>
      </c>
      <c r="M375" t="s">
        <v>9</v>
      </c>
      <c r="N375" s="16">
        <v>260</v>
      </c>
      <c r="O375" t="s">
        <v>9</v>
      </c>
      <c r="P375" s="16">
        <v>280</v>
      </c>
      <c r="Q375" s="16">
        <v>1</v>
      </c>
      <c r="R375" s="16">
        <v>13</v>
      </c>
      <c r="S375">
        <v>1</v>
      </c>
      <c r="T375" s="16">
        <v>9</v>
      </c>
      <c r="U375">
        <f t="shared" si="48"/>
        <v>1</v>
      </c>
      <c r="V375">
        <f t="shared" si="49"/>
        <v>13</v>
      </c>
      <c r="W375" s="53" t="s">
        <v>176</v>
      </c>
      <c r="X375" t="s">
        <v>8</v>
      </c>
      <c r="Y375" t="s">
        <v>77</v>
      </c>
      <c r="Z375" t="s">
        <v>92</v>
      </c>
      <c r="AA375">
        <v>20</v>
      </c>
      <c r="AB375" t="s">
        <v>146</v>
      </c>
      <c r="AC375" t="s">
        <v>9</v>
      </c>
      <c r="AD375" t="s">
        <v>8</v>
      </c>
      <c r="AE375" t="s">
        <v>86</v>
      </c>
      <c r="AF375">
        <v>540</v>
      </c>
      <c r="AG375">
        <v>3</v>
      </c>
      <c r="AH375">
        <v>8</v>
      </c>
      <c r="AI375" s="53" t="s">
        <v>1703</v>
      </c>
      <c r="AK375">
        <v>1</v>
      </c>
      <c r="AL375" t="s">
        <v>146</v>
      </c>
      <c r="AM375">
        <v>0.5</v>
      </c>
      <c r="AN375" t="s">
        <v>159</v>
      </c>
      <c r="AO375" s="53">
        <v>24</v>
      </c>
      <c r="AP375" t="s">
        <v>878</v>
      </c>
      <c r="AQ375">
        <v>19.100000000000001</v>
      </c>
      <c r="AR375">
        <v>0.76</v>
      </c>
      <c r="AS375">
        <v>14.9</v>
      </c>
      <c r="AT375">
        <v>1.27</v>
      </c>
      <c r="AU375" t="s">
        <v>8</v>
      </c>
      <c r="AV375" t="s">
        <v>8</v>
      </c>
      <c r="AW375" t="s">
        <v>488</v>
      </c>
      <c r="AX375" t="s">
        <v>198</v>
      </c>
      <c r="AY375" s="53" t="s">
        <v>12</v>
      </c>
      <c r="AZ375" t="s">
        <v>8</v>
      </c>
      <c r="BA375" s="16" t="s">
        <v>8</v>
      </c>
      <c r="BB375" t="s">
        <v>8</v>
      </c>
      <c r="BC375" t="s">
        <v>8</v>
      </c>
      <c r="BD375" t="s">
        <v>8</v>
      </c>
      <c r="BE375" t="s">
        <v>8</v>
      </c>
      <c r="BF375" s="53" t="s">
        <v>274</v>
      </c>
      <c r="BG375" s="68" t="s">
        <v>275</v>
      </c>
      <c r="BH375" t="s">
        <v>1704</v>
      </c>
    </row>
    <row r="376" spans="1:61" s="29" customFormat="1" x14ac:dyDescent="0.3">
      <c r="A376" s="29" t="s">
        <v>1706</v>
      </c>
      <c r="B376" s="29" t="s">
        <v>1705</v>
      </c>
      <c r="C376" s="29">
        <v>2005</v>
      </c>
      <c r="D376" s="29" t="s">
        <v>1707</v>
      </c>
      <c r="E376" s="29" t="s">
        <v>142</v>
      </c>
      <c r="F376" s="52" t="s">
        <v>25</v>
      </c>
      <c r="G376" s="29" t="s">
        <v>458</v>
      </c>
      <c r="H376" s="29" t="s">
        <v>9</v>
      </c>
      <c r="I376" s="29" t="s">
        <v>12</v>
      </c>
      <c r="J376" s="29" t="s">
        <v>8</v>
      </c>
      <c r="K376" s="29" t="s">
        <v>9</v>
      </c>
      <c r="L376" s="31">
        <v>1</v>
      </c>
      <c r="M376" s="29" t="s">
        <v>9</v>
      </c>
      <c r="N376" s="29" t="s">
        <v>9</v>
      </c>
      <c r="O376" s="29" t="s">
        <v>9</v>
      </c>
      <c r="P376" s="29" t="s">
        <v>9</v>
      </c>
      <c r="Q376" s="31">
        <v>3</v>
      </c>
      <c r="R376" s="31">
        <v>4</v>
      </c>
      <c r="S376" s="29">
        <v>0</v>
      </c>
      <c r="T376" s="29" t="s">
        <v>8</v>
      </c>
      <c r="U376" s="29" t="str">
        <f t="shared" si="48"/>
        <v>NA</v>
      </c>
      <c r="V376" s="29" t="str">
        <f t="shared" si="49"/>
        <v>NA</v>
      </c>
      <c r="W376" s="52" t="s">
        <v>98</v>
      </c>
      <c r="X376" s="29" t="s">
        <v>8</v>
      </c>
      <c r="Y376" s="29" t="s">
        <v>79</v>
      </c>
      <c r="Z376" s="29" t="s">
        <v>1708</v>
      </c>
      <c r="AA376" s="29">
        <v>50</v>
      </c>
      <c r="AB376" s="29" t="s">
        <v>146</v>
      </c>
      <c r="AC376" s="29">
        <v>20</v>
      </c>
      <c r="AD376" s="29" t="s">
        <v>223</v>
      </c>
      <c r="AE376" s="29" t="s">
        <v>732</v>
      </c>
      <c r="AF376" s="29">
        <v>532</v>
      </c>
      <c r="AG376" s="29">
        <v>2.4</v>
      </c>
      <c r="AH376" s="29">
        <v>0.75</v>
      </c>
      <c r="AI376" s="52" t="s">
        <v>12</v>
      </c>
      <c r="AJ376" s="29" t="s">
        <v>8</v>
      </c>
      <c r="AK376" s="29" t="s">
        <v>8</v>
      </c>
      <c r="AL376" s="29" t="s">
        <v>8</v>
      </c>
      <c r="AM376" s="29" t="s">
        <v>8</v>
      </c>
      <c r="AN376" s="29" t="s">
        <v>8</v>
      </c>
      <c r="AO376" s="52">
        <v>48</v>
      </c>
      <c r="AP376" s="29" t="s">
        <v>879</v>
      </c>
      <c r="AQ376" s="29">
        <v>2.99</v>
      </c>
      <c r="AR376" s="29">
        <v>0.94</v>
      </c>
      <c r="AS376" s="29" t="s">
        <v>8</v>
      </c>
      <c r="AT376" s="29" t="s">
        <v>8</v>
      </c>
      <c r="AU376" s="29" t="s">
        <v>8</v>
      </c>
      <c r="AV376" s="29" t="s">
        <v>8</v>
      </c>
      <c r="AW376" s="29" t="s">
        <v>138</v>
      </c>
      <c r="AX376" s="29" t="s">
        <v>9</v>
      </c>
      <c r="AY376" s="52" t="s">
        <v>12</v>
      </c>
      <c r="AZ376" s="29" t="s">
        <v>8</v>
      </c>
      <c r="BA376" s="31" t="s">
        <v>8</v>
      </c>
      <c r="BB376" s="29" t="s">
        <v>8</v>
      </c>
      <c r="BC376" s="29" t="s">
        <v>8</v>
      </c>
      <c r="BD376" s="29" t="s">
        <v>8</v>
      </c>
      <c r="BE376" s="29" t="s">
        <v>8</v>
      </c>
      <c r="BF376" s="52" t="s">
        <v>275</v>
      </c>
      <c r="BG376" s="65" t="s">
        <v>275</v>
      </c>
      <c r="BI376" s="29" t="s">
        <v>1697</v>
      </c>
    </row>
    <row r="377" spans="1:61" s="29" customFormat="1" x14ac:dyDescent="0.3">
      <c r="A377" s="29" t="s">
        <v>1706</v>
      </c>
      <c r="B377" s="29" t="s">
        <v>1705</v>
      </c>
      <c r="C377" s="29">
        <v>2005</v>
      </c>
      <c r="D377" s="29" t="s">
        <v>1707</v>
      </c>
      <c r="E377" s="29" t="s">
        <v>144</v>
      </c>
      <c r="F377" s="52" t="s">
        <v>25</v>
      </c>
      <c r="G377" s="29" t="s">
        <v>458</v>
      </c>
      <c r="H377" s="29" t="s">
        <v>9</v>
      </c>
      <c r="I377" s="29" t="s">
        <v>12</v>
      </c>
      <c r="J377" s="29" t="s">
        <v>8</v>
      </c>
      <c r="K377" s="29" t="s">
        <v>9</v>
      </c>
      <c r="L377" s="31">
        <v>1</v>
      </c>
      <c r="M377" s="29" t="s">
        <v>9</v>
      </c>
      <c r="N377" s="29" t="s">
        <v>9</v>
      </c>
      <c r="O377" s="29" t="s">
        <v>9</v>
      </c>
      <c r="P377" s="29" t="s">
        <v>9</v>
      </c>
      <c r="Q377" s="31">
        <v>3</v>
      </c>
      <c r="R377" s="31">
        <v>4</v>
      </c>
      <c r="S377" s="29">
        <v>0</v>
      </c>
      <c r="T377" s="29" t="s">
        <v>8</v>
      </c>
      <c r="U377" s="29" t="str">
        <f t="shared" ref="U377:U378" si="56">IF(AND(Q377&lt;&gt;"", Q377&lt;&gt;0, Q377&lt;&gt;"NA", Q377&lt;&gt;"NR",S377&lt;&gt;"", S377&lt;&gt;0, S377&lt;&gt;"NA", S377&lt;&gt;"NR"), S377/Q377, "NA")</f>
        <v>NA</v>
      </c>
      <c r="V377" s="29" t="str">
        <f t="shared" ref="V377:V378" si="57">IF(AND(U377&lt;&gt;"", U377&lt;&gt;0, U377&lt;&gt;"NA", U377&lt;&gt;"NR",R377&lt;&gt;"", R377&lt;&gt;0, R377&lt;&gt;"NA", R377&lt;&gt;"NR"), R377/U377, "NA")</f>
        <v>NA</v>
      </c>
      <c r="W377" s="52" t="s">
        <v>98</v>
      </c>
      <c r="X377" s="29" t="s">
        <v>8</v>
      </c>
      <c r="Y377" s="29" t="s">
        <v>79</v>
      </c>
      <c r="Z377" s="29" t="s">
        <v>1708</v>
      </c>
      <c r="AA377" s="29">
        <v>50</v>
      </c>
      <c r="AB377" s="29" t="s">
        <v>146</v>
      </c>
      <c r="AC377" s="29">
        <v>20</v>
      </c>
      <c r="AD377" s="29" t="s">
        <v>223</v>
      </c>
      <c r="AE377" s="29" t="s">
        <v>732</v>
      </c>
      <c r="AF377" s="29">
        <v>532</v>
      </c>
      <c r="AG377" s="29">
        <v>2.4</v>
      </c>
      <c r="AH377" s="29">
        <v>1</v>
      </c>
      <c r="AI377" s="52" t="s">
        <v>12</v>
      </c>
      <c r="AJ377" s="29" t="s">
        <v>8</v>
      </c>
      <c r="AK377" s="29" t="s">
        <v>8</v>
      </c>
      <c r="AL377" s="29" t="s">
        <v>8</v>
      </c>
      <c r="AM377" s="29" t="s">
        <v>8</v>
      </c>
      <c r="AN377" s="29" t="s">
        <v>8</v>
      </c>
      <c r="AO377" s="52">
        <v>48</v>
      </c>
      <c r="AP377" s="29" t="s">
        <v>879</v>
      </c>
      <c r="AQ377" s="29">
        <v>6.17</v>
      </c>
      <c r="AR377" s="29">
        <v>1.32</v>
      </c>
      <c r="AS377" s="29" t="s">
        <v>8</v>
      </c>
      <c r="AT377" s="29" t="s">
        <v>8</v>
      </c>
      <c r="AU377" s="29" t="s">
        <v>8</v>
      </c>
      <c r="AV377" s="29" t="s">
        <v>8</v>
      </c>
      <c r="AW377" s="29" t="s">
        <v>138</v>
      </c>
      <c r="AX377" s="29" t="s">
        <v>9</v>
      </c>
      <c r="AY377" s="52" t="s">
        <v>12</v>
      </c>
      <c r="AZ377" s="29" t="s">
        <v>8</v>
      </c>
      <c r="BA377" s="31" t="s">
        <v>8</v>
      </c>
      <c r="BB377" s="29" t="s">
        <v>8</v>
      </c>
      <c r="BC377" s="29" t="s">
        <v>8</v>
      </c>
      <c r="BD377" s="29" t="s">
        <v>8</v>
      </c>
      <c r="BE377" s="29" t="s">
        <v>8</v>
      </c>
      <c r="BF377" s="52" t="s">
        <v>275</v>
      </c>
      <c r="BG377" s="65" t="s">
        <v>275</v>
      </c>
      <c r="BI377" s="29" t="s">
        <v>1697</v>
      </c>
    </row>
    <row r="378" spans="1:61" s="29" customFormat="1" x14ac:dyDescent="0.3">
      <c r="A378" s="29" t="s">
        <v>1706</v>
      </c>
      <c r="B378" s="29" t="s">
        <v>1705</v>
      </c>
      <c r="C378" s="29">
        <v>2005</v>
      </c>
      <c r="D378" s="29" t="s">
        <v>1707</v>
      </c>
      <c r="E378" s="29" t="s">
        <v>145</v>
      </c>
      <c r="F378" s="52" t="s">
        <v>25</v>
      </c>
      <c r="G378" s="29" t="s">
        <v>458</v>
      </c>
      <c r="H378" s="29" t="s">
        <v>9</v>
      </c>
      <c r="I378" s="29" t="s">
        <v>12</v>
      </c>
      <c r="J378" s="29" t="s">
        <v>8</v>
      </c>
      <c r="K378" s="29" t="s">
        <v>9</v>
      </c>
      <c r="L378" s="31">
        <v>1</v>
      </c>
      <c r="M378" s="29" t="s">
        <v>9</v>
      </c>
      <c r="N378" s="29" t="s">
        <v>9</v>
      </c>
      <c r="O378" s="29" t="s">
        <v>9</v>
      </c>
      <c r="P378" s="29" t="s">
        <v>9</v>
      </c>
      <c r="Q378" s="29">
        <v>3</v>
      </c>
      <c r="R378" s="29">
        <v>4</v>
      </c>
      <c r="S378" s="29">
        <v>0</v>
      </c>
      <c r="T378" s="29" t="s">
        <v>8</v>
      </c>
      <c r="U378" s="29" t="str">
        <f t="shared" si="56"/>
        <v>NA</v>
      </c>
      <c r="V378" s="29" t="str">
        <f t="shared" si="57"/>
        <v>NA</v>
      </c>
      <c r="W378" s="52" t="s">
        <v>98</v>
      </c>
      <c r="X378" s="29" t="s">
        <v>8</v>
      </c>
      <c r="Y378" s="29" t="s">
        <v>79</v>
      </c>
      <c r="Z378" s="29" t="s">
        <v>1708</v>
      </c>
      <c r="AA378" s="29">
        <v>50</v>
      </c>
      <c r="AB378" s="29" t="s">
        <v>146</v>
      </c>
      <c r="AC378" s="29">
        <v>20</v>
      </c>
      <c r="AD378" s="29" t="s">
        <v>223</v>
      </c>
      <c r="AE378" s="29" t="s">
        <v>732</v>
      </c>
      <c r="AF378" s="29">
        <v>532</v>
      </c>
      <c r="AG378" s="29">
        <v>2.4</v>
      </c>
      <c r="AH378" s="29">
        <v>1.3</v>
      </c>
      <c r="AI378" s="52" t="s">
        <v>12</v>
      </c>
      <c r="AJ378" s="29" t="s">
        <v>8</v>
      </c>
      <c r="AK378" s="29" t="s">
        <v>8</v>
      </c>
      <c r="AL378" s="29" t="s">
        <v>8</v>
      </c>
      <c r="AM378" s="29" t="s">
        <v>8</v>
      </c>
      <c r="AN378" s="29" t="s">
        <v>8</v>
      </c>
      <c r="AO378" s="52">
        <v>48</v>
      </c>
      <c r="AP378" s="29" t="s">
        <v>879</v>
      </c>
      <c r="AQ378" s="29">
        <v>10.93</v>
      </c>
      <c r="AR378" s="29">
        <v>2.11</v>
      </c>
      <c r="AS378" s="29" t="s">
        <v>8</v>
      </c>
      <c r="AT378" s="29" t="s">
        <v>8</v>
      </c>
      <c r="AU378" s="29" t="s">
        <v>8</v>
      </c>
      <c r="AV378" s="29" t="s">
        <v>8</v>
      </c>
      <c r="AW378" s="29" t="s">
        <v>138</v>
      </c>
      <c r="AX378" s="29" t="s">
        <v>9</v>
      </c>
      <c r="AY378" s="52" t="s">
        <v>12</v>
      </c>
      <c r="AZ378" s="29" t="s">
        <v>8</v>
      </c>
      <c r="BA378" s="31" t="s">
        <v>8</v>
      </c>
      <c r="BB378" s="29" t="s">
        <v>8</v>
      </c>
      <c r="BC378" s="29" t="s">
        <v>8</v>
      </c>
      <c r="BD378" s="29" t="s">
        <v>8</v>
      </c>
      <c r="BE378" s="29" t="s">
        <v>8</v>
      </c>
      <c r="BF378" s="52" t="s">
        <v>275</v>
      </c>
      <c r="BG378" s="65" t="s">
        <v>275</v>
      </c>
      <c r="BI378" s="29" t="s">
        <v>1697</v>
      </c>
    </row>
    <row r="379" spans="1:61" x14ac:dyDescent="0.3">
      <c r="A379" t="s">
        <v>1712</v>
      </c>
      <c r="B379" t="s">
        <v>1711</v>
      </c>
      <c r="C379">
        <v>2005</v>
      </c>
      <c r="D379" t="s">
        <v>1713</v>
      </c>
      <c r="E379" t="s">
        <v>142</v>
      </c>
      <c r="F379" s="53" t="s">
        <v>24</v>
      </c>
      <c r="G379" t="s">
        <v>11</v>
      </c>
      <c r="H379" t="s">
        <v>35</v>
      </c>
      <c r="I379" t="s">
        <v>12</v>
      </c>
      <c r="J379" t="s">
        <v>8</v>
      </c>
      <c r="K379" t="s">
        <v>9</v>
      </c>
      <c r="L379" s="16">
        <v>17</v>
      </c>
      <c r="M379" t="s">
        <v>9</v>
      </c>
      <c r="N379" s="16">
        <v>200</v>
      </c>
      <c r="O379" t="s">
        <v>9</v>
      </c>
      <c r="P379" s="16">
        <v>260</v>
      </c>
      <c r="Q379" s="16">
        <v>1</v>
      </c>
      <c r="R379" s="16">
        <v>21</v>
      </c>
      <c r="S379">
        <v>0</v>
      </c>
      <c r="T379" t="s">
        <v>8</v>
      </c>
      <c r="U379" t="str">
        <f t="shared" si="48"/>
        <v>NA</v>
      </c>
      <c r="V379" t="str">
        <f t="shared" si="49"/>
        <v>NA</v>
      </c>
      <c r="W379" s="53" t="s">
        <v>645</v>
      </c>
      <c r="X379" t="s">
        <v>8</v>
      </c>
      <c r="Y379" t="s">
        <v>79</v>
      </c>
      <c r="Z379" t="s">
        <v>908</v>
      </c>
      <c r="AA379">
        <v>4</v>
      </c>
      <c r="AB379" t="s">
        <v>181</v>
      </c>
      <c r="AC379" t="s">
        <v>9</v>
      </c>
      <c r="AD379" t="s">
        <v>8</v>
      </c>
      <c r="AE379" t="s">
        <v>233</v>
      </c>
      <c r="AF379" t="s">
        <v>9</v>
      </c>
      <c r="AG379">
        <v>2.4</v>
      </c>
      <c r="AH379">
        <v>20</v>
      </c>
      <c r="AI379" s="53" t="s">
        <v>12</v>
      </c>
      <c r="AJ379" t="s">
        <v>8</v>
      </c>
      <c r="AK379" t="s">
        <v>8</v>
      </c>
      <c r="AL379" t="s">
        <v>8</v>
      </c>
      <c r="AM379" t="s">
        <v>8</v>
      </c>
      <c r="AN379" t="s">
        <v>8</v>
      </c>
      <c r="AO379" s="53">
        <v>504</v>
      </c>
      <c r="AP379" t="s">
        <v>879</v>
      </c>
      <c r="AQ379">
        <v>2.76</v>
      </c>
      <c r="AR379">
        <v>0.85</v>
      </c>
      <c r="AS379" t="s">
        <v>8</v>
      </c>
      <c r="AT379" t="s">
        <v>8</v>
      </c>
      <c r="AU379" t="s">
        <v>8</v>
      </c>
      <c r="AV379" t="s">
        <v>8</v>
      </c>
      <c r="AW379" t="s">
        <v>138</v>
      </c>
      <c r="AX379" t="s">
        <v>199</v>
      </c>
      <c r="AY379" s="53" t="s">
        <v>12</v>
      </c>
      <c r="AZ379" t="s">
        <v>8</v>
      </c>
      <c r="BA379" s="16" t="s">
        <v>8</v>
      </c>
      <c r="BB379" t="s">
        <v>8</v>
      </c>
      <c r="BC379" t="s">
        <v>8</v>
      </c>
      <c r="BD379" t="s">
        <v>8</v>
      </c>
      <c r="BE379" t="s">
        <v>8</v>
      </c>
      <c r="BF379" s="53" t="s">
        <v>275</v>
      </c>
      <c r="BG379" s="68" t="s">
        <v>275</v>
      </c>
    </row>
    <row r="380" spans="1:61" s="29" customFormat="1" x14ac:dyDescent="0.3">
      <c r="A380" s="29" t="s">
        <v>1715</v>
      </c>
      <c r="B380" s="29" t="s">
        <v>1714</v>
      </c>
      <c r="C380" s="29">
        <v>2001</v>
      </c>
      <c r="D380" s="29" t="s">
        <v>1716</v>
      </c>
      <c r="E380" s="29" t="s">
        <v>142</v>
      </c>
      <c r="F380" s="52" t="s">
        <v>24</v>
      </c>
      <c r="G380" s="29" t="s">
        <v>50</v>
      </c>
      <c r="H380" s="29" t="s">
        <v>36</v>
      </c>
      <c r="I380" s="29" t="s">
        <v>212</v>
      </c>
      <c r="J380" s="29" t="s">
        <v>286</v>
      </c>
      <c r="K380" s="29" t="s">
        <v>9</v>
      </c>
      <c r="L380" s="29" t="s">
        <v>9</v>
      </c>
      <c r="M380" s="29" t="s">
        <v>9</v>
      </c>
      <c r="N380" s="31">
        <v>250</v>
      </c>
      <c r="O380" s="29" t="s">
        <v>9</v>
      </c>
      <c r="P380" s="31">
        <v>370</v>
      </c>
      <c r="Q380" s="31">
        <v>1</v>
      </c>
      <c r="R380" s="31">
        <v>12</v>
      </c>
      <c r="S380" s="29">
        <v>2</v>
      </c>
      <c r="T380" s="29">
        <v>12</v>
      </c>
      <c r="U380" s="29">
        <f t="shared" si="48"/>
        <v>2</v>
      </c>
      <c r="V380" s="29">
        <f t="shared" si="49"/>
        <v>6</v>
      </c>
      <c r="W380" s="52" t="s">
        <v>98</v>
      </c>
      <c r="X380" s="29" t="s">
        <v>8</v>
      </c>
      <c r="Y380" s="29" t="s">
        <v>79</v>
      </c>
      <c r="Z380" s="29" t="s">
        <v>9</v>
      </c>
      <c r="AA380" s="29">
        <v>20</v>
      </c>
      <c r="AB380" s="29" t="s">
        <v>146</v>
      </c>
      <c r="AC380" s="29">
        <v>100000</v>
      </c>
      <c r="AD380" s="29" t="s">
        <v>254</v>
      </c>
      <c r="AE380" s="29" t="s">
        <v>87</v>
      </c>
      <c r="AF380" s="29">
        <v>570</v>
      </c>
      <c r="AG380" s="29">
        <v>5.2</v>
      </c>
      <c r="AH380" s="29">
        <v>10</v>
      </c>
      <c r="AI380" s="52" t="s">
        <v>1718</v>
      </c>
      <c r="AK380" s="29">
        <v>13</v>
      </c>
      <c r="AL380" s="29" t="s">
        <v>146</v>
      </c>
      <c r="AM380" s="29">
        <v>-0.5</v>
      </c>
      <c r="AN380" s="29" t="s">
        <v>157</v>
      </c>
      <c r="AO380" s="52">
        <v>20</v>
      </c>
      <c r="AP380" s="29" t="s">
        <v>879</v>
      </c>
      <c r="AQ380" s="29">
        <v>2.38</v>
      </c>
      <c r="AR380" s="29">
        <v>2.17</v>
      </c>
      <c r="AS380" s="29">
        <v>1.1200000000000001</v>
      </c>
      <c r="AT380" s="29">
        <v>1.01</v>
      </c>
      <c r="AU380" s="29" t="s">
        <v>8</v>
      </c>
      <c r="AV380" s="29" t="s">
        <v>8</v>
      </c>
      <c r="AW380" s="29" t="s">
        <v>138</v>
      </c>
      <c r="AX380" s="29" t="s">
        <v>197</v>
      </c>
      <c r="AY380" s="52" t="s">
        <v>12</v>
      </c>
      <c r="AZ380" s="29" t="s">
        <v>8</v>
      </c>
      <c r="BA380" s="31" t="s">
        <v>8</v>
      </c>
      <c r="BB380" s="29" t="s">
        <v>8</v>
      </c>
      <c r="BC380" s="29" t="s">
        <v>8</v>
      </c>
      <c r="BD380" s="29" t="s">
        <v>8</v>
      </c>
      <c r="BE380" s="29" t="s">
        <v>8</v>
      </c>
      <c r="BF380" s="52" t="s">
        <v>275</v>
      </c>
      <c r="BG380" s="65" t="s">
        <v>275</v>
      </c>
    </row>
    <row r="381" spans="1:61" s="29" customFormat="1" x14ac:dyDescent="0.3">
      <c r="A381" s="29" t="s">
        <v>1715</v>
      </c>
      <c r="B381" s="29" t="s">
        <v>1714</v>
      </c>
      <c r="C381" s="29">
        <v>2001</v>
      </c>
      <c r="D381" s="29" t="s">
        <v>1716</v>
      </c>
      <c r="E381" s="29" t="s">
        <v>144</v>
      </c>
      <c r="F381" s="52" t="s">
        <v>24</v>
      </c>
      <c r="G381" s="29" t="s">
        <v>50</v>
      </c>
      <c r="H381" s="29" t="s">
        <v>36</v>
      </c>
      <c r="I381" s="29" t="s">
        <v>212</v>
      </c>
      <c r="J381" s="29" t="s">
        <v>286</v>
      </c>
      <c r="K381" s="29" t="s">
        <v>9</v>
      </c>
      <c r="L381" s="29" t="s">
        <v>9</v>
      </c>
      <c r="M381" s="29" t="s">
        <v>9</v>
      </c>
      <c r="N381" s="31">
        <v>250</v>
      </c>
      <c r="O381" s="29" t="s">
        <v>9</v>
      </c>
      <c r="P381" s="31">
        <v>370</v>
      </c>
      <c r="Q381" s="31">
        <v>1</v>
      </c>
      <c r="R381" s="31">
        <v>12</v>
      </c>
      <c r="S381" s="29">
        <v>2</v>
      </c>
      <c r="T381" s="29">
        <v>12</v>
      </c>
      <c r="U381" s="29">
        <f t="shared" si="48"/>
        <v>2</v>
      </c>
      <c r="V381" s="29">
        <f t="shared" si="49"/>
        <v>6</v>
      </c>
      <c r="W381" s="52" t="s">
        <v>98</v>
      </c>
      <c r="X381" s="29" t="s">
        <v>8</v>
      </c>
      <c r="Y381" s="29" t="s">
        <v>79</v>
      </c>
      <c r="Z381" s="29" t="s">
        <v>9</v>
      </c>
      <c r="AA381" s="29">
        <v>20</v>
      </c>
      <c r="AB381" s="29" t="s">
        <v>146</v>
      </c>
      <c r="AC381" s="29">
        <v>100000</v>
      </c>
      <c r="AD381" s="29" t="s">
        <v>254</v>
      </c>
      <c r="AE381" s="29" t="s">
        <v>87</v>
      </c>
      <c r="AF381" s="29">
        <v>570</v>
      </c>
      <c r="AG381" s="29">
        <v>5.2</v>
      </c>
      <c r="AH381" s="29">
        <v>10</v>
      </c>
      <c r="AI381" s="52" t="s">
        <v>1717</v>
      </c>
      <c r="AK381" s="29">
        <v>44</v>
      </c>
      <c r="AL381" s="29" t="s">
        <v>146</v>
      </c>
      <c r="AM381" s="29">
        <v>-0.5</v>
      </c>
      <c r="AN381" s="29" t="s">
        <v>157</v>
      </c>
      <c r="AO381" s="52">
        <v>20</v>
      </c>
      <c r="AP381" s="29" t="s">
        <v>879</v>
      </c>
      <c r="AQ381" s="29">
        <v>2.38</v>
      </c>
      <c r="AR381" s="29">
        <v>2.17</v>
      </c>
      <c r="AS381" s="29">
        <v>1.93</v>
      </c>
      <c r="AT381" s="29">
        <v>1.08</v>
      </c>
      <c r="AU381" s="29" t="s">
        <v>8</v>
      </c>
      <c r="AV381" s="29" t="s">
        <v>8</v>
      </c>
      <c r="AW381" s="29" t="s">
        <v>138</v>
      </c>
      <c r="AX381" s="29" t="s">
        <v>197</v>
      </c>
      <c r="AY381" s="52" t="s">
        <v>12</v>
      </c>
      <c r="AZ381" s="29" t="s">
        <v>8</v>
      </c>
      <c r="BA381" s="31" t="s">
        <v>8</v>
      </c>
      <c r="BB381" s="29" t="s">
        <v>8</v>
      </c>
      <c r="BC381" s="29" t="s">
        <v>8</v>
      </c>
      <c r="BD381" s="29" t="s">
        <v>8</v>
      </c>
      <c r="BE381" s="29" t="s">
        <v>8</v>
      </c>
      <c r="BF381" s="52" t="s">
        <v>275</v>
      </c>
      <c r="BG381" s="65" t="s">
        <v>274</v>
      </c>
      <c r="BH381" s="29" t="s">
        <v>1719</v>
      </c>
    </row>
    <row r="382" spans="1:61" x14ac:dyDescent="0.3">
      <c r="A382" t="s">
        <v>1721</v>
      </c>
      <c r="B382" t="s">
        <v>1720</v>
      </c>
      <c r="C382">
        <v>2005</v>
      </c>
      <c r="D382" t="s">
        <v>1722</v>
      </c>
      <c r="E382" t="s">
        <v>142</v>
      </c>
      <c r="F382" s="53" t="s">
        <v>24</v>
      </c>
      <c r="G382" t="s">
        <v>11</v>
      </c>
      <c r="H382" t="s">
        <v>36</v>
      </c>
      <c r="I382" t="s">
        <v>12</v>
      </c>
      <c r="J382" t="s">
        <v>8</v>
      </c>
      <c r="K382" t="s">
        <v>9</v>
      </c>
      <c r="L382" t="s">
        <v>9</v>
      </c>
      <c r="M382" t="s">
        <v>9</v>
      </c>
      <c r="N382" t="s">
        <v>9</v>
      </c>
      <c r="O382" t="s">
        <v>9</v>
      </c>
      <c r="P382" t="s">
        <v>9</v>
      </c>
      <c r="Q382">
        <v>2</v>
      </c>
      <c r="R382">
        <v>6</v>
      </c>
      <c r="S382">
        <v>2</v>
      </c>
      <c r="T382">
        <v>6</v>
      </c>
      <c r="U382">
        <f t="shared" si="48"/>
        <v>1</v>
      </c>
      <c r="V382">
        <f t="shared" si="49"/>
        <v>6</v>
      </c>
      <c r="W382" s="53" t="s">
        <v>100</v>
      </c>
      <c r="X382" t="s">
        <v>8</v>
      </c>
      <c r="Y382" t="s">
        <v>9</v>
      </c>
      <c r="Z382" t="s">
        <v>928</v>
      </c>
      <c r="AA382">
        <v>20</v>
      </c>
      <c r="AB382" t="s">
        <v>146</v>
      </c>
      <c r="AC382">
        <v>30</v>
      </c>
      <c r="AD382" t="s">
        <v>223</v>
      </c>
      <c r="AE382" t="s">
        <v>722</v>
      </c>
      <c r="AF382">
        <v>532</v>
      </c>
      <c r="AG382" t="s">
        <v>9</v>
      </c>
      <c r="AH382" t="s">
        <v>9</v>
      </c>
      <c r="AI382" s="53" t="s">
        <v>1723</v>
      </c>
      <c r="AK382">
        <v>25</v>
      </c>
      <c r="AL382" t="s">
        <v>146</v>
      </c>
      <c r="AM382">
        <v>-0.25</v>
      </c>
      <c r="AN382" t="s">
        <v>157</v>
      </c>
      <c r="AO382" s="53" t="s">
        <v>9</v>
      </c>
      <c r="AP382" t="s">
        <v>879</v>
      </c>
      <c r="AQ382">
        <v>22.1</v>
      </c>
      <c r="AR382">
        <v>8.6</v>
      </c>
      <c r="AS382">
        <v>23.9</v>
      </c>
      <c r="AT382">
        <v>7.6</v>
      </c>
      <c r="AU382" t="s">
        <v>8</v>
      </c>
      <c r="AV382" t="s">
        <v>8</v>
      </c>
      <c r="AW382" t="s">
        <v>138</v>
      </c>
      <c r="AX382" t="s">
        <v>197</v>
      </c>
      <c r="AY382" s="53" t="s">
        <v>47</v>
      </c>
      <c r="AZ382" t="s">
        <v>9</v>
      </c>
      <c r="BA382" s="16" t="s">
        <v>9</v>
      </c>
      <c r="BB382" s="16" t="s">
        <v>9</v>
      </c>
      <c r="BC382" s="16" t="s">
        <v>9</v>
      </c>
      <c r="BD382" s="16" t="s">
        <v>9</v>
      </c>
      <c r="BE382" s="16">
        <v>24</v>
      </c>
      <c r="BF382" s="53" t="s">
        <v>275</v>
      </c>
      <c r="BG382" s="68" t="s">
        <v>275</v>
      </c>
      <c r="BI382" t="s">
        <v>1725</v>
      </c>
    </row>
    <row r="383" spans="1:61" x14ac:dyDescent="0.3">
      <c r="A383" t="s">
        <v>1721</v>
      </c>
      <c r="B383" t="s">
        <v>1720</v>
      </c>
      <c r="C383">
        <v>2005</v>
      </c>
      <c r="D383" t="s">
        <v>1722</v>
      </c>
      <c r="E383" t="s">
        <v>144</v>
      </c>
      <c r="F383" s="53" t="s">
        <v>24</v>
      </c>
      <c r="G383" t="s">
        <v>11</v>
      </c>
      <c r="H383" t="s">
        <v>36</v>
      </c>
      <c r="I383" t="s">
        <v>12</v>
      </c>
      <c r="J383" t="s">
        <v>8</v>
      </c>
      <c r="K383" t="s">
        <v>9</v>
      </c>
      <c r="L383" t="s">
        <v>9</v>
      </c>
      <c r="M383" t="s">
        <v>9</v>
      </c>
      <c r="N383" t="s">
        <v>9</v>
      </c>
      <c r="O383" t="s">
        <v>9</v>
      </c>
      <c r="P383" t="s">
        <v>9</v>
      </c>
      <c r="Q383">
        <v>2</v>
      </c>
      <c r="R383">
        <v>4</v>
      </c>
      <c r="S383">
        <v>2</v>
      </c>
      <c r="T383">
        <v>7</v>
      </c>
      <c r="U383">
        <f t="shared" si="48"/>
        <v>1</v>
      </c>
      <c r="V383">
        <f t="shared" si="49"/>
        <v>4</v>
      </c>
      <c r="W383" s="53" t="s">
        <v>100</v>
      </c>
      <c r="X383" t="s">
        <v>8</v>
      </c>
      <c r="Y383" t="s">
        <v>9</v>
      </c>
      <c r="Z383" t="s">
        <v>928</v>
      </c>
      <c r="AA383">
        <v>20</v>
      </c>
      <c r="AB383" t="s">
        <v>146</v>
      </c>
      <c r="AC383">
        <v>30</v>
      </c>
      <c r="AD383" t="s">
        <v>223</v>
      </c>
      <c r="AE383" t="s">
        <v>722</v>
      </c>
      <c r="AF383">
        <v>532</v>
      </c>
      <c r="AG383" t="s">
        <v>9</v>
      </c>
      <c r="AH383" t="s">
        <v>9</v>
      </c>
      <c r="AI383" s="53" t="s">
        <v>1724</v>
      </c>
      <c r="AK383">
        <v>560</v>
      </c>
      <c r="AL383" t="s">
        <v>758</v>
      </c>
      <c r="AM383">
        <v>-0.25</v>
      </c>
      <c r="AN383" t="s">
        <v>157</v>
      </c>
      <c r="AO383" s="53" t="s">
        <v>9</v>
      </c>
      <c r="AP383" t="s">
        <v>879</v>
      </c>
      <c r="AQ383">
        <v>32.6</v>
      </c>
      <c r="AR383">
        <v>7.7</v>
      </c>
      <c r="AS383">
        <v>32.4</v>
      </c>
      <c r="AT383">
        <v>6.5</v>
      </c>
      <c r="AU383" t="s">
        <v>8</v>
      </c>
      <c r="AV383" t="s">
        <v>8</v>
      </c>
      <c r="AW383" t="s">
        <v>138</v>
      </c>
      <c r="AX383" t="s">
        <v>197</v>
      </c>
      <c r="AY383" s="53" t="s">
        <v>47</v>
      </c>
      <c r="AZ383" t="s">
        <v>9</v>
      </c>
      <c r="BA383" s="16" t="s">
        <v>9</v>
      </c>
      <c r="BB383" s="16" t="s">
        <v>9</v>
      </c>
      <c r="BC383" s="16" t="s">
        <v>9</v>
      </c>
      <c r="BD383" s="16" t="s">
        <v>9</v>
      </c>
      <c r="BE383" s="16">
        <v>24</v>
      </c>
      <c r="BF383" s="53" t="s">
        <v>275</v>
      </c>
      <c r="BG383" s="68" t="s">
        <v>275</v>
      </c>
      <c r="BI383" t="s">
        <v>1725</v>
      </c>
    </row>
    <row r="384" spans="1:61" s="29" customFormat="1" x14ac:dyDescent="0.3">
      <c r="A384" s="29" t="s">
        <v>1727</v>
      </c>
      <c r="B384" s="29" t="s">
        <v>1726</v>
      </c>
      <c r="C384" s="29">
        <v>2007</v>
      </c>
      <c r="D384" s="29" t="s">
        <v>1728</v>
      </c>
      <c r="E384" s="29" t="s">
        <v>142</v>
      </c>
      <c r="F384" s="52" t="s">
        <v>24</v>
      </c>
      <c r="G384" s="29" t="s">
        <v>11</v>
      </c>
      <c r="H384" s="29" t="s">
        <v>36</v>
      </c>
      <c r="I384" s="29" t="s">
        <v>12</v>
      </c>
      <c r="J384" s="29" t="s">
        <v>8</v>
      </c>
      <c r="K384" s="29" t="s">
        <v>9</v>
      </c>
      <c r="L384" s="29" t="s">
        <v>9</v>
      </c>
      <c r="M384" s="29" t="s">
        <v>9</v>
      </c>
      <c r="N384" s="31">
        <v>250</v>
      </c>
      <c r="O384" s="29" t="s">
        <v>9</v>
      </c>
      <c r="P384" s="31">
        <v>350</v>
      </c>
      <c r="Q384" s="29">
        <v>2</v>
      </c>
      <c r="R384" s="29">
        <v>5</v>
      </c>
      <c r="S384" s="29">
        <v>2</v>
      </c>
      <c r="T384" s="29">
        <v>5</v>
      </c>
      <c r="U384" s="29">
        <f t="shared" si="48"/>
        <v>1</v>
      </c>
      <c r="V384" s="29">
        <f t="shared" si="49"/>
        <v>5</v>
      </c>
      <c r="W384" s="52" t="s">
        <v>100</v>
      </c>
      <c r="X384" s="29" t="s">
        <v>8</v>
      </c>
      <c r="Y384" s="29" t="s">
        <v>79</v>
      </c>
      <c r="Z384" s="29" t="s">
        <v>928</v>
      </c>
      <c r="AA384" s="29">
        <v>20</v>
      </c>
      <c r="AB384" s="29" t="s">
        <v>146</v>
      </c>
      <c r="AC384" s="29">
        <v>90</v>
      </c>
      <c r="AD384" s="29" t="s">
        <v>223</v>
      </c>
      <c r="AE384" s="29" t="s">
        <v>722</v>
      </c>
      <c r="AF384" s="29">
        <v>532</v>
      </c>
      <c r="AG384" s="29">
        <v>1</v>
      </c>
      <c r="AH384" s="29">
        <v>5</v>
      </c>
      <c r="AI384" s="52" t="s">
        <v>727</v>
      </c>
      <c r="AK384" s="29">
        <v>20</v>
      </c>
      <c r="AL384" s="29" t="s">
        <v>146</v>
      </c>
      <c r="AM384" s="29">
        <v>-0.25</v>
      </c>
      <c r="AN384" s="29" t="s">
        <v>157</v>
      </c>
      <c r="AO384" s="52">
        <v>24</v>
      </c>
      <c r="AP384" s="29" t="s">
        <v>879</v>
      </c>
      <c r="AQ384" s="29">
        <v>79.680000000000007</v>
      </c>
      <c r="AR384" s="29">
        <v>2.08</v>
      </c>
      <c r="AS384" s="29">
        <v>38.56</v>
      </c>
      <c r="AT384" s="29">
        <v>4.16</v>
      </c>
      <c r="AU384" s="29" t="s">
        <v>8</v>
      </c>
      <c r="AV384" s="29" t="s">
        <v>8</v>
      </c>
      <c r="AW384" s="29" t="s">
        <v>138</v>
      </c>
      <c r="AX384" s="29" t="s">
        <v>198</v>
      </c>
      <c r="AY384" s="52" t="s">
        <v>12</v>
      </c>
      <c r="AZ384" s="29" t="s">
        <v>8</v>
      </c>
      <c r="BA384" s="31" t="s">
        <v>8</v>
      </c>
      <c r="BB384" s="29" t="s">
        <v>8</v>
      </c>
      <c r="BC384" s="29" t="s">
        <v>8</v>
      </c>
      <c r="BD384" s="29" t="s">
        <v>8</v>
      </c>
      <c r="BE384" s="29" t="s">
        <v>8</v>
      </c>
      <c r="BF384" s="52" t="s">
        <v>274</v>
      </c>
      <c r="BG384" s="65" t="s">
        <v>274</v>
      </c>
      <c r="BH384" s="29" t="s">
        <v>1730</v>
      </c>
    </row>
    <row r="385" spans="1:61" x14ac:dyDescent="0.3">
      <c r="A385" t="s">
        <v>1734</v>
      </c>
      <c r="B385" t="s">
        <v>1733</v>
      </c>
      <c r="C385">
        <v>2011</v>
      </c>
      <c r="D385" t="s">
        <v>1735</v>
      </c>
      <c r="E385" t="s">
        <v>142</v>
      </c>
      <c r="F385" s="53" t="s">
        <v>25</v>
      </c>
      <c r="G385" t="s">
        <v>458</v>
      </c>
      <c r="H385" t="s">
        <v>36</v>
      </c>
      <c r="I385" t="s">
        <v>12</v>
      </c>
      <c r="J385" t="s">
        <v>8</v>
      </c>
      <c r="K385" t="s">
        <v>9</v>
      </c>
      <c r="L385" t="s">
        <v>9</v>
      </c>
      <c r="M385" t="s">
        <v>9</v>
      </c>
      <c r="N385" s="16">
        <v>25</v>
      </c>
      <c r="O385" t="s">
        <v>9</v>
      </c>
      <c r="P385" s="16">
        <v>35</v>
      </c>
      <c r="Q385">
        <v>1</v>
      </c>
      <c r="R385">
        <v>6</v>
      </c>
      <c r="S385">
        <v>2</v>
      </c>
      <c r="T385">
        <v>6</v>
      </c>
      <c r="U385">
        <f t="shared" si="48"/>
        <v>2</v>
      </c>
      <c r="V385">
        <f t="shared" si="49"/>
        <v>3</v>
      </c>
      <c r="W385" s="53" t="s">
        <v>98</v>
      </c>
      <c r="X385" t="s">
        <v>8</v>
      </c>
      <c r="Y385" t="s">
        <v>77</v>
      </c>
      <c r="Z385" t="s">
        <v>278</v>
      </c>
      <c r="AA385">
        <v>40</v>
      </c>
      <c r="AB385" t="s">
        <v>146</v>
      </c>
      <c r="AC385">
        <v>15</v>
      </c>
      <c r="AD385" t="s">
        <v>223</v>
      </c>
      <c r="AE385" t="s">
        <v>732</v>
      </c>
      <c r="AF385">
        <v>561</v>
      </c>
      <c r="AG385" t="s">
        <v>9</v>
      </c>
      <c r="AH385">
        <v>10</v>
      </c>
      <c r="AI385" s="53" t="s">
        <v>326</v>
      </c>
      <c r="AK385">
        <v>10</v>
      </c>
      <c r="AL385" t="s">
        <v>146</v>
      </c>
      <c r="AM385">
        <v>0.5</v>
      </c>
      <c r="AN385" t="s">
        <v>159</v>
      </c>
      <c r="AO385" s="53">
        <v>24</v>
      </c>
      <c r="AP385" t="s">
        <v>878</v>
      </c>
      <c r="AQ385">
        <v>6.97</v>
      </c>
      <c r="AR385" s="64">
        <v>1.22</v>
      </c>
      <c r="AS385" s="64">
        <v>17.28</v>
      </c>
      <c r="AT385" s="64">
        <v>2.48</v>
      </c>
      <c r="AU385" t="s">
        <v>8</v>
      </c>
      <c r="AV385" t="s">
        <v>8</v>
      </c>
      <c r="AW385" t="s">
        <v>138</v>
      </c>
      <c r="AX385" t="s">
        <v>198</v>
      </c>
      <c r="AY385" s="53" t="s">
        <v>12</v>
      </c>
      <c r="AZ385" t="s">
        <v>8</v>
      </c>
      <c r="BA385" s="16" t="s">
        <v>8</v>
      </c>
      <c r="BB385" t="s">
        <v>8</v>
      </c>
      <c r="BC385" t="s">
        <v>8</v>
      </c>
      <c r="BD385" t="s">
        <v>8</v>
      </c>
      <c r="BE385" t="s">
        <v>8</v>
      </c>
      <c r="BF385" s="53" t="s">
        <v>275</v>
      </c>
      <c r="BG385" s="68" t="s">
        <v>275</v>
      </c>
    </row>
    <row r="386" spans="1:61" x14ac:dyDescent="0.3">
      <c r="A386" t="s">
        <v>1734</v>
      </c>
      <c r="B386" t="s">
        <v>1733</v>
      </c>
      <c r="C386">
        <v>2011</v>
      </c>
      <c r="D386" t="s">
        <v>1735</v>
      </c>
      <c r="E386" t="s">
        <v>144</v>
      </c>
      <c r="F386" s="53" t="s">
        <v>25</v>
      </c>
      <c r="G386" t="s">
        <v>458</v>
      </c>
      <c r="H386" t="s">
        <v>36</v>
      </c>
      <c r="I386" t="s">
        <v>12</v>
      </c>
      <c r="J386" t="s">
        <v>8</v>
      </c>
      <c r="K386" t="s">
        <v>9</v>
      </c>
      <c r="L386" t="s">
        <v>9</v>
      </c>
      <c r="M386" t="s">
        <v>9</v>
      </c>
      <c r="N386" s="16">
        <v>25</v>
      </c>
      <c r="O386" t="s">
        <v>9</v>
      </c>
      <c r="P386" s="16">
        <v>35</v>
      </c>
      <c r="Q386">
        <v>1</v>
      </c>
      <c r="R386">
        <v>6</v>
      </c>
      <c r="S386">
        <v>2</v>
      </c>
      <c r="T386">
        <v>6</v>
      </c>
      <c r="U386">
        <f t="shared" ref="U386" si="58">IF(AND(Q386&lt;&gt;"", Q386&lt;&gt;0, Q386&lt;&gt;"NA", Q386&lt;&gt;"NR",S386&lt;&gt;"", S386&lt;&gt;0, S386&lt;&gt;"NA", S386&lt;&gt;"NR"), S386/Q386, "NA")</f>
        <v>2</v>
      </c>
      <c r="V386">
        <f t="shared" ref="V386" si="59">IF(AND(U386&lt;&gt;"", U386&lt;&gt;0, U386&lt;&gt;"NA", U386&lt;&gt;"NR",R386&lt;&gt;"", R386&lt;&gt;0, R386&lt;&gt;"NA", R386&lt;&gt;"NR"), R386/U386, "NA")</f>
        <v>3</v>
      </c>
      <c r="W386" s="53" t="s">
        <v>98</v>
      </c>
      <c r="X386" t="s">
        <v>8</v>
      </c>
      <c r="Y386" t="s">
        <v>77</v>
      </c>
      <c r="Z386" t="s">
        <v>278</v>
      </c>
      <c r="AA386">
        <v>40</v>
      </c>
      <c r="AB386" t="s">
        <v>146</v>
      </c>
      <c r="AC386">
        <v>15</v>
      </c>
      <c r="AD386" t="s">
        <v>223</v>
      </c>
      <c r="AE386" t="s">
        <v>732</v>
      </c>
      <c r="AF386">
        <v>561</v>
      </c>
      <c r="AG386" t="s">
        <v>9</v>
      </c>
      <c r="AH386">
        <v>10</v>
      </c>
      <c r="AI386" s="53" t="s">
        <v>1736</v>
      </c>
      <c r="AK386">
        <v>10</v>
      </c>
      <c r="AL386" t="s">
        <v>146</v>
      </c>
      <c r="AM386">
        <v>0.5</v>
      </c>
      <c r="AN386" t="s">
        <v>159</v>
      </c>
      <c r="AO386" s="53">
        <v>24</v>
      </c>
      <c r="AP386" t="s">
        <v>878</v>
      </c>
      <c r="AQ386">
        <v>6.97</v>
      </c>
      <c r="AR386" s="64">
        <v>1.22</v>
      </c>
      <c r="AS386" s="64">
        <v>5.6</v>
      </c>
      <c r="AT386" s="64">
        <v>1.3</v>
      </c>
      <c r="AU386" t="s">
        <v>8</v>
      </c>
      <c r="AV386" t="s">
        <v>8</v>
      </c>
      <c r="AW386" t="s">
        <v>138</v>
      </c>
      <c r="AX386" t="s">
        <v>198</v>
      </c>
      <c r="AY386" s="53" t="s">
        <v>12</v>
      </c>
      <c r="AZ386" t="s">
        <v>8</v>
      </c>
      <c r="BA386" s="16" t="s">
        <v>8</v>
      </c>
      <c r="BB386" t="s">
        <v>8</v>
      </c>
      <c r="BC386" t="s">
        <v>8</v>
      </c>
      <c r="BD386" t="s">
        <v>8</v>
      </c>
      <c r="BE386" t="s">
        <v>8</v>
      </c>
      <c r="BF386" s="53" t="s">
        <v>275</v>
      </c>
      <c r="BG386" s="68" t="s">
        <v>275</v>
      </c>
    </row>
    <row r="387" spans="1:61" s="29" customFormat="1" x14ac:dyDescent="0.3">
      <c r="A387" s="29" t="s">
        <v>1739</v>
      </c>
      <c r="B387" s="29" t="s">
        <v>1737</v>
      </c>
      <c r="C387" s="29">
        <v>1998</v>
      </c>
      <c r="D387" s="29" t="s">
        <v>1738</v>
      </c>
      <c r="E387" s="29" t="s">
        <v>142</v>
      </c>
      <c r="F387" s="52" t="s">
        <v>24</v>
      </c>
      <c r="G387" s="29" t="s">
        <v>11</v>
      </c>
      <c r="H387" s="29" t="s">
        <v>36</v>
      </c>
      <c r="I387" s="29" t="s">
        <v>12</v>
      </c>
      <c r="J387" s="29" t="s">
        <v>8</v>
      </c>
      <c r="K387" s="29" t="s">
        <v>9</v>
      </c>
      <c r="L387" s="29" t="s">
        <v>9</v>
      </c>
      <c r="M387" s="29" t="s">
        <v>9</v>
      </c>
      <c r="N387" s="31">
        <v>240</v>
      </c>
      <c r="O387" s="29" t="s">
        <v>9</v>
      </c>
      <c r="P387" s="31">
        <v>270</v>
      </c>
      <c r="Q387" s="29">
        <v>1</v>
      </c>
      <c r="R387" s="29">
        <v>7</v>
      </c>
      <c r="S387" s="29">
        <v>1</v>
      </c>
      <c r="T387" s="29">
        <v>7</v>
      </c>
      <c r="U387" s="29">
        <f t="shared" si="48"/>
        <v>1</v>
      </c>
      <c r="V387" s="29">
        <f t="shared" si="49"/>
        <v>7</v>
      </c>
      <c r="W387" s="52" t="s">
        <v>96</v>
      </c>
      <c r="X387" s="29" t="s">
        <v>8</v>
      </c>
      <c r="Y387" s="29" t="s">
        <v>77</v>
      </c>
      <c r="Z387" s="29" t="s">
        <v>92</v>
      </c>
      <c r="AA387" s="29">
        <v>20</v>
      </c>
      <c r="AB387" s="29" t="s">
        <v>146</v>
      </c>
      <c r="AC387" s="29" t="s">
        <v>9</v>
      </c>
      <c r="AD387" s="29" t="s">
        <v>8</v>
      </c>
      <c r="AE387" s="29" t="s">
        <v>86</v>
      </c>
      <c r="AF387" s="29">
        <v>540</v>
      </c>
      <c r="AG387" s="29">
        <v>3</v>
      </c>
      <c r="AH387" s="29">
        <v>10</v>
      </c>
      <c r="AI387" s="52" t="s">
        <v>1740</v>
      </c>
      <c r="AK387" s="65">
        <v>3</v>
      </c>
      <c r="AL387" s="29" t="s">
        <v>146</v>
      </c>
      <c r="AM387" s="29">
        <v>0.3</v>
      </c>
      <c r="AN387" s="29" t="s">
        <v>159</v>
      </c>
      <c r="AO387" s="52">
        <v>24</v>
      </c>
      <c r="AP387" s="29" t="s">
        <v>878</v>
      </c>
      <c r="AQ387" s="29">
        <v>23.67</v>
      </c>
      <c r="AR387" s="65">
        <v>1.47</v>
      </c>
      <c r="AS387" s="65">
        <v>17.920000000000002</v>
      </c>
      <c r="AT387" s="65">
        <v>1.46</v>
      </c>
      <c r="AU387" s="29" t="s">
        <v>8</v>
      </c>
      <c r="AV387" s="29" t="s">
        <v>8</v>
      </c>
      <c r="AW387" s="29" t="s">
        <v>486</v>
      </c>
      <c r="AX387" s="29" t="s">
        <v>199</v>
      </c>
      <c r="AY387" s="52" t="s">
        <v>12</v>
      </c>
      <c r="AZ387" s="29" t="s">
        <v>8</v>
      </c>
      <c r="BA387" s="31" t="s">
        <v>8</v>
      </c>
      <c r="BB387" s="29" t="s">
        <v>8</v>
      </c>
      <c r="BC387" s="29" t="s">
        <v>8</v>
      </c>
      <c r="BD387" s="29" t="s">
        <v>8</v>
      </c>
      <c r="BE387" s="29" t="s">
        <v>8</v>
      </c>
      <c r="BF387" s="52" t="s">
        <v>275</v>
      </c>
      <c r="BG387" s="65" t="s">
        <v>275</v>
      </c>
    </row>
    <row r="388" spans="1:61" x14ac:dyDescent="0.3">
      <c r="A388" t="s">
        <v>1744</v>
      </c>
      <c r="B388" t="s">
        <v>1743</v>
      </c>
      <c r="C388">
        <v>2016</v>
      </c>
      <c r="D388" t="s">
        <v>1745</v>
      </c>
      <c r="E388" t="s">
        <v>142</v>
      </c>
      <c r="F388" s="53" t="s">
        <v>24</v>
      </c>
      <c r="G388" t="s">
        <v>10</v>
      </c>
      <c r="H388" t="s">
        <v>36</v>
      </c>
      <c r="I388" t="s">
        <v>12</v>
      </c>
      <c r="J388" t="s">
        <v>8</v>
      </c>
      <c r="K388" t="s">
        <v>9</v>
      </c>
      <c r="L388" t="s">
        <v>9</v>
      </c>
      <c r="M388" t="s">
        <v>9</v>
      </c>
      <c r="N388" s="16">
        <v>380</v>
      </c>
      <c r="O388" t="s">
        <v>9</v>
      </c>
      <c r="P388" s="16">
        <v>435</v>
      </c>
      <c r="Q388">
        <v>1</v>
      </c>
      <c r="R388">
        <v>3</v>
      </c>
      <c r="S388">
        <v>3</v>
      </c>
      <c r="T388">
        <v>3</v>
      </c>
      <c r="U388">
        <f t="shared" si="48"/>
        <v>3</v>
      </c>
      <c r="V388">
        <f t="shared" si="49"/>
        <v>1</v>
      </c>
      <c r="W388" s="53" t="s">
        <v>98</v>
      </c>
      <c r="X388" t="s">
        <v>8</v>
      </c>
      <c r="Y388" t="s">
        <v>79</v>
      </c>
      <c r="Z388" t="s">
        <v>1351</v>
      </c>
      <c r="AA388">
        <v>30</v>
      </c>
      <c r="AB388" t="s">
        <v>146</v>
      </c>
      <c r="AC388" t="s">
        <v>9</v>
      </c>
      <c r="AD388" t="s">
        <v>8</v>
      </c>
      <c r="AE388" t="s">
        <v>9</v>
      </c>
      <c r="AF388">
        <v>540</v>
      </c>
      <c r="AG388">
        <v>3</v>
      </c>
      <c r="AH388">
        <v>20</v>
      </c>
      <c r="AI388" s="53" t="s">
        <v>1747</v>
      </c>
      <c r="AK388" s="64">
        <v>10</v>
      </c>
      <c r="AL388" t="s">
        <v>1748</v>
      </c>
      <c r="AM388">
        <v>120</v>
      </c>
      <c r="AN388" t="s">
        <v>159</v>
      </c>
      <c r="AO388" s="53">
        <v>192</v>
      </c>
      <c r="AP388" t="s">
        <v>879</v>
      </c>
      <c r="AQ388">
        <v>5.5</v>
      </c>
      <c r="AR388" s="64">
        <v>1.1000000000000001</v>
      </c>
      <c r="AS388" s="64">
        <v>5.5</v>
      </c>
      <c r="AT388" s="64">
        <v>0.9</v>
      </c>
      <c r="AU388" t="s">
        <v>8</v>
      </c>
      <c r="AV388" t="s">
        <v>8</v>
      </c>
      <c r="AW388" t="s">
        <v>1749</v>
      </c>
      <c r="AX388" t="s">
        <v>197</v>
      </c>
      <c r="AY388" s="53" t="s">
        <v>12</v>
      </c>
      <c r="AZ388" t="s">
        <v>8</v>
      </c>
      <c r="BA388" s="16" t="s">
        <v>8</v>
      </c>
      <c r="BB388" t="s">
        <v>8</v>
      </c>
      <c r="BC388" t="s">
        <v>8</v>
      </c>
      <c r="BD388" t="s">
        <v>8</v>
      </c>
      <c r="BE388" t="s">
        <v>8</v>
      </c>
      <c r="BF388" s="53" t="s">
        <v>275</v>
      </c>
      <c r="BG388" s="68" t="s">
        <v>274</v>
      </c>
      <c r="BH388" t="s">
        <v>1746</v>
      </c>
    </row>
    <row r="389" spans="1:61" x14ac:dyDescent="0.3">
      <c r="A389" t="s">
        <v>1744</v>
      </c>
      <c r="B389" t="s">
        <v>1743</v>
      </c>
      <c r="C389">
        <v>2016</v>
      </c>
      <c r="D389" t="s">
        <v>1745</v>
      </c>
      <c r="E389" t="s">
        <v>144</v>
      </c>
      <c r="F389" s="53" t="s">
        <v>24</v>
      </c>
      <c r="G389" t="s">
        <v>10</v>
      </c>
      <c r="H389" t="s">
        <v>36</v>
      </c>
      <c r="I389" t="s">
        <v>12</v>
      </c>
      <c r="J389" t="s">
        <v>8</v>
      </c>
      <c r="K389" t="s">
        <v>9</v>
      </c>
      <c r="L389" t="s">
        <v>9</v>
      </c>
      <c r="M389" t="s">
        <v>9</v>
      </c>
      <c r="N389" s="16">
        <v>380</v>
      </c>
      <c r="O389" t="s">
        <v>9</v>
      </c>
      <c r="P389" s="16">
        <v>435</v>
      </c>
      <c r="Q389">
        <v>1</v>
      </c>
      <c r="R389">
        <v>3</v>
      </c>
      <c r="S389">
        <v>3</v>
      </c>
      <c r="T389">
        <v>3</v>
      </c>
      <c r="U389">
        <f t="shared" si="48"/>
        <v>3</v>
      </c>
      <c r="V389">
        <f t="shared" si="49"/>
        <v>1</v>
      </c>
      <c r="W389" s="53" t="s">
        <v>98</v>
      </c>
      <c r="X389" t="s">
        <v>8</v>
      </c>
      <c r="Y389" t="s">
        <v>79</v>
      </c>
      <c r="Z389" t="s">
        <v>1351</v>
      </c>
      <c r="AA389">
        <v>30</v>
      </c>
      <c r="AB389" t="s">
        <v>146</v>
      </c>
      <c r="AC389" t="s">
        <v>9</v>
      </c>
      <c r="AD389" t="s">
        <v>8</v>
      </c>
      <c r="AE389" t="s">
        <v>9</v>
      </c>
      <c r="AF389">
        <v>540</v>
      </c>
      <c r="AG389">
        <v>3</v>
      </c>
      <c r="AH389">
        <v>20</v>
      </c>
      <c r="AI389" s="53" t="s">
        <v>911</v>
      </c>
      <c r="AK389">
        <v>8</v>
      </c>
      <c r="AL389" t="s">
        <v>1249</v>
      </c>
      <c r="AM389" t="s">
        <v>9</v>
      </c>
      <c r="AN389" t="s">
        <v>159</v>
      </c>
      <c r="AO389" s="53">
        <v>192</v>
      </c>
      <c r="AP389" t="s">
        <v>879</v>
      </c>
      <c r="AQ389">
        <v>5.5</v>
      </c>
      <c r="AR389" s="64">
        <v>1.1000000000000001</v>
      </c>
      <c r="AS389" s="64">
        <v>5.7</v>
      </c>
      <c r="AT389" s="64">
        <v>0.7</v>
      </c>
      <c r="AU389" t="s">
        <v>8</v>
      </c>
      <c r="AV389" t="s">
        <v>8</v>
      </c>
      <c r="AW389" t="s">
        <v>1749</v>
      </c>
      <c r="AX389" t="s">
        <v>197</v>
      </c>
      <c r="AY389" s="53" t="s">
        <v>12</v>
      </c>
      <c r="AZ389" t="s">
        <v>8</v>
      </c>
      <c r="BA389" s="16" t="s">
        <v>8</v>
      </c>
      <c r="BB389" t="s">
        <v>8</v>
      </c>
      <c r="BC389" t="s">
        <v>8</v>
      </c>
      <c r="BD389" t="s">
        <v>8</v>
      </c>
      <c r="BE389" t="s">
        <v>8</v>
      </c>
      <c r="BF389" s="53" t="s">
        <v>275</v>
      </c>
      <c r="BG389" s="68" t="s">
        <v>274</v>
      </c>
      <c r="BH389" t="s">
        <v>1746</v>
      </c>
    </row>
    <row r="390" spans="1:61" s="29" customFormat="1" x14ac:dyDescent="0.3">
      <c r="A390" s="29" t="s">
        <v>1751</v>
      </c>
      <c r="B390" s="29" t="s">
        <v>1750</v>
      </c>
      <c r="C390" s="29">
        <v>2015</v>
      </c>
      <c r="D390" s="29" t="s">
        <v>1752</v>
      </c>
      <c r="E390" s="29" t="s">
        <v>142</v>
      </c>
      <c r="F390" s="52" t="s">
        <v>24</v>
      </c>
      <c r="G390" s="29" t="s">
        <v>48</v>
      </c>
      <c r="H390" s="29" t="s">
        <v>9</v>
      </c>
      <c r="I390" s="29" t="s">
        <v>12</v>
      </c>
      <c r="J390" s="29" t="s">
        <v>8</v>
      </c>
      <c r="K390" s="31">
        <v>12</v>
      </c>
      <c r="L390" s="29" t="s">
        <v>9</v>
      </c>
      <c r="M390" s="31">
        <v>14</v>
      </c>
      <c r="N390" s="29" t="s">
        <v>9</v>
      </c>
      <c r="O390" s="29" t="s">
        <v>9</v>
      </c>
      <c r="P390" s="29" t="s">
        <v>9</v>
      </c>
      <c r="Q390" s="29">
        <v>2</v>
      </c>
      <c r="R390" s="29">
        <v>18</v>
      </c>
      <c r="S390" s="29">
        <v>0</v>
      </c>
      <c r="T390" s="29" t="s">
        <v>8</v>
      </c>
      <c r="U390" s="29" t="str">
        <f t="shared" si="48"/>
        <v>NA</v>
      </c>
      <c r="V390" s="29" t="str">
        <f t="shared" si="49"/>
        <v>NA</v>
      </c>
      <c r="W390" s="52" t="s">
        <v>98</v>
      </c>
      <c r="X390" s="29" t="s">
        <v>8</v>
      </c>
      <c r="Y390" s="29" t="s">
        <v>79</v>
      </c>
      <c r="Z390" s="29" t="s">
        <v>530</v>
      </c>
      <c r="AA390" s="29">
        <v>0.3</v>
      </c>
      <c r="AB390" s="29" t="s">
        <v>787</v>
      </c>
      <c r="AC390" s="29" t="s">
        <v>9</v>
      </c>
      <c r="AD390" s="29" t="s">
        <v>8</v>
      </c>
      <c r="AE390" s="29" t="s">
        <v>233</v>
      </c>
      <c r="AF390" s="29" t="s">
        <v>9</v>
      </c>
      <c r="AG390" s="29">
        <v>4.5</v>
      </c>
      <c r="AH390" s="29">
        <v>20</v>
      </c>
      <c r="AI390" s="52" t="s">
        <v>12</v>
      </c>
      <c r="AJ390" s="29" t="s">
        <v>8</v>
      </c>
      <c r="AK390" s="29" t="s">
        <v>8</v>
      </c>
      <c r="AL390" s="29" t="s">
        <v>8</v>
      </c>
      <c r="AM390" s="29" t="s">
        <v>8</v>
      </c>
      <c r="AN390" s="29" t="s">
        <v>8</v>
      </c>
      <c r="AO390" s="52">
        <v>24</v>
      </c>
      <c r="AP390" s="29" t="s">
        <v>877</v>
      </c>
      <c r="AQ390" s="29">
        <v>5.9</v>
      </c>
      <c r="AR390" s="65">
        <v>3.7</v>
      </c>
      <c r="AS390" s="29" t="s">
        <v>8</v>
      </c>
      <c r="AT390" s="29" t="s">
        <v>8</v>
      </c>
      <c r="AU390" s="29" t="s">
        <v>8</v>
      </c>
      <c r="AV390" s="29" t="s">
        <v>8</v>
      </c>
      <c r="AW390" s="29" t="s">
        <v>488</v>
      </c>
      <c r="AX390" s="29" t="s">
        <v>197</v>
      </c>
      <c r="AY390" s="52" t="s">
        <v>139</v>
      </c>
      <c r="AZ390" s="29" t="s">
        <v>9</v>
      </c>
      <c r="BA390" s="29" t="s">
        <v>9</v>
      </c>
      <c r="BB390" s="29" t="s">
        <v>9</v>
      </c>
      <c r="BC390" s="29" t="s">
        <v>9</v>
      </c>
      <c r="BD390" s="29" t="s">
        <v>9</v>
      </c>
      <c r="BE390" s="29">
        <v>24</v>
      </c>
      <c r="BF390" s="52" t="s">
        <v>274</v>
      </c>
      <c r="BG390" s="65" t="s">
        <v>275</v>
      </c>
      <c r="BI390" s="65" t="s">
        <v>1753</v>
      </c>
    </row>
    <row r="391" spans="1:61" s="29" customFormat="1" x14ac:dyDescent="0.3">
      <c r="A391" s="29" t="s">
        <v>1751</v>
      </c>
      <c r="B391" s="29" t="s">
        <v>1750</v>
      </c>
      <c r="C391" s="29">
        <v>2015</v>
      </c>
      <c r="D391" s="29" t="s">
        <v>1752</v>
      </c>
      <c r="E391" s="29" t="s">
        <v>144</v>
      </c>
      <c r="F391" s="52" t="s">
        <v>24</v>
      </c>
      <c r="G391" s="29" t="s">
        <v>50</v>
      </c>
      <c r="H391" s="29" t="s">
        <v>9</v>
      </c>
      <c r="I391" s="29" t="s">
        <v>212</v>
      </c>
      <c r="J391" s="29" t="s">
        <v>286</v>
      </c>
      <c r="K391" s="31">
        <v>12</v>
      </c>
      <c r="L391" s="29" t="s">
        <v>9</v>
      </c>
      <c r="M391" s="31">
        <v>14</v>
      </c>
      <c r="N391" s="29" t="s">
        <v>9</v>
      </c>
      <c r="O391" s="29" t="s">
        <v>9</v>
      </c>
      <c r="P391" s="29" t="s">
        <v>9</v>
      </c>
      <c r="Q391" s="29">
        <v>2</v>
      </c>
      <c r="R391" s="29">
        <v>22</v>
      </c>
      <c r="S391" s="29">
        <v>0</v>
      </c>
      <c r="T391" s="29" t="s">
        <v>8</v>
      </c>
      <c r="U391" s="29" t="str">
        <f t="shared" si="48"/>
        <v>NA</v>
      </c>
      <c r="V391" s="29" t="str">
        <f t="shared" si="49"/>
        <v>NA</v>
      </c>
      <c r="W391" s="52" t="s">
        <v>98</v>
      </c>
      <c r="X391" s="29" t="s">
        <v>8</v>
      </c>
      <c r="Y391" s="29" t="s">
        <v>79</v>
      </c>
      <c r="Z391" s="29" t="s">
        <v>530</v>
      </c>
      <c r="AA391" s="29">
        <v>0.3</v>
      </c>
      <c r="AB391" s="29" t="s">
        <v>787</v>
      </c>
      <c r="AC391" s="29" t="s">
        <v>9</v>
      </c>
      <c r="AD391" s="29" t="s">
        <v>8</v>
      </c>
      <c r="AE391" s="29" t="s">
        <v>233</v>
      </c>
      <c r="AF391" s="29" t="s">
        <v>9</v>
      </c>
      <c r="AG391" s="29">
        <v>4.5</v>
      </c>
      <c r="AH391" s="29">
        <v>20</v>
      </c>
      <c r="AI391" s="52" t="s">
        <v>12</v>
      </c>
      <c r="AJ391" s="29" t="s">
        <v>8</v>
      </c>
      <c r="AK391" s="29" t="s">
        <v>8</v>
      </c>
      <c r="AL391" s="29" t="s">
        <v>8</v>
      </c>
      <c r="AM391" s="29" t="s">
        <v>8</v>
      </c>
      <c r="AN391" s="29" t="s">
        <v>8</v>
      </c>
      <c r="AO391" s="52">
        <v>24</v>
      </c>
      <c r="AP391" s="29" t="s">
        <v>877</v>
      </c>
      <c r="AQ391" s="29">
        <v>6.8</v>
      </c>
      <c r="AR391" s="65">
        <v>5.4</v>
      </c>
      <c r="AS391" s="29" t="s">
        <v>8</v>
      </c>
      <c r="AT391" s="29" t="s">
        <v>8</v>
      </c>
      <c r="AU391" s="29" t="s">
        <v>8</v>
      </c>
      <c r="AV391" s="29" t="s">
        <v>8</v>
      </c>
      <c r="AW391" s="29" t="s">
        <v>488</v>
      </c>
      <c r="AX391" s="29" t="s">
        <v>197</v>
      </c>
      <c r="AY391" s="52" t="s">
        <v>139</v>
      </c>
      <c r="AZ391" s="29" t="s">
        <v>9</v>
      </c>
      <c r="BA391" s="29" t="s">
        <v>9</v>
      </c>
      <c r="BB391" s="29" t="s">
        <v>9</v>
      </c>
      <c r="BC391" s="29" t="s">
        <v>9</v>
      </c>
      <c r="BD391" s="29" t="s">
        <v>9</v>
      </c>
      <c r="BE391" s="29">
        <v>24</v>
      </c>
      <c r="BF391" s="52" t="s">
        <v>274</v>
      </c>
      <c r="BG391" s="65" t="s">
        <v>275</v>
      </c>
      <c r="BI391" s="65" t="s">
        <v>1753</v>
      </c>
    </row>
    <row r="392" spans="1:61" x14ac:dyDescent="0.3">
      <c r="A392" t="s">
        <v>1755</v>
      </c>
      <c r="B392" t="s">
        <v>1754</v>
      </c>
      <c r="C392">
        <v>2016</v>
      </c>
      <c r="D392" t="s">
        <v>1756</v>
      </c>
      <c r="E392" t="s">
        <v>142</v>
      </c>
      <c r="F392" s="53" t="s">
        <v>24</v>
      </c>
      <c r="G392" t="s">
        <v>10</v>
      </c>
      <c r="H392" t="s">
        <v>36</v>
      </c>
      <c r="I392" t="s">
        <v>12</v>
      </c>
      <c r="J392" t="s">
        <v>8</v>
      </c>
      <c r="K392" t="s">
        <v>9</v>
      </c>
      <c r="L392" s="16">
        <v>8</v>
      </c>
      <c r="M392" t="s">
        <v>9</v>
      </c>
      <c r="N392" s="16">
        <v>250</v>
      </c>
      <c r="O392" t="s">
        <v>9</v>
      </c>
      <c r="P392" s="16">
        <v>300</v>
      </c>
      <c r="Q392" s="16">
        <v>1</v>
      </c>
      <c r="R392" s="16">
        <v>5</v>
      </c>
      <c r="S392">
        <v>1</v>
      </c>
      <c r="T392">
        <v>5</v>
      </c>
      <c r="U392">
        <f t="shared" si="48"/>
        <v>1</v>
      </c>
      <c r="V392">
        <f t="shared" si="49"/>
        <v>5</v>
      </c>
      <c r="W392" s="53" t="s">
        <v>98</v>
      </c>
      <c r="X392" t="s">
        <v>8</v>
      </c>
      <c r="Y392" t="s">
        <v>79</v>
      </c>
      <c r="Z392" t="s">
        <v>1567</v>
      </c>
      <c r="AA392">
        <v>50</v>
      </c>
      <c r="AB392" t="s">
        <v>146</v>
      </c>
      <c r="AC392" t="s">
        <v>9</v>
      </c>
      <c r="AD392" t="s">
        <v>8</v>
      </c>
      <c r="AE392" t="s">
        <v>234</v>
      </c>
      <c r="AF392" t="s">
        <v>9</v>
      </c>
      <c r="AG392">
        <v>4.5</v>
      </c>
      <c r="AH392">
        <v>10</v>
      </c>
      <c r="AI392" s="53" t="s">
        <v>1758</v>
      </c>
      <c r="AK392">
        <v>1000000</v>
      </c>
      <c r="AL392" t="s">
        <v>516</v>
      </c>
      <c r="AM392" t="s">
        <v>9</v>
      </c>
      <c r="AN392" t="s">
        <v>9</v>
      </c>
      <c r="AO392" s="53">
        <v>168</v>
      </c>
      <c r="AP392" t="s">
        <v>878</v>
      </c>
      <c r="AQ392">
        <v>10.01</v>
      </c>
      <c r="AR392" s="64">
        <v>0.66</v>
      </c>
      <c r="AS392" s="64">
        <v>6.81</v>
      </c>
      <c r="AT392" s="64">
        <v>1.08</v>
      </c>
      <c r="AU392" t="s">
        <v>8</v>
      </c>
      <c r="AV392" t="s">
        <v>8</v>
      </c>
      <c r="AW392" t="s">
        <v>487</v>
      </c>
      <c r="AX392" t="s">
        <v>197</v>
      </c>
      <c r="AY392" s="53" t="s">
        <v>12</v>
      </c>
      <c r="AZ392" t="s">
        <v>8</v>
      </c>
      <c r="BA392" s="16" t="s">
        <v>8</v>
      </c>
      <c r="BB392" t="s">
        <v>8</v>
      </c>
      <c r="BC392" t="s">
        <v>8</v>
      </c>
      <c r="BD392" t="s">
        <v>8</v>
      </c>
      <c r="BE392" t="s">
        <v>8</v>
      </c>
      <c r="BF392" s="53" t="s">
        <v>274</v>
      </c>
      <c r="BG392" s="68" t="s">
        <v>275</v>
      </c>
      <c r="BH392" t="s">
        <v>1757</v>
      </c>
    </row>
    <row r="393" spans="1:61" s="29" customFormat="1" x14ac:dyDescent="0.3">
      <c r="A393" s="29" t="s">
        <v>1762</v>
      </c>
      <c r="B393" s="29" t="s">
        <v>1761</v>
      </c>
      <c r="C393" s="29">
        <v>2009</v>
      </c>
      <c r="D393" s="29" t="s">
        <v>1763</v>
      </c>
      <c r="E393" s="29" t="s">
        <v>142</v>
      </c>
      <c r="F393" s="52" t="s">
        <v>24</v>
      </c>
      <c r="G393" s="29" t="s">
        <v>49</v>
      </c>
      <c r="H393" s="29" t="s">
        <v>35</v>
      </c>
      <c r="I393" s="29" t="s">
        <v>12</v>
      </c>
      <c r="J393" s="29" t="s">
        <v>8</v>
      </c>
      <c r="K393" s="31">
        <v>13</v>
      </c>
      <c r="L393" s="29" t="s">
        <v>9</v>
      </c>
      <c r="M393" s="31">
        <v>14</v>
      </c>
      <c r="N393" s="29" t="s">
        <v>9</v>
      </c>
      <c r="O393" s="29" t="s">
        <v>9</v>
      </c>
      <c r="P393" s="29" t="s">
        <v>9</v>
      </c>
      <c r="Q393" s="31">
        <v>1</v>
      </c>
      <c r="R393" s="31">
        <v>8</v>
      </c>
      <c r="S393" s="29">
        <v>0</v>
      </c>
      <c r="T393" s="29" t="s">
        <v>8</v>
      </c>
      <c r="U393" s="29" t="str">
        <f t="shared" si="48"/>
        <v>NA</v>
      </c>
      <c r="V393" s="29" t="str">
        <f t="shared" si="49"/>
        <v>NA</v>
      </c>
      <c r="W393" s="52" t="s">
        <v>176</v>
      </c>
      <c r="X393" s="29" t="s">
        <v>8</v>
      </c>
      <c r="Y393" s="29" t="s">
        <v>79</v>
      </c>
      <c r="Z393" s="29" t="s">
        <v>94</v>
      </c>
      <c r="AA393" s="29">
        <v>10</v>
      </c>
      <c r="AB393" s="29" t="s">
        <v>146</v>
      </c>
      <c r="AC393" s="29">
        <v>150</v>
      </c>
      <c r="AD393" s="29" t="s">
        <v>294</v>
      </c>
      <c r="AE393" s="29" t="s">
        <v>147</v>
      </c>
      <c r="AF393" s="29" t="s">
        <v>9</v>
      </c>
      <c r="AG393" s="29">
        <v>5</v>
      </c>
      <c r="AH393" s="29">
        <v>20</v>
      </c>
      <c r="AI393" s="52" t="s">
        <v>12</v>
      </c>
      <c r="AJ393" s="29" t="s">
        <v>8</v>
      </c>
      <c r="AK393" s="29" t="s">
        <v>8</v>
      </c>
      <c r="AL393" s="29" t="s">
        <v>8</v>
      </c>
      <c r="AM393" s="29" t="s">
        <v>8</v>
      </c>
      <c r="AN393" s="29" t="s">
        <v>8</v>
      </c>
      <c r="AO393" s="52">
        <v>504</v>
      </c>
      <c r="AP393" s="29" t="s">
        <v>879</v>
      </c>
      <c r="AQ393" s="29">
        <v>2.84</v>
      </c>
      <c r="AR393" s="65">
        <v>0.57999999999999996</v>
      </c>
      <c r="AS393" s="29" t="s">
        <v>8</v>
      </c>
      <c r="AT393" s="29" t="s">
        <v>8</v>
      </c>
      <c r="AU393" s="29" t="s">
        <v>8</v>
      </c>
      <c r="AV393" s="29" t="s">
        <v>8</v>
      </c>
      <c r="AW393" s="29" t="s">
        <v>138</v>
      </c>
      <c r="AX393" s="29" t="s">
        <v>198</v>
      </c>
      <c r="AY393" s="52" t="s">
        <v>12</v>
      </c>
      <c r="AZ393" s="29" t="s">
        <v>8</v>
      </c>
      <c r="BA393" s="31" t="s">
        <v>8</v>
      </c>
      <c r="BB393" s="29" t="s">
        <v>8</v>
      </c>
      <c r="BC393" s="29" t="s">
        <v>8</v>
      </c>
      <c r="BD393" s="29" t="s">
        <v>8</v>
      </c>
      <c r="BE393" s="29" t="s">
        <v>8</v>
      </c>
      <c r="BF393" s="52" t="s">
        <v>275</v>
      </c>
      <c r="BG393" s="65" t="s">
        <v>275</v>
      </c>
    </row>
    <row r="394" spans="1:61" x14ac:dyDescent="0.3">
      <c r="A394" t="s">
        <v>1764</v>
      </c>
      <c r="B394" t="s">
        <v>1761</v>
      </c>
      <c r="C394">
        <v>2009</v>
      </c>
      <c r="D394" t="s">
        <v>1765</v>
      </c>
      <c r="E394" t="s">
        <v>142</v>
      </c>
      <c r="F394" s="53" t="s">
        <v>24</v>
      </c>
      <c r="G394" t="s">
        <v>10</v>
      </c>
      <c r="H394" t="s">
        <v>36</v>
      </c>
      <c r="I394" t="s">
        <v>12</v>
      </c>
      <c r="J394" t="s">
        <v>8</v>
      </c>
      <c r="K394" t="s">
        <v>9</v>
      </c>
      <c r="L394" t="s">
        <v>9</v>
      </c>
      <c r="M394" t="s">
        <v>9</v>
      </c>
      <c r="N394" s="16">
        <v>250</v>
      </c>
      <c r="O394" t="s">
        <v>9</v>
      </c>
      <c r="P394" s="16">
        <v>300</v>
      </c>
      <c r="Q394" s="16">
        <v>2</v>
      </c>
      <c r="R394" s="16">
        <v>10</v>
      </c>
      <c r="S394">
        <v>0</v>
      </c>
      <c r="T394" t="s">
        <v>8</v>
      </c>
      <c r="U394" t="str">
        <f t="shared" si="48"/>
        <v>NA</v>
      </c>
      <c r="V394" t="str">
        <f t="shared" si="49"/>
        <v>NA</v>
      </c>
      <c r="W394" s="53" t="s">
        <v>101</v>
      </c>
      <c r="X394" t="s">
        <v>939</v>
      </c>
      <c r="Y394" t="s">
        <v>47</v>
      </c>
      <c r="Z394" t="s">
        <v>538</v>
      </c>
      <c r="AA394">
        <v>20</v>
      </c>
      <c r="AB394" t="s">
        <v>146</v>
      </c>
      <c r="AC394" t="s">
        <v>9</v>
      </c>
      <c r="AD394" t="s">
        <v>8</v>
      </c>
      <c r="AE394" t="s">
        <v>233</v>
      </c>
      <c r="AF394" t="s">
        <v>9</v>
      </c>
      <c r="AG394">
        <v>6</v>
      </c>
      <c r="AH394">
        <v>18</v>
      </c>
      <c r="AI394" s="53" t="s">
        <v>12</v>
      </c>
      <c r="AJ394" t="s">
        <v>8</v>
      </c>
      <c r="AK394" t="s">
        <v>8</v>
      </c>
      <c r="AL394" t="s">
        <v>8</v>
      </c>
      <c r="AM394" t="s">
        <v>8</v>
      </c>
      <c r="AN394" t="s">
        <v>8</v>
      </c>
      <c r="AO394" s="53">
        <v>336</v>
      </c>
      <c r="AP394" t="s">
        <v>879</v>
      </c>
      <c r="AQ394">
        <v>10.63</v>
      </c>
      <c r="AR394" s="64">
        <v>7.22</v>
      </c>
      <c r="AS394" t="s">
        <v>8</v>
      </c>
      <c r="AT394" t="s">
        <v>8</v>
      </c>
      <c r="AU394" t="s">
        <v>8</v>
      </c>
      <c r="AV394" t="s">
        <v>8</v>
      </c>
      <c r="AW394" t="s">
        <v>138</v>
      </c>
      <c r="AX394" t="s">
        <v>197</v>
      </c>
      <c r="AY394" s="53" t="s">
        <v>12</v>
      </c>
      <c r="AZ394" t="s">
        <v>8</v>
      </c>
      <c r="BA394" s="16" t="s">
        <v>8</v>
      </c>
      <c r="BB394" t="s">
        <v>8</v>
      </c>
      <c r="BC394" t="s">
        <v>8</v>
      </c>
      <c r="BD394" t="s">
        <v>8</v>
      </c>
      <c r="BE394" t="s">
        <v>8</v>
      </c>
      <c r="BF394" s="53" t="s">
        <v>275</v>
      </c>
      <c r="BG394" s="68" t="s">
        <v>274</v>
      </c>
      <c r="BH394" s="64" t="s">
        <v>1767</v>
      </c>
      <c r="BI394" s="64" t="s">
        <v>1766</v>
      </c>
    </row>
    <row r="395" spans="1:61" x14ac:dyDescent="0.3">
      <c r="A395" t="s">
        <v>1764</v>
      </c>
      <c r="B395" t="s">
        <v>1761</v>
      </c>
      <c r="C395">
        <v>2009</v>
      </c>
      <c r="D395" t="s">
        <v>1765</v>
      </c>
      <c r="E395" t="s">
        <v>144</v>
      </c>
      <c r="F395" s="53" t="s">
        <v>24</v>
      </c>
      <c r="G395" t="s">
        <v>10</v>
      </c>
      <c r="H395" t="s">
        <v>36</v>
      </c>
      <c r="I395" t="s">
        <v>12</v>
      </c>
      <c r="J395" t="s">
        <v>8</v>
      </c>
      <c r="K395" t="s">
        <v>9</v>
      </c>
      <c r="L395" t="s">
        <v>9</v>
      </c>
      <c r="M395" t="s">
        <v>9</v>
      </c>
      <c r="N395" s="16">
        <v>250</v>
      </c>
      <c r="O395" t="s">
        <v>9</v>
      </c>
      <c r="P395" s="16">
        <v>300</v>
      </c>
      <c r="Q395" s="16">
        <v>2</v>
      </c>
      <c r="R395" s="16">
        <v>13</v>
      </c>
      <c r="S395">
        <v>0</v>
      </c>
      <c r="T395" t="s">
        <v>8</v>
      </c>
      <c r="U395" t="str">
        <f t="shared" si="48"/>
        <v>NA</v>
      </c>
      <c r="V395" t="str">
        <f t="shared" si="49"/>
        <v>NA</v>
      </c>
      <c r="W395" s="53" t="s">
        <v>101</v>
      </c>
      <c r="X395" t="s">
        <v>939</v>
      </c>
      <c r="Y395" t="s">
        <v>47</v>
      </c>
      <c r="Z395" t="s">
        <v>538</v>
      </c>
      <c r="AA395">
        <v>20</v>
      </c>
      <c r="AB395" t="s">
        <v>146</v>
      </c>
      <c r="AC395" t="s">
        <v>9</v>
      </c>
      <c r="AD395" t="s">
        <v>8</v>
      </c>
      <c r="AE395" t="s">
        <v>233</v>
      </c>
      <c r="AF395" t="s">
        <v>9</v>
      </c>
      <c r="AG395">
        <v>4</v>
      </c>
      <c r="AH395">
        <v>18</v>
      </c>
      <c r="AI395" s="53" t="s">
        <v>12</v>
      </c>
      <c r="AJ395" t="s">
        <v>8</v>
      </c>
      <c r="AK395" t="s">
        <v>8</v>
      </c>
      <c r="AL395" t="s">
        <v>8</v>
      </c>
      <c r="AM395" t="s">
        <v>8</v>
      </c>
      <c r="AN395" t="s">
        <v>8</v>
      </c>
      <c r="AO395" s="53">
        <v>336</v>
      </c>
      <c r="AP395" t="s">
        <v>879</v>
      </c>
      <c r="AQ395">
        <v>24</v>
      </c>
      <c r="AR395" s="64">
        <v>6.94</v>
      </c>
      <c r="AS395" t="s">
        <v>8</v>
      </c>
      <c r="AT395" t="s">
        <v>8</v>
      </c>
      <c r="AU395" t="s">
        <v>8</v>
      </c>
      <c r="AV395" t="s">
        <v>8</v>
      </c>
      <c r="AW395" t="s">
        <v>138</v>
      </c>
      <c r="AX395" t="s">
        <v>197</v>
      </c>
      <c r="AY395" s="53" t="s">
        <v>12</v>
      </c>
      <c r="AZ395" t="s">
        <v>8</v>
      </c>
      <c r="BA395" s="16" t="s">
        <v>8</v>
      </c>
      <c r="BB395" t="s">
        <v>8</v>
      </c>
      <c r="BC395" t="s">
        <v>8</v>
      </c>
      <c r="BD395" t="s">
        <v>8</v>
      </c>
      <c r="BE395" t="s">
        <v>8</v>
      </c>
      <c r="BF395" s="53" t="s">
        <v>275</v>
      </c>
      <c r="BG395" s="68" t="s">
        <v>274</v>
      </c>
      <c r="BH395" s="64" t="s">
        <v>1767</v>
      </c>
      <c r="BI395" s="64" t="s">
        <v>1766</v>
      </c>
    </row>
    <row r="396" spans="1:61" s="29" customFormat="1" x14ac:dyDescent="0.3">
      <c r="A396" s="29" t="s">
        <v>1769</v>
      </c>
      <c r="B396" s="29" t="s">
        <v>1768</v>
      </c>
      <c r="C396" s="29">
        <v>2004</v>
      </c>
      <c r="D396" s="29" t="s">
        <v>1770</v>
      </c>
      <c r="E396" s="29" t="s">
        <v>142</v>
      </c>
      <c r="F396" s="52" t="s">
        <v>39</v>
      </c>
      <c r="G396" s="29" t="s">
        <v>1233</v>
      </c>
      <c r="H396" s="29" t="s">
        <v>36</v>
      </c>
      <c r="I396" s="29" t="s">
        <v>12</v>
      </c>
      <c r="J396" s="29" t="s">
        <v>8</v>
      </c>
      <c r="K396" s="29" t="s">
        <v>9</v>
      </c>
      <c r="L396" s="29" t="s">
        <v>9</v>
      </c>
      <c r="M396" s="29" t="s">
        <v>9</v>
      </c>
      <c r="N396" s="31">
        <v>342.2</v>
      </c>
      <c r="O396" s="29" t="s">
        <v>9</v>
      </c>
      <c r="P396" s="31">
        <v>626.20000000000005</v>
      </c>
      <c r="Q396" s="31">
        <v>1</v>
      </c>
      <c r="R396" s="31">
        <v>12.5</v>
      </c>
      <c r="S396" s="29">
        <v>6</v>
      </c>
      <c r="T396" s="31">
        <v>12.5</v>
      </c>
      <c r="U396" s="29">
        <f t="shared" si="48"/>
        <v>6</v>
      </c>
      <c r="V396" s="29">
        <f t="shared" si="49"/>
        <v>2.0833333333333335</v>
      </c>
      <c r="W396" s="52" t="s">
        <v>98</v>
      </c>
      <c r="X396" s="29" t="s">
        <v>8</v>
      </c>
      <c r="Y396" s="29" t="s">
        <v>77</v>
      </c>
      <c r="Z396" s="29" t="s">
        <v>92</v>
      </c>
      <c r="AA396" s="29">
        <v>20</v>
      </c>
      <c r="AB396" s="29" t="s">
        <v>146</v>
      </c>
      <c r="AC396" s="29">
        <v>600000</v>
      </c>
      <c r="AD396" s="29" t="s">
        <v>254</v>
      </c>
      <c r="AE396" s="29" t="s">
        <v>86</v>
      </c>
      <c r="AF396" s="29">
        <v>540</v>
      </c>
      <c r="AG396" s="29">
        <v>3</v>
      </c>
      <c r="AH396" s="29">
        <v>10</v>
      </c>
      <c r="AI396" s="52" t="s">
        <v>1771</v>
      </c>
      <c r="AK396" s="65">
        <v>0.2</v>
      </c>
      <c r="AL396" s="29" t="s">
        <v>1072</v>
      </c>
      <c r="AM396" s="29">
        <v>8.3000000000000004E-2</v>
      </c>
      <c r="AN396" s="29" t="s">
        <v>158</v>
      </c>
      <c r="AO396" s="52">
        <v>24</v>
      </c>
      <c r="AP396" s="29" t="s">
        <v>878</v>
      </c>
      <c r="AQ396" s="29">
        <v>12.14</v>
      </c>
      <c r="AR396" s="65">
        <v>0.92</v>
      </c>
      <c r="AS396" s="65">
        <v>6.5</v>
      </c>
      <c r="AT396" s="65">
        <v>0.66</v>
      </c>
      <c r="AU396" s="29" t="s">
        <v>8</v>
      </c>
      <c r="AV396" s="29" t="s">
        <v>8</v>
      </c>
      <c r="AW396" s="29" t="s">
        <v>1749</v>
      </c>
      <c r="AX396" s="29" t="s">
        <v>198</v>
      </c>
      <c r="AY396" s="52" t="s">
        <v>473</v>
      </c>
      <c r="AZ396" s="29">
        <v>4.12</v>
      </c>
      <c r="BA396" s="31">
        <v>0.47</v>
      </c>
      <c r="BB396" s="29">
        <v>2.82</v>
      </c>
      <c r="BC396" s="65">
        <v>0.38</v>
      </c>
      <c r="BD396" s="29" t="s">
        <v>198</v>
      </c>
      <c r="BE396" s="29">
        <v>24</v>
      </c>
      <c r="BF396" s="52" t="s">
        <v>275</v>
      </c>
      <c r="BG396" s="65" t="s">
        <v>274</v>
      </c>
      <c r="BH396" s="65" t="s">
        <v>1773</v>
      </c>
    </row>
    <row r="397" spans="1:61" s="29" customFormat="1" x14ac:dyDescent="0.3">
      <c r="A397" s="29" t="s">
        <v>1769</v>
      </c>
      <c r="B397" s="29" t="s">
        <v>1768</v>
      </c>
      <c r="C397" s="29">
        <v>2004</v>
      </c>
      <c r="D397" s="29" t="s">
        <v>1770</v>
      </c>
      <c r="E397" s="29" t="s">
        <v>144</v>
      </c>
      <c r="F397" s="52" t="s">
        <v>39</v>
      </c>
      <c r="G397" s="29" t="s">
        <v>1233</v>
      </c>
      <c r="H397" s="29" t="s">
        <v>36</v>
      </c>
      <c r="I397" s="29" t="s">
        <v>12</v>
      </c>
      <c r="J397" s="29" t="s">
        <v>8</v>
      </c>
      <c r="K397" s="29" t="s">
        <v>9</v>
      </c>
      <c r="L397" s="29" t="s">
        <v>9</v>
      </c>
      <c r="M397" s="29" t="s">
        <v>9</v>
      </c>
      <c r="N397" s="31">
        <v>342.2</v>
      </c>
      <c r="O397" s="29" t="s">
        <v>9</v>
      </c>
      <c r="P397" s="31">
        <v>626.20000000000005</v>
      </c>
      <c r="Q397" s="31">
        <v>1</v>
      </c>
      <c r="R397" s="31">
        <v>12.5</v>
      </c>
      <c r="S397" s="29">
        <v>6</v>
      </c>
      <c r="T397" s="31">
        <v>12.5</v>
      </c>
      <c r="U397" s="29">
        <f t="shared" si="48"/>
        <v>6</v>
      </c>
      <c r="V397" s="29">
        <f t="shared" si="49"/>
        <v>2.0833333333333335</v>
      </c>
      <c r="W397" s="52" t="s">
        <v>98</v>
      </c>
      <c r="X397" s="29" t="s">
        <v>8</v>
      </c>
      <c r="Y397" s="29" t="s">
        <v>77</v>
      </c>
      <c r="Z397" s="29" t="s">
        <v>92</v>
      </c>
      <c r="AA397" s="29">
        <v>20</v>
      </c>
      <c r="AB397" s="29" t="s">
        <v>146</v>
      </c>
      <c r="AC397" s="29">
        <v>600000</v>
      </c>
      <c r="AD397" s="29" t="s">
        <v>254</v>
      </c>
      <c r="AE397" s="29" t="s">
        <v>86</v>
      </c>
      <c r="AF397" s="29">
        <v>540</v>
      </c>
      <c r="AG397" s="29">
        <v>3</v>
      </c>
      <c r="AH397" s="29">
        <v>10</v>
      </c>
      <c r="AI397" s="52" t="s">
        <v>260</v>
      </c>
      <c r="AK397" s="65">
        <v>100</v>
      </c>
      <c r="AL397" s="29" t="s">
        <v>1072</v>
      </c>
      <c r="AM397" s="29">
        <v>8.3000000000000004E-2</v>
      </c>
      <c r="AN397" s="29" t="s">
        <v>158</v>
      </c>
      <c r="AO397" s="52">
        <v>24</v>
      </c>
      <c r="AP397" s="29" t="s">
        <v>878</v>
      </c>
      <c r="AQ397" s="29">
        <v>12.14</v>
      </c>
      <c r="AR397" s="65">
        <v>0.92</v>
      </c>
      <c r="AS397" s="65">
        <v>9.09</v>
      </c>
      <c r="AT397" s="65">
        <v>0.99</v>
      </c>
      <c r="AU397" s="29" t="s">
        <v>8</v>
      </c>
      <c r="AV397" s="29" t="s">
        <v>8</v>
      </c>
      <c r="AW397" s="29" t="s">
        <v>1749</v>
      </c>
      <c r="AX397" s="29" t="s">
        <v>198</v>
      </c>
      <c r="AY397" s="52" t="s">
        <v>473</v>
      </c>
      <c r="AZ397" s="65" t="s">
        <v>9</v>
      </c>
      <c r="BA397" s="65" t="s">
        <v>9</v>
      </c>
      <c r="BB397" s="65" t="s">
        <v>9</v>
      </c>
      <c r="BC397" s="65" t="s">
        <v>9</v>
      </c>
      <c r="BD397" s="29" t="s">
        <v>9</v>
      </c>
      <c r="BE397" s="29">
        <v>24</v>
      </c>
      <c r="BF397" s="52" t="s">
        <v>275</v>
      </c>
      <c r="BG397" s="65" t="s">
        <v>274</v>
      </c>
      <c r="BI397" s="65" t="s">
        <v>1772</v>
      </c>
    </row>
    <row r="398" spans="1:61" s="29" customFormat="1" x14ac:dyDescent="0.3">
      <c r="A398" s="29" t="s">
        <v>1769</v>
      </c>
      <c r="B398" s="29" t="s">
        <v>1768</v>
      </c>
      <c r="C398" s="29">
        <v>2004</v>
      </c>
      <c r="D398" s="29" t="s">
        <v>1770</v>
      </c>
      <c r="E398" s="29" t="s">
        <v>145</v>
      </c>
      <c r="F398" s="52" t="s">
        <v>39</v>
      </c>
      <c r="G398" s="29" t="s">
        <v>1233</v>
      </c>
      <c r="H398" s="29" t="s">
        <v>36</v>
      </c>
      <c r="I398" s="29" t="s">
        <v>12</v>
      </c>
      <c r="J398" s="29" t="s">
        <v>8</v>
      </c>
      <c r="K398" s="29" t="s">
        <v>9</v>
      </c>
      <c r="L398" s="29" t="s">
        <v>9</v>
      </c>
      <c r="M398" s="29" t="s">
        <v>9</v>
      </c>
      <c r="N398" s="31">
        <v>342.2</v>
      </c>
      <c r="O398" s="29" t="s">
        <v>9</v>
      </c>
      <c r="P398" s="31">
        <v>626.20000000000005</v>
      </c>
      <c r="Q398" s="31">
        <v>1</v>
      </c>
      <c r="R398" s="31">
        <v>12.5</v>
      </c>
      <c r="S398" s="29">
        <v>6</v>
      </c>
      <c r="T398" s="31">
        <v>12.5</v>
      </c>
      <c r="U398" s="29">
        <f t="shared" si="48"/>
        <v>6</v>
      </c>
      <c r="V398" s="29">
        <f t="shared" si="49"/>
        <v>2.0833333333333335</v>
      </c>
      <c r="W398" s="52" t="s">
        <v>98</v>
      </c>
      <c r="X398" s="29" t="s">
        <v>8</v>
      </c>
      <c r="Y398" s="29" t="s">
        <v>77</v>
      </c>
      <c r="Z398" s="29" t="s">
        <v>92</v>
      </c>
      <c r="AA398" s="29">
        <v>20</v>
      </c>
      <c r="AB398" s="29" t="s">
        <v>146</v>
      </c>
      <c r="AC398" s="29">
        <v>600000</v>
      </c>
      <c r="AD398" s="29" t="s">
        <v>254</v>
      </c>
      <c r="AE398" s="29" t="s">
        <v>86</v>
      </c>
      <c r="AF398" s="29">
        <v>540</v>
      </c>
      <c r="AG398" s="29">
        <v>3</v>
      </c>
      <c r="AH398" s="29">
        <v>10</v>
      </c>
      <c r="AI398" s="52" t="s">
        <v>1226</v>
      </c>
      <c r="AK398" s="65">
        <v>60</v>
      </c>
      <c r="AL398" s="29" t="s">
        <v>1072</v>
      </c>
      <c r="AM398" s="29">
        <v>8.3000000000000004E-2</v>
      </c>
      <c r="AN398" s="29" t="s">
        <v>158</v>
      </c>
      <c r="AO398" s="52">
        <v>24</v>
      </c>
      <c r="AP398" s="29" t="s">
        <v>878</v>
      </c>
      <c r="AQ398" s="29">
        <v>12.14</v>
      </c>
      <c r="AR398" s="65">
        <v>0.92</v>
      </c>
      <c r="AS398" s="65">
        <v>15.42</v>
      </c>
      <c r="AT398" s="65">
        <v>1.56</v>
      </c>
      <c r="AU398" s="29" t="s">
        <v>8</v>
      </c>
      <c r="AV398" s="29" t="s">
        <v>8</v>
      </c>
      <c r="AW398" s="29" t="s">
        <v>1749</v>
      </c>
      <c r="AX398" s="29" t="s">
        <v>198</v>
      </c>
      <c r="AY398" s="52" t="s">
        <v>473</v>
      </c>
      <c r="AZ398" s="65" t="s">
        <v>9</v>
      </c>
      <c r="BA398" s="65" t="s">
        <v>9</v>
      </c>
      <c r="BB398" s="65" t="s">
        <v>9</v>
      </c>
      <c r="BC398" s="65" t="s">
        <v>9</v>
      </c>
      <c r="BD398" s="29" t="s">
        <v>9</v>
      </c>
      <c r="BE398" s="29">
        <v>24</v>
      </c>
      <c r="BF398" s="52" t="s">
        <v>275</v>
      </c>
      <c r="BG398" s="65" t="s">
        <v>275</v>
      </c>
      <c r="BI398" s="65" t="s">
        <v>1772</v>
      </c>
    </row>
    <row r="399" spans="1:61" x14ac:dyDescent="0.3">
      <c r="A399" t="s">
        <v>1774</v>
      </c>
      <c r="B399" t="s">
        <v>1768</v>
      </c>
      <c r="C399">
        <v>2004</v>
      </c>
      <c r="D399" t="s">
        <v>1775</v>
      </c>
      <c r="E399" t="s">
        <v>142</v>
      </c>
      <c r="F399" s="53" t="s">
        <v>39</v>
      </c>
      <c r="G399" t="s">
        <v>1233</v>
      </c>
      <c r="H399" t="s">
        <v>36</v>
      </c>
      <c r="I399" t="s">
        <v>12</v>
      </c>
      <c r="J399" t="s">
        <v>8</v>
      </c>
      <c r="K399" t="s">
        <v>9</v>
      </c>
      <c r="L399" t="s">
        <v>9</v>
      </c>
      <c r="M399" t="s">
        <v>9</v>
      </c>
      <c r="N399" s="16">
        <v>308.2</v>
      </c>
      <c r="O399" t="s">
        <v>9</v>
      </c>
      <c r="P399" s="16">
        <v>584.5</v>
      </c>
      <c r="Q399" s="16">
        <v>1</v>
      </c>
      <c r="R399" s="16">
        <v>11</v>
      </c>
      <c r="S399">
        <v>3</v>
      </c>
      <c r="T399" s="16">
        <v>11</v>
      </c>
      <c r="U399">
        <f t="shared" si="48"/>
        <v>3</v>
      </c>
      <c r="V399">
        <f t="shared" si="49"/>
        <v>3.6666666666666665</v>
      </c>
      <c r="W399" s="53" t="s">
        <v>98</v>
      </c>
      <c r="X399" t="s">
        <v>8</v>
      </c>
      <c r="Y399" t="s">
        <v>77</v>
      </c>
      <c r="Z399" t="s">
        <v>92</v>
      </c>
      <c r="AA399">
        <v>20</v>
      </c>
      <c r="AB399" t="s">
        <v>146</v>
      </c>
      <c r="AC399">
        <v>600000</v>
      </c>
      <c r="AD399" t="s">
        <v>254</v>
      </c>
      <c r="AE399" t="s">
        <v>86</v>
      </c>
      <c r="AF399">
        <v>540</v>
      </c>
      <c r="AG399">
        <v>3</v>
      </c>
      <c r="AH399">
        <v>15</v>
      </c>
      <c r="AI399" s="53" t="s">
        <v>1771</v>
      </c>
      <c r="AK399" s="64">
        <v>0.2</v>
      </c>
      <c r="AL399" t="s">
        <v>1072</v>
      </c>
      <c r="AM399">
        <v>0</v>
      </c>
      <c r="AN399" t="s">
        <v>158</v>
      </c>
      <c r="AO399" s="53">
        <v>24</v>
      </c>
      <c r="AP399" t="s">
        <v>878</v>
      </c>
      <c r="AQ399">
        <v>20.46</v>
      </c>
      <c r="AR399" s="64">
        <v>1.37</v>
      </c>
      <c r="AS399" s="64">
        <v>9.7200000000000006</v>
      </c>
      <c r="AT399" s="64">
        <v>1.1100000000000001</v>
      </c>
      <c r="AU399" t="s">
        <v>8</v>
      </c>
      <c r="AV399" t="s">
        <v>8</v>
      </c>
      <c r="AW399" t="s">
        <v>486</v>
      </c>
      <c r="AX399" t="s">
        <v>198</v>
      </c>
      <c r="AY399" s="53" t="s">
        <v>473</v>
      </c>
      <c r="AZ399">
        <v>5.6</v>
      </c>
      <c r="BA399" s="16">
        <v>0.37</v>
      </c>
      <c r="BB399">
        <v>3</v>
      </c>
      <c r="BC399" s="64">
        <v>0.56000000000000005</v>
      </c>
      <c r="BD399" t="s">
        <v>198</v>
      </c>
      <c r="BE399">
        <v>24</v>
      </c>
      <c r="BF399" s="53" t="s">
        <v>275</v>
      </c>
      <c r="BG399" s="68" t="s">
        <v>274</v>
      </c>
    </row>
    <row r="400" spans="1:61" x14ac:dyDescent="0.3">
      <c r="A400" t="s">
        <v>1774</v>
      </c>
      <c r="B400" t="s">
        <v>1768</v>
      </c>
      <c r="C400">
        <v>2004</v>
      </c>
      <c r="D400" t="s">
        <v>1775</v>
      </c>
      <c r="E400" t="s">
        <v>144</v>
      </c>
      <c r="F400" s="53" t="s">
        <v>39</v>
      </c>
      <c r="G400" t="s">
        <v>1233</v>
      </c>
      <c r="H400" t="s">
        <v>36</v>
      </c>
      <c r="I400" t="s">
        <v>12</v>
      </c>
      <c r="J400" t="s">
        <v>8</v>
      </c>
      <c r="K400" t="s">
        <v>9</v>
      </c>
      <c r="L400" t="s">
        <v>9</v>
      </c>
      <c r="M400" t="s">
        <v>9</v>
      </c>
      <c r="N400" s="16">
        <v>308.2</v>
      </c>
      <c r="O400" t="s">
        <v>9</v>
      </c>
      <c r="P400" s="16">
        <v>584.5</v>
      </c>
      <c r="Q400" s="16">
        <v>1</v>
      </c>
      <c r="R400" s="16">
        <v>11</v>
      </c>
      <c r="S400">
        <v>3</v>
      </c>
      <c r="T400" s="16">
        <v>11</v>
      </c>
      <c r="U400">
        <f t="shared" ref="U400:U441" si="60">IF(AND(Q400&lt;&gt;"", Q400&lt;&gt;0, Q400&lt;&gt;"NA", Q400&lt;&gt;"NR",S400&lt;&gt;"", S400&lt;&gt;0, S400&lt;&gt;"NA", S400&lt;&gt;"NR"), S400/Q400, "NA")</f>
        <v>3</v>
      </c>
      <c r="V400">
        <f t="shared" ref="V400:V441" si="61">IF(AND(U400&lt;&gt;"", U400&lt;&gt;0, U400&lt;&gt;"NA", U400&lt;&gt;"NR",R400&lt;&gt;"", R400&lt;&gt;0, R400&lt;&gt;"NA", R400&lt;&gt;"NR"), R400/U400, "NA")</f>
        <v>3.6666666666666665</v>
      </c>
      <c r="W400" s="53" t="s">
        <v>98</v>
      </c>
      <c r="X400" t="s">
        <v>8</v>
      </c>
      <c r="Y400" t="s">
        <v>77</v>
      </c>
      <c r="Z400" t="s">
        <v>92</v>
      </c>
      <c r="AA400">
        <v>20</v>
      </c>
      <c r="AB400" t="s">
        <v>146</v>
      </c>
      <c r="AC400">
        <v>600000</v>
      </c>
      <c r="AD400" t="s">
        <v>254</v>
      </c>
      <c r="AE400" t="s">
        <v>86</v>
      </c>
      <c r="AF400">
        <v>540</v>
      </c>
      <c r="AG400">
        <v>3</v>
      </c>
      <c r="AH400">
        <v>15</v>
      </c>
      <c r="AI400" s="53" t="s">
        <v>326</v>
      </c>
      <c r="AK400" s="64">
        <v>5.76</v>
      </c>
      <c r="AL400" t="s">
        <v>1072</v>
      </c>
      <c r="AM400">
        <v>0</v>
      </c>
      <c r="AN400" t="s">
        <v>158</v>
      </c>
      <c r="AO400" s="53">
        <v>24</v>
      </c>
      <c r="AP400" t="s">
        <v>878</v>
      </c>
      <c r="AQ400">
        <v>16.59</v>
      </c>
      <c r="AR400" s="64">
        <v>0.78</v>
      </c>
      <c r="AS400" s="64">
        <v>9.1199999999999992</v>
      </c>
      <c r="AT400" s="64">
        <v>1.34</v>
      </c>
      <c r="AU400" t="s">
        <v>8</v>
      </c>
      <c r="AV400" t="s">
        <v>8</v>
      </c>
      <c r="AW400" t="s">
        <v>486</v>
      </c>
      <c r="AX400" t="s">
        <v>198</v>
      </c>
      <c r="AY400" s="53" t="s">
        <v>473</v>
      </c>
      <c r="AZ400">
        <v>6</v>
      </c>
      <c r="BA400" s="16">
        <v>0.37</v>
      </c>
      <c r="BB400">
        <v>3.5</v>
      </c>
      <c r="BC400" s="64">
        <v>0.5</v>
      </c>
      <c r="BD400" t="s">
        <v>198</v>
      </c>
      <c r="BE400">
        <v>24</v>
      </c>
      <c r="BF400" s="53" t="s">
        <v>275</v>
      </c>
      <c r="BG400" s="68" t="s">
        <v>274</v>
      </c>
    </row>
    <row r="401" spans="1:60" x14ac:dyDescent="0.3">
      <c r="A401" t="s">
        <v>1774</v>
      </c>
      <c r="B401" t="s">
        <v>1768</v>
      </c>
      <c r="C401">
        <v>2004</v>
      </c>
      <c r="D401" t="s">
        <v>1775</v>
      </c>
      <c r="E401" t="s">
        <v>145</v>
      </c>
      <c r="F401" s="53" t="s">
        <v>39</v>
      </c>
      <c r="G401" t="s">
        <v>1233</v>
      </c>
      <c r="H401" t="s">
        <v>36</v>
      </c>
      <c r="I401" t="s">
        <v>12</v>
      </c>
      <c r="J401" t="s">
        <v>8</v>
      </c>
      <c r="K401" t="s">
        <v>9</v>
      </c>
      <c r="L401" t="s">
        <v>9</v>
      </c>
      <c r="M401" t="s">
        <v>9</v>
      </c>
      <c r="N401" s="16">
        <v>308.2</v>
      </c>
      <c r="O401" t="s">
        <v>9</v>
      </c>
      <c r="P401" s="16">
        <v>584.5</v>
      </c>
      <c r="Q401" s="16">
        <v>1</v>
      </c>
      <c r="R401" s="16">
        <v>11</v>
      </c>
      <c r="S401">
        <v>4</v>
      </c>
      <c r="T401" s="16">
        <v>11</v>
      </c>
      <c r="U401">
        <f t="shared" si="60"/>
        <v>4</v>
      </c>
      <c r="V401">
        <f t="shared" si="61"/>
        <v>2.75</v>
      </c>
      <c r="W401" s="53" t="s">
        <v>98</v>
      </c>
      <c r="X401" t="s">
        <v>8</v>
      </c>
      <c r="Y401" t="s">
        <v>77</v>
      </c>
      <c r="Z401" t="s">
        <v>92</v>
      </c>
      <c r="AA401">
        <v>20</v>
      </c>
      <c r="AB401" t="s">
        <v>146</v>
      </c>
      <c r="AC401">
        <v>600000</v>
      </c>
      <c r="AD401" t="s">
        <v>254</v>
      </c>
      <c r="AE401" t="s">
        <v>86</v>
      </c>
      <c r="AF401">
        <v>540</v>
      </c>
      <c r="AG401">
        <v>3</v>
      </c>
      <c r="AH401">
        <v>15</v>
      </c>
      <c r="AI401" s="53" t="s">
        <v>1014</v>
      </c>
      <c r="AK401" s="64">
        <v>3.2</v>
      </c>
      <c r="AL401" t="s">
        <v>1072</v>
      </c>
      <c r="AM401">
        <v>0</v>
      </c>
      <c r="AN401" t="s">
        <v>158</v>
      </c>
      <c r="AO401" s="53">
        <v>24</v>
      </c>
      <c r="AP401" t="s">
        <v>878</v>
      </c>
      <c r="AQ401">
        <v>17.399999999999999</v>
      </c>
      <c r="AR401" s="64">
        <v>1.96</v>
      </c>
      <c r="AS401" s="64">
        <v>15.54</v>
      </c>
      <c r="AT401" s="64">
        <v>1.29</v>
      </c>
      <c r="AU401" t="s">
        <v>8</v>
      </c>
      <c r="AV401" t="s">
        <v>8</v>
      </c>
      <c r="AW401" t="s">
        <v>486</v>
      </c>
      <c r="AX401" t="s">
        <v>198</v>
      </c>
      <c r="AY401" s="53" t="s">
        <v>473</v>
      </c>
      <c r="AZ401">
        <v>6.58</v>
      </c>
      <c r="BA401" s="16">
        <v>0.36</v>
      </c>
      <c r="BB401">
        <v>7.08</v>
      </c>
      <c r="BC401" s="64">
        <v>0.19</v>
      </c>
      <c r="BD401" t="s">
        <v>198</v>
      </c>
      <c r="BE401">
        <v>24</v>
      </c>
      <c r="BF401" s="53" t="s">
        <v>275</v>
      </c>
      <c r="BG401" s="68" t="s">
        <v>275</v>
      </c>
    </row>
    <row r="402" spans="1:60" x14ac:dyDescent="0.3">
      <c r="A402" t="s">
        <v>1774</v>
      </c>
      <c r="B402" t="s">
        <v>1768</v>
      </c>
      <c r="C402">
        <v>2004</v>
      </c>
      <c r="D402" t="s">
        <v>1775</v>
      </c>
      <c r="E402" t="s">
        <v>265</v>
      </c>
      <c r="F402" s="53" t="s">
        <v>39</v>
      </c>
      <c r="G402" t="s">
        <v>1233</v>
      </c>
      <c r="H402" t="s">
        <v>36</v>
      </c>
      <c r="I402" t="s">
        <v>12</v>
      </c>
      <c r="J402" t="s">
        <v>8</v>
      </c>
      <c r="K402" t="s">
        <v>9</v>
      </c>
      <c r="L402" t="s">
        <v>9</v>
      </c>
      <c r="M402" t="s">
        <v>9</v>
      </c>
      <c r="N402" s="16">
        <v>308.2</v>
      </c>
      <c r="O402" t="s">
        <v>9</v>
      </c>
      <c r="P402" s="16">
        <v>584.5</v>
      </c>
      <c r="Q402" s="16">
        <v>1</v>
      </c>
      <c r="R402" s="16">
        <v>11</v>
      </c>
      <c r="S402">
        <v>4</v>
      </c>
      <c r="T402" s="16">
        <v>11</v>
      </c>
      <c r="U402">
        <f t="shared" si="60"/>
        <v>4</v>
      </c>
      <c r="V402">
        <f t="shared" si="61"/>
        <v>2.75</v>
      </c>
      <c r="W402" s="53" t="s">
        <v>98</v>
      </c>
      <c r="X402" t="s">
        <v>8</v>
      </c>
      <c r="Y402" t="s">
        <v>77</v>
      </c>
      <c r="Z402" t="s">
        <v>92</v>
      </c>
      <c r="AA402">
        <v>20</v>
      </c>
      <c r="AB402" t="s">
        <v>146</v>
      </c>
      <c r="AC402">
        <v>600000</v>
      </c>
      <c r="AD402" t="s">
        <v>254</v>
      </c>
      <c r="AE402" t="s">
        <v>86</v>
      </c>
      <c r="AF402">
        <v>540</v>
      </c>
      <c r="AG402">
        <v>3</v>
      </c>
      <c r="AH402">
        <v>15</v>
      </c>
      <c r="AI402" s="53" t="s">
        <v>260</v>
      </c>
      <c r="AK402" s="64">
        <v>100</v>
      </c>
      <c r="AL402" t="s">
        <v>1072</v>
      </c>
      <c r="AM402">
        <v>0</v>
      </c>
      <c r="AN402" t="s">
        <v>158</v>
      </c>
      <c r="AO402" s="53">
        <v>24</v>
      </c>
      <c r="AP402" t="s">
        <v>878</v>
      </c>
      <c r="AQ402">
        <v>17.399999999999999</v>
      </c>
      <c r="AR402" s="64">
        <v>1.96</v>
      </c>
      <c r="AS402" s="64">
        <v>16.78</v>
      </c>
      <c r="AT402" s="64">
        <v>1.29</v>
      </c>
      <c r="AU402" t="s">
        <v>8</v>
      </c>
      <c r="AV402" t="s">
        <v>8</v>
      </c>
      <c r="AW402" t="s">
        <v>486</v>
      </c>
      <c r="AX402" t="s">
        <v>198</v>
      </c>
      <c r="AY402" s="53" t="s">
        <v>473</v>
      </c>
      <c r="AZ402">
        <v>6.58</v>
      </c>
      <c r="BA402" s="16">
        <v>0.36</v>
      </c>
      <c r="BB402">
        <v>6.17</v>
      </c>
      <c r="BC402" s="64">
        <v>0.32</v>
      </c>
      <c r="BD402" t="s">
        <v>198</v>
      </c>
      <c r="BE402">
        <v>24</v>
      </c>
      <c r="BF402" s="53" t="s">
        <v>275</v>
      </c>
      <c r="BG402" s="68" t="s">
        <v>275</v>
      </c>
    </row>
    <row r="403" spans="1:60" x14ac:dyDescent="0.3">
      <c r="A403" t="s">
        <v>1774</v>
      </c>
      <c r="B403" t="s">
        <v>1768</v>
      </c>
      <c r="C403">
        <v>2004</v>
      </c>
      <c r="D403" t="s">
        <v>1775</v>
      </c>
      <c r="E403" t="s">
        <v>266</v>
      </c>
      <c r="F403" s="53" t="s">
        <v>39</v>
      </c>
      <c r="G403" t="s">
        <v>1233</v>
      </c>
      <c r="H403" t="s">
        <v>36</v>
      </c>
      <c r="I403" t="s">
        <v>12</v>
      </c>
      <c r="J403" t="s">
        <v>8</v>
      </c>
      <c r="K403" t="s">
        <v>9</v>
      </c>
      <c r="L403" t="s">
        <v>9</v>
      </c>
      <c r="M403" t="s">
        <v>9</v>
      </c>
      <c r="N403" s="16">
        <v>308.2</v>
      </c>
      <c r="O403" t="s">
        <v>9</v>
      </c>
      <c r="P403" s="16">
        <v>584.5</v>
      </c>
      <c r="Q403" s="16">
        <v>1</v>
      </c>
      <c r="R403" s="16">
        <v>11</v>
      </c>
      <c r="S403">
        <v>4</v>
      </c>
      <c r="T403" s="16">
        <v>11</v>
      </c>
      <c r="U403">
        <f t="shared" si="60"/>
        <v>4</v>
      </c>
      <c r="V403">
        <f t="shared" si="61"/>
        <v>2.75</v>
      </c>
      <c r="W403" s="53" t="s">
        <v>98</v>
      </c>
      <c r="X403" t="s">
        <v>8</v>
      </c>
      <c r="Y403" t="s">
        <v>77</v>
      </c>
      <c r="Z403" t="s">
        <v>92</v>
      </c>
      <c r="AA403">
        <v>20</v>
      </c>
      <c r="AB403" t="s">
        <v>146</v>
      </c>
      <c r="AC403">
        <v>600000</v>
      </c>
      <c r="AD403" t="s">
        <v>254</v>
      </c>
      <c r="AE403" t="s">
        <v>86</v>
      </c>
      <c r="AF403">
        <v>540</v>
      </c>
      <c r="AG403">
        <v>3</v>
      </c>
      <c r="AH403">
        <v>15</v>
      </c>
      <c r="AI403" s="53" t="s">
        <v>1226</v>
      </c>
      <c r="AK403" s="64">
        <v>6</v>
      </c>
      <c r="AL403" t="s">
        <v>1776</v>
      </c>
      <c r="AM403">
        <v>0</v>
      </c>
      <c r="AN403" t="s">
        <v>158</v>
      </c>
      <c r="AO403" s="53">
        <v>24</v>
      </c>
      <c r="AP403" t="s">
        <v>878</v>
      </c>
      <c r="AQ403">
        <v>17.399999999999999</v>
      </c>
      <c r="AR403" s="64">
        <v>1.96</v>
      </c>
      <c r="AS403" s="64">
        <v>21.92</v>
      </c>
      <c r="AT403" s="64">
        <v>1.48</v>
      </c>
      <c r="AU403" t="s">
        <v>8</v>
      </c>
      <c r="AV403" t="s">
        <v>8</v>
      </c>
      <c r="AW403" t="s">
        <v>486</v>
      </c>
      <c r="AX403" t="s">
        <v>198</v>
      </c>
      <c r="AY403" s="53" t="s">
        <v>473</v>
      </c>
      <c r="AZ403">
        <v>6.58</v>
      </c>
      <c r="BA403" s="16">
        <v>0.36</v>
      </c>
      <c r="BB403">
        <v>6.92</v>
      </c>
      <c r="BC403" s="64">
        <v>0.26</v>
      </c>
      <c r="BD403" t="s">
        <v>198</v>
      </c>
      <c r="BE403">
        <v>24</v>
      </c>
      <c r="BF403" s="53" t="s">
        <v>275</v>
      </c>
      <c r="BG403" s="68" t="s">
        <v>275</v>
      </c>
    </row>
    <row r="404" spans="1:60" x14ac:dyDescent="0.3">
      <c r="A404" t="s">
        <v>1774</v>
      </c>
      <c r="B404" t="s">
        <v>1768</v>
      </c>
      <c r="C404">
        <v>2004</v>
      </c>
      <c r="D404" t="s">
        <v>1775</v>
      </c>
      <c r="E404" t="s">
        <v>279</v>
      </c>
      <c r="F404" s="53" t="s">
        <v>39</v>
      </c>
      <c r="G404" t="s">
        <v>1233</v>
      </c>
      <c r="H404" t="s">
        <v>36</v>
      </c>
      <c r="I404" t="s">
        <v>12</v>
      </c>
      <c r="J404" t="s">
        <v>8</v>
      </c>
      <c r="K404" t="s">
        <v>9</v>
      </c>
      <c r="L404" t="s">
        <v>9</v>
      </c>
      <c r="M404" t="s">
        <v>9</v>
      </c>
      <c r="N404" s="16">
        <v>308.2</v>
      </c>
      <c r="O404" t="s">
        <v>9</v>
      </c>
      <c r="P404" s="16">
        <v>584.5</v>
      </c>
      <c r="Q404" s="16">
        <v>1</v>
      </c>
      <c r="R404" s="16">
        <v>11</v>
      </c>
      <c r="S404">
        <v>4</v>
      </c>
      <c r="T404" s="16">
        <v>11</v>
      </c>
      <c r="U404">
        <f t="shared" si="60"/>
        <v>4</v>
      </c>
      <c r="V404">
        <f t="shared" si="61"/>
        <v>2.75</v>
      </c>
      <c r="W404" s="53" t="s">
        <v>98</v>
      </c>
      <c r="X404" t="s">
        <v>8</v>
      </c>
      <c r="Y404" t="s">
        <v>77</v>
      </c>
      <c r="Z404" t="s">
        <v>92</v>
      </c>
      <c r="AA404">
        <v>20</v>
      </c>
      <c r="AB404" t="s">
        <v>146</v>
      </c>
      <c r="AC404">
        <v>600000</v>
      </c>
      <c r="AD404" t="s">
        <v>254</v>
      </c>
      <c r="AE404" t="s">
        <v>86</v>
      </c>
      <c r="AF404">
        <v>540</v>
      </c>
      <c r="AG404">
        <v>3</v>
      </c>
      <c r="AH404">
        <v>15</v>
      </c>
      <c r="AI404" s="53" t="s">
        <v>261</v>
      </c>
      <c r="AK404" s="64">
        <v>60</v>
      </c>
      <c r="AL404" t="s">
        <v>1776</v>
      </c>
      <c r="AM404">
        <v>0</v>
      </c>
      <c r="AN404" t="s">
        <v>158</v>
      </c>
      <c r="AO404" s="53">
        <v>24</v>
      </c>
      <c r="AP404" t="s">
        <v>878</v>
      </c>
      <c r="AQ404">
        <v>17.399999999999999</v>
      </c>
      <c r="AR404" s="64">
        <v>1.96</v>
      </c>
      <c r="AS404" s="64">
        <v>15.02</v>
      </c>
      <c r="AT404" s="64">
        <v>1.24</v>
      </c>
      <c r="AU404" t="s">
        <v>8</v>
      </c>
      <c r="AV404" t="s">
        <v>8</v>
      </c>
      <c r="AW404" t="s">
        <v>486</v>
      </c>
      <c r="AX404" t="s">
        <v>198</v>
      </c>
      <c r="AY404" s="53" t="s">
        <v>473</v>
      </c>
      <c r="AZ404">
        <v>6.58</v>
      </c>
      <c r="BA404" s="16">
        <v>0.36</v>
      </c>
      <c r="BB404">
        <v>6.18</v>
      </c>
      <c r="BC404" s="64">
        <v>0.35</v>
      </c>
      <c r="BD404" t="s">
        <v>198</v>
      </c>
      <c r="BE404">
        <v>24</v>
      </c>
      <c r="BF404" s="53" t="s">
        <v>275</v>
      </c>
      <c r="BG404" s="68" t="s">
        <v>275</v>
      </c>
    </row>
    <row r="405" spans="1:60" s="29" customFormat="1" x14ac:dyDescent="0.3">
      <c r="A405" s="29" t="s">
        <v>1777</v>
      </c>
      <c r="B405" s="29" t="s">
        <v>1768</v>
      </c>
      <c r="C405" s="29">
        <v>2005</v>
      </c>
      <c r="D405" s="29" t="s">
        <v>1778</v>
      </c>
      <c r="E405" s="29" t="s">
        <v>142</v>
      </c>
      <c r="F405" s="52" t="s">
        <v>39</v>
      </c>
      <c r="G405" s="29" t="s">
        <v>1233</v>
      </c>
      <c r="H405" s="29" t="s">
        <v>36</v>
      </c>
      <c r="I405" s="29" t="s">
        <v>12</v>
      </c>
      <c r="J405" s="29" t="s">
        <v>8</v>
      </c>
      <c r="K405" s="29" t="s">
        <v>9</v>
      </c>
      <c r="L405" s="29" t="s">
        <v>9</v>
      </c>
      <c r="M405" s="29" t="s">
        <v>9</v>
      </c>
      <c r="N405" s="31">
        <v>362.6</v>
      </c>
      <c r="O405" s="29" t="s">
        <v>9</v>
      </c>
      <c r="P405" s="31">
        <v>565.6</v>
      </c>
      <c r="Q405" s="31">
        <v>1</v>
      </c>
      <c r="R405" s="31">
        <v>10</v>
      </c>
      <c r="S405" s="31">
        <v>3</v>
      </c>
      <c r="T405" s="31">
        <v>10</v>
      </c>
      <c r="U405" s="29">
        <f t="shared" si="60"/>
        <v>3</v>
      </c>
      <c r="V405" s="29">
        <f t="shared" si="61"/>
        <v>3.3333333333333335</v>
      </c>
      <c r="W405" s="52" t="s">
        <v>98</v>
      </c>
      <c r="X405" s="29" t="s">
        <v>8</v>
      </c>
      <c r="Y405" s="29" t="s">
        <v>77</v>
      </c>
      <c r="Z405" s="29" t="s">
        <v>92</v>
      </c>
      <c r="AA405" s="29">
        <v>20</v>
      </c>
      <c r="AB405" s="29" t="s">
        <v>146</v>
      </c>
      <c r="AC405" s="29">
        <v>600000</v>
      </c>
      <c r="AD405" s="29" t="s">
        <v>254</v>
      </c>
      <c r="AE405" s="29" t="s">
        <v>86</v>
      </c>
      <c r="AF405" s="29">
        <v>540</v>
      </c>
      <c r="AG405" s="29">
        <v>3</v>
      </c>
      <c r="AH405" s="29">
        <v>15</v>
      </c>
      <c r="AI405" s="52" t="s">
        <v>1771</v>
      </c>
      <c r="AK405" s="65">
        <v>0.16</v>
      </c>
      <c r="AL405" s="29" t="s">
        <v>1072</v>
      </c>
      <c r="AM405" s="29">
        <v>0</v>
      </c>
      <c r="AN405" s="29" t="s">
        <v>158</v>
      </c>
      <c r="AO405" s="52">
        <v>24</v>
      </c>
      <c r="AP405" s="29" t="s">
        <v>878</v>
      </c>
      <c r="AQ405" s="29">
        <v>15.92</v>
      </c>
      <c r="AR405" s="65">
        <v>6.99</v>
      </c>
      <c r="AS405" s="65">
        <v>7.31</v>
      </c>
      <c r="AT405" s="65">
        <v>3.79</v>
      </c>
      <c r="AU405" s="29" t="s">
        <v>8</v>
      </c>
      <c r="AV405" s="29" t="s">
        <v>8</v>
      </c>
      <c r="AW405" s="29" t="s">
        <v>486</v>
      </c>
      <c r="AX405" s="29" t="s">
        <v>197</v>
      </c>
      <c r="AY405" s="52" t="s">
        <v>473</v>
      </c>
      <c r="AZ405" s="29">
        <v>6.63</v>
      </c>
      <c r="BA405" s="31">
        <v>0.76</v>
      </c>
      <c r="BB405" s="29">
        <v>3.61</v>
      </c>
      <c r="BC405" s="65">
        <v>1.7</v>
      </c>
      <c r="BD405" s="29" t="s">
        <v>197</v>
      </c>
      <c r="BE405" s="29">
        <v>24</v>
      </c>
      <c r="BF405" s="52" t="s">
        <v>275</v>
      </c>
      <c r="BG405" s="65" t="s">
        <v>274</v>
      </c>
    </row>
    <row r="406" spans="1:60" s="29" customFormat="1" x14ac:dyDescent="0.3">
      <c r="A406" s="29" t="s">
        <v>1777</v>
      </c>
      <c r="B406" s="29" t="s">
        <v>1768</v>
      </c>
      <c r="C406" s="29">
        <v>2005</v>
      </c>
      <c r="D406" s="29" t="s">
        <v>1778</v>
      </c>
      <c r="E406" s="29" t="s">
        <v>144</v>
      </c>
      <c r="F406" s="52" t="s">
        <v>39</v>
      </c>
      <c r="G406" s="29" t="s">
        <v>1233</v>
      </c>
      <c r="H406" s="29" t="s">
        <v>36</v>
      </c>
      <c r="I406" s="29" t="s">
        <v>12</v>
      </c>
      <c r="J406" s="29" t="s">
        <v>8</v>
      </c>
      <c r="K406" s="29" t="s">
        <v>9</v>
      </c>
      <c r="L406" s="29" t="s">
        <v>9</v>
      </c>
      <c r="M406" s="29" t="s">
        <v>9</v>
      </c>
      <c r="N406" s="31">
        <v>362.6</v>
      </c>
      <c r="O406" s="29" t="s">
        <v>9</v>
      </c>
      <c r="P406" s="31">
        <v>565.6</v>
      </c>
      <c r="Q406" s="31">
        <v>1</v>
      </c>
      <c r="R406" s="31">
        <v>10</v>
      </c>
      <c r="S406" s="31">
        <v>3</v>
      </c>
      <c r="T406" s="31">
        <v>10</v>
      </c>
      <c r="U406" s="29">
        <f t="shared" si="60"/>
        <v>3</v>
      </c>
      <c r="V406" s="29">
        <f t="shared" si="61"/>
        <v>3.3333333333333335</v>
      </c>
      <c r="W406" s="52" t="s">
        <v>98</v>
      </c>
      <c r="X406" s="29" t="s">
        <v>8</v>
      </c>
      <c r="Y406" s="29" t="s">
        <v>77</v>
      </c>
      <c r="Z406" s="29" t="s">
        <v>92</v>
      </c>
      <c r="AA406" s="29">
        <v>20</v>
      </c>
      <c r="AB406" s="29" t="s">
        <v>146</v>
      </c>
      <c r="AC406" s="29">
        <v>600000</v>
      </c>
      <c r="AD406" s="29" t="s">
        <v>254</v>
      </c>
      <c r="AE406" s="29" t="s">
        <v>86</v>
      </c>
      <c r="AF406" s="29">
        <v>540</v>
      </c>
      <c r="AG406" s="29">
        <v>3</v>
      </c>
      <c r="AH406" s="29">
        <v>15</v>
      </c>
      <c r="AI406" s="52" t="s">
        <v>1779</v>
      </c>
      <c r="AK406" s="65">
        <v>1</v>
      </c>
      <c r="AL406" s="29" t="s">
        <v>1072</v>
      </c>
      <c r="AM406" s="29">
        <v>0</v>
      </c>
      <c r="AN406" s="29" t="s">
        <v>158</v>
      </c>
      <c r="AO406" s="52">
        <v>24</v>
      </c>
      <c r="AP406" s="29" t="s">
        <v>878</v>
      </c>
      <c r="AQ406" s="29">
        <v>17.559999999999999</v>
      </c>
      <c r="AR406" s="65">
        <v>7.58</v>
      </c>
      <c r="AS406" s="65">
        <v>14.55</v>
      </c>
      <c r="AT406" s="65">
        <v>4.8099999999999996</v>
      </c>
      <c r="AU406" s="29" t="s">
        <v>8</v>
      </c>
      <c r="AV406" s="29" t="s">
        <v>8</v>
      </c>
      <c r="AW406" s="29" t="s">
        <v>486</v>
      </c>
      <c r="AX406" s="29" t="s">
        <v>197</v>
      </c>
      <c r="AY406" s="52" t="s">
        <v>473</v>
      </c>
      <c r="AZ406" s="29">
        <v>6.84</v>
      </c>
      <c r="BA406" s="31">
        <v>0.55000000000000004</v>
      </c>
      <c r="BB406" s="29">
        <v>6.22</v>
      </c>
      <c r="BC406" s="65">
        <v>1.48</v>
      </c>
      <c r="BD406" s="29" t="s">
        <v>197</v>
      </c>
      <c r="BE406" s="29">
        <v>24</v>
      </c>
      <c r="BF406" s="52" t="s">
        <v>275</v>
      </c>
      <c r="BG406" s="65" t="s">
        <v>274</v>
      </c>
    </row>
    <row r="407" spans="1:60" x14ac:dyDescent="0.3">
      <c r="A407" t="s">
        <v>1781</v>
      </c>
      <c r="B407" t="s">
        <v>1780</v>
      </c>
      <c r="C407">
        <v>2008</v>
      </c>
      <c r="D407" t="s">
        <v>1782</v>
      </c>
      <c r="E407" t="s">
        <v>142</v>
      </c>
      <c r="F407" s="53" t="s">
        <v>24</v>
      </c>
      <c r="G407" t="s">
        <v>11</v>
      </c>
      <c r="H407" t="s">
        <v>36</v>
      </c>
      <c r="I407" t="s">
        <v>12</v>
      </c>
      <c r="J407" t="s">
        <v>8</v>
      </c>
      <c r="K407" t="s">
        <v>9</v>
      </c>
      <c r="L407" t="s">
        <v>9</v>
      </c>
      <c r="M407" t="s">
        <v>9</v>
      </c>
      <c r="N407" s="16">
        <v>280</v>
      </c>
      <c r="O407" t="s">
        <v>9</v>
      </c>
      <c r="P407" s="16">
        <v>320</v>
      </c>
      <c r="Q407" s="16">
        <v>1</v>
      </c>
      <c r="R407" s="16">
        <v>5</v>
      </c>
      <c r="S407" s="16">
        <v>3</v>
      </c>
      <c r="T407" s="16">
        <v>5</v>
      </c>
      <c r="U407">
        <f t="shared" si="60"/>
        <v>3</v>
      </c>
      <c r="V407">
        <f t="shared" si="61"/>
        <v>1.6666666666666667</v>
      </c>
      <c r="W407" s="53" t="s">
        <v>101</v>
      </c>
      <c r="X407" t="s">
        <v>939</v>
      </c>
      <c r="Y407" t="s">
        <v>79</v>
      </c>
      <c r="Z407" t="s">
        <v>530</v>
      </c>
      <c r="AA407">
        <v>10</v>
      </c>
      <c r="AB407" t="s">
        <v>322</v>
      </c>
      <c r="AC407">
        <v>150</v>
      </c>
      <c r="AD407" t="s">
        <v>294</v>
      </c>
      <c r="AE407" t="s">
        <v>47</v>
      </c>
      <c r="AF407" t="s">
        <v>9</v>
      </c>
      <c r="AG407">
        <v>1.5</v>
      </c>
      <c r="AH407">
        <v>20</v>
      </c>
      <c r="AI407" s="53" t="s">
        <v>1254</v>
      </c>
      <c r="AK407" s="64">
        <v>20</v>
      </c>
      <c r="AL407" t="s">
        <v>522</v>
      </c>
      <c r="AM407">
        <v>1</v>
      </c>
      <c r="AN407" t="s">
        <v>159</v>
      </c>
      <c r="AO407" s="53">
        <v>504</v>
      </c>
      <c r="AP407" t="s">
        <v>879</v>
      </c>
      <c r="AQ407">
        <v>11.3</v>
      </c>
      <c r="AR407" s="64">
        <v>4.4000000000000004</v>
      </c>
      <c r="AS407" s="64">
        <v>14.7</v>
      </c>
      <c r="AT407" s="64">
        <v>3.4</v>
      </c>
      <c r="AU407" t="s">
        <v>8</v>
      </c>
      <c r="AV407" t="s">
        <v>8</v>
      </c>
      <c r="AW407" t="s">
        <v>138</v>
      </c>
      <c r="AX407" t="s">
        <v>198</v>
      </c>
      <c r="AY407" s="53" t="s">
        <v>273</v>
      </c>
      <c r="AZ407">
        <v>2.76</v>
      </c>
      <c r="BA407" s="16">
        <v>0.26</v>
      </c>
      <c r="BB407">
        <v>1.39</v>
      </c>
      <c r="BC407" s="64">
        <v>0.42</v>
      </c>
      <c r="BD407" t="s">
        <v>198</v>
      </c>
      <c r="BE407" s="64">
        <v>1008</v>
      </c>
      <c r="BF407" s="53" t="s">
        <v>274</v>
      </c>
      <c r="BG407" s="68" t="s">
        <v>274</v>
      </c>
      <c r="BH407" t="s">
        <v>1784</v>
      </c>
    </row>
    <row r="408" spans="1:60" x14ac:dyDescent="0.3">
      <c r="A408" t="s">
        <v>1781</v>
      </c>
      <c r="B408" t="s">
        <v>1780</v>
      </c>
      <c r="C408">
        <v>2008</v>
      </c>
      <c r="D408" t="s">
        <v>1782</v>
      </c>
      <c r="E408" t="s">
        <v>144</v>
      </c>
      <c r="F408" s="53" t="s">
        <v>24</v>
      </c>
      <c r="G408" t="s">
        <v>11</v>
      </c>
      <c r="H408" t="s">
        <v>36</v>
      </c>
      <c r="I408" t="s">
        <v>12</v>
      </c>
      <c r="J408" t="s">
        <v>8</v>
      </c>
      <c r="K408" t="s">
        <v>9</v>
      </c>
      <c r="L408" t="s">
        <v>9</v>
      </c>
      <c r="M408" t="s">
        <v>9</v>
      </c>
      <c r="N408" s="16">
        <v>280</v>
      </c>
      <c r="O408" t="s">
        <v>9</v>
      </c>
      <c r="P408" s="16">
        <v>320</v>
      </c>
      <c r="Q408" s="16">
        <v>1</v>
      </c>
      <c r="R408" s="16">
        <v>5</v>
      </c>
      <c r="S408" s="16">
        <v>3</v>
      </c>
      <c r="T408" s="16">
        <v>5</v>
      </c>
      <c r="U408">
        <f t="shared" ref="U408" si="62">IF(AND(Q408&lt;&gt;"", Q408&lt;&gt;0, Q408&lt;&gt;"NA", Q408&lt;&gt;"NR",S408&lt;&gt;"", S408&lt;&gt;0, S408&lt;&gt;"NA", S408&lt;&gt;"NR"), S408/Q408, "NA")</f>
        <v>3</v>
      </c>
      <c r="V408">
        <f t="shared" ref="V408" si="63">IF(AND(U408&lt;&gt;"", U408&lt;&gt;0, U408&lt;&gt;"NA", U408&lt;&gt;"NR",R408&lt;&gt;"", R408&lt;&gt;0, R408&lt;&gt;"NA", R408&lt;&gt;"NR"), R408/U408, "NA")</f>
        <v>1.6666666666666667</v>
      </c>
      <c r="W408" s="53" t="s">
        <v>101</v>
      </c>
      <c r="X408" t="s">
        <v>939</v>
      </c>
      <c r="Y408" t="s">
        <v>79</v>
      </c>
      <c r="Z408" t="s">
        <v>530</v>
      </c>
      <c r="AA408">
        <v>10</v>
      </c>
      <c r="AB408" t="s">
        <v>322</v>
      </c>
      <c r="AC408">
        <v>150</v>
      </c>
      <c r="AD408" t="s">
        <v>294</v>
      </c>
      <c r="AE408" t="s">
        <v>47</v>
      </c>
      <c r="AF408" t="s">
        <v>9</v>
      </c>
      <c r="AG408">
        <v>1.5</v>
      </c>
      <c r="AH408">
        <v>20</v>
      </c>
      <c r="AI408" s="53" t="s">
        <v>1783</v>
      </c>
      <c r="AK408" t="s">
        <v>8</v>
      </c>
      <c r="AL408" t="s">
        <v>8</v>
      </c>
      <c r="AM408">
        <v>1</v>
      </c>
      <c r="AN408" t="s">
        <v>159</v>
      </c>
      <c r="AO408" s="53">
        <v>504</v>
      </c>
      <c r="AP408" t="s">
        <v>879</v>
      </c>
      <c r="AQ408">
        <v>11.3</v>
      </c>
      <c r="AR408" s="64">
        <v>4.4000000000000004</v>
      </c>
      <c r="AS408" s="64">
        <v>12.9</v>
      </c>
      <c r="AT408" s="64">
        <v>2.7</v>
      </c>
      <c r="AU408" t="s">
        <v>8</v>
      </c>
      <c r="AV408" t="s">
        <v>8</v>
      </c>
      <c r="AW408" t="s">
        <v>138</v>
      </c>
      <c r="AX408" t="s">
        <v>198</v>
      </c>
      <c r="AY408" s="53" t="s">
        <v>273</v>
      </c>
      <c r="AZ408">
        <v>2.76</v>
      </c>
      <c r="BA408" s="16">
        <v>0.26</v>
      </c>
      <c r="BB408">
        <v>4.57</v>
      </c>
      <c r="BC408" s="64">
        <v>0</v>
      </c>
      <c r="BD408" t="s">
        <v>198</v>
      </c>
      <c r="BE408" s="64">
        <v>1008</v>
      </c>
      <c r="BF408" s="53" t="s">
        <v>274</v>
      </c>
      <c r="BG408" s="68" t="s">
        <v>274</v>
      </c>
      <c r="BH408" t="s">
        <v>1784</v>
      </c>
    </row>
    <row r="409" spans="1:60" s="29" customFormat="1" x14ac:dyDescent="0.3">
      <c r="A409" s="29" t="s">
        <v>1786</v>
      </c>
      <c r="B409" s="29" t="s">
        <v>1785</v>
      </c>
      <c r="C409" s="29">
        <v>2013</v>
      </c>
      <c r="D409" s="29" t="s">
        <v>1787</v>
      </c>
      <c r="E409" s="29" t="s">
        <v>142</v>
      </c>
      <c r="F409" s="52" t="s">
        <v>24</v>
      </c>
      <c r="G409" s="29" t="s">
        <v>10</v>
      </c>
      <c r="H409" s="29" t="s">
        <v>36</v>
      </c>
      <c r="I409" s="29" t="s">
        <v>12</v>
      </c>
      <c r="J409" s="29" t="s">
        <v>8</v>
      </c>
      <c r="K409" s="29" t="s">
        <v>9</v>
      </c>
      <c r="L409" s="31">
        <v>7</v>
      </c>
      <c r="M409" s="29" t="s">
        <v>9</v>
      </c>
      <c r="N409" s="29" t="s">
        <v>9</v>
      </c>
      <c r="O409" s="29" t="s">
        <v>9</v>
      </c>
      <c r="P409" s="29" t="s">
        <v>9</v>
      </c>
      <c r="Q409" s="31">
        <v>1</v>
      </c>
      <c r="R409" s="31">
        <v>16</v>
      </c>
      <c r="S409" s="31">
        <v>2</v>
      </c>
      <c r="T409" s="31">
        <v>8</v>
      </c>
      <c r="U409" s="29">
        <f t="shared" si="60"/>
        <v>2</v>
      </c>
      <c r="V409" s="29">
        <f t="shared" si="61"/>
        <v>8</v>
      </c>
      <c r="W409" s="52" t="s">
        <v>96</v>
      </c>
      <c r="X409" s="29" t="s">
        <v>8</v>
      </c>
      <c r="Y409" s="29" t="s">
        <v>77</v>
      </c>
      <c r="Z409" s="29" t="s">
        <v>92</v>
      </c>
      <c r="AA409" s="29">
        <v>20</v>
      </c>
      <c r="AB409" s="29" t="s">
        <v>146</v>
      </c>
      <c r="AC409" s="29" t="s">
        <v>9</v>
      </c>
      <c r="AD409" s="29" t="s">
        <v>8</v>
      </c>
      <c r="AE409" s="29" t="s">
        <v>86</v>
      </c>
      <c r="AF409" s="29">
        <v>540</v>
      </c>
      <c r="AG409" s="29" t="s">
        <v>9</v>
      </c>
      <c r="AH409" s="29">
        <v>10</v>
      </c>
      <c r="AI409" s="52" t="s">
        <v>326</v>
      </c>
      <c r="AK409" s="29">
        <v>10</v>
      </c>
      <c r="AL409" s="29" t="s">
        <v>146</v>
      </c>
      <c r="AM409" s="29">
        <v>1</v>
      </c>
      <c r="AN409" s="29" t="s">
        <v>159</v>
      </c>
      <c r="AO409" s="52">
        <v>24</v>
      </c>
      <c r="AP409" s="29" t="s">
        <v>878</v>
      </c>
      <c r="AQ409" s="29">
        <v>286.5</v>
      </c>
      <c r="AR409" s="65">
        <v>10.6</v>
      </c>
      <c r="AS409" s="29" t="s">
        <v>9</v>
      </c>
      <c r="AT409" s="29" t="s">
        <v>9</v>
      </c>
      <c r="AU409" s="29">
        <v>-28.64</v>
      </c>
      <c r="AV409" s="29">
        <v>9.64</v>
      </c>
      <c r="AW409" s="29" t="s">
        <v>138</v>
      </c>
      <c r="AX409" s="29" t="s">
        <v>198</v>
      </c>
      <c r="AY409" s="52" t="s">
        <v>12</v>
      </c>
      <c r="AZ409" s="29" t="s">
        <v>8</v>
      </c>
      <c r="BA409" s="31" t="s">
        <v>8</v>
      </c>
      <c r="BB409" s="29" t="s">
        <v>8</v>
      </c>
      <c r="BC409" s="29" t="s">
        <v>8</v>
      </c>
      <c r="BD409" s="29" t="s">
        <v>8</v>
      </c>
      <c r="BE409" s="29" t="s">
        <v>8</v>
      </c>
      <c r="BF409" s="52" t="s">
        <v>275</v>
      </c>
      <c r="BG409" s="65" t="s">
        <v>274</v>
      </c>
      <c r="BH409" s="29" t="s">
        <v>1789</v>
      </c>
    </row>
    <row r="410" spans="1:60" s="29" customFormat="1" x14ac:dyDescent="0.3">
      <c r="A410" s="29" t="s">
        <v>1786</v>
      </c>
      <c r="B410" s="29" t="s">
        <v>1785</v>
      </c>
      <c r="C410" s="29">
        <v>2013</v>
      </c>
      <c r="D410" s="29" t="s">
        <v>1787</v>
      </c>
      <c r="E410" s="29" t="s">
        <v>144</v>
      </c>
      <c r="F410" s="52" t="s">
        <v>24</v>
      </c>
      <c r="G410" s="29" t="s">
        <v>10</v>
      </c>
      <c r="H410" s="29" t="s">
        <v>36</v>
      </c>
      <c r="I410" s="29" t="s">
        <v>12</v>
      </c>
      <c r="J410" s="29" t="s">
        <v>8</v>
      </c>
      <c r="K410" s="29" t="s">
        <v>9</v>
      </c>
      <c r="L410" s="31">
        <v>7</v>
      </c>
      <c r="M410" s="29" t="s">
        <v>9</v>
      </c>
      <c r="N410" s="29" t="s">
        <v>9</v>
      </c>
      <c r="O410" s="29" t="s">
        <v>9</v>
      </c>
      <c r="P410" s="29" t="s">
        <v>9</v>
      </c>
      <c r="Q410" s="31">
        <v>1</v>
      </c>
      <c r="R410" s="31">
        <v>8</v>
      </c>
      <c r="S410" s="31">
        <v>2</v>
      </c>
      <c r="T410" s="31">
        <v>8</v>
      </c>
      <c r="U410" s="29">
        <f t="shared" si="60"/>
        <v>2</v>
      </c>
      <c r="V410" s="29">
        <f t="shared" si="61"/>
        <v>4</v>
      </c>
      <c r="W410" s="52" t="s">
        <v>96</v>
      </c>
      <c r="X410" s="29" t="s">
        <v>8</v>
      </c>
      <c r="Y410" s="29" t="s">
        <v>77</v>
      </c>
      <c r="Z410" s="29" t="s">
        <v>92</v>
      </c>
      <c r="AA410" s="29">
        <v>20</v>
      </c>
      <c r="AB410" s="29" t="s">
        <v>146</v>
      </c>
      <c r="AC410" s="29" t="s">
        <v>9</v>
      </c>
      <c r="AD410" s="29" t="s">
        <v>8</v>
      </c>
      <c r="AE410" s="29" t="s">
        <v>86</v>
      </c>
      <c r="AF410" s="29">
        <v>540</v>
      </c>
      <c r="AG410" s="29" t="s">
        <v>9</v>
      </c>
      <c r="AH410" s="29">
        <v>10</v>
      </c>
      <c r="AI410" s="52" t="s">
        <v>1788</v>
      </c>
      <c r="AK410" s="29">
        <v>30</v>
      </c>
      <c r="AL410" s="29" t="s">
        <v>1790</v>
      </c>
      <c r="AM410" s="29">
        <v>1</v>
      </c>
      <c r="AN410" s="29" t="s">
        <v>159</v>
      </c>
      <c r="AO410" s="52">
        <v>24</v>
      </c>
      <c r="AP410" s="29" t="s">
        <v>878</v>
      </c>
      <c r="AQ410" s="29">
        <v>329.4</v>
      </c>
      <c r="AR410" s="65">
        <v>12.5</v>
      </c>
      <c r="AS410" s="29" t="s">
        <v>9</v>
      </c>
      <c r="AT410" s="29" t="s">
        <v>9</v>
      </c>
      <c r="AU410" s="29">
        <v>-39.75</v>
      </c>
      <c r="AV410" s="29">
        <v>3.62</v>
      </c>
      <c r="AW410" s="29" t="s">
        <v>138</v>
      </c>
      <c r="AX410" s="29" t="s">
        <v>198</v>
      </c>
      <c r="AY410" s="52" t="s">
        <v>12</v>
      </c>
      <c r="AZ410" s="29" t="s">
        <v>8</v>
      </c>
      <c r="BA410" s="31" t="s">
        <v>8</v>
      </c>
      <c r="BB410" s="29" t="s">
        <v>8</v>
      </c>
      <c r="BC410" s="29" t="s">
        <v>8</v>
      </c>
      <c r="BD410" s="29" t="s">
        <v>8</v>
      </c>
      <c r="BE410" s="29" t="s">
        <v>8</v>
      </c>
      <c r="BF410" s="52" t="s">
        <v>275</v>
      </c>
      <c r="BG410" s="65" t="s">
        <v>274</v>
      </c>
      <c r="BH410" s="29" t="s">
        <v>1789</v>
      </c>
    </row>
    <row r="411" spans="1:60" x14ac:dyDescent="0.3">
      <c r="A411" t="s">
        <v>1793</v>
      </c>
      <c r="B411" t="s">
        <v>1791</v>
      </c>
      <c r="C411">
        <v>2010</v>
      </c>
      <c r="D411" t="s">
        <v>1792</v>
      </c>
      <c r="E411" t="s">
        <v>142</v>
      </c>
      <c r="F411" s="53" t="s">
        <v>25</v>
      </c>
      <c r="G411" t="s">
        <v>1011</v>
      </c>
      <c r="H411" t="s">
        <v>36</v>
      </c>
      <c r="I411" t="s">
        <v>12</v>
      </c>
      <c r="J411" t="s">
        <v>8</v>
      </c>
      <c r="K411" t="s">
        <v>9</v>
      </c>
      <c r="L411" t="s">
        <v>9</v>
      </c>
      <c r="M411" t="s">
        <v>9</v>
      </c>
      <c r="N411" s="16">
        <v>22</v>
      </c>
      <c r="O411" t="s">
        <v>9</v>
      </c>
      <c r="P411" s="16">
        <v>30</v>
      </c>
      <c r="Q411" s="16">
        <v>3</v>
      </c>
      <c r="R411" s="16">
        <v>5</v>
      </c>
      <c r="S411">
        <v>0</v>
      </c>
      <c r="T411" t="s">
        <v>8</v>
      </c>
      <c r="U411" t="str">
        <f t="shared" si="60"/>
        <v>NA</v>
      </c>
      <c r="V411" t="str">
        <f t="shared" si="61"/>
        <v>NA</v>
      </c>
      <c r="W411" s="53" t="s">
        <v>98</v>
      </c>
      <c r="X411" t="s">
        <v>8</v>
      </c>
      <c r="Y411" t="s">
        <v>79</v>
      </c>
      <c r="Z411" t="s">
        <v>988</v>
      </c>
      <c r="AA411">
        <v>20</v>
      </c>
      <c r="AB411" t="s">
        <v>146</v>
      </c>
      <c r="AC411">
        <v>4.6999999999999999E-4</v>
      </c>
      <c r="AD411" t="s">
        <v>463</v>
      </c>
      <c r="AE411" t="s">
        <v>147</v>
      </c>
      <c r="AF411">
        <v>540</v>
      </c>
      <c r="AG411">
        <v>1</v>
      </c>
      <c r="AH411">
        <v>10</v>
      </c>
      <c r="AI411" s="53" t="s">
        <v>12</v>
      </c>
      <c r="AJ411" t="s">
        <v>8</v>
      </c>
      <c r="AK411" t="s">
        <v>8</v>
      </c>
      <c r="AL411" t="s">
        <v>8</v>
      </c>
      <c r="AM411" t="s">
        <v>8</v>
      </c>
      <c r="AN411" t="s">
        <v>8</v>
      </c>
      <c r="AO411" s="53">
        <v>72</v>
      </c>
      <c r="AP411" t="s">
        <v>878</v>
      </c>
      <c r="AQ411">
        <v>7.4</v>
      </c>
      <c r="AR411" s="64">
        <v>0.85</v>
      </c>
      <c r="AS411" t="s">
        <v>8</v>
      </c>
      <c r="AT411" t="s">
        <v>8</v>
      </c>
      <c r="AU411" t="s">
        <v>8</v>
      </c>
      <c r="AV411" t="s">
        <v>8</v>
      </c>
      <c r="AW411" t="s">
        <v>487</v>
      </c>
      <c r="AX411" t="s">
        <v>197</v>
      </c>
      <c r="AY411" s="53" t="s">
        <v>12</v>
      </c>
      <c r="AZ411" t="s">
        <v>8</v>
      </c>
      <c r="BA411" s="16" t="s">
        <v>8</v>
      </c>
      <c r="BB411" t="s">
        <v>8</v>
      </c>
      <c r="BC411" t="s">
        <v>8</v>
      </c>
      <c r="BD411" t="s">
        <v>8</v>
      </c>
      <c r="BE411" t="s">
        <v>8</v>
      </c>
      <c r="BF411" s="53" t="s">
        <v>274</v>
      </c>
      <c r="BG411" s="68" t="s">
        <v>274</v>
      </c>
    </row>
    <row r="412" spans="1:60" x14ac:dyDescent="0.3">
      <c r="A412" t="s">
        <v>1793</v>
      </c>
      <c r="B412" t="s">
        <v>1791</v>
      </c>
      <c r="C412">
        <v>2010</v>
      </c>
      <c r="D412" t="s">
        <v>1792</v>
      </c>
      <c r="E412" t="s">
        <v>144</v>
      </c>
      <c r="F412" s="53" t="s">
        <v>25</v>
      </c>
      <c r="G412" t="s">
        <v>1509</v>
      </c>
      <c r="H412" t="s">
        <v>36</v>
      </c>
      <c r="I412" t="s">
        <v>12</v>
      </c>
      <c r="J412" t="s">
        <v>8</v>
      </c>
      <c r="K412" t="s">
        <v>9</v>
      </c>
      <c r="L412" t="s">
        <v>9</v>
      </c>
      <c r="M412" t="s">
        <v>9</v>
      </c>
      <c r="N412" s="16">
        <v>22</v>
      </c>
      <c r="O412" t="s">
        <v>9</v>
      </c>
      <c r="P412" s="16">
        <v>30</v>
      </c>
      <c r="Q412" s="16">
        <v>3</v>
      </c>
      <c r="R412" s="16">
        <v>5</v>
      </c>
      <c r="S412">
        <v>0</v>
      </c>
      <c r="T412" t="s">
        <v>8</v>
      </c>
      <c r="U412" t="str">
        <f t="shared" si="60"/>
        <v>NA</v>
      </c>
      <c r="V412" t="str">
        <f t="shared" si="61"/>
        <v>NA</v>
      </c>
      <c r="W412" s="53" t="s">
        <v>98</v>
      </c>
      <c r="X412" t="s">
        <v>8</v>
      </c>
      <c r="Y412" t="s">
        <v>79</v>
      </c>
      <c r="Z412" t="s">
        <v>988</v>
      </c>
      <c r="AA412">
        <v>20</v>
      </c>
      <c r="AB412" t="s">
        <v>146</v>
      </c>
      <c r="AC412">
        <v>4.6999999999999999E-4</v>
      </c>
      <c r="AD412" t="s">
        <v>463</v>
      </c>
      <c r="AE412" t="s">
        <v>147</v>
      </c>
      <c r="AF412">
        <v>540</v>
      </c>
      <c r="AG412">
        <v>1</v>
      </c>
      <c r="AH412">
        <v>10</v>
      </c>
      <c r="AI412" s="53" t="s">
        <v>12</v>
      </c>
      <c r="AJ412" t="s">
        <v>8</v>
      </c>
      <c r="AK412" t="s">
        <v>8</v>
      </c>
      <c r="AL412" t="s">
        <v>8</v>
      </c>
      <c r="AM412" t="s">
        <v>8</v>
      </c>
      <c r="AN412" t="s">
        <v>8</v>
      </c>
      <c r="AO412" s="53">
        <v>72</v>
      </c>
      <c r="AP412" t="s">
        <v>878</v>
      </c>
      <c r="AQ412">
        <v>7.44</v>
      </c>
      <c r="AR412" s="64">
        <v>0.5</v>
      </c>
      <c r="AS412" t="s">
        <v>8</v>
      </c>
      <c r="AT412" t="s">
        <v>8</v>
      </c>
      <c r="AU412" t="s">
        <v>8</v>
      </c>
      <c r="AV412" t="s">
        <v>8</v>
      </c>
      <c r="AW412" t="s">
        <v>487</v>
      </c>
      <c r="AX412" t="s">
        <v>197</v>
      </c>
      <c r="AY412" s="53" t="s">
        <v>12</v>
      </c>
      <c r="AZ412" t="s">
        <v>8</v>
      </c>
      <c r="BA412" s="16" t="s">
        <v>8</v>
      </c>
      <c r="BB412" t="s">
        <v>8</v>
      </c>
      <c r="BC412" t="s">
        <v>8</v>
      </c>
      <c r="BD412" t="s">
        <v>8</v>
      </c>
      <c r="BE412" t="s">
        <v>8</v>
      </c>
      <c r="BF412" s="53" t="s">
        <v>274</v>
      </c>
      <c r="BG412" s="68" t="s">
        <v>274</v>
      </c>
    </row>
    <row r="413" spans="1:60" x14ac:dyDescent="0.3">
      <c r="A413" t="s">
        <v>1793</v>
      </c>
      <c r="B413" t="s">
        <v>1791</v>
      </c>
      <c r="C413">
        <v>2010</v>
      </c>
      <c r="D413" t="s">
        <v>1792</v>
      </c>
      <c r="E413" t="s">
        <v>145</v>
      </c>
      <c r="F413" s="53" t="s">
        <v>25</v>
      </c>
      <c r="G413" t="s">
        <v>1794</v>
      </c>
      <c r="H413" t="s">
        <v>36</v>
      </c>
      <c r="I413" t="s">
        <v>12</v>
      </c>
      <c r="J413" t="s">
        <v>8</v>
      </c>
      <c r="K413" t="s">
        <v>9</v>
      </c>
      <c r="L413" t="s">
        <v>9</v>
      </c>
      <c r="M413" t="s">
        <v>9</v>
      </c>
      <c r="N413" s="16">
        <v>22</v>
      </c>
      <c r="O413" t="s">
        <v>9</v>
      </c>
      <c r="P413" s="16">
        <v>30</v>
      </c>
      <c r="Q413" s="16">
        <v>3</v>
      </c>
      <c r="R413" s="16">
        <v>5</v>
      </c>
      <c r="S413">
        <v>0</v>
      </c>
      <c r="T413" t="s">
        <v>8</v>
      </c>
      <c r="U413" t="str">
        <f t="shared" ref="U413" si="64">IF(AND(Q413&lt;&gt;"", Q413&lt;&gt;0, Q413&lt;&gt;"NA", Q413&lt;&gt;"NR",S413&lt;&gt;"", S413&lt;&gt;0, S413&lt;&gt;"NA", S413&lt;&gt;"NR"), S413/Q413, "NA")</f>
        <v>NA</v>
      </c>
      <c r="V413" t="str">
        <f t="shared" ref="V413" si="65">IF(AND(U413&lt;&gt;"", U413&lt;&gt;0, U413&lt;&gt;"NA", U413&lt;&gt;"NR",R413&lt;&gt;"", R413&lt;&gt;0, R413&lt;&gt;"NA", R413&lt;&gt;"NR"), R413/U413, "NA")</f>
        <v>NA</v>
      </c>
      <c r="W413" s="53" t="s">
        <v>98</v>
      </c>
      <c r="X413" t="s">
        <v>8</v>
      </c>
      <c r="Y413" t="s">
        <v>79</v>
      </c>
      <c r="Z413" t="s">
        <v>988</v>
      </c>
      <c r="AA413">
        <v>20</v>
      </c>
      <c r="AB413" t="s">
        <v>146</v>
      </c>
      <c r="AC413">
        <v>4.6999999999999999E-4</v>
      </c>
      <c r="AD413" t="s">
        <v>463</v>
      </c>
      <c r="AE413" t="s">
        <v>147</v>
      </c>
      <c r="AF413">
        <v>540</v>
      </c>
      <c r="AG413">
        <v>1</v>
      </c>
      <c r="AH413">
        <v>10</v>
      </c>
      <c r="AI413" s="53" t="s">
        <v>12</v>
      </c>
      <c r="AJ413" t="s">
        <v>8</v>
      </c>
      <c r="AK413" t="s">
        <v>8</v>
      </c>
      <c r="AL413" t="s">
        <v>8</v>
      </c>
      <c r="AM413" t="s">
        <v>8</v>
      </c>
      <c r="AN413" t="s">
        <v>8</v>
      </c>
      <c r="AO413" s="53">
        <v>72</v>
      </c>
      <c r="AP413" t="s">
        <v>878</v>
      </c>
      <c r="AQ413">
        <v>7.33</v>
      </c>
      <c r="AR413" s="64">
        <v>0.52</v>
      </c>
      <c r="AS413" t="s">
        <v>8</v>
      </c>
      <c r="AT413" t="s">
        <v>8</v>
      </c>
      <c r="AU413" t="s">
        <v>8</v>
      </c>
      <c r="AV413" t="s">
        <v>8</v>
      </c>
      <c r="AW413" t="s">
        <v>487</v>
      </c>
      <c r="AX413" t="s">
        <v>197</v>
      </c>
      <c r="AY413" s="53" t="s">
        <v>12</v>
      </c>
      <c r="AZ413" t="s">
        <v>8</v>
      </c>
      <c r="BA413" s="16" t="s">
        <v>8</v>
      </c>
      <c r="BB413" t="s">
        <v>8</v>
      </c>
      <c r="BC413" t="s">
        <v>8</v>
      </c>
      <c r="BD413" t="s">
        <v>8</v>
      </c>
      <c r="BE413" t="s">
        <v>8</v>
      </c>
      <c r="BF413" s="53" t="s">
        <v>274</v>
      </c>
      <c r="BG413" s="68" t="s">
        <v>274</v>
      </c>
    </row>
    <row r="414" spans="1:60" s="29" customFormat="1" x14ac:dyDescent="0.3">
      <c r="A414" s="29" t="s">
        <v>1795</v>
      </c>
      <c r="B414" s="29" t="s">
        <v>1791</v>
      </c>
      <c r="C414" s="29">
        <v>2010</v>
      </c>
      <c r="D414" s="29" t="s">
        <v>1796</v>
      </c>
      <c r="E414" s="29" t="s">
        <v>142</v>
      </c>
      <c r="F414" s="52" t="s">
        <v>25</v>
      </c>
      <c r="G414" s="29" t="s">
        <v>1011</v>
      </c>
      <c r="H414" s="29" t="s">
        <v>36</v>
      </c>
      <c r="I414" s="29" t="s">
        <v>12</v>
      </c>
      <c r="J414" s="29" t="s">
        <v>8</v>
      </c>
      <c r="K414" s="29" t="s">
        <v>9</v>
      </c>
      <c r="L414" s="29" t="s">
        <v>9</v>
      </c>
      <c r="M414" s="29" t="s">
        <v>9</v>
      </c>
      <c r="N414" s="31">
        <v>22</v>
      </c>
      <c r="O414" s="29" t="s">
        <v>9</v>
      </c>
      <c r="P414" s="31">
        <v>30</v>
      </c>
      <c r="Q414" s="31">
        <v>1</v>
      </c>
      <c r="R414" s="31">
        <v>5.5</v>
      </c>
      <c r="S414" s="29">
        <v>1</v>
      </c>
      <c r="T414" s="31">
        <v>5.5</v>
      </c>
      <c r="U414" s="29">
        <f t="shared" si="60"/>
        <v>1</v>
      </c>
      <c r="V414" s="29">
        <f t="shared" si="61"/>
        <v>5.5</v>
      </c>
      <c r="W414" s="52" t="s">
        <v>98</v>
      </c>
      <c r="X414" s="29" t="s">
        <v>8</v>
      </c>
      <c r="Y414" s="29" t="s">
        <v>79</v>
      </c>
      <c r="Z414" s="29" t="s">
        <v>988</v>
      </c>
      <c r="AA414" s="29">
        <v>20</v>
      </c>
      <c r="AB414" s="29" t="s">
        <v>146</v>
      </c>
      <c r="AC414" s="29">
        <v>4.6999999999999999E-4</v>
      </c>
      <c r="AD414" s="29" t="s">
        <v>463</v>
      </c>
      <c r="AE414" s="29" t="s">
        <v>147</v>
      </c>
      <c r="AF414" s="29">
        <v>540</v>
      </c>
      <c r="AG414" s="29">
        <v>1</v>
      </c>
      <c r="AH414" s="29">
        <v>10</v>
      </c>
      <c r="AI414" s="52" t="s">
        <v>1798</v>
      </c>
      <c r="AK414" s="65">
        <v>100000</v>
      </c>
      <c r="AL414" s="29" t="s">
        <v>516</v>
      </c>
      <c r="AM414" s="29">
        <v>24</v>
      </c>
      <c r="AN414" s="29" t="s">
        <v>159</v>
      </c>
      <c r="AO414" s="52">
        <v>192</v>
      </c>
      <c r="AP414" s="29" t="s">
        <v>879</v>
      </c>
      <c r="AQ414" s="29">
        <v>2.76</v>
      </c>
      <c r="AR414" s="65">
        <v>0.35</v>
      </c>
      <c r="AS414" s="29">
        <v>1.9</v>
      </c>
      <c r="AT414" s="65">
        <v>0.25</v>
      </c>
      <c r="AU414" s="29" t="s">
        <v>8</v>
      </c>
      <c r="AV414" s="29" t="s">
        <v>8</v>
      </c>
      <c r="AW414" s="29" t="s">
        <v>487</v>
      </c>
      <c r="AX414" s="29" t="s">
        <v>198</v>
      </c>
      <c r="AY414" s="52" t="s">
        <v>12</v>
      </c>
      <c r="AZ414" s="29" t="s">
        <v>8</v>
      </c>
      <c r="BA414" s="31" t="s">
        <v>8</v>
      </c>
      <c r="BB414" s="29" t="s">
        <v>8</v>
      </c>
      <c r="BC414" s="29" t="s">
        <v>8</v>
      </c>
      <c r="BD414" s="29" t="s">
        <v>8</v>
      </c>
      <c r="BE414" s="29" t="s">
        <v>8</v>
      </c>
      <c r="BF414" s="52" t="s">
        <v>274</v>
      </c>
      <c r="BG414" s="65" t="s">
        <v>274</v>
      </c>
      <c r="BH414" s="29" t="s">
        <v>1797</v>
      </c>
    </row>
    <row r="415" spans="1:60" x14ac:dyDescent="0.3">
      <c r="A415" t="s">
        <v>1799</v>
      </c>
      <c r="B415" t="s">
        <v>1791</v>
      </c>
      <c r="C415">
        <v>2007</v>
      </c>
      <c r="D415" t="s">
        <v>1800</v>
      </c>
      <c r="E415" t="s">
        <v>142</v>
      </c>
      <c r="F415" s="53" t="s">
        <v>25</v>
      </c>
      <c r="G415" t="s">
        <v>1011</v>
      </c>
      <c r="H415" t="s">
        <v>36</v>
      </c>
      <c r="I415" t="s">
        <v>12</v>
      </c>
      <c r="J415" t="s">
        <v>8</v>
      </c>
      <c r="K415" t="s">
        <v>9</v>
      </c>
      <c r="L415" s="16">
        <v>20</v>
      </c>
      <c r="M415" t="s">
        <v>9</v>
      </c>
      <c r="N415" s="16">
        <v>31</v>
      </c>
      <c r="O415" t="s">
        <v>9</v>
      </c>
      <c r="P415" s="16">
        <v>43</v>
      </c>
      <c r="Q415" s="16">
        <v>1</v>
      </c>
      <c r="R415" s="16">
        <v>10</v>
      </c>
      <c r="S415">
        <v>1</v>
      </c>
      <c r="T415">
        <v>9</v>
      </c>
      <c r="U415">
        <f t="shared" si="60"/>
        <v>1</v>
      </c>
      <c r="V415">
        <f t="shared" si="61"/>
        <v>10</v>
      </c>
      <c r="W415" s="53" t="s">
        <v>98</v>
      </c>
      <c r="X415" t="s">
        <v>8</v>
      </c>
      <c r="Y415" t="s">
        <v>77</v>
      </c>
      <c r="Z415" t="s">
        <v>92</v>
      </c>
      <c r="AA415">
        <v>10</v>
      </c>
      <c r="AB415" t="s">
        <v>146</v>
      </c>
      <c r="AC415" t="s">
        <v>9</v>
      </c>
      <c r="AD415" t="s">
        <v>8</v>
      </c>
      <c r="AE415" t="s">
        <v>86</v>
      </c>
      <c r="AF415">
        <v>540</v>
      </c>
      <c r="AG415">
        <v>1</v>
      </c>
      <c r="AH415">
        <v>10</v>
      </c>
      <c r="AI415" s="53" t="s">
        <v>1804</v>
      </c>
      <c r="AK415">
        <v>15</v>
      </c>
      <c r="AL415" t="s">
        <v>1143</v>
      </c>
      <c r="AM415" t="s">
        <v>8</v>
      </c>
      <c r="AN415" t="s">
        <v>157</v>
      </c>
      <c r="AO415" s="53">
        <v>24</v>
      </c>
      <c r="AP415" t="s">
        <v>878</v>
      </c>
      <c r="AQ415">
        <v>24</v>
      </c>
      <c r="AR415" s="64">
        <v>0.9</v>
      </c>
      <c r="AS415" s="64">
        <v>32</v>
      </c>
      <c r="AT415" s="64">
        <v>2.1</v>
      </c>
      <c r="AU415" t="s">
        <v>8</v>
      </c>
      <c r="AV415" t="s">
        <v>8</v>
      </c>
      <c r="AW415" t="s">
        <v>138</v>
      </c>
      <c r="AX415" t="s">
        <v>198</v>
      </c>
      <c r="AY415" s="53" t="s">
        <v>12</v>
      </c>
      <c r="AZ415" t="s">
        <v>8</v>
      </c>
      <c r="BA415" s="16" t="s">
        <v>8</v>
      </c>
      <c r="BB415" t="s">
        <v>8</v>
      </c>
      <c r="BC415" t="s">
        <v>8</v>
      </c>
      <c r="BD415" t="s">
        <v>8</v>
      </c>
      <c r="BE415" t="s">
        <v>8</v>
      </c>
      <c r="BF415" s="53" t="s">
        <v>275</v>
      </c>
      <c r="BG415" s="68" t="s">
        <v>275</v>
      </c>
    </row>
    <row r="416" spans="1:60" x14ac:dyDescent="0.3">
      <c r="A416" t="s">
        <v>1799</v>
      </c>
      <c r="B416" t="s">
        <v>1791</v>
      </c>
      <c r="C416">
        <v>2007</v>
      </c>
      <c r="D416" t="s">
        <v>1800</v>
      </c>
      <c r="E416" t="s">
        <v>144</v>
      </c>
      <c r="F416" s="53" t="s">
        <v>25</v>
      </c>
      <c r="G416" t="s">
        <v>1803</v>
      </c>
      <c r="H416" t="s">
        <v>36</v>
      </c>
      <c r="I416" t="s">
        <v>12</v>
      </c>
      <c r="J416" t="s">
        <v>8</v>
      </c>
      <c r="K416" t="s">
        <v>9</v>
      </c>
      <c r="L416" s="16">
        <v>20</v>
      </c>
      <c r="M416" t="s">
        <v>9</v>
      </c>
      <c r="N416" s="16">
        <v>30</v>
      </c>
      <c r="O416" t="s">
        <v>9</v>
      </c>
      <c r="P416" s="16">
        <v>40</v>
      </c>
      <c r="Q416" s="16">
        <v>1</v>
      </c>
      <c r="R416" s="16">
        <v>11</v>
      </c>
      <c r="S416">
        <v>1</v>
      </c>
      <c r="T416">
        <v>9</v>
      </c>
      <c r="U416">
        <f t="shared" si="60"/>
        <v>1</v>
      </c>
      <c r="V416">
        <f t="shared" si="61"/>
        <v>11</v>
      </c>
      <c r="W416" s="53" t="s">
        <v>98</v>
      </c>
      <c r="X416" t="s">
        <v>8</v>
      </c>
      <c r="Y416" t="s">
        <v>77</v>
      </c>
      <c r="Z416" t="s">
        <v>92</v>
      </c>
      <c r="AA416">
        <v>10</v>
      </c>
      <c r="AB416" t="s">
        <v>146</v>
      </c>
      <c r="AC416" t="s">
        <v>9</v>
      </c>
      <c r="AD416" t="s">
        <v>8</v>
      </c>
      <c r="AE416" t="s">
        <v>86</v>
      </c>
      <c r="AF416">
        <v>540</v>
      </c>
      <c r="AG416">
        <v>1</v>
      </c>
      <c r="AH416">
        <v>10</v>
      </c>
      <c r="AI416" s="53" t="s">
        <v>1804</v>
      </c>
      <c r="AK416">
        <v>15</v>
      </c>
      <c r="AL416" t="s">
        <v>1143</v>
      </c>
      <c r="AM416" t="s">
        <v>8</v>
      </c>
      <c r="AN416" t="s">
        <v>157</v>
      </c>
      <c r="AO416" s="53">
        <v>24</v>
      </c>
      <c r="AP416" t="s">
        <v>878</v>
      </c>
      <c r="AQ416">
        <v>27</v>
      </c>
      <c r="AR416" s="64">
        <v>2.8</v>
      </c>
      <c r="AS416" s="64">
        <v>31</v>
      </c>
      <c r="AT416" s="64">
        <v>1.8</v>
      </c>
      <c r="AU416" t="s">
        <v>8</v>
      </c>
      <c r="AV416" t="s">
        <v>8</v>
      </c>
      <c r="AW416" t="s">
        <v>138</v>
      </c>
      <c r="AX416" t="s">
        <v>198</v>
      </c>
      <c r="AY416" s="53" t="s">
        <v>12</v>
      </c>
      <c r="AZ416" t="s">
        <v>8</v>
      </c>
      <c r="BA416" s="16" t="s">
        <v>8</v>
      </c>
      <c r="BB416" t="s">
        <v>8</v>
      </c>
      <c r="BC416" t="s">
        <v>8</v>
      </c>
      <c r="BD416" t="s">
        <v>8</v>
      </c>
      <c r="BE416" t="s">
        <v>8</v>
      </c>
      <c r="BF416" s="53" t="s">
        <v>275</v>
      </c>
      <c r="BG416" s="68" t="s">
        <v>275</v>
      </c>
    </row>
    <row r="417" spans="1:60" x14ac:dyDescent="0.3">
      <c r="A417" t="s">
        <v>1799</v>
      </c>
      <c r="B417" t="s">
        <v>1791</v>
      </c>
      <c r="C417">
        <v>2007</v>
      </c>
      <c r="D417" t="s">
        <v>1800</v>
      </c>
      <c r="E417" t="s">
        <v>145</v>
      </c>
      <c r="F417" s="53" t="s">
        <v>25</v>
      </c>
      <c r="G417" t="s">
        <v>1801</v>
      </c>
      <c r="H417" t="s">
        <v>36</v>
      </c>
      <c r="I417" t="s">
        <v>1802</v>
      </c>
      <c r="J417" t="s">
        <v>286</v>
      </c>
      <c r="K417" t="s">
        <v>9</v>
      </c>
      <c r="L417" s="16">
        <v>20</v>
      </c>
      <c r="M417" t="s">
        <v>9</v>
      </c>
      <c r="N417" t="s">
        <v>9</v>
      </c>
      <c r="O417" s="16">
        <v>53</v>
      </c>
      <c r="P417" t="s">
        <v>9</v>
      </c>
      <c r="Q417" s="16">
        <v>1</v>
      </c>
      <c r="R417" s="16">
        <v>9</v>
      </c>
      <c r="S417">
        <v>0</v>
      </c>
      <c r="T417" t="s">
        <v>8</v>
      </c>
      <c r="U417" t="str">
        <f t="shared" si="60"/>
        <v>NA</v>
      </c>
      <c r="V417" t="str">
        <f t="shared" si="61"/>
        <v>NA</v>
      </c>
      <c r="W417" s="53" t="s">
        <v>98</v>
      </c>
      <c r="X417" t="s">
        <v>8</v>
      </c>
      <c r="Y417" t="s">
        <v>77</v>
      </c>
      <c r="Z417" t="s">
        <v>92</v>
      </c>
      <c r="AA417">
        <v>10</v>
      </c>
      <c r="AB417" t="s">
        <v>146</v>
      </c>
      <c r="AC417" t="s">
        <v>9</v>
      </c>
      <c r="AD417" t="s">
        <v>8</v>
      </c>
      <c r="AE417" t="s">
        <v>86</v>
      </c>
      <c r="AF417">
        <v>540</v>
      </c>
      <c r="AG417">
        <v>1</v>
      </c>
      <c r="AH417">
        <v>10</v>
      </c>
      <c r="AI417" s="53" t="s">
        <v>12</v>
      </c>
      <c r="AJ417" t="s">
        <v>8</v>
      </c>
      <c r="AK417" t="s">
        <v>8</v>
      </c>
      <c r="AL417" t="s">
        <v>8</v>
      </c>
      <c r="AM417" t="s">
        <v>8</v>
      </c>
      <c r="AN417" t="s">
        <v>8</v>
      </c>
      <c r="AO417" s="53">
        <v>24</v>
      </c>
      <c r="AP417" t="s">
        <v>878</v>
      </c>
      <c r="AQ417">
        <v>30</v>
      </c>
      <c r="AR417">
        <v>2.9</v>
      </c>
      <c r="AS417" t="s">
        <v>8</v>
      </c>
      <c r="AT417" t="s">
        <v>8</v>
      </c>
      <c r="AU417" t="s">
        <v>8</v>
      </c>
      <c r="AV417" t="s">
        <v>8</v>
      </c>
      <c r="AW417" t="s">
        <v>138</v>
      </c>
      <c r="AX417" t="s">
        <v>198</v>
      </c>
      <c r="AY417" s="53" t="s">
        <v>12</v>
      </c>
      <c r="AZ417" t="s">
        <v>8</v>
      </c>
      <c r="BA417" s="16" t="s">
        <v>8</v>
      </c>
      <c r="BB417" t="s">
        <v>8</v>
      </c>
      <c r="BC417" t="s">
        <v>8</v>
      </c>
      <c r="BD417" t="s">
        <v>8</v>
      </c>
      <c r="BE417" t="s">
        <v>8</v>
      </c>
      <c r="BF417" s="53" t="s">
        <v>275</v>
      </c>
      <c r="BG417" s="68" t="s">
        <v>275</v>
      </c>
    </row>
    <row r="418" spans="1:60" s="29" customFormat="1" x14ac:dyDescent="0.3">
      <c r="A418" s="29" t="s">
        <v>1807</v>
      </c>
      <c r="B418" s="29" t="s">
        <v>1791</v>
      </c>
      <c r="C418" s="29">
        <v>2002</v>
      </c>
      <c r="D418" s="29" t="s">
        <v>1808</v>
      </c>
      <c r="E418" s="29" t="s">
        <v>142</v>
      </c>
      <c r="F418" s="52" t="s">
        <v>25</v>
      </c>
      <c r="G418" s="29" t="s">
        <v>287</v>
      </c>
      <c r="H418" s="29" t="s">
        <v>9</v>
      </c>
      <c r="I418" s="29" t="s">
        <v>12</v>
      </c>
      <c r="J418" s="29" t="s">
        <v>8</v>
      </c>
      <c r="K418" s="29" t="s">
        <v>9</v>
      </c>
      <c r="L418" s="29" t="s">
        <v>9</v>
      </c>
      <c r="M418" s="29" t="s">
        <v>9</v>
      </c>
      <c r="N418" s="31">
        <v>20</v>
      </c>
      <c r="O418" s="29" t="s">
        <v>9</v>
      </c>
      <c r="P418" s="31">
        <v>25</v>
      </c>
      <c r="Q418" s="31">
        <v>6</v>
      </c>
      <c r="R418" s="31">
        <v>10</v>
      </c>
      <c r="S418" s="29">
        <v>0</v>
      </c>
      <c r="T418" s="29" t="s">
        <v>8</v>
      </c>
      <c r="U418" s="29" t="str">
        <f t="shared" si="60"/>
        <v>NA</v>
      </c>
      <c r="V418" s="29" t="str">
        <f t="shared" si="61"/>
        <v>NA</v>
      </c>
      <c r="W418" s="52" t="s">
        <v>96</v>
      </c>
      <c r="X418" s="29" t="s">
        <v>8</v>
      </c>
      <c r="Y418" s="29" t="s">
        <v>77</v>
      </c>
      <c r="Z418" s="29" t="s">
        <v>92</v>
      </c>
      <c r="AA418" s="29">
        <v>10</v>
      </c>
      <c r="AB418" s="29" t="s">
        <v>146</v>
      </c>
      <c r="AC418" s="29">
        <v>0.38</v>
      </c>
      <c r="AD418" s="29" t="s">
        <v>463</v>
      </c>
      <c r="AE418" s="29" t="s">
        <v>85</v>
      </c>
      <c r="AF418" s="29">
        <v>540</v>
      </c>
      <c r="AG418" s="29">
        <v>1.5</v>
      </c>
      <c r="AH418" s="29">
        <v>30</v>
      </c>
      <c r="AI418" s="52" t="s">
        <v>12</v>
      </c>
      <c r="AJ418" s="29" t="s">
        <v>8</v>
      </c>
      <c r="AK418" s="29" t="s">
        <v>8</v>
      </c>
      <c r="AL418" s="29" t="s">
        <v>8</v>
      </c>
      <c r="AM418" s="29" t="s">
        <v>8</v>
      </c>
      <c r="AN418" s="29" t="s">
        <v>8</v>
      </c>
      <c r="AO418" s="52">
        <v>24</v>
      </c>
      <c r="AP418" s="29" t="s">
        <v>878</v>
      </c>
      <c r="AQ418" s="29">
        <v>0.83</v>
      </c>
      <c r="AR418" s="29">
        <v>1.5</v>
      </c>
      <c r="AS418" s="29" t="s">
        <v>8</v>
      </c>
      <c r="AT418" s="29" t="s">
        <v>8</v>
      </c>
      <c r="AU418" s="29" t="s">
        <v>8</v>
      </c>
      <c r="AV418" s="29" t="s">
        <v>8</v>
      </c>
      <c r="AW418" s="29" t="s">
        <v>138</v>
      </c>
      <c r="AX418" s="29" t="s">
        <v>197</v>
      </c>
      <c r="AY418" s="52" t="s">
        <v>12</v>
      </c>
      <c r="AZ418" s="29" t="s">
        <v>8</v>
      </c>
      <c r="BA418" s="31" t="s">
        <v>8</v>
      </c>
      <c r="BB418" s="29" t="s">
        <v>8</v>
      </c>
      <c r="BC418" s="29" t="s">
        <v>8</v>
      </c>
      <c r="BD418" s="29" t="s">
        <v>8</v>
      </c>
      <c r="BE418" s="29" t="s">
        <v>8</v>
      </c>
      <c r="BF418" s="52" t="s">
        <v>275</v>
      </c>
      <c r="BG418" s="65" t="s">
        <v>275</v>
      </c>
    </row>
    <row r="419" spans="1:60" s="29" customFormat="1" x14ac:dyDescent="0.3">
      <c r="A419" s="29" t="s">
        <v>1807</v>
      </c>
      <c r="B419" s="29" t="s">
        <v>1791</v>
      </c>
      <c r="C419" s="29">
        <v>2002</v>
      </c>
      <c r="D419" s="29" t="s">
        <v>1808</v>
      </c>
      <c r="E419" s="29" t="s">
        <v>144</v>
      </c>
      <c r="F419" s="52" t="s">
        <v>25</v>
      </c>
      <c r="G419" s="29" t="s">
        <v>1809</v>
      </c>
      <c r="H419" s="29" t="s">
        <v>9</v>
      </c>
      <c r="I419" s="29" t="s">
        <v>12</v>
      </c>
      <c r="J419" s="29" t="s">
        <v>8</v>
      </c>
      <c r="K419" s="29" t="s">
        <v>9</v>
      </c>
      <c r="L419" s="29" t="s">
        <v>9</v>
      </c>
      <c r="M419" s="29" t="s">
        <v>9</v>
      </c>
      <c r="N419" s="31">
        <v>20</v>
      </c>
      <c r="O419" s="29" t="s">
        <v>9</v>
      </c>
      <c r="P419" s="31">
        <v>25</v>
      </c>
      <c r="Q419" s="31">
        <v>6</v>
      </c>
      <c r="R419" s="31">
        <v>10</v>
      </c>
      <c r="S419" s="29">
        <v>0</v>
      </c>
      <c r="T419" s="29" t="s">
        <v>8</v>
      </c>
      <c r="U419" s="29" t="str">
        <f t="shared" si="60"/>
        <v>NA</v>
      </c>
      <c r="V419" s="29" t="str">
        <f t="shared" si="61"/>
        <v>NA</v>
      </c>
      <c r="W419" s="52" t="s">
        <v>96</v>
      </c>
      <c r="X419" s="29" t="s">
        <v>8</v>
      </c>
      <c r="Y419" s="29" t="s">
        <v>77</v>
      </c>
      <c r="Z419" s="29" t="s">
        <v>92</v>
      </c>
      <c r="AA419" s="29">
        <v>10</v>
      </c>
      <c r="AB419" s="29" t="s">
        <v>146</v>
      </c>
      <c r="AC419" s="29">
        <v>0.38</v>
      </c>
      <c r="AD419" s="29" t="s">
        <v>463</v>
      </c>
      <c r="AE419" s="29" t="s">
        <v>85</v>
      </c>
      <c r="AF419" s="29">
        <v>540</v>
      </c>
      <c r="AG419" s="29">
        <v>1.5</v>
      </c>
      <c r="AH419" s="29">
        <v>30</v>
      </c>
      <c r="AI419" s="52" t="s">
        <v>12</v>
      </c>
      <c r="AJ419" s="29" t="s">
        <v>8</v>
      </c>
      <c r="AK419" s="29" t="s">
        <v>8</v>
      </c>
      <c r="AL419" s="29" t="s">
        <v>8</v>
      </c>
      <c r="AM419" s="29" t="s">
        <v>8</v>
      </c>
      <c r="AN419" s="29" t="s">
        <v>8</v>
      </c>
      <c r="AO419" s="52">
        <v>24</v>
      </c>
      <c r="AP419" s="29" t="s">
        <v>878</v>
      </c>
      <c r="AQ419" s="29">
        <v>4.5999999999999996</v>
      </c>
      <c r="AR419" s="29">
        <v>4.2</v>
      </c>
      <c r="AS419" s="29" t="s">
        <v>8</v>
      </c>
      <c r="AT419" s="29" t="s">
        <v>8</v>
      </c>
      <c r="AU419" s="29" t="s">
        <v>8</v>
      </c>
      <c r="AV419" s="29" t="s">
        <v>8</v>
      </c>
      <c r="AW419" s="29" t="s">
        <v>138</v>
      </c>
      <c r="AX419" s="29" t="s">
        <v>197</v>
      </c>
      <c r="AY419" s="52" t="s">
        <v>12</v>
      </c>
      <c r="AZ419" s="29" t="s">
        <v>8</v>
      </c>
      <c r="BA419" s="31" t="s">
        <v>8</v>
      </c>
      <c r="BB419" s="29" t="s">
        <v>8</v>
      </c>
      <c r="BC419" s="29" t="s">
        <v>8</v>
      </c>
      <c r="BD419" s="29" t="s">
        <v>8</v>
      </c>
      <c r="BE419" s="29" t="s">
        <v>8</v>
      </c>
      <c r="BF419" s="52" t="s">
        <v>275</v>
      </c>
      <c r="BG419" s="65" t="s">
        <v>275</v>
      </c>
    </row>
    <row r="420" spans="1:60" s="29" customFormat="1" x14ac:dyDescent="0.3">
      <c r="A420" s="29" t="s">
        <v>1807</v>
      </c>
      <c r="B420" s="29" t="s">
        <v>1791</v>
      </c>
      <c r="C420" s="29">
        <v>2002</v>
      </c>
      <c r="D420" s="29" t="s">
        <v>1808</v>
      </c>
      <c r="E420" s="29" t="s">
        <v>145</v>
      </c>
      <c r="F420" s="52" t="s">
        <v>25</v>
      </c>
      <c r="G420" s="29" t="s">
        <v>287</v>
      </c>
      <c r="H420" s="29" t="s">
        <v>9</v>
      </c>
      <c r="I420" s="29" t="s">
        <v>12</v>
      </c>
      <c r="J420" s="29" t="s">
        <v>8</v>
      </c>
      <c r="K420" s="29" t="s">
        <v>9</v>
      </c>
      <c r="L420" s="29" t="s">
        <v>9</v>
      </c>
      <c r="M420" s="29" t="s">
        <v>9</v>
      </c>
      <c r="N420" s="31">
        <v>20</v>
      </c>
      <c r="O420" s="29" t="s">
        <v>9</v>
      </c>
      <c r="P420" s="31">
        <v>25</v>
      </c>
      <c r="Q420" s="31">
        <v>6</v>
      </c>
      <c r="R420" s="31">
        <v>10</v>
      </c>
      <c r="S420" s="29">
        <v>0</v>
      </c>
      <c r="T420" s="29" t="s">
        <v>8</v>
      </c>
      <c r="U420" s="29" t="str">
        <f t="shared" si="60"/>
        <v>NA</v>
      </c>
      <c r="V420" s="29" t="str">
        <f t="shared" si="61"/>
        <v>NA</v>
      </c>
      <c r="W420" s="52" t="s">
        <v>96</v>
      </c>
      <c r="X420" s="29" t="s">
        <v>8</v>
      </c>
      <c r="Y420" s="29" t="s">
        <v>77</v>
      </c>
      <c r="Z420" s="29" t="s">
        <v>92</v>
      </c>
      <c r="AA420" s="29">
        <v>20</v>
      </c>
      <c r="AB420" s="29" t="s">
        <v>146</v>
      </c>
      <c r="AC420" s="29">
        <v>1</v>
      </c>
      <c r="AD420" s="29" t="s">
        <v>463</v>
      </c>
      <c r="AE420" s="29" t="s">
        <v>85</v>
      </c>
      <c r="AF420" s="29">
        <v>540</v>
      </c>
      <c r="AG420" s="29">
        <v>1.5</v>
      </c>
      <c r="AH420" s="29">
        <v>30</v>
      </c>
      <c r="AI420" s="52" t="s">
        <v>12</v>
      </c>
      <c r="AJ420" s="29" t="s">
        <v>8</v>
      </c>
      <c r="AK420" s="29" t="s">
        <v>8</v>
      </c>
      <c r="AL420" s="29" t="s">
        <v>8</v>
      </c>
      <c r="AM420" s="29" t="s">
        <v>8</v>
      </c>
      <c r="AN420" s="29" t="s">
        <v>8</v>
      </c>
      <c r="AO420" s="52">
        <v>24</v>
      </c>
      <c r="AP420" s="29" t="s">
        <v>878</v>
      </c>
      <c r="AQ420" s="29">
        <v>4</v>
      </c>
      <c r="AR420" s="29">
        <v>2</v>
      </c>
      <c r="AS420" s="29" t="s">
        <v>8</v>
      </c>
      <c r="AT420" s="29" t="s">
        <v>8</v>
      </c>
      <c r="AU420" s="29" t="s">
        <v>8</v>
      </c>
      <c r="AV420" s="29" t="s">
        <v>8</v>
      </c>
      <c r="AW420" s="29" t="s">
        <v>138</v>
      </c>
      <c r="AX420" s="29" t="s">
        <v>197</v>
      </c>
      <c r="AY420" s="52" t="s">
        <v>12</v>
      </c>
      <c r="AZ420" s="29" t="s">
        <v>8</v>
      </c>
      <c r="BA420" s="31" t="s">
        <v>8</v>
      </c>
      <c r="BB420" s="29" t="s">
        <v>8</v>
      </c>
      <c r="BC420" s="29" t="s">
        <v>8</v>
      </c>
      <c r="BD420" s="29" t="s">
        <v>8</v>
      </c>
      <c r="BE420" s="29" t="s">
        <v>8</v>
      </c>
      <c r="BF420" s="52" t="s">
        <v>275</v>
      </c>
      <c r="BG420" s="65" t="s">
        <v>275</v>
      </c>
    </row>
    <row r="421" spans="1:60" s="29" customFormat="1" x14ac:dyDescent="0.3">
      <c r="A421" s="29" t="s">
        <v>1807</v>
      </c>
      <c r="B421" s="29" t="s">
        <v>1791</v>
      </c>
      <c r="C421" s="29">
        <v>2002</v>
      </c>
      <c r="D421" s="29" t="s">
        <v>1808</v>
      </c>
      <c r="E421" s="29" t="s">
        <v>265</v>
      </c>
      <c r="F421" s="52" t="s">
        <v>25</v>
      </c>
      <c r="G421" s="29" t="s">
        <v>1809</v>
      </c>
      <c r="H421" s="29" t="s">
        <v>9</v>
      </c>
      <c r="I421" s="29" t="s">
        <v>12</v>
      </c>
      <c r="J421" s="29" t="s">
        <v>8</v>
      </c>
      <c r="K421" s="29" t="s">
        <v>9</v>
      </c>
      <c r="L421" s="29" t="s">
        <v>9</v>
      </c>
      <c r="M421" s="29" t="s">
        <v>9</v>
      </c>
      <c r="N421" s="31">
        <v>20</v>
      </c>
      <c r="O421" s="29" t="s">
        <v>9</v>
      </c>
      <c r="P421" s="31">
        <v>25</v>
      </c>
      <c r="Q421" s="31">
        <v>6</v>
      </c>
      <c r="R421" s="31">
        <v>10</v>
      </c>
      <c r="S421" s="29">
        <v>0</v>
      </c>
      <c r="T421" s="29" t="s">
        <v>8</v>
      </c>
      <c r="U421" s="29" t="str">
        <f t="shared" si="60"/>
        <v>NA</v>
      </c>
      <c r="V421" s="29" t="str">
        <f t="shared" si="61"/>
        <v>NA</v>
      </c>
      <c r="W421" s="52" t="s">
        <v>96</v>
      </c>
      <c r="X421" s="29" t="s">
        <v>8</v>
      </c>
      <c r="Y421" s="29" t="s">
        <v>77</v>
      </c>
      <c r="Z421" s="29" t="s">
        <v>92</v>
      </c>
      <c r="AA421" s="29">
        <v>20</v>
      </c>
      <c r="AB421" s="29" t="s">
        <v>146</v>
      </c>
      <c r="AC421" s="29">
        <v>1</v>
      </c>
      <c r="AD421" s="29" t="s">
        <v>463</v>
      </c>
      <c r="AE421" s="29" t="s">
        <v>85</v>
      </c>
      <c r="AF421" s="29">
        <v>540</v>
      </c>
      <c r="AG421" s="29">
        <v>1.5</v>
      </c>
      <c r="AH421" s="29">
        <v>30</v>
      </c>
      <c r="AI421" s="52" t="s">
        <v>12</v>
      </c>
      <c r="AJ421" s="29" t="s">
        <v>8</v>
      </c>
      <c r="AK421" s="29" t="s">
        <v>8</v>
      </c>
      <c r="AL421" s="29" t="s">
        <v>8</v>
      </c>
      <c r="AM421" s="29" t="s">
        <v>8</v>
      </c>
      <c r="AN421" s="29" t="s">
        <v>8</v>
      </c>
      <c r="AO421" s="52">
        <v>24</v>
      </c>
      <c r="AP421" s="29" t="s">
        <v>878</v>
      </c>
      <c r="AQ421" s="29">
        <v>5.8</v>
      </c>
      <c r="AR421" s="29">
        <v>3.1</v>
      </c>
      <c r="AS421" s="29" t="s">
        <v>8</v>
      </c>
      <c r="AT421" s="29" t="s">
        <v>8</v>
      </c>
      <c r="AU421" s="29" t="s">
        <v>8</v>
      </c>
      <c r="AV421" s="29" t="s">
        <v>8</v>
      </c>
      <c r="AW421" s="29" t="s">
        <v>138</v>
      </c>
      <c r="AX421" s="29" t="s">
        <v>197</v>
      </c>
      <c r="AY421" s="52" t="s">
        <v>12</v>
      </c>
      <c r="AZ421" s="29" t="s">
        <v>8</v>
      </c>
      <c r="BA421" s="31" t="s">
        <v>8</v>
      </c>
      <c r="BB421" s="29" t="s">
        <v>8</v>
      </c>
      <c r="BC421" s="29" t="s">
        <v>8</v>
      </c>
      <c r="BD421" s="29" t="s">
        <v>8</v>
      </c>
      <c r="BE421" s="29" t="s">
        <v>8</v>
      </c>
      <c r="BF421" s="52" t="s">
        <v>275</v>
      </c>
      <c r="BG421" s="65" t="s">
        <v>275</v>
      </c>
    </row>
    <row r="422" spans="1:60" s="29" customFormat="1" x14ac:dyDescent="0.3">
      <c r="A422" s="29" t="s">
        <v>1807</v>
      </c>
      <c r="B422" s="29" t="s">
        <v>1791</v>
      </c>
      <c r="C422" s="29">
        <v>2002</v>
      </c>
      <c r="D422" s="29" t="s">
        <v>1808</v>
      </c>
      <c r="E422" s="29" t="s">
        <v>266</v>
      </c>
      <c r="F422" s="52" t="s">
        <v>25</v>
      </c>
      <c r="G422" s="29" t="s">
        <v>287</v>
      </c>
      <c r="H422" s="29" t="s">
        <v>9</v>
      </c>
      <c r="I422" s="29" t="s">
        <v>12</v>
      </c>
      <c r="J422" s="29" t="s">
        <v>8</v>
      </c>
      <c r="K422" s="29" t="s">
        <v>9</v>
      </c>
      <c r="L422" s="29" t="s">
        <v>9</v>
      </c>
      <c r="M422" s="29" t="s">
        <v>9</v>
      </c>
      <c r="N422" s="31">
        <v>20</v>
      </c>
      <c r="O422" s="29" t="s">
        <v>9</v>
      </c>
      <c r="P422" s="31">
        <v>25</v>
      </c>
      <c r="Q422" s="31">
        <v>6</v>
      </c>
      <c r="R422" s="31">
        <v>10</v>
      </c>
      <c r="S422" s="29">
        <v>0</v>
      </c>
      <c r="T422" s="29" t="s">
        <v>8</v>
      </c>
      <c r="U422" s="29" t="str">
        <f t="shared" si="60"/>
        <v>NA</v>
      </c>
      <c r="V422" s="29" t="str">
        <f t="shared" si="61"/>
        <v>NA</v>
      </c>
      <c r="W422" s="52" t="s">
        <v>96</v>
      </c>
      <c r="X422" s="29" t="s">
        <v>8</v>
      </c>
      <c r="Y422" s="29" t="s">
        <v>77</v>
      </c>
      <c r="Z422" s="29" t="s">
        <v>92</v>
      </c>
      <c r="AA422" s="29">
        <v>20</v>
      </c>
      <c r="AB422" s="29" t="s">
        <v>146</v>
      </c>
      <c r="AC422" s="29">
        <v>1.4</v>
      </c>
      <c r="AD422" s="29" t="s">
        <v>463</v>
      </c>
      <c r="AE422" s="29" t="s">
        <v>85</v>
      </c>
      <c r="AF422" s="29">
        <v>540</v>
      </c>
      <c r="AG422" s="29">
        <v>1.5</v>
      </c>
      <c r="AH422" s="29">
        <v>30</v>
      </c>
      <c r="AI422" s="52" t="s">
        <v>12</v>
      </c>
      <c r="AJ422" s="29" t="s">
        <v>8</v>
      </c>
      <c r="AK422" s="29" t="s">
        <v>8</v>
      </c>
      <c r="AL422" s="29" t="s">
        <v>8</v>
      </c>
      <c r="AM422" s="29" t="s">
        <v>8</v>
      </c>
      <c r="AN422" s="29" t="s">
        <v>8</v>
      </c>
      <c r="AO422" s="52">
        <v>24</v>
      </c>
      <c r="AP422" s="29" t="s">
        <v>878</v>
      </c>
      <c r="AQ422" s="29">
        <v>14</v>
      </c>
      <c r="AR422" s="29">
        <v>6.4</v>
      </c>
      <c r="AS422" s="29" t="s">
        <v>8</v>
      </c>
      <c r="AT422" s="29" t="s">
        <v>8</v>
      </c>
      <c r="AU422" s="29" t="s">
        <v>8</v>
      </c>
      <c r="AV422" s="29" t="s">
        <v>8</v>
      </c>
      <c r="AW422" s="29" t="s">
        <v>138</v>
      </c>
      <c r="AX422" s="29" t="s">
        <v>197</v>
      </c>
      <c r="AY422" s="52" t="s">
        <v>12</v>
      </c>
      <c r="AZ422" s="29" t="s">
        <v>8</v>
      </c>
      <c r="BA422" s="31" t="s">
        <v>8</v>
      </c>
      <c r="BB422" s="29" t="s">
        <v>8</v>
      </c>
      <c r="BC422" s="29" t="s">
        <v>8</v>
      </c>
      <c r="BD422" s="29" t="s">
        <v>8</v>
      </c>
      <c r="BE422" s="29" t="s">
        <v>8</v>
      </c>
      <c r="BF422" s="52" t="s">
        <v>275</v>
      </c>
      <c r="BG422" s="65" t="s">
        <v>275</v>
      </c>
    </row>
    <row r="423" spans="1:60" s="29" customFormat="1" x14ac:dyDescent="0.3">
      <c r="A423" s="29" t="s">
        <v>1807</v>
      </c>
      <c r="B423" s="29" t="s">
        <v>1791</v>
      </c>
      <c r="C423" s="29">
        <v>2002</v>
      </c>
      <c r="D423" s="29" t="s">
        <v>1808</v>
      </c>
      <c r="E423" s="29" t="s">
        <v>279</v>
      </c>
      <c r="F423" s="52" t="s">
        <v>25</v>
      </c>
      <c r="G423" s="29" t="s">
        <v>1809</v>
      </c>
      <c r="H423" s="29" t="s">
        <v>9</v>
      </c>
      <c r="I423" s="29" t="s">
        <v>12</v>
      </c>
      <c r="J423" s="29" t="s">
        <v>8</v>
      </c>
      <c r="K423" s="29" t="s">
        <v>9</v>
      </c>
      <c r="L423" s="29" t="s">
        <v>9</v>
      </c>
      <c r="M423" s="29" t="s">
        <v>9</v>
      </c>
      <c r="N423" s="31">
        <v>20</v>
      </c>
      <c r="O423" s="29" t="s">
        <v>9</v>
      </c>
      <c r="P423" s="31">
        <v>25</v>
      </c>
      <c r="Q423" s="31">
        <v>6</v>
      </c>
      <c r="R423" s="31">
        <v>10</v>
      </c>
      <c r="S423" s="29">
        <v>0</v>
      </c>
      <c r="T423" s="29" t="s">
        <v>8</v>
      </c>
      <c r="U423" s="29" t="str">
        <f t="shared" si="60"/>
        <v>NA</v>
      </c>
      <c r="V423" s="29" t="str">
        <f t="shared" si="61"/>
        <v>NA</v>
      </c>
      <c r="W423" s="52" t="s">
        <v>96</v>
      </c>
      <c r="X423" s="29" t="s">
        <v>8</v>
      </c>
      <c r="Y423" s="29" t="s">
        <v>77</v>
      </c>
      <c r="Z423" s="29" t="s">
        <v>92</v>
      </c>
      <c r="AA423" s="29">
        <v>20</v>
      </c>
      <c r="AB423" s="29" t="s">
        <v>146</v>
      </c>
      <c r="AC423" s="29">
        <v>1.4</v>
      </c>
      <c r="AD423" s="29" t="s">
        <v>463</v>
      </c>
      <c r="AE423" s="29" t="s">
        <v>85</v>
      </c>
      <c r="AF423" s="29">
        <v>540</v>
      </c>
      <c r="AG423" s="29">
        <v>1.5</v>
      </c>
      <c r="AH423" s="29">
        <v>30</v>
      </c>
      <c r="AI423" s="52" t="s">
        <v>12</v>
      </c>
      <c r="AJ423" s="29" t="s">
        <v>8</v>
      </c>
      <c r="AK423" s="29" t="s">
        <v>8</v>
      </c>
      <c r="AL423" s="29" t="s">
        <v>8</v>
      </c>
      <c r="AM423" s="29" t="s">
        <v>8</v>
      </c>
      <c r="AN423" s="29" t="s">
        <v>8</v>
      </c>
      <c r="AO423" s="52">
        <v>24</v>
      </c>
      <c r="AP423" s="29" t="s">
        <v>878</v>
      </c>
      <c r="AQ423" s="29">
        <v>8.1999999999999993</v>
      </c>
      <c r="AR423" s="29">
        <v>2.5</v>
      </c>
      <c r="AS423" s="29" t="s">
        <v>8</v>
      </c>
      <c r="AT423" s="29" t="s">
        <v>8</v>
      </c>
      <c r="AU423" s="29" t="s">
        <v>8</v>
      </c>
      <c r="AV423" s="29" t="s">
        <v>8</v>
      </c>
      <c r="AW423" s="29" t="s">
        <v>138</v>
      </c>
      <c r="AX423" s="29" t="s">
        <v>197</v>
      </c>
      <c r="AY423" s="52" t="s">
        <v>12</v>
      </c>
      <c r="AZ423" s="29" t="s">
        <v>8</v>
      </c>
      <c r="BA423" s="31" t="s">
        <v>8</v>
      </c>
      <c r="BB423" s="29" t="s">
        <v>8</v>
      </c>
      <c r="BC423" s="29" t="s">
        <v>8</v>
      </c>
      <c r="BD423" s="29" t="s">
        <v>8</v>
      </c>
      <c r="BE423" s="29" t="s">
        <v>8</v>
      </c>
      <c r="BF423" s="52" t="s">
        <v>275</v>
      </c>
      <c r="BG423" s="65" t="s">
        <v>275</v>
      </c>
    </row>
    <row r="424" spans="1:60" x14ac:dyDescent="0.3">
      <c r="A424" t="s">
        <v>1811</v>
      </c>
      <c r="B424" t="s">
        <v>1810</v>
      </c>
      <c r="C424">
        <v>2009</v>
      </c>
      <c r="D424" t="s">
        <v>1812</v>
      </c>
      <c r="E424" t="s">
        <v>142</v>
      </c>
      <c r="F424" s="53" t="s">
        <v>24</v>
      </c>
      <c r="G424" t="s">
        <v>11</v>
      </c>
      <c r="H424" t="s">
        <v>36</v>
      </c>
      <c r="I424" t="s">
        <v>12</v>
      </c>
      <c r="J424" t="s">
        <v>8</v>
      </c>
      <c r="K424" t="s">
        <v>9</v>
      </c>
      <c r="L424" t="s">
        <v>9</v>
      </c>
      <c r="M424" t="s">
        <v>9</v>
      </c>
      <c r="N424" s="16">
        <v>200</v>
      </c>
      <c r="O424" t="s">
        <v>9</v>
      </c>
      <c r="P424" s="16">
        <v>250</v>
      </c>
      <c r="Q424" s="16">
        <v>1</v>
      </c>
      <c r="R424" s="16">
        <v>12</v>
      </c>
      <c r="S424" s="16">
        <v>1</v>
      </c>
      <c r="T424" s="16">
        <v>8</v>
      </c>
      <c r="U424">
        <f t="shared" si="60"/>
        <v>1</v>
      </c>
      <c r="V424">
        <f t="shared" si="61"/>
        <v>12</v>
      </c>
      <c r="W424" s="53" t="s">
        <v>778</v>
      </c>
      <c r="X424" t="s">
        <v>8</v>
      </c>
      <c r="Y424" t="s">
        <v>79</v>
      </c>
      <c r="Z424" t="s">
        <v>342</v>
      </c>
      <c r="AA424">
        <v>3</v>
      </c>
      <c r="AB424" t="s">
        <v>358</v>
      </c>
      <c r="AC424" t="s">
        <v>9</v>
      </c>
      <c r="AD424" t="s">
        <v>8</v>
      </c>
      <c r="AE424" t="s">
        <v>233</v>
      </c>
      <c r="AF424" t="s">
        <v>9</v>
      </c>
      <c r="AG424" t="s">
        <v>9</v>
      </c>
      <c r="AH424">
        <v>20</v>
      </c>
      <c r="AI424" s="53" t="s">
        <v>1813</v>
      </c>
      <c r="AK424">
        <v>1.2</v>
      </c>
      <c r="AL424" t="s">
        <v>358</v>
      </c>
      <c r="AM424">
        <v>0</v>
      </c>
      <c r="AN424" t="s">
        <v>158</v>
      </c>
      <c r="AO424" s="53">
        <v>4</v>
      </c>
      <c r="AP424" t="s">
        <v>879</v>
      </c>
      <c r="AQ424">
        <v>53.1</v>
      </c>
      <c r="AR424" s="64">
        <v>3.08</v>
      </c>
      <c r="AS424" s="64">
        <v>39.14</v>
      </c>
      <c r="AT424" s="64">
        <v>7.86</v>
      </c>
      <c r="AU424" t="s">
        <v>8</v>
      </c>
      <c r="AV424" t="s">
        <v>8</v>
      </c>
      <c r="AW424" t="s">
        <v>138</v>
      </c>
      <c r="AX424" t="s">
        <v>198</v>
      </c>
      <c r="AY424" s="53" t="s">
        <v>12</v>
      </c>
      <c r="AZ424" t="s">
        <v>8</v>
      </c>
      <c r="BA424" s="16" t="s">
        <v>8</v>
      </c>
      <c r="BB424" t="s">
        <v>8</v>
      </c>
      <c r="BC424" t="s">
        <v>8</v>
      </c>
      <c r="BD424" t="s">
        <v>8</v>
      </c>
      <c r="BE424" t="s">
        <v>8</v>
      </c>
      <c r="BF424" s="53" t="s">
        <v>275</v>
      </c>
      <c r="BG424" s="68" t="s">
        <v>275</v>
      </c>
    </row>
    <row r="425" spans="1:60" s="29" customFormat="1" x14ac:dyDescent="0.3">
      <c r="A425" s="29" t="s">
        <v>1817</v>
      </c>
      <c r="B425" s="29" t="s">
        <v>1816</v>
      </c>
      <c r="C425" s="29">
        <v>2016</v>
      </c>
      <c r="D425" s="29" t="s">
        <v>1818</v>
      </c>
      <c r="E425" s="29" t="s">
        <v>142</v>
      </c>
      <c r="F425" s="52" t="s">
        <v>25</v>
      </c>
      <c r="G425" s="29" t="s">
        <v>1011</v>
      </c>
      <c r="H425" s="29" t="s">
        <v>36</v>
      </c>
      <c r="I425" s="29" t="s">
        <v>12</v>
      </c>
      <c r="J425" s="29" t="s">
        <v>8</v>
      </c>
      <c r="K425" s="31">
        <v>13</v>
      </c>
      <c r="L425" s="29" t="s">
        <v>9</v>
      </c>
      <c r="M425" s="31">
        <v>17</v>
      </c>
      <c r="N425" s="29" t="s">
        <v>9</v>
      </c>
      <c r="O425" s="29" t="s">
        <v>9</v>
      </c>
      <c r="P425" s="29" t="s">
        <v>9</v>
      </c>
      <c r="Q425" s="31">
        <v>2</v>
      </c>
      <c r="R425" s="31">
        <v>4</v>
      </c>
      <c r="S425" s="29">
        <v>0</v>
      </c>
      <c r="T425" s="29" t="s">
        <v>8</v>
      </c>
      <c r="U425" s="29" t="str">
        <f t="shared" si="60"/>
        <v>NA</v>
      </c>
      <c r="V425" s="29" t="str">
        <f t="shared" si="61"/>
        <v>NA</v>
      </c>
      <c r="W425" s="52" t="s">
        <v>98</v>
      </c>
      <c r="X425" s="29" t="s">
        <v>8</v>
      </c>
      <c r="Y425" s="29" t="s">
        <v>76</v>
      </c>
      <c r="Z425" s="29" t="s">
        <v>908</v>
      </c>
      <c r="AA425" s="29">
        <v>110</v>
      </c>
      <c r="AB425" s="29" t="s">
        <v>146</v>
      </c>
      <c r="AC425" s="29">
        <v>17</v>
      </c>
      <c r="AD425" s="29" t="s">
        <v>223</v>
      </c>
      <c r="AE425" s="29" t="s">
        <v>85</v>
      </c>
      <c r="AF425" s="29">
        <v>532</v>
      </c>
      <c r="AG425" s="29" t="s">
        <v>9</v>
      </c>
      <c r="AH425" s="29">
        <v>15</v>
      </c>
      <c r="AI425" s="52" t="s">
        <v>12</v>
      </c>
      <c r="AJ425" s="29" t="s">
        <v>8</v>
      </c>
      <c r="AK425" s="29" t="s">
        <v>8</v>
      </c>
      <c r="AL425" s="29" t="s">
        <v>8</v>
      </c>
      <c r="AM425" s="29" t="s">
        <v>8</v>
      </c>
      <c r="AN425" s="29" t="s">
        <v>8</v>
      </c>
      <c r="AO425" s="52">
        <v>3</v>
      </c>
      <c r="AP425" s="29" t="s">
        <v>879</v>
      </c>
      <c r="AQ425" s="29">
        <v>3.67</v>
      </c>
      <c r="AR425" s="65">
        <v>1.21</v>
      </c>
      <c r="AS425" s="29" t="s">
        <v>8</v>
      </c>
      <c r="AT425" s="29" t="s">
        <v>8</v>
      </c>
      <c r="AU425" s="29" t="s">
        <v>8</v>
      </c>
      <c r="AV425" s="29" t="s">
        <v>8</v>
      </c>
      <c r="AW425" s="29" t="s">
        <v>303</v>
      </c>
      <c r="AX425" s="29" t="s">
        <v>198</v>
      </c>
      <c r="AY425" s="52" t="s">
        <v>12</v>
      </c>
      <c r="AZ425" s="29" t="s">
        <v>8</v>
      </c>
      <c r="BA425" s="31" t="s">
        <v>8</v>
      </c>
      <c r="BB425" s="29" t="s">
        <v>8</v>
      </c>
      <c r="BC425" s="29" t="s">
        <v>8</v>
      </c>
      <c r="BD425" s="29" t="s">
        <v>8</v>
      </c>
      <c r="BE425" s="29" t="s">
        <v>8</v>
      </c>
      <c r="BF425" s="52" t="s">
        <v>274</v>
      </c>
      <c r="BG425" s="65" t="s">
        <v>275</v>
      </c>
      <c r="BH425" s="65" t="s">
        <v>1819</v>
      </c>
    </row>
    <row r="426" spans="1:60" s="29" customFormat="1" x14ac:dyDescent="0.3">
      <c r="A426" s="29" t="s">
        <v>1817</v>
      </c>
      <c r="B426" s="29" t="s">
        <v>1816</v>
      </c>
      <c r="C426" s="29">
        <v>2016</v>
      </c>
      <c r="D426" s="29" t="s">
        <v>1818</v>
      </c>
      <c r="E426" s="29" t="s">
        <v>144</v>
      </c>
      <c r="F426" s="52" t="s">
        <v>25</v>
      </c>
      <c r="G426" s="29" t="s">
        <v>1011</v>
      </c>
      <c r="H426" s="29" t="s">
        <v>36</v>
      </c>
      <c r="I426" s="29" t="s">
        <v>339</v>
      </c>
      <c r="J426" s="29" t="s">
        <v>8</v>
      </c>
      <c r="K426" s="29" t="s">
        <v>9</v>
      </c>
      <c r="L426" s="31">
        <v>78</v>
      </c>
      <c r="M426" s="29" t="s">
        <v>9</v>
      </c>
      <c r="N426" s="29" t="s">
        <v>9</v>
      </c>
      <c r="O426" s="29" t="s">
        <v>9</v>
      </c>
      <c r="P426" s="29" t="s">
        <v>9</v>
      </c>
      <c r="Q426" s="31">
        <v>2</v>
      </c>
      <c r="R426" s="31">
        <v>4</v>
      </c>
      <c r="S426" s="29">
        <v>0</v>
      </c>
      <c r="T426" s="29" t="s">
        <v>8</v>
      </c>
      <c r="U426" s="29" t="str">
        <f t="shared" si="60"/>
        <v>NA</v>
      </c>
      <c r="V426" s="29" t="str">
        <f t="shared" si="61"/>
        <v>NA</v>
      </c>
      <c r="W426" s="52" t="s">
        <v>98</v>
      </c>
      <c r="X426" s="29" t="s">
        <v>8</v>
      </c>
      <c r="Y426" s="29" t="s">
        <v>76</v>
      </c>
      <c r="Z426" s="29" t="s">
        <v>908</v>
      </c>
      <c r="AA426" s="29">
        <v>110</v>
      </c>
      <c r="AB426" s="29" t="s">
        <v>146</v>
      </c>
      <c r="AC426" s="29">
        <v>17</v>
      </c>
      <c r="AD426" s="29" t="s">
        <v>223</v>
      </c>
      <c r="AE426" s="29" t="s">
        <v>85</v>
      </c>
      <c r="AF426" s="29">
        <v>532</v>
      </c>
      <c r="AG426" s="29" t="s">
        <v>9</v>
      </c>
      <c r="AH426" s="29">
        <v>15</v>
      </c>
      <c r="AI426" s="52" t="s">
        <v>12</v>
      </c>
      <c r="AJ426" s="29" t="s">
        <v>8</v>
      </c>
      <c r="AK426" s="29" t="s">
        <v>8</v>
      </c>
      <c r="AL426" s="29" t="s">
        <v>8</v>
      </c>
      <c r="AM426" s="29" t="s">
        <v>8</v>
      </c>
      <c r="AN426" s="29" t="s">
        <v>8</v>
      </c>
      <c r="AO426" s="52">
        <v>3</v>
      </c>
      <c r="AP426" s="29" t="s">
        <v>879</v>
      </c>
      <c r="AQ426" s="29">
        <v>3.77</v>
      </c>
      <c r="AR426" s="65">
        <v>0.83</v>
      </c>
      <c r="AS426" s="29" t="s">
        <v>8</v>
      </c>
      <c r="AT426" s="29" t="s">
        <v>8</v>
      </c>
      <c r="AU426" s="29" t="s">
        <v>8</v>
      </c>
      <c r="AV426" s="29" t="s">
        <v>8</v>
      </c>
      <c r="AW426" s="29" t="s">
        <v>303</v>
      </c>
      <c r="AX426" s="29" t="s">
        <v>198</v>
      </c>
      <c r="AY426" s="52" t="s">
        <v>12</v>
      </c>
      <c r="AZ426" s="29" t="s">
        <v>8</v>
      </c>
      <c r="BA426" s="31" t="s">
        <v>8</v>
      </c>
      <c r="BB426" s="29" t="s">
        <v>8</v>
      </c>
      <c r="BC426" s="29" t="s">
        <v>8</v>
      </c>
      <c r="BD426" s="29" t="s">
        <v>8</v>
      </c>
      <c r="BE426" s="29" t="s">
        <v>8</v>
      </c>
      <c r="BF426" s="52" t="s">
        <v>274</v>
      </c>
      <c r="BG426" s="65" t="s">
        <v>275</v>
      </c>
      <c r="BH426" s="65" t="s">
        <v>1819</v>
      </c>
    </row>
    <row r="427" spans="1:60" x14ac:dyDescent="0.3">
      <c r="A427" t="s">
        <v>1821</v>
      </c>
      <c r="B427" t="s">
        <v>1820</v>
      </c>
      <c r="C427">
        <v>2005</v>
      </c>
      <c r="D427" t="s">
        <v>1822</v>
      </c>
      <c r="E427" t="s">
        <v>142</v>
      </c>
      <c r="F427" s="53" t="s">
        <v>24</v>
      </c>
      <c r="G427" t="s">
        <v>11</v>
      </c>
      <c r="H427" t="s">
        <v>36</v>
      </c>
      <c r="I427" t="s">
        <v>12</v>
      </c>
      <c r="J427" t="s">
        <v>8</v>
      </c>
      <c r="K427" t="s">
        <v>9</v>
      </c>
      <c r="L427" t="s">
        <v>9</v>
      </c>
      <c r="M427" t="s">
        <v>9</v>
      </c>
      <c r="N427" s="16">
        <v>305</v>
      </c>
      <c r="O427" s="16">
        <v>351</v>
      </c>
      <c r="P427" s="16">
        <v>400</v>
      </c>
      <c r="Q427" s="16">
        <v>1</v>
      </c>
      <c r="R427" s="16">
        <v>17</v>
      </c>
      <c r="S427">
        <v>3</v>
      </c>
      <c r="T427">
        <v>12</v>
      </c>
      <c r="U427">
        <f t="shared" si="60"/>
        <v>3</v>
      </c>
      <c r="V427">
        <f t="shared" si="61"/>
        <v>5.666666666666667</v>
      </c>
      <c r="W427" s="53" t="s">
        <v>100</v>
      </c>
      <c r="X427" t="s">
        <v>8</v>
      </c>
      <c r="Y427" t="s">
        <v>77</v>
      </c>
      <c r="Z427" t="s">
        <v>357</v>
      </c>
      <c r="AA427">
        <v>50</v>
      </c>
      <c r="AB427" t="s">
        <v>146</v>
      </c>
      <c r="AC427">
        <v>50</v>
      </c>
      <c r="AD427" t="s">
        <v>294</v>
      </c>
      <c r="AE427" t="s">
        <v>779</v>
      </c>
      <c r="AF427">
        <v>540</v>
      </c>
      <c r="AG427">
        <v>0.1</v>
      </c>
      <c r="AH427">
        <v>25</v>
      </c>
      <c r="AI427" s="53" t="s">
        <v>1824</v>
      </c>
      <c r="AK427" s="64">
        <v>2</v>
      </c>
      <c r="AL427" t="s">
        <v>1826</v>
      </c>
      <c r="AM427">
        <v>-0.25</v>
      </c>
      <c r="AN427" t="s">
        <v>157</v>
      </c>
      <c r="AO427" s="53">
        <v>168</v>
      </c>
      <c r="AP427" t="s">
        <v>879</v>
      </c>
      <c r="AQ427">
        <v>6.2</v>
      </c>
      <c r="AR427" s="64">
        <v>0.7</v>
      </c>
      <c r="AS427" s="64">
        <v>3.7</v>
      </c>
      <c r="AT427" s="64">
        <v>0.4</v>
      </c>
      <c r="AU427" t="s">
        <v>8</v>
      </c>
      <c r="AV427" t="s">
        <v>8</v>
      </c>
      <c r="AW427" t="s">
        <v>138</v>
      </c>
      <c r="AX427" t="s">
        <v>198</v>
      </c>
      <c r="AY427" s="53" t="s">
        <v>12</v>
      </c>
      <c r="AZ427" t="s">
        <v>8</v>
      </c>
      <c r="BA427" s="16" t="s">
        <v>8</v>
      </c>
      <c r="BB427" t="s">
        <v>8</v>
      </c>
      <c r="BC427" t="s">
        <v>8</v>
      </c>
      <c r="BD427" t="s">
        <v>8</v>
      </c>
      <c r="BE427" t="s">
        <v>8</v>
      </c>
      <c r="BF427" s="53" t="s">
        <v>275</v>
      </c>
      <c r="BG427" s="68" t="s">
        <v>274</v>
      </c>
      <c r="BH427" t="s">
        <v>1823</v>
      </c>
    </row>
    <row r="428" spans="1:60" x14ac:dyDescent="0.3">
      <c r="A428" t="s">
        <v>1821</v>
      </c>
      <c r="B428" t="s">
        <v>1820</v>
      </c>
      <c r="C428">
        <v>2005</v>
      </c>
      <c r="D428" t="s">
        <v>1822</v>
      </c>
      <c r="E428" t="s">
        <v>144</v>
      </c>
      <c r="F428" s="53" t="s">
        <v>24</v>
      </c>
      <c r="G428" t="s">
        <v>11</v>
      </c>
      <c r="H428" t="s">
        <v>36</v>
      </c>
      <c r="I428" t="s">
        <v>12</v>
      </c>
      <c r="J428" t="s">
        <v>8</v>
      </c>
      <c r="K428" t="s">
        <v>9</v>
      </c>
      <c r="L428" t="s">
        <v>9</v>
      </c>
      <c r="M428" t="s">
        <v>9</v>
      </c>
      <c r="N428" s="16">
        <v>305</v>
      </c>
      <c r="O428" s="16">
        <v>351</v>
      </c>
      <c r="P428" s="16">
        <v>400</v>
      </c>
      <c r="Q428" s="16">
        <v>1</v>
      </c>
      <c r="R428" s="16">
        <v>17</v>
      </c>
      <c r="S428">
        <v>3</v>
      </c>
      <c r="T428">
        <v>7</v>
      </c>
      <c r="U428">
        <f t="shared" si="60"/>
        <v>3</v>
      </c>
      <c r="V428">
        <f t="shared" si="61"/>
        <v>5.666666666666667</v>
      </c>
      <c r="W428" s="53" t="s">
        <v>100</v>
      </c>
      <c r="X428" t="s">
        <v>8</v>
      </c>
      <c r="Y428" t="s">
        <v>77</v>
      </c>
      <c r="Z428" t="s">
        <v>357</v>
      </c>
      <c r="AA428">
        <v>50</v>
      </c>
      <c r="AB428" t="s">
        <v>146</v>
      </c>
      <c r="AC428">
        <v>50</v>
      </c>
      <c r="AD428" t="s">
        <v>294</v>
      </c>
      <c r="AE428" t="s">
        <v>779</v>
      </c>
      <c r="AF428">
        <v>540</v>
      </c>
      <c r="AG428">
        <v>0.1</v>
      </c>
      <c r="AH428">
        <v>25</v>
      </c>
      <c r="AI428" s="53" t="s">
        <v>1825</v>
      </c>
      <c r="AK428" s="64">
        <v>100</v>
      </c>
      <c r="AL428" t="s">
        <v>1826</v>
      </c>
      <c r="AM428">
        <v>-0.25</v>
      </c>
      <c r="AN428" t="s">
        <v>157</v>
      </c>
      <c r="AO428" s="53">
        <v>168</v>
      </c>
      <c r="AP428" t="s">
        <v>879</v>
      </c>
      <c r="AQ428">
        <v>6.2</v>
      </c>
      <c r="AR428" s="64">
        <v>0.7</v>
      </c>
      <c r="AS428" s="64">
        <v>8.8000000000000007</v>
      </c>
      <c r="AT428" s="64">
        <v>1</v>
      </c>
      <c r="AU428" t="s">
        <v>8</v>
      </c>
      <c r="AV428" t="s">
        <v>8</v>
      </c>
      <c r="AW428" t="s">
        <v>138</v>
      </c>
      <c r="AX428" t="s">
        <v>198</v>
      </c>
      <c r="AY428" s="53" t="s">
        <v>12</v>
      </c>
      <c r="AZ428" t="s">
        <v>8</v>
      </c>
      <c r="BA428" s="16" t="s">
        <v>8</v>
      </c>
      <c r="BB428" t="s">
        <v>8</v>
      </c>
      <c r="BC428" t="s">
        <v>8</v>
      </c>
      <c r="BD428" t="s">
        <v>8</v>
      </c>
      <c r="BE428" t="s">
        <v>8</v>
      </c>
      <c r="BF428" s="53" t="s">
        <v>275</v>
      </c>
      <c r="BG428" s="68" t="s">
        <v>274</v>
      </c>
      <c r="BH428" t="s">
        <v>1823</v>
      </c>
    </row>
    <row r="429" spans="1:60" s="29" customFormat="1" x14ac:dyDescent="0.3">
      <c r="A429" s="29" t="s">
        <v>1830</v>
      </c>
      <c r="B429" s="29" t="s">
        <v>1829</v>
      </c>
      <c r="C429" s="29">
        <v>2016</v>
      </c>
      <c r="D429" s="29" t="s">
        <v>1831</v>
      </c>
      <c r="E429" s="29" t="s">
        <v>142</v>
      </c>
      <c r="F429" s="52" t="s">
        <v>25</v>
      </c>
      <c r="G429" s="29" t="s">
        <v>1011</v>
      </c>
      <c r="H429" s="29" t="s">
        <v>36</v>
      </c>
      <c r="I429" s="29" t="s">
        <v>12</v>
      </c>
      <c r="J429" s="29" t="s">
        <v>8</v>
      </c>
      <c r="K429" s="29" t="s">
        <v>9</v>
      </c>
      <c r="L429" s="31">
        <v>8</v>
      </c>
      <c r="M429" s="29" t="s">
        <v>9</v>
      </c>
      <c r="N429" s="31">
        <v>22</v>
      </c>
      <c r="O429" s="29" t="s">
        <v>9</v>
      </c>
      <c r="P429" s="31">
        <v>26</v>
      </c>
      <c r="Q429" s="31">
        <v>1</v>
      </c>
      <c r="R429" s="31">
        <v>6</v>
      </c>
      <c r="S429" s="31">
        <v>3</v>
      </c>
      <c r="T429" s="31">
        <v>6</v>
      </c>
      <c r="U429" s="29">
        <f t="shared" si="60"/>
        <v>3</v>
      </c>
      <c r="V429" s="29">
        <f t="shared" si="61"/>
        <v>2</v>
      </c>
      <c r="W429" s="52" t="s">
        <v>9</v>
      </c>
      <c r="X429" s="29" t="s">
        <v>8</v>
      </c>
      <c r="Y429" s="29" t="s">
        <v>9</v>
      </c>
      <c r="Z429" s="29" t="s">
        <v>92</v>
      </c>
      <c r="AA429" s="29">
        <v>20</v>
      </c>
      <c r="AB429" s="29" t="s">
        <v>146</v>
      </c>
      <c r="AC429" s="29" t="s">
        <v>9</v>
      </c>
      <c r="AD429" s="29" t="s">
        <v>8</v>
      </c>
      <c r="AE429" s="29" t="s">
        <v>86</v>
      </c>
      <c r="AF429" s="29">
        <v>540</v>
      </c>
      <c r="AG429" s="29" t="s">
        <v>9</v>
      </c>
      <c r="AH429" s="29">
        <v>10</v>
      </c>
      <c r="AI429" s="52" t="s">
        <v>1832</v>
      </c>
      <c r="AK429" s="65">
        <v>50</v>
      </c>
      <c r="AL429" s="29" t="s">
        <v>146</v>
      </c>
      <c r="AM429" s="29">
        <v>0</v>
      </c>
      <c r="AN429" s="29" t="s">
        <v>158</v>
      </c>
      <c r="AO429" s="52">
        <v>24</v>
      </c>
      <c r="AP429" s="29" t="s">
        <v>878</v>
      </c>
      <c r="AQ429" s="29">
        <v>35.39</v>
      </c>
      <c r="AR429" s="65">
        <v>1.31</v>
      </c>
      <c r="AS429" s="65">
        <v>22.14</v>
      </c>
      <c r="AT429" s="65">
        <v>1.94</v>
      </c>
      <c r="AU429" s="29" t="s">
        <v>8</v>
      </c>
      <c r="AV429" s="29" t="s">
        <v>8</v>
      </c>
      <c r="AW429" s="29" t="s">
        <v>138</v>
      </c>
      <c r="AX429" s="29" t="s">
        <v>199</v>
      </c>
      <c r="AY429" s="52" t="s">
        <v>12</v>
      </c>
      <c r="AZ429" s="29" t="s">
        <v>8</v>
      </c>
      <c r="BA429" s="31" t="s">
        <v>8</v>
      </c>
      <c r="BB429" s="29" t="s">
        <v>8</v>
      </c>
      <c r="BC429" s="29" t="s">
        <v>8</v>
      </c>
      <c r="BD429" s="29" t="s">
        <v>8</v>
      </c>
      <c r="BE429" s="29" t="s">
        <v>8</v>
      </c>
      <c r="BF429" s="52" t="s">
        <v>275</v>
      </c>
      <c r="BG429" s="65" t="s">
        <v>274</v>
      </c>
      <c r="BH429" s="29" t="s">
        <v>1833</v>
      </c>
    </row>
    <row r="430" spans="1:60" x14ac:dyDescent="0.3">
      <c r="A430" t="s">
        <v>1837</v>
      </c>
      <c r="B430" t="s">
        <v>1836</v>
      </c>
      <c r="C430">
        <v>1997</v>
      </c>
      <c r="D430" t="s">
        <v>1838</v>
      </c>
      <c r="E430" t="s">
        <v>142</v>
      </c>
      <c r="F430" s="53" t="s">
        <v>24</v>
      </c>
      <c r="G430" t="s">
        <v>11</v>
      </c>
      <c r="H430" t="s">
        <v>36</v>
      </c>
      <c r="I430" t="s">
        <v>12</v>
      </c>
      <c r="J430" t="s">
        <v>8</v>
      </c>
      <c r="K430" t="s">
        <v>9</v>
      </c>
      <c r="L430" t="s">
        <v>9</v>
      </c>
      <c r="M430" t="s">
        <v>9</v>
      </c>
      <c r="N430" s="16">
        <v>260</v>
      </c>
      <c r="O430" t="s">
        <v>9</v>
      </c>
      <c r="P430" s="16">
        <v>340</v>
      </c>
      <c r="Q430" s="16">
        <v>1</v>
      </c>
      <c r="R430" s="16">
        <v>7</v>
      </c>
      <c r="S430">
        <v>0</v>
      </c>
      <c r="T430" t="s">
        <v>8</v>
      </c>
      <c r="U430" t="str">
        <f t="shared" si="60"/>
        <v>NA</v>
      </c>
      <c r="V430" t="str">
        <f t="shared" si="61"/>
        <v>NA</v>
      </c>
      <c r="W430" s="53" t="s">
        <v>1153</v>
      </c>
      <c r="X430" t="s">
        <v>100</v>
      </c>
      <c r="Y430" t="s">
        <v>77</v>
      </c>
      <c r="Z430" t="s">
        <v>357</v>
      </c>
      <c r="AA430">
        <v>50</v>
      </c>
      <c r="AB430" t="s">
        <v>146</v>
      </c>
      <c r="AC430" t="s">
        <v>9</v>
      </c>
      <c r="AD430" t="s">
        <v>8</v>
      </c>
      <c r="AE430" t="s">
        <v>9</v>
      </c>
      <c r="AF430" t="s">
        <v>9</v>
      </c>
      <c r="AG430">
        <v>0.1</v>
      </c>
      <c r="AH430">
        <v>20</v>
      </c>
      <c r="AI430" s="53" t="s">
        <v>12</v>
      </c>
      <c r="AJ430" t="s">
        <v>8</v>
      </c>
      <c r="AK430" t="s">
        <v>8</v>
      </c>
      <c r="AL430" t="s">
        <v>8</v>
      </c>
      <c r="AM430" t="s">
        <v>8</v>
      </c>
      <c r="AN430" t="s">
        <v>8</v>
      </c>
      <c r="AO430" s="53">
        <v>48</v>
      </c>
      <c r="AP430" t="s">
        <v>879</v>
      </c>
      <c r="AQ430">
        <v>9.8000000000000007</v>
      </c>
      <c r="AR430" s="64">
        <v>4.5</v>
      </c>
      <c r="AS430" t="s">
        <v>8</v>
      </c>
      <c r="AT430" t="s">
        <v>8</v>
      </c>
      <c r="AU430" t="s">
        <v>8</v>
      </c>
      <c r="AV430" t="s">
        <v>8</v>
      </c>
      <c r="AW430" t="s">
        <v>488</v>
      </c>
      <c r="AX430" t="s">
        <v>197</v>
      </c>
      <c r="AY430" s="53" t="s">
        <v>12</v>
      </c>
      <c r="AZ430" t="s">
        <v>8</v>
      </c>
      <c r="BA430" s="16" t="s">
        <v>8</v>
      </c>
      <c r="BB430" t="s">
        <v>8</v>
      </c>
      <c r="BC430" t="s">
        <v>8</v>
      </c>
      <c r="BD430" t="s">
        <v>8</v>
      </c>
      <c r="BE430" t="s">
        <v>8</v>
      </c>
      <c r="BF430" s="53" t="s">
        <v>275</v>
      </c>
      <c r="BG430" s="68" t="s">
        <v>275</v>
      </c>
      <c r="BH430" t="s">
        <v>1839</v>
      </c>
    </row>
    <row r="431" spans="1:60" s="29" customFormat="1" x14ac:dyDescent="0.3">
      <c r="A431" s="29" t="s">
        <v>1842</v>
      </c>
      <c r="B431" s="29" t="s">
        <v>1836</v>
      </c>
      <c r="C431" s="29">
        <v>1997</v>
      </c>
      <c r="D431" s="29" t="s">
        <v>1843</v>
      </c>
      <c r="E431" s="29" t="s">
        <v>142</v>
      </c>
      <c r="F431" s="52" t="s">
        <v>24</v>
      </c>
      <c r="G431" s="29" t="s">
        <v>11</v>
      </c>
      <c r="H431" s="29" t="s">
        <v>36</v>
      </c>
      <c r="I431" s="29" t="s">
        <v>12</v>
      </c>
      <c r="J431" s="29" t="s">
        <v>8</v>
      </c>
      <c r="K431" s="29" t="s">
        <v>9</v>
      </c>
      <c r="L431" s="29" t="s">
        <v>9</v>
      </c>
      <c r="M431" s="29" t="s">
        <v>9</v>
      </c>
      <c r="N431" s="31">
        <v>240</v>
      </c>
      <c r="O431" s="29" t="s">
        <v>9</v>
      </c>
      <c r="P431" s="31">
        <v>390</v>
      </c>
      <c r="Q431" s="31">
        <v>2</v>
      </c>
      <c r="R431" s="31">
        <v>9</v>
      </c>
      <c r="S431" s="29">
        <v>0</v>
      </c>
      <c r="T431" s="29" t="s">
        <v>8</v>
      </c>
      <c r="U431" s="29" t="str">
        <f t="shared" si="60"/>
        <v>NA</v>
      </c>
      <c r="V431" s="29" t="str">
        <f t="shared" si="61"/>
        <v>NA</v>
      </c>
      <c r="W431" s="52" t="s">
        <v>100</v>
      </c>
      <c r="X431" s="29" t="s">
        <v>8</v>
      </c>
      <c r="Y431" s="29" t="s">
        <v>77</v>
      </c>
      <c r="Z431" s="29" t="s">
        <v>9</v>
      </c>
      <c r="AA431" s="29">
        <v>50</v>
      </c>
      <c r="AB431" s="29" t="s">
        <v>146</v>
      </c>
      <c r="AC431" s="29" t="s">
        <v>9</v>
      </c>
      <c r="AD431" s="29" t="s">
        <v>8</v>
      </c>
      <c r="AE431" s="29" t="s">
        <v>9</v>
      </c>
      <c r="AF431" s="29" t="s">
        <v>9</v>
      </c>
      <c r="AG431" s="29">
        <v>0.1</v>
      </c>
      <c r="AH431" s="29">
        <v>10</v>
      </c>
      <c r="AI431" s="52" t="s">
        <v>12</v>
      </c>
      <c r="AJ431" s="29" t="s">
        <v>8</v>
      </c>
      <c r="AK431" s="29" t="s">
        <v>8</v>
      </c>
      <c r="AL431" s="29" t="s">
        <v>8</v>
      </c>
      <c r="AM431" s="29" t="s">
        <v>8</v>
      </c>
      <c r="AN431" s="29" t="s">
        <v>8</v>
      </c>
      <c r="AO431" s="52">
        <v>48</v>
      </c>
      <c r="AP431" s="29" t="s">
        <v>879</v>
      </c>
      <c r="AQ431" s="29">
        <v>2.9</v>
      </c>
      <c r="AR431" s="65">
        <v>1.3</v>
      </c>
      <c r="AS431" s="29" t="s">
        <v>8</v>
      </c>
      <c r="AT431" s="29" t="s">
        <v>8</v>
      </c>
      <c r="AU431" s="29" t="s">
        <v>8</v>
      </c>
      <c r="AV431" s="29" t="s">
        <v>8</v>
      </c>
      <c r="AW431" s="29" t="s">
        <v>488</v>
      </c>
      <c r="AX431" s="29" t="s">
        <v>9</v>
      </c>
      <c r="AY431" s="52" t="s">
        <v>12</v>
      </c>
      <c r="AZ431" s="29" t="s">
        <v>8</v>
      </c>
      <c r="BA431" s="31" t="s">
        <v>8</v>
      </c>
      <c r="BB431" s="29" t="s">
        <v>8</v>
      </c>
      <c r="BC431" s="29" t="s">
        <v>8</v>
      </c>
      <c r="BD431" s="29" t="s">
        <v>8</v>
      </c>
      <c r="BE431" s="29" t="s">
        <v>8</v>
      </c>
      <c r="BF431" s="52" t="s">
        <v>275</v>
      </c>
      <c r="BG431" s="65" t="s">
        <v>274</v>
      </c>
      <c r="BH431" s="29" t="s">
        <v>1844</v>
      </c>
    </row>
    <row r="432" spans="1:60" x14ac:dyDescent="0.3">
      <c r="A432" t="s">
        <v>1848</v>
      </c>
      <c r="B432" t="s">
        <v>1847</v>
      </c>
      <c r="C432">
        <v>1988</v>
      </c>
      <c r="D432" t="s">
        <v>1849</v>
      </c>
      <c r="E432" t="s">
        <v>142</v>
      </c>
      <c r="F432" s="53" t="s">
        <v>24</v>
      </c>
      <c r="G432" t="s">
        <v>10</v>
      </c>
      <c r="H432" t="s">
        <v>36</v>
      </c>
      <c r="I432" t="s">
        <v>12</v>
      </c>
      <c r="J432" t="s">
        <v>8</v>
      </c>
      <c r="K432" t="s">
        <v>9</v>
      </c>
      <c r="L432" t="s">
        <v>9</v>
      </c>
      <c r="M432" t="s">
        <v>9</v>
      </c>
      <c r="N432" s="16">
        <v>280</v>
      </c>
      <c r="O432" t="s">
        <v>9</v>
      </c>
      <c r="P432" s="16">
        <v>330</v>
      </c>
      <c r="Q432" s="16">
        <v>1</v>
      </c>
      <c r="R432" s="16">
        <v>7</v>
      </c>
      <c r="S432" s="16">
        <v>2</v>
      </c>
      <c r="T432" s="16">
        <v>6</v>
      </c>
      <c r="U432">
        <f t="shared" si="60"/>
        <v>2</v>
      </c>
      <c r="V432">
        <f t="shared" si="61"/>
        <v>3.5</v>
      </c>
      <c r="W432" s="53" t="s">
        <v>148</v>
      </c>
      <c r="X432" t="s">
        <v>96</v>
      </c>
      <c r="Y432" t="s">
        <v>77</v>
      </c>
      <c r="Z432" t="s">
        <v>92</v>
      </c>
      <c r="AA432">
        <v>30</v>
      </c>
      <c r="AB432" t="s">
        <v>322</v>
      </c>
      <c r="AC432">
        <v>10</v>
      </c>
      <c r="AD432" t="s">
        <v>463</v>
      </c>
      <c r="AE432" t="s">
        <v>1850</v>
      </c>
      <c r="AF432">
        <v>543.5</v>
      </c>
      <c r="AG432">
        <v>0.2</v>
      </c>
      <c r="AH432">
        <v>20</v>
      </c>
      <c r="AI432" s="53" t="s">
        <v>1851</v>
      </c>
      <c r="AK432" s="64">
        <v>150</v>
      </c>
      <c r="AL432" t="s">
        <v>1088</v>
      </c>
      <c r="AM432">
        <v>1</v>
      </c>
      <c r="AN432" t="s">
        <v>159</v>
      </c>
      <c r="AO432" s="53">
        <v>168</v>
      </c>
      <c r="AP432" t="s">
        <v>879</v>
      </c>
      <c r="AQ432">
        <v>32.6</v>
      </c>
      <c r="AR432" s="64">
        <v>10.1</v>
      </c>
      <c r="AS432" s="64">
        <v>3.2</v>
      </c>
      <c r="AT432" s="64">
        <v>1.9</v>
      </c>
      <c r="AU432" t="s">
        <v>8</v>
      </c>
      <c r="AV432" t="s">
        <v>8</v>
      </c>
      <c r="AW432" t="s">
        <v>138</v>
      </c>
      <c r="AX432" t="s">
        <v>199</v>
      </c>
      <c r="AY432" s="53" t="s">
        <v>12</v>
      </c>
      <c r="AZ432" t="s">
        <v>8</v>
      </c>
      <c r="BA432" s="16" t="s">
        <v>8</v>
      </c>
      <c r="BB432" t="s">
        <v>8</v>
      </c>
      <c r="BC432" t="s">
        <v>8</v>
      </c>
      <c r="BD432" t="s">
        <v>8</v>
      </c>
      <c r="BE432" t="s">
        <v>8</v>
      </c>
      <c r="BF432" s="53" t="s">
        <v>275</v>
      </c>
      <c r="BG432" s="68" t="s">
        <v>274</v>
      </c>
      <c r="BH432" t="s">
        <v>1852</v>
      </c>
    </row>
    <row r="433" spans="1:60" s="29" customFormat="1" x14ac:dyDescent="0.3">
      <c r="A433" s="29" t="s">
        <v>1854</v>
      </c>
      <c r="B433" s="29" t="s">
        <v>1853</v>
      </c>
      <c r="C433" s="29">
        <v>1998</v>
      </c>
      <c r="D433" s="29" t="s">
        <v>1855</v>
      </c>
      <c r="E433" s="29" t="s">
        <v>142</v>
      </c>
      <c r="F433" s="52" t="s">
        <v>24</v>
      </c>
      <c r="G433" s="29" t="s">
        <v>11</v>
      </c>
      <c r="H433" s="29" t="s">
        <v>36</v>
      </c>
      <c r="I433" s="29" t="s">
        <v>12</v>
      </c>
      <c r="J433" s="29" t="s">
        <v>8</v>
      </c>
      <c r="K433" s="29" t="s">
        <v>9</v>
      </c>
      <c r="L433" s="29" t="s">
        <v>9</v>
      </c>
      <c r="M433" s="29" t="s">
        <v>9</v>
      </c>
      <c r="N433" s="31">
        <v>280</v>
      </c>
      <c r="O433" s="29" t="s">
        <v>9</v>
      </c>
      <c r="P433" s="31">
        <v>350</v>
      </c>
      <c r="Q433" s="31">
        <v>1</v>
      </c>
      <c r="R433" s="31">
        <v>7</v>
      </c>
      <c r="S433" s="29">
        <v>0</v>
      </c>
      <c r="T433" s="29" t="s">
        <v>8</v>
      </c>
      <c r="U433" s="29" t="str">
        <f t="shared" si="60"/>
        <v>NA</v>
      </c>
      <c r="V433" s="29" t="str">
        <f t="shared" si="61"/>
        <v>NA</v>
      </c>
      <c r="W433" s="52" t="s">
        <v>148</v>
      </c>
      <c r="X433" s="29" t="s">
        <v>98</v>
      </c>
      <c r="Y433" s="29" t="s">
        <v>79</v>
      </c>
      <c r="Z433" s="29" t="s">
        <v>342</v>
      </c>
      <c r="AA433" s="65" t="s">
        <v>9</v>
      </c>
      <c r="AB433" s="29" t="s">
        <v>8</v>
      </c>
      <c r="AC433" s="29" t="s">
        <v>9</v>
      </c>
      <c r="AD433" s="29" t="s">
        <v>8</v>
      </c>
      <c r="AE433" s="29" t="s">
        <v>9</v>
      </c>
      <c r="AF433" s="29" t="s">
        <v>9</v>
      </c>
      <c r="AG433" s="29">
        <v>2</v>
      </c>
      <c r="AH433" s="29">
        <v>20</v>
      </c>
      <c r="AI433" s="52" t="s">
        <v>12</v>
      </c>
      <c r="AJ433" s="29" t="s">
        <v>8</v>
      </c>
      <c r="AK433" s="29" t="s">
        <v>8</v>
      </c>
      <c r="AL433" s="29" t="s">
        <v>8</v>
      </c>
      <c r="AM433" s="29" t="s">
        <v>8</v>
      </c>
      <c r="AN433" s="29" t="s">
        <v>8</v>
      </c>
      <c r="AO433" s="52">
        <v>168</v>
      </c>
      <c r="AP433" s="29" t="s">
        <v>879</v>
      </c>
      <c r="AQ433" s="29">
        <v>2.4</v>
      </c>
      <c r="AR433" s="65">
        <v>0.45</v>
      </c>
      <c r="AS433" s="29" t="s">
        <v>8</v>
      </c>
      <c r="AT433" s="29" t="s">
        <v>8</v>
      </c>
      <c r="AU433" s="29" t="s">
        <v>8</v>
      </c>
      <c r="AV433" s="29" t="s">
        <v>8</v>
      </c>
      <c r="AW433" s="29" t="s">
        <v>365</v>
      </c>
      <c r="AX433" s="29" t="s">
        <v>9</v>
      </c>
      <c r="AY433" s="52" t="s">
        <v>12</v>
      </c>
      <c r="AZ433" s="29" t="s">
        <v>8</v>
      </c>
      <c r="BA433" s="31" t="s">
        <v>8</v>
      </c>
      <c r="BB433" s="29" t="s">
        <v>8</v>
      </c>
      <c r="BC433" s="29" t="s">
        <v>8</v>
      </c>
      <c r="BD433" s="29" t="s">
        <v>8</v>
      </c>
      <c r="BE433" s="29" t="s">
        <v>8</v>
      </c>
      <c r="BF433" s="52" t="s">
        <v>275</v>
      </c>
      <c r="BG433" s="65" t="s">
        <v>275</v>
      </c>
    </row>
    <row r="434" spans="1:60" x14ac:dyDescent="0.3">
      <c r="A434" t="s">
        <v>1857</v>
      </c>
      <c r="B434" t="s">
        <v>1856</v>
      </c>
      <c r="C434">
        <v>2019</v>
      </c>
      <c r="D434" t="s">
        <v>1858</v>
      </c>
      <c r="E434" t="s">
        <v>142</v>
      </c>
      <c r="F434" s="53" t="s">
        <v>24</v>
      </c>
      <c r="G434" t="s">
        <v>10</v>
      </c>
      <c r="H434" t="s">
        <v>36</v>
      </c>
      <c r="I434" t="s">
        <v>12</v>
      </c>
      <c r="J434" t="s">
        <v>8</v>
      </c>
      <c r="K434" t="s">
        <v>9</v>
      </c>
      <c r="L434" t="s">
        <v>9</v>
      </c>
      <c r="M434" t="s">
        <v>9</v>
      </c>
      <c r="N434" s="16">
        <v>250</v>
      </c>
      <c r="O434" t="s">
        <v>9</v>
      </c>
      <c r="P434" s="16">
        <v>300</v>
      </c>
      <c r="Q434" s="16">
        <v>2</v>
      </c>
      <c r="R434" s="16">
        <v>6</v>
      </c>
      <c r="S434">
        <v>2</v>
      </c>
      <c r="T434">
        <v>6</v>
      </c>
      <c r="U434">
        <f t="shared" si="60"/>
        <v>1</v>
      </c>
      <c r="V434">
        <f t="shared" si="61"/>
        <v>6</v>
      </c>
      <c r="W434" s="53" t="s">
        <v>100</v>
      </c>
      <c r="X434" t="s">
        <v>8</v>
      </c>
      <c r="Y434" t="s">
        <v>76</v>
      </c>
      <c r="Z434" t="s">
        <v>9</v>
      </c>
      <c r="AA434" s="64">
        <v>10</v>
      </c>
      <c r="AB434" t="s">
        <v>322</v>
      </c>
      <c r="AC434">
        <v>90</v>
      </c>
      <c r="AD434" t="s">
        <v>223</v>
      </c>
      <c r="AE434" t="s">
        <v>9</v>
      </c>
      <c r="AF434">
        <v>532</v>
      </c>
      <c r="AG434" t="s">
        <v>9</v>
      </c>
      <c r="AH434">
        <v>20</v>
      </c>
      <c r="AI434" s="53" t="s">
        <v>1861</v>
      </c>
      <c r="AK434" t="s">
        <v>9</v>
      </c>
      <c r="AL434" t="s">
        <v>8</v>
      </c>
      <c r="AM434">
        <v>-48</v>
      </c>
      <c r="AN434" t="s">
        <v>157</v>
      </c>
      <c r="AO434" s="53" t="s">
        <v>9</v>
      </c>
      <c r="AP434" t="s">
        <v>878</v>
      </c>
      <c r="AQ434">
        <v>17.170000000000002</v>
      </c>
      <c r="AR434" s="64">
        <v>3.47</v>
      </c>
      <c r="AS434">
        <v>24.1</v>
      </c>
      <c r="AT434" s="64">
        <v>1.84</v>
      </c>
      <c r="AU434" t="s">
        <v>8</v>
      </c>
      <c r="AV434" t="s">
        <v>8</v>
      </c>
      <c r="AW434" t="s">
        <v>489</v>
      </c>
      <c r="AX434" t="s">
        <v>198</v>
      </c>
      <c r="AY434" s="53" t="s">
        <v>1860</v>
      </c>
      <c r="AZ434">
        <v>1.32</v>
      </c>
      <c r="BA434" s="16">
        <v>0.52</v>
      </c>
      <c r="BB434">
        <v>3.16</v>
      </c>
      <c r="BC434" s="64">
        <v>0.76</v>
      </c>
      <c r="BD434" t="s">
        <v>198</v>
      </c>
      <c r="BE434" t="s">
        <v>9</v>
      </c>
      <c r="BF434" s="53" t="s">
        <v>274</v>
      </c>
      <c r="BG434" s="68" t="s">
        <v>274</v>
      </c>
      <c r="BH434" t="s">
        <v>1859</v>
      </c>
    </row>
    <row r="435" spans="1:60" s="29" customFormat="1" x14ac:dyDescent="0.3">
      <c r="A435" s="29" t="s">
        <v>1864</v>
      </c>
      <c r="B435" s="29" t="s">
        <v>1863</v>
      </c>
      <c r="C435" s="29">
        <v>2012</v>
      </c>
      <c r="D435" s="29" t="s">
        <v>1865</v>
      </c>
      <c r="E435" s="29" t="s">
        <v>142</v>
      </c>
      <c r="F435" s="52" t="s">
        <v>24</v>
      </c>
      <c r="G435" s="29" t="s">
        <v>11</v>
      </c>
      <c r="H435" s="29" t="s">
        <v>36</v>
      </c>
      <c r="I435" s="29" t="s">
        <v>12</v>
      </c>
      <c r="J435" s="29" t="s">
        <v>8</v>
      </c>
      <c r="K435" s="29" t="s">
        <v>9</v>
      </c>
      <c r="L435" s="29" t="s">
        <v>9</v>
      </c>
      <c r="M435" s="29" t="s">
        <v>9</v>
      </c>
      <c r="N435" s="29">
        <v>250</v>
      </c>
      <c r="O435" s="29" t="s">
        <v>9</v>
      </c>
      <c r="P435" s="29">
        <v>270</v>
      </c>
      <c r="Q435" s="31">
        <v>1</v>
      </c>
      <c r="R435" s="31">
        <v>6</v>
      </c>
      <c r="S435" s="29">
        <v>0</v>
      </c>
      <c r="T435" s="29" t="s">
        <v>8</v>
      </c>
      <c r="U435" s="29" t="str">
        <f t="shared" si="60"/>
        <v>NA</v>
      </c>
      <c r="V435" s="29" t="str">
        <f t="shared" si="61"/>
        <v>NA</v>
      </c>
      <c r="W435" s="52" t="s">
        <v>148</v>
      </c>
      <c r="X435" s="29" t="s">
        <v>98</v>
      </c>
      <c r="Y435" s="29" t="s">
        <v>79</v>
      </c>
      <c r="Z435" s="29" t="s">
        <v>908</v>
      </c>
      <c r="AA435" s="65">
        <v>1.3</v>
      </c>
      <c r="AB435" s="29" t="s">
        <v>900</v>
      </c>
      <c r="AC435" s="29" t="s">
        <v>9</v>
      </c>
      <c r="AD435" s="29" t="s">
        <v>8</v>
      </c>
      <c r="AE435" s="29" t="s">
        <v>233</v>
      </c>
      <c r="AF435" s="29" t="s">
        <v>9</v>
      </c>
      <c r="AG435" s="29">
        <v>2.4</v>
      </c>
      <c r="AH435" s="29">
        <v>20</v>
      </c>
      <c r="AI435" s="52" t="s">
        <v>12</v>
      </c>
      <c r="AJ435" s="29" t="s">
        <v>8</v>
      </c>
      <c r="AK435" s="29" t="s">
        <v>8</v>
      </c>
      <c r="AL435" s="29" t="s">
        <v>8</v>
      </c>
      <c r="AM435" s="29" t="s">
        <v>8</v>
      </c>
      <c r="AN435" s="29" t="s">
        <v>8</v>
      </c>
      <c r="AO435" s="52">
        <v>1008</v>
      </c>
      <c r="AP435" s="29" t="s">
        <v>879</v>
      </c>
      <c r="AQ435" s="29">
        <v>4.8499999999999996</v>
      </c>
      <c r="AR435" s="65">
        <v>0.59</v>
      </c>
      <c r="AS435" s="29" t="s">
        <v>8</v>
      </c>
      <c r="AT435" s="29" t="s">
        <v>8</v>
      </c>
      <c r="AU435" s="29" t="s">
        <v>8</v>
      </c>
      <c r="AV435" s="29" t="s">
        <v>8</v>
      </c>
      <c r="AW435" s="29" t="s">
        <v>138</v>
      </c>
      <c r="AX435" s="29" t="s">
        <v>198</v>
      </c>
      <c r="AY435" s="52" t="s">
        <v>12</v>
      </c>
      <c r="AZ435" s="29" t="s">
        <v>8</v>
      </c>
      <c r="BA435" s="31" t="s">
        <v>8</v>
      </c>
      <c r="BB435" s="29" t="s">
        <v>8</v>
      </c>
      <c r="BC435" s="29" t="s">
        <v>8</v>
      </c>
      <c r="BD435" s="29" t="s">
        <v>8</v>
      </c>
      <c r="BE435" s="29" t="s">
        <v>8</v>
      </c>
      <c r="BF435" s="52" t="s">
        <v>275</v>
      </c>
      <c r="BG435" s="65" t="s">
        <v>275</v>
      </c>
    </row>
    <row r="436" spans="1:60" x14ac:dyDescent="0.3">
      <c r="A436" t="s">
        <v>1868</v>
      </c>
      <c r="B436" t="s">
        <v>1866</v>
      </c>
      <c r="C436">
        <v>2009</v>
      </c>
      <c r="D436" t="s">
        <v>1867</v>
      </c>
      <c r="E436" t="s">
        <v>142</v>
      </c>
      <c r="F436" s="53" t="s">
        <v>24</v>
      </c>
      <c r="G436" t="s">
        <v>10</v>
      </c>
      <c r="H436" t="s">
        <v>36</v>
      </c>
      <c r="I436" t="s">
        <v>12</v>
      </c>
      <c r="J436" t="s">
        <v>8</v>
      </c>
      <c r="K436" t="s">
        <v>9</v>
      </c>
      <c r="L436" t="s">
        <v>9</v>
      </c>
      <c r="M436" t="s">
        <v>9</v>
      </c>
      <c r="N436" s="16">
        <v>200</v>
      </c>
      <c r="O436" t="s">
        <v>9</v>
      </c>
      <c r="P436" s="16">
        <v>352</v>
      </c>
      <c r="Q436" s="16">
        <v>1</v>
      </c>
      <c r="R436" s="16">
        <v>10</v>
      </c>
      <c r="S436">
        <v>3</v>
      </c>
      <c r="T436">
        <v>10</v>
      </c>
      <c r="U436">
        <f t="shared" si="60"/>
        <v>3</v>
      </c>
      <c r="V436">
        <f t="shared" si="61"/>
        <v>3.3333333333333335</v>
      </c>
      <c r="W436" s="53" t="s">
        <v>96</v>
      </c>
      <c r="X436" t="s">
        <v>8</v>
      </c>
      <c r="Y436" t="s">
        <v>77</v>
      </c>
      <c r="Z436" t="s">
        <v>92</v>
      </c>
      <c r="AA436" s="64">
        <v>20</v>
      </c>
      <c r="AB436" t="s">
        <v>146</v>
      </c>
      <c r="AC436">
        <v>150000</v>
      </c>
      <c r="AD436" t="s">
        <v>254</v>
      </c>
      <c r="AE436" t="s">
        <v>86</v>
      </c>
      <c r="AF436">
        <v>540</v>
      </c>
      <c r="AG436">
        <v>3</v>
      </c>
      <c r="AH436">
        <v>8</v>
      </c>
      <c r="AI436" s="53" t="s">
        <v>1869</v>
      </c>
      <c r="AK436" s="64">
        <v>10</v>
      </c>
      <c r="AL436" t="s">
        <v>146</v>
      </c>
      <c r="AM436">
        <v>-4</v>
      </c>
      <c r="AN436" t="s">
        <v>157</v>
      </c>
      <c r="AO436" s="53">
        <v>24</v>
      </c>
      <c r="AP436" t="s">
        <v>878</v>
      </c>
      <c r="AQ436">
        <v>13.9</v>
      </c>
      <c r="AR436" s="64">
        <v>1.5</v>
      </c>
      <c r="AS436" s="64">
        <v>8.4</v>
      </c>
      <c r="AT436" s="64">
        <v>0.6</v>
      </c>
      <c r="AU436" t="s">
        <v>8</v>
      </c>
      <c r="AV436" t="s">
        <v>8</v>
      </c>
      <c r="AW436" t="s">
        <v>489</v>
      </c>
      <c r="AX436" t="s">
        <v>198</v>
      </c>
      <c r="AY436" s="53" t="s">
        <v>12</v>
      </c>
      <c r="AZ436" t="s">
        <v>8</v>
      </c>
      <c r="BA436" s="16" t="s">
        <v>8</v>
      </c>
      <c r="BB436" t="s">
        <v>8</v>
      </c>
      <c r="BC436" t="s">
        <v>8</v>
      </c>
      <c r="BD436" t="s">
        <v>8</v>
      </c>
      <c r="BE436" t="s">
        <v>8</v>
      </c>
      <c r="BF436" s="53" t="s">
        <v>275</v>
      </c>
      <c r="BG436" s="68" t="s">
        <v>274</v>
      </c>
    </row>
    <row r="437" spans="1:60" x14ac:dyDescent="0.3">
      <c r="A437" t="s">
        <v>1868</v>
      </c>
      <c r="B437" t="s">
        <v>1866</v>
      </c>
      <c r="C437">
        <v>2009</v>
      </c>
      <c r="D437" t="s">
        <v>1867</v>
      </c>
      <c r="E437" t="s">
        <v>144</v>
      </c>
      <c r="F437" s="53" t="s">
        <v>24</v>
      </c>
      <c r="G437" t="s">
        <v>10</v>
      </c>
      <c r="H437" t="s">
        <v>36</v>
      </c>
      <c r="I437" t="s">
        <v>12</v>
      </c>
      <c r="J437" t="s">
        <v>8</v>
      </c>
      <c r="K437" t="s">
        <v>9</v>
      </c>
      <c r="L437" t="s">
        <v>9</v>
      </c>
      <c r="M437" t="s">
        <v>9</v>
      </c>
      <c r="N437" s="16">
        <v>200</v>
      </c>
      <c r="O437" t="s">
        <v>9</v>
      </c>
      <c r="P437" s="16">
        <v>352</v>
      </c>
      <c r="Q437" s="16">
        <v>1</v>
      </c>
      <c r="R437" s="16">
        <v>10</v>
      </c>
      <c r="S437">
        <v>3</v>
      </c>
      <c r="T437">
        <v>10</v>
      </c>
      <c r="U437">
        <f t="shared" ref="U437" si="66">IF(AND(Q437&lt;&gt;"", Q437&lt;&gt;0, Q437&lt;&gt;"NA", Q437&lt;&gt;"NR",S437&lt;&gt;"", S437&lt;&gt;0, S437&lt;&gt;"NA", S437&lt;&gt;"NR"), S437/Q437, "NA")</f>
        <v>3</v>
      </c>
      <c r="V437">
        <f t="shared" ref="V437" si="67">IF(AND(U437&lt;&gt;"", U437&lt;&gt;0, U437&lt;&gt;"NA", U437&lt;&gt;"NR",R437&lt;&gt;"", R437&lt;&gt;0, R437&lt;&gt;"NA", R437&lt;&gt;"NR"), R437/U437, "NA")</f>
        <v>3.3333333333333335</v>
      </c>
      <c r="W437" s="53" t="s">
        <v>96</v>
      </c>
      <c r="X437" t="s">
        <v>8</v>
      </c>
      <c r="Y437" t="s">
        <v>77</v>
      </c>
      <c r="Z437" t="s">
        <v>92</v>
      </c>
      <c r="AA437" s="64">
        <v>20</v>
      </c>
      <c r="AB437" t="s">
        <v>146</v>
      </c>
      <c r="AC437">
        <v>150000</v>
      </c>
      <c r="AD437" t="s">
        <v>254</v>
      </c>
      <c r="AE437" t="s">
        <v>86</v>
      </c>
      <c r="AF437">
        <v>540</v>
      </c>
      <c r="AG437">
        <v>3</v>
      </c>
      <c r="AH437">
        <v>8</v>
      </c>
      <c r="AI437" s="53" t="s">
        <v>1097</v>
      </c>
      <c r="AK437" s="64">
        <v>30</v>
      </c>
      <c r="AL437" t="s">
        <v>146</v>
      </c>
      <c r="AM437">
        <v>-4</v>
      </c>
      <c r="AN437" t="s">
        <v>157</v>
      </c>
      <c r="AO437" s="53">
        <v>24</v>
      </c>
      <c r="AP437" t="s">
        <v>878</v>
      </c>
      <c r="AQ437">
        <v>13.9</v>
      </c>
      <c r="AR437" s="64">
        <v>1.5</v>
      </c>
      <c r="AS437" s="64">
        <v>12.64</v>
      </c>
      <c r="AT437" s="64">
        <v>1.63</v>
      </c>
      <c r="AU437" t="s">
        <v>8</v>
      </c>
      <c r="AV437" t="s">
        <v>8</v>
      </c>
      <c r="AW437" t="s">
        <v>489</v>
      </c>
      <c r="AX437" t="s">
        <v>198</v>
      </c>
      <c r="AY437" s="53" t="s">
        <v>12</v>
      </c>
      <c r="AZ437" t="s">
        <v>8</v>
      </c>
      <c r="BA437" s="16" t="s">
        <v>8</v>
      </c>
      <c r="BB437" t="s">
        <v>8</v>
      </c>
      <c r="BC437" t="s">
        <v>8</v>
      </c>
      <c r="BD437" t="s">
        <v>8</v>
      </c>
      <c r="BE437" t="s">
        <v>8</v>
      </c>
      <c r="BF437" s="53" t="s">
        <v>275</v>
      </c>
      <c r="BG437" s="68" t="s">
        <v>275</v>
      </c>
    </row>
    <row r="438" spans="1:60" s="29" customFormat="1" x14ac:dyDescent="0.3">
      <c r="A438" s="29" t="s">
        <v>1871</v>
      </c>
      <c r="B438" s="29" t="s">
        <v>1870</v>
      </c>
      <c r="C438" s="29">
        <v>2018</v>
      </c>
      <c r="D438" s="29" t="s">
        <v>1872</v>
      </c>
      <c r="E438" s="29" t="s">
        <v>142</v>
      </c>
      <c r="F438" s="52" t="s">
        <v>25</v>
      </c>
      <c r="G438" s="29" t="s">
        <v>1011</v>
      </c>
      <c r="H438" s="29" t="s">
        <v>36</v>
      </c>
      <c r="I438" s="29" t="s">
        <v>12</v>
      </c>
      <c r="J438" s="29" t="s">
        <v>8</v>
      </c>
      <c r="K438" s="29" t="s">
        <v>9</v>
      </c>
      <c r="L438" s="29" t="s">
        <v>9</v>
      </c>
      <c r="M438" s="29" t="s">
        <v>9</v>
      </c>
      <c r="N438" s="31">
        <v>22</v>
      </c>
      <c r="O438" s="29" t="s">
        <v>9</v>
      </c>
      <c r="P438" s="31">
        <v>26</v>
      </c>
      <c r="Q438" s="31">
        <v>2</v>
      </c>
      <c r="R438" s="31">
        <v>5</v>
      </c>
      <c r="S438" s="29">
        <v>0</v>
      </c>
      <c r="T438" s="29" t="s">
        <v>8</v>
      </c>
      <c r="U438" s="29" t="str">
        <f t="shared" si="60"/>
        <v>NA</v>
      </c>
      <c r="V438" s="29" t="str">
        <f t="shared" si="61"/>
        <v>NA</v>
      </c>
      <c r="W438" s="52" t="s">
        <v>98</v>
      </c>
      <c r="X438" s="29" t="s">
        <v>8</v>
      </c>
      <c r="Y438" s="29" t="s">
        <v>79</v>
      </c>
      <c r="Z438" s="29" t="s">
        <v>9</v>
      </c>
      <c r="AA438" s="65">
        <v>20</v>
      </c>
      <c r="AB438" s="29" t="s">
        <v>146</v>
      </c>
      <c r="AC438" s="29">
        <v>4.6999999999999999E-4</v>
      </c>
      <c r="AD438" s="29" t="s">
        <v>463</v>
      </c>
      <c r="AE438" s="29" t="s">
        <v>85</v>
      </c>
      <c r="AF438" s="29">
        <v>540</v>
      </c>
      <c r="AG438" s="29">
        <v>1</v>
      </c>
      <c r="AH438" s="29">
        <v>10</v>
      </c>
      <c r="AI438" s="52" t="s">
        <v>12</v>
      </c>
      <c r="AJ438" s="29" t="s">
        <v>8</v>
      </c>
      <c r="AK438" s="29" t="s">
        <v>8</v>
      </c>
      <c r="AL438" s="29" t="s">
        <v>8</v>
      </c>
      <c r="AM438" s="29" t="s">
        <v>8</v>
      </c>
      <c r="AN438" s="29" t="s">
        <v>8</v>
      </c>
      <c r="AO438" s="52">
        <v>24</v>
      </c>
      <c r="AP438" s="29" t="s">
        <v>879</v>
      </c>
      <c r="AQ438" s="29">
        <v>9.15</v>
      </c>
      <c r="AR438" s="65">
        <v>0.92</v>
      </c>
      <c r="AS438" s="29" t="s">
        <v>8</v>
      </c>
      <c r="AT438" s="29" t="s">
        <v>8</v>
      </c>
      <c r="AU438" s="29" t="s">
        <v>8</v>
      </c>
      <c r="AV438" s="29" t="s">
        <v>8</v>
      </c>
      <c r="AW438" s="29" t="s">
        <v>303</v>
      </c>
      <c r="AX438" s="29" t="s">
        <v>197</v>
      </c>
      <c r="AY438" s="52" t="s">
        <v>12</v>
      </c>
      <c r="AZ438" s="29" t="s">
        <v>8</v>
      </c>
      <c r="BA438" s="31" t="s">
        <v>8</v>
      </c>
      <c r="BB438" s="29" t="s">
        <v>8</v>
      </c>
      <c r="BC438" s="29" t="s">
        <v>8</v>
      </c>
      <c r="BD438" s="29" t="s">
        <v>8</v>
      </c>
      <c r="BE438" s="29" t="s">
        <v>8</v>
      </c>
      <c r="BF438" s="52" t="s">
        <v>274</v>
      </c>
      <c r="BG438" s="65" t="s">
        <v>275</v>
      </c>
      <c r="BH438" s="29" t="s">
        <v>1873</v>
      </c>
    </row>
    <row r="439" spans="1:60" x14ac:dyDescent="0.3">
      <c r="A439" t="s">
        <v>1877</v>
      </c>
      <c r="B439" t="s">
        <v>1876</v>
      </c>
      <c r="C439">
        <v>2018</v>
      </c>
      <c r="D439" t="s">
        <v>1878</v>
      </c>
      <c r="E439" t="s">
        <v>142</v>
      </c>
      <c r="F439" s="53" t="s">
        <v>24</v>
      </c>
      <c r="G439" t="s">
        <v>51</v>
      </c>
      <c r="H439" t="s">
        <v>36</v>
      </c>
      <c r="I439" t="s">
        <v>12</v>
      </c>
      <c r="J439" t="s">
        <v>8</v>
      </c>
      <c r="K439" t="s">
        <v>9</v>
      </c>
      <c r="L439" s="16">
        <v>9</v>
      </c>
      <c r="M439" t="s">
        <v>9</v>
      </c>
      <c r="N439" s="16">
        <v>160</v>
      </c>
      <c r="O439" t="s">
        <v>9</v>
      </c>
      <c r="P439" s="16">
        <v>180</v>
      </c>
      <c r="Q439" s="16">
        <v>1</v>
      </c>
      <c r="R439" s="16">
        <v>9</v>
      </c>
      <c r="S439" s="16">
        <v>4</v>
      </c>
      <c r="T439" s="16">
        <v>8</v>
      </c>
      <c r="U439">
        <f t="shared" si="60"/>
        <v>4</v>
      </c>
      <c r="V439">
        <f t="shared" si="61"/>
        <v>2.25</v>
      </c>
      <c r="W439" s="53" t="s">
        <v>101</v>
      </c>
      <c r="X439" t="s">
        <v>939</v>
      </c>
      <c r="Y439" t="s">
        <v>76</v>
      </c>
      <c r="Z439" t="s">
        <v>1879</v>
      </c>
      <c r="AA439" s="64">
        <v>15</v>
      </c>
      <c r="AB439" t="s">
        <v>146</v>
      </c>
      <c r="AC439" t="s">
        <v>9</v>
      </c>
      <c r="AD439" t="s">
        <v>8</v>
      </c>
      <c r="AE439" t="s">
        <v>9</v>
      </c>
      <c r="AF439" t="s">
        <v>9</v>
      </c>
      <c r="AG439" t="s">
        <v>9</v>
      </c>
      <c r="AH439">
        <v>10</v>
      </c>
      <c r="AI439" s="53" t="s">
        <v>756</v>
      </c>
      <c r="AK439">
        <v>3</v>
      </c>
      <c r="AL439" t="s">
        <v>1143</v>
      </c>
      <c r="AM439">
        <v>96</v>
      </c>
      <c r="AN439" s="64" t="s">
        <v>159</v>
      </c>
      <c r="AO439" s="53">
        <v>672</v>
      </c>
      <c r="AP439" t="s">
        <v>879</v>
      </c>
      <c r="AQ439">
        <v>23.04</v>
      </c>
      <c r="AR439" s="64">
        <v>1.2</v>
      </c>
      <c r="AS439" s="64">
        <v>22.37</v>
      </c>
      <c r="AT439" s="64">
        <v>5.15</v>
      </c>
      <c r="AU439" t="s">
        <v>8</v>
      </c>
      <c r="AV439" t="s">
        <v>8</v>
      </c>
      <c r="AW439" t="s">
        <v>138</v>
      </c>
      <c r="AX439" t="s">
        <v>198</v>
      </c>
      <c r="AY439" s="53" t="s">
        <v>12</v>
      </c>
      <c r="AZ439" t="s">
        <v>8</v>
      </c>
      <c r="BA439" s="16" t="s">
        <v>8</v>
      </c>
      <c r="BB439" t="s">
        <v>8</v>
      </c>
      <c r="BC439" t="s">
        <v>8</v>
      </c>
      <c r="BD439" t="s">
        <v>8</v>
      </c>
      <c r="BE439" t="s">
        <v>8</v>
      </c>
      <c r="BF439" s="53" t="s">
        <v>275</v>
      </c>
      <c r="BG439" s="68" t="s">
        <v>274</v>
      </c>
      <c r="BH439" t="s">
        <v>1880</v>
      </c>
    </row>
    <row r="440" spans="1:60" s="29" customFormat="1" x14ac:dyDescent="0.3">
      <c r="A440" s="29" t="s">
        <v>1881</v>
      </c>
      <c r="B440" s="29" t="s">
        <v>1876</v>
      </c>
      <c r="C440" s="29">
        <v>2016</v>
      </c>
      <c r="D440" s="29" t="s">
        <v>1882</v>
      </c>
      <c r="E440" s="29" t="s">
        <v>142</v>
      </c>
      <c r="F440" s="52" t="s">
        <v>24</v>
      </c>
      <c r="G440" s="29" t="s">
        <v>51</v>
      </c>
      <c r="H440" s="29" t="s">
        <v>36</v>
      </c>
      <c r="I440" s="29" t="s">
        <v>12</v>
      </c>
      <c r="J440" s="29" t="s">
        <v>8</v>
      </c>
      <c r="K440" s="29" t="s">
        <v>9</v>
      </c>
      <c r="L440" s="31">
        <v>9</v>
      </c>
      <c r="M440" s="29" t="s">
        <v>9</v>
      </c>
      <c r="N440" s="31">
        <v>160</v>
      </c>
      <c r="O440" s="29" t="s">
        <v>9</v>
      </c>
      <c r="P440" s="31">
        <v>180</v>
      </c>
      <c r="Q440" s="31">
        <v>1</v>
      </c>
      <c r="R440" s="31">
        <v>10</v>
      </c>
      <c r="S440" s="29">
        <v>1</v>
      </c>
      <c r="T440" s="29">
        <v>11</v>
      </c>
      <c r="U440" s="29">
        <f t="shared" si="60"/>
        <v>1</v>
      </c>
      <c r="V440" s="29">
        <f t="shared" si="61"/>
        <v>10</v>
      </c>
      <c r="W440" s="52" t="s">
        <v>101</v>
      </c>
      <c r="X440" s="29" t="s">
        <v>939</v>
      </c>
      <c r="Y440" s="29" t="s">
        <v>76</v>
      </c>
      <c r="Z440" s="29" t="s">
        <v>1883</v>
      </c>
      <c r="AA440" s="65">
        <v>15</v>
      </c>
      <c r="AB440" s="29" t="s">
        <v>146</v>
      </c>
      <c r="AC440" s="29" t="s">
        <v>9</v>
      </c>
      <c r="AD440" s="29" t="s">
        <v>8</v>
      </c>
      <c r="AE440" s="29" t="s">
        <v>85</v>
      </c>
      <c r="AF440" s="29">
        <v>532</v>
      </c>
      <c r="AG440" s="29">
        <v>4</v>
      </c>
      <c r="AH440" s="29">
        <v>15</v>
      </c>
      <c r="AI440" s="52" t="s">
        <v>12</v>
      </c>
      <c r="AJ440" s="29" t="s">
        <v>8</v>
      </c>
      <c r="AK440" s="29" t="s">
        <v>8</v>
      </c>
      <c r="AL440" s="29" t="s">
        <v>8</v>
      </c>
      <c r="AM440" s="29" t="s">
        <v>8</v>
      </c>
      <c r="AN440" s="29" t="s">
        <v>8</v>
      </c>
      <c r="AO440" s="52">
        <v>24</v>
      </c>
      <c r="AP440" s="29" t="s">
        <v>879</v>
      </c>
      <c r="AQ440" s="29">
        <v>17.2</v>
      </c>
      <c r="AR440" s="65">
        <v>1.4</v>
      </c>
      <c r="AS440" s="29" t="s">
        <v>8</v>
      </c>
      <c r="AT440" s="29" t="s">
        <v>8</v>
      </c>
      <c r="AU440" s="29" t="s">
        <v>8</v>
      </c>
      <c r="AV440" s="29" t="s">
        <v>8</v>
      </c>
      <c r="AW440" s="29" t="s">
        <v>138</v>
      </c>
      <c r="AX440" s="29" t="s">
        <v>198</v>
      </c>
      <c r="AY440" s="52" t="s">
        <v>12</v>
      </c>
      <c r="AZ440" s="29" t="s">
        <v>8</v>
      </c>
      <c r="BA440" s="31" t="s">
        <v>8</v>
      </c>
      <c r="BB440" s="29" t="s">
        <v>8</v>
      </c>
      <c r="BC440" s="29" t="s">
        <v>8</v>
      </c>
      <c r="BD440" s="29" t="s">
        <v>8</v>
      </c>
      <c r="BE440" s="29" t="s">
        <v>8</v>
      </c>
      <c r="BF440" s="52" t="s">
        <v>274</v>
      </c>
      <c r="BG440" s="65" t="s">
        <v>274</v>
      </c>
      <c r="BH440" s="29" t="s">
        <v>1884</v>
      </c>
    </row>
    <row r="441" spans="1:60" x14ac:dyDescent="0.3">
      <c r="A441" t="s">
        <v>1886</v>
      </c>
      <c r="B441" t="s">
        <v>1885</v>
      </c>
      <c r="C441">
        <v>2017</v>
      </c>
      <c r="D441" t="s">
        <v>1887</v>
      </c>
      <c r="E441" t="s">
        <v>142</v>
      </c>
      <c r="F441" s="53" t="s">
        <v>25</v>
      </c>
      <c r="G441" t="s">
        <v>1011</v>
      </c>
      <c r="H441" t="s">
        <v>36</v>
      </c>
      <c r="I441" t="s">
        <v>12</v>
      </c>
      <c r="J441" t="s">
        <v>8</v>
      </c>
      <c r="K441" t="s">
        <v>9</v>
      </c>
      <c r="L441" s="16">
        <v>8</v>
      </c>
      <c r="M441" t="s">
        <v>9</v>
      </c>
      <c r="N441" t="s">
        <v>9</v>
      </c>
      <c r="O441" t="s">
        <v>9</v>
      </c>
      <c r="P441" t="s">
        <v>9</v>
      </c>
      <c r="Q441" s="16">
        <v>1</v>
      </c>
      <c r="R441" s="16">
        <v>8</v>
      </c>
      <c r="S441">
        <v>1</v>
      </c>
      <c r="T441">
        <v>8</v>
      </c>
      <c r="U441">
        <f t="shared" si="60"/>
        <v>1</v>
      </c>
      <c r="V441">
        <f t="shared" si="61"/>
        <v>8</v>
      </c>
      <c r="W441" s="53" t="s">
        <v>9</v>
      </c>
      <c r="X441" t="s">
        <v>8</v>
      </c>
      <c r="Y441" t="s">
        <v>79</v>
      </c>
      <c r="Z441" t="s">
        <v>9</v>
      </c>
      <c r="AA441" s="64">
        <v>10</v>
      </c>
      <c r="AB441" t="s">
        <v>322</v>
      </c>
      <c r="AC441" t="s">
        <v>9</v>
      </c>
      <c r="AD441" t="s">
        <v>8</v>
      </c>
      <c r="AE441" t="s">
        <v>233</v>
      </c>
      <c r="AF441" t="s">
        <v>9</v>
      </c>
      <c r="AG441">
        <v>4.5</v>
      </c>
      <c r="AH441">
        <v>15</v>
      </c>
      <c r="AI441" s="53" t="s">
        <v>1140</v>
      </c>
      <c r="AK441">
        <v>5</v>
      </c>
      <c r="AL441" t="s">
        <v>1249</v>
      </c>
      <c r="AM441">
        <v>72</v>
      </c>
      <c r="AN441" s="64" t="s">
        <v>159</v>
      </c>
      <c r="AO441" s="53">
        <v>1008</v>
      </c>
      <c r="AP441" t="s">
        <v>879</v>
      </c>
      <c r="AQ441">
        <v>4.78</v>
      </c>
      <c r="AR441" s="64">
        <v>1.27</v>
      </c>
      <c r="AS441" s="64">
        <v>10.5</v>
      </c>
      <c r="AT441" s="64">
        <v>1.69</v>
      </c>
      <c r="AU441" t="s">
        <v>8</v>
      </c>
      <c r="AV441" t="s">
        <v>8</v>
      </c>
      <c r="AW441" t="s">
        <v>489</v>
      </c>
      <c r="AX441" t="s">
        <v>198</v>
      </c>
      <c r="AY441" s="53" t="s">
        <v>12</v>
      </c>
      <c r="AZ441" t="s">
        <v>8</v>
      </c>
      <c r="BA441" s="16" t="s">
        <v>8</v>
      </c>
      <c r="BB441" t="s">
        <v>8</v>
      </c>
      <c r="BC441" t="s">
        <v>8</v>
      </c>
      <c r="BD441" t="s">
        <v>8</v>
      </c>
      <c r="BE441" t="s">
        <v>8</v>
      </c>
      <c r="BF441" s="53" t="s">
        <v>275</v>
      </c>
      <c r="BG441" s="68" t="s">
        <v>275</v>
      </c>
    </row>
    <row r="442" spans="1:60" s="29" customFormat="1" x14ac:dyDescent="0.3">
      <c r="A442" s="29" t="s">
        <v>1889</v>
      </c>
      <c r="B442" s="29" t="s">
        <v>1888</v>
      </c>
      <c r="C442" s="29">
        <v>1999</v>
      </c>
      <c r="D442" s="29" t="s">
        <v>1890</v>
      </c>
      <c r="E442" s="29" t="s">
        <v>142</v>
      </c>
      <c r="F442" s="52" t="s">
        <v>24</v>
      </c>
      <c r="G442" s="29" t="s">
        <v>11</v>
      </c>
      <c r="H442" s="29" t="s">
        <v>36</v>
      </c>
      <c r="I442" s="29" t="s">
        <v>12</v>
      </c>
      <c r="J442" s="29" t="s">
        <v>8</v>
      </c>
      <c r="K442" s="29" t="s">
        <v>9</v>
      </c>
      <c r="L442" s="29" t="s">
        <v>9</v>
      </c>
      <c r="M442" s="29" t="s">
        <v>9</v>
      </c>
      <c r="N442" s="31">
        <v>180</v>
      </c>
      <c r="O442" s="29" t="s">
        <v>9</v>
      </c>
      <c r="P442" s="31">
        <v>220</v>
      </c>
      <c r="Q442" s="31">
        <v>1</v>
      </c>
      <c r="R442" s="31">
        <v>7</v>
      </c>
      <c r="S442" s="29">
        <v>1</v>
      </c>
      <c r="T442" s="29">
        <v>7</v>
      </c>
      <c r="U442" s="29">
        <f t="shared" ref="U442:U493" si="68">IF(AND(Q442&lt;&gt;"", Q442&lt;&gt;0, Q442&lt;&gt;"NA", Q442&lt;&gt;"NR",S442&lt;&gt;"", S442&lt;&gt;0, S442&lt;&gt;"NA", S442&lt;&gt;"NR"), S442/Q442, "NA")</f>
        <v>1</v>
      </c>
      <c r="V442" s="29">
        <f t="shared" ref="V442:V493" si="69">IF(AND(U442&lt;&gt;"", U442&lt;&gt;0, U442&lt;&gt;"NA", U442&lt;&gt;"NR",R442&lt;&gt;"", R442&lt;&gt;0, R442&lt;&gt;"NA", R442&lt;&gt;"NR"), R442/U442, "NA")</f>
        <v>7</v>
      </c>
      <c r="W442" s="52" t="s">
        <v>100</v>
      </c>
      <c r="X442" s="29" t="s">
        <v>8</v>
      </c>
      <c r="Y442" s="29" t="s">
        <v>79</v>
      </c>
      <c r="Z442" s="29" t="s">
        <v>530</v>
      </c>
      <c r="AA442" s="65">
        <v>40</v>
      </c>
      <c r="AB442" s="29" t="s">
        <v>146</v>
      </c>
      <c r="AC442" s="29">
        <v>250</v>
      </c>
      <c r="AD442" s="29" t="s">
        <v>294</v>
      </c>
      <c r="AE442" s="29" t="s">
        <v>87</v>
      </c>
      <c r="AF442" s="29" t="s">
        <v>9</v>
      </c>
      <c r="AG442" s="29">
        <v>3</v>
      </c>
      <c r="AH442" s="29" t="s">
        <v>9</v>
      </c>
      <c r="AI442" s="52" t="s">
        <v>1891</v>
      </c>
      <c r="AK442" s="29">
        <v>0.5</v>
      </c>
      <c r="AL442" s="29" t="s">
        <v>1545</v>
      </c>
      <c r="AM442" s="29">
        <v>1</v>
      </c>
      <c r="AN442" s="65" t="s">
        <v>159</v>
      </c>
      <c r="AO442" s="52">
        <v>216</v>
      </c>
      <c r="AP442" s="29" t="s">
        <v>879</v>
      </c>
      <c r="AQ442" s="29">
        <v>6.2</v>
      </c>
      <c r="AR442" s="65">
        <v>1.1399999999999999</v>
      </c>
      <c r="AS442" s="65">
        <v>3.03</v>
      </c>
      <c r="AT442" s="65">
        <v>0.5</v>
      </c>
      <c r="AU442" s="29" t="s">
        <v>8</v>
      </c>
      <c r="AV442" s="29" t="s">
        <v>8</v>
      </c>
      <c r="AW442" s="29" t="s">
        <v>138</v>
      </c>
      <c r="AX442" s="29" t="s">
        <v>198</v>
      </c>
      <c r="AY442" s="52" t="s">
        <v>12</v>
      </c>
      <c r="AZ442" s="29" t="s">
        <v>8</v>
      </c>
      <c r="BA442" s="31" t="s">
        <v>8</v>
      </c>
      <c r="BB442" s="29" t="s">
        <v>8</v>
      </c>
      <c r="BC442" s="29" t="s">
        <v>8</v>
      </c>
      <c r="BD442" s="29" t="s">
        <v>8</v>
      </c>
      <c r="BE442" s="29" t="s">
        <v>8</v>
      </c>
      <c r="BF442" s="52" t="s">
        <v>275</v>
      </c>
      <c r="BG442" s="65" t="s">
        <v>275</v>
      </c>
    </row>
    <row r="443" spans="1:60" x14ac:dyDescent="0.3">
      <c r="A443" t="s">
        <v>1896</v>
      </c>
      <c r="B443" t="s">
        <v>1894</v>
      </c>
      <c r="C443">
        <v>2000</v>
      </c>
      <c r="D443" t="s">
        <v>1895</v>
      </c>
      <c r="E443" t="s">
        <v>142</v>
      </c>
      <c r="F443" s="53" t="s">
        <v>24</v>
      </c>
      <c r="G443" t="s">
        <v>11</v>
      </c>
      <c r="H443" t="s">
        <v>36</v>
      </c>
      <c r="I443" t="s">
        <v>12</v>
      </c>
      <c r="J443" t="s">
        <v>8</v>
      </c>
      <c r="K443" s="16">
        <v>10</v>
      </c>
      <c r="L443" t="s">
        <v>9</v>
      </c>
      <c r="M443" s="16">
        <v>14</v>
      </c>
      <c r="N443" s="16">
        <v>260</v>
      </c>
      <c r="O443" t="s">
        <v>9</v>
      </c>
      <c r="P443" s="16">
        <v>340</v>
      </c>
      <c r="Q443" s="16">
        <v>2</v>
      </c>
      <c r="R443" s="16">
        <v>6</v>
      </c>
      <c r="S443">
        <v>0</v>
      </c>
      <c r="T443" t="s">
        <v>8</v>
      </c>
      <c r="U443" t="str">
        <f t="shared" si="68"/>
        <v>NA</v>
      </c>
      <c r="V443" t="str">
        <f t="shared" si="69"/>
        <v>NA</v>
      </c>
      <c r="W443" s="53" t="s">
        <v>100</v>
      </c>
      <c r="X443" t="s">
        <v>8</v>
      </c>
      <c r="Y443" t="s">
        <v>76</v>
      </c>
      <c r="Z443" t="s">
        <v>9</v>
      </c>
      <c r="AA443" s="64">
        <v>50</v>
      </c>
      <c r="AB443" t="s">
        <v>146</v>
      </c>
      <c r="AC443">
        <v>7000</v>
      </c>
      <c r="AD443" t="s">
        <v>254</v>
      </c>
      <c r="AE443" t="s">
        <v>147</v>
      </c>
      <c r="AF443">
        <v>540</v>
      </c>
      <c r="AG443">
        <v>0.1</v>
      </c>
      <c r="AH443">
        <v>10</v>
      </c>
      <c r="AI443" s="53" t="s">
        <v>12</v>
      </c>
      <c r="AJ443" t="s">
        <v>8</v>
      </c>
      <c r="AK443" t="s">
        <v>8</v>
      </c>
      <c r="AL443" t="s">
        <v>8</v>
      </c>
      <c r="AM443" t="s">
        <v>8</v>
      </c>
      <c r="AN443" t="s">
        <v>8</v>
      </c>
      <c r="AO443" s="53">
        <v>24</v>
      </c>
      <c r="AP443" t="s">
        <v>879</v>
      </c>
      <c r="AQ443">
        <v>3.02</v>
      </c>
      <c r="AR443" s="64">
        <v>1.27</v>
      </c>
      <c r="AS443" t="s">
        <v>8</v>
      </c>
      <c r="AT443" t="s">
        <v>8</v>
      </c>
      <c r="AU443" t="s">
        <v>8</v>
      </c>
      <c r="AV443" t="s">
        <v>8</v>
      </c>
      <c r="AW443" t="s">
        <v>488</v>
      </c>
      <c r="AX443" t="s">
        <v>197</v>
      </c>
      <c r="AY443" s="53" t="s">
        <v>12</v>
      </c>
      <c r="AZ443" t="s">
        <v>8</v>
      </c>
      <c r="BA443" s="16" t="s">
        <v>8</v>
      </c>
      <c r="BB443" t="s">
        <v>8</v>
      </c>
      <c r="BC443" t="s">
        <v>8</v>
      </c>
      <c r="BD443" t="s">
        <v>8</v>
      </c>
      <c r="BE443" t="s">
        <v>8</v>
      </c>
      <c r="BF443" s="53" t="s">
        <v>275</v>
      </c>
      <c r="BG443" s="68" t="s">
        <v>275</v>
      </c>
    </row>
    <row r="444" spans="1:60" x14ac:dyDescent="0.3">
      <c r="A444" t="s">
        <v>1896</v>
      </c>
      <c r="B444" t="s">
        <v>1894</v>
      </c>
      <c r="C444">
        <v>2000</v>
      </c>
      <c r="D444" t="s">
        <v>1895</v>
      </c>
      <c r="E444" t="s">
        <v>144</v>
      </c>
      <c r="F444" s="53" t="s">
        <v>24</v>
      </c>
      <c r="G444" t="s">
        <v>11</v>
      </c>
      <c r="H444" t="s">
        <v>36</v>
      </c>
      <c r="I444" t="s">
        <v>339</v>
      </c>
      <c r="J444" t="s">
        <v>8</v>
      </c>
      <c r="K444" s="16">
        <v>80</v>
      </c>
      <c r="L444" t="s">
        <v>9</v>
      </c>
      <c r="M444" s="16">
        <v>100</v>
      </c>
      <c r="N444" s="16">
        <v>520</v>
      </c>
      <c r="O444" t="s">
        <v>9</v>
      </c>
      <c r="P444" s="16">
        <v>700</v>
      </c>
      <c r="Q444" s="16">
        <v>2</v>
      </c>
      <c r="R444" s="16">
        <v>7</v>
      </c>
      <c r="S444">
        <v>0</v>
      </c>
      <c r="T444" t="s">
        <v>8</v>
      </c>
      <c r="U444" t="str">
        <f t="shared" si="68"/>
        <v>NA</v>
      </c>
      <c r="V444" t="str">
        <f t="shared" si="69"/>
        <v>NA</v>
      </c>
      <c r="W444" s="53" t="s">
        <v>100</v>
      </c>
      <c r="X444" t="s">
        <v>8</v>
      </c>
      <c r="Y444" t="s">
        <v>76</v>
      </c>
      <c r="Z444" t="s">
        <v>928</v>
      </c>
      <c r="AA444" s="64">
        <v>25</v>
      </c>
      <c r="AB444" t="s">
        <v>146</v>
      </c>
      <c r="AC444">
        <v>7000</v>
      </c>
      <c r="AD444" t="s">
        <v>254</v>
      </c>
      <c r="AE444" t="s">
        <v>147</v>
      </c>
      <c r="AF444">
        <v>540</v>
      </c>
      <c r="AG444">
        <v>0.1</v>
      </c>
      <c r="AH444">
        <v>10</v>
      </c>
      <c r="AI444" s="53" t="s">
        <v>12</v>
      </c>
      <c r="AJ444" t="s">
        <v>8</v>
      </c>
      <c r="AK444" t="s">
        <v>8</v>
      </c>
      <c r="AL444" t="s">
        <v>8</v>
      </c>
      <c r="AM444" t="s">
        <v>8</v>
      </c>
      <c r="AN444" t="s">
        <v>8</v>
      </c>
      <c r="AO444" s="53">
        <v>24</v>
      </c>
      <c r="AP444" t="s">
        <v>879</v>
      </c>
      <c r="AQ444">
        <v>10.06</v>
      </c>
      <c r="AR444" s="64">
        <v>5.25</v>
      </c>
      <c r="AS444" t="s">
        <v>8</v>
      </c>
      <c r="AT444" t="s">
        <v>8</v>
      </c>
      <c r="AU444" t="s">
        <v>8</v>
      </c>
      <c r="AV444" t="s">
        <v>8</v>
      </c>
      <c r="AW444" t="s">
        <v>488</v>
      </c>
      <c r="AX444" t="s">
        <v>197</v>
      </c>
      <c r="AY444" s="53" t="s">
        <v>12</v>
      </c>
      <c r="AZ444" t="s">
        <v>8</v>
      </c>
      <c r="BA444" s="16" t="s">
        <v>8</v>
      </c>
      <c r="BB444" t="s">
        <v>8</v>
      </c>
      <c r="BC444" t="s">
        <v>8</v>
      </c>
      <c r="BD444" t="s">
        <v>8</v>
      </c>
      <c r="BE444" t="s">
        <v>8</v>
      </c>
      <c r="BF444" s="53" t="s">
        <v>275</v>
      </c>
      <c r="BG444" s="68" t="s">
        <v>275</v>
      </c>
    </row>
    <row r="445" spans="1:60" s="29" customFormat="1" x14ac:dyDescent="0.3">
      <c r="A445" s="29" t="s">
        <v>1897</v>
      </c>
      <c r="B445" s="29" t="s">
        <v>1894</v>
      </c>
      <c r="C445" s="29">
        <v>2000</v>
      </c>
      <c r="D445" s="29" t="s">
        <v>1898</v>
      </c>
      <c r="E445" s="29" t="s">
        <v>142</v>
      </c>
      <c r="F445" s="52" t="s">
        <v>24</v>
      </c>
      <c r="G445" s="29" t="s">
        <v>11</v>
      </c>
      <c r="H445" s="29" t="s">
        <v>36</v>
      </c>
      <c r="I445" s="29" t="s">
        <v>12</v>
      </c>
      <c r="J445" s="29" t="s">
        <v>8</v>
      </c>
      <c r="K445" s="29" t="s">
        <v>9</v>
      </c>
      <c r="L445" s="29" t="s">
        <v>9</v>
      </c>
      <c r="M445" s="29" t="s">
        <v>9</v>
      </c>
      <c r="N445" s="31">
        <v>255</v>
      </c>
      <c r="O445" s="31">
        <v>302</v>
      </c>
      <c r="P445" s="31">
        <v>350</v>
      </c>
      <c r="Q445" s="31">
        <v>1</v>
      </c>
      <c r="R445" s="31">
        <v>10</v>
      </c>
      <c r="S445" s="29">
        <v>2</v>
      </c>
      <c r="T445" s="29">
        <v>11</v>
      </c>
      <c r="U445" s="29">
        <f t="shared" si="68"/>
        <v>2</v>
      </c>
      <c r="V445" s="29">
        <f t="shared" si="69"/>
        <v>5</v>
      </c>
      <c r="W445" s="52" t="s">
        <v>100</v>
      </c>
      <c r="X445" s="29" t="s">
        <v>1153</v>
      </c>
      <c r="Y445" s="29" t="s">
        <v>77</v>
      </c>
      <c r="Z445" s="29" t="s">
        <v>928</v>
      </c>
      <c r="AA445" s="65">
        <v>50</v>
      </c>
      <c r="AB445" s="29" t="s">
        <v>146</v>
      </c>
      <c r="AC445" s="29">
        <v>7000</v>
      </c>
      <c r="AD445" s="29" t="s">
        <v>254</v>
      </c>
      <c r="AE445" s="29" t="s">
        <v>779</v>
      </c>
      <c r="AF445" s="29">
        <v>540</v>
      </c>
      <c r="AG445" s="29">
        <v>0.1</v>
      </c>
      <c r="AH445" s="29">
        <v>10</v>
      </c>
      <c r="AI445" s="52" t="s">
        <v>1899</v>
      </c>
      <c r="AK445" s="29">
        <v>2</v>
      </c>
      <c r="AL445" s="29" t="s">
        <v>1088</v>
      </c>
      <c r="AM445" s="29">
        <v>0</v>
      </c>
      <c r="AN445" s="29" t="s">
        <v>158</v>
      </c>
      <c r="AO445" s="52">
        <v>120</v>
      </c>
      <c r="AP445" s="29" t="s">
        <v>879</v>
      </c>
      <c r="AQ445" s="29">
        <v>3.6</v>
      </c>
      <c r="AR445" s="65">
        <v>2.2000000000000002</v>
      </c>
      <c r="AS445" s="65">
        <v>10.5</v>
      </c>
      <c r="AT445" s="65">
        <v>4.9000000000000004</v>
      </c>
      <c r="AU445" s="29" t="s">
        <v>8</v>
      </c>
      <c r="AV445" s="29" t="s">
        <v>8</v>
      </c>
      <c r="AW445" s="29" t="s">
        <v>138</v>
      </c>
      <c r="AX445" s="29" t="s">
        <v>197</v>
      </c>
      <c r="AY445" s="52" t="s">
        <v>12</v>
      </c>
      <c r="AZ445" s="29" t="s">
        <v>8</v>
      </c>
      <c r="BA445" s="31" t="s">
        <v>8</v>
      </c>
      <c r="BB445" s="29" t="s">
        <v>8</v>
      </c>
      <c r="BC445" s="29" t="s">
        <v>8</v>
      </c>
      <c r="BD445" s="29" t="s">
        <v>8</v>
      </c>
      <c r="BE445" s="29" t="s">
        <v>8</v>
      </c>
      <c r="BF445" s="52" t="s">
        <v>275</v>
      </c>
      <c r="BG445" s="65" t="s">
        <v>274</v>
      </c>
    </row>
    <row r="446" spans="1:60" x14ac:dyDescent="0.3">
      <c r="A446" t="s">
        <v>1901</v>
      </c>
      <c r="B446" t="s">
        <v>1900</v>
      </c>
      <c r="C446">
        <v>2017</v>
      </c>
      <c r="D446" t="s">
        <v>1902</v>
      </c>
      <c r="E446" t="s">
        <v>142</v>
      </c>
      <c r="F446" s="53" t="s">
        <v>24</v>
      </c>
      <c r="G446" t="s">
        <v>10</v>
      </c>
      <c r="H446" t="s">
        <v>36</v>
      </c>
      <c r="I446" t="s">
        <v>12</v>
      </c>
      <c r="J446" t="s">
        <v>8</v>
      </c>
      <c r="K446" t="s">
        <v>9</v>
      </c>
      <c r="L446" t="s">
        <v>9</v>
      </c>
      <c r="M446" t="s">
        <v>9</v>
      </c>
      <c r="N446" s="16">
        <v>300</v>
      </c>
      <c r="O446" t="s">
        <v>9</v>
      </c>
      <c r="P446" s="16">
        <v>350</v>
      </c>
      <c r="Q446" s="16">
        <v>1</v>
      </c>
      <c r="R446" s="16">
        <v>15</v>
      </c>
      <c r="S446">
        <v>2</v>
      </c>
      <c r="T446">
        <v>15</v>
      </c>
      <c r="U446">
        <f t="shared" si="68"/>
        <v>2</v>
      </c>
      <c r="V446">
        <f t="shared" si="69"/>
        <v>7.5</v>
      </c>
      <c r="W446" s="53" t="s">
        <v>176</v>
      </c>
      <c r="X446" t="s">
        <v>8</v>
      </c>
      <c r="Y446" t="s">
        <v>77</v>
      </c>
      <c r="Z446" t="s">
        <v>321</v>
      </c>
      <c r="AA446" s="64">
        <v>30</v>
      </c>
      <c r="AB446" t="s">
        <v>146</v>
      </c>
      <c r="AC446">
        <v>67.5</v>
      </c>
      <c r="AD446" t="s">
        <v>211</v>
      </c>
      <c r="AE446" t="s">
        <v>85</v>
      </c>
      <c r="AF446">
        <v>532</v>
      </c>
      <c r="AG446">
        <v>0.4</v>
      </c>
      <c r="AH446">
        <v>15</v>
      </c>
      <c r="AI446" s="53" t="s">
        <v>324</v>
      </c>
      <c r="AK446" s="64">
        <v>5</v>
      </c>
      <c r="AL446" t="s">
        <v>1177</v>
      </c>
      <c r="AM446">
        <v>0</v>
      </c>
      <c r="AN446" t="s">
        <v>158</v>
      </c>
      <c r="AO446" s="53">
        <v>24</v>
      </c>
      <c r="AP446" t="s">
        <v>878</v>
      </c>
      <c r="AQ446">
        <v>17.05</v>
      </c>
      <c r="AR446" s="64">
        <v>2.7</v>
      </c>
      <c r="AS446" s="64">
        <v>7.35</v>
      </c>
      <c r="AT446" s="64">
        <v>0.23</v>
      </c>
      <c r="AU446" t="s">
        <v>8</v>
      </c>
      <c r="AV446" t="s">
        <v>8</v>
      </c>
      <c r="AW446" t="s">
        <v>138</v>
      </c>
      <c r="AX446" t="s">
        <v>198</v>
      </c>
      <c r="AY446" s="53" t="s">
        <v>12</v>
      </c>
      <c r="AZ446" t="s">
        <v>8</v>
      </c>
      <c r="BA446" s="16" t="s">
        <v>8</v>
      </c>
      <c r="BB446" t="s">
        <v>8</v>
      </c>
      <c r="BC446" t="s">
        <v>8</v>
      </c>
      <c r="BD446" t="s">
        <v>8</v>
      </c>
      <c r="BE446" t="s">
        <v>8</v>
      </c>
      <c r="BF446" s="53" t="s">
        <v>275</v>
      </c>
      <c r="BG446" s="68" t="s">
        <v>274</v>
      </c>
      <c r="BH446" t="s">
        <v>1903</v>
      </c>
    </row>
    <row r="447" spans="1:60" s="29" customFormat="1" x14ac:dyDescent="0.3">
      <c r="A447" s="29" t="s">
        <v>1905</v>
      </c>
      <c r="B447" s="29" t="s">
        <v>1904</v>
      </c>
      <c r="C447" s="29">
        <v>2014</v>
      </c>
      <c r="D447" s="29" t="s">
        <v>1906</v>
      </c>
      <c r="E447" s="29" t="s">
        <v>142</v>
      </c>
      <c r="F447" s="52" t="s">
        <v>25</v>
      </c>
      <c r="G447" s="29" t="s">
        <v>1011</v>
      </c>
      <c r="H447" s="29" t="s">
        <v>9</v>
      </c>
      <c r="I447" s="29" t="s">
        <v>12</v>
      </c>
      <c r="J447" s="29" t="s">
        <v>8</v>
      </c>
      <c r="K447" s="29" t="s">
        <v>9</v>
      </c>
      <c r="L447" s="29" t="s">
        <v>9</v>
      </c>
      <c r="M447" s="29" t="s">
        <v>9</v>
      </c>
      <c r="N447" s="29" t="s">
        <v>9</v>
      </c>
      <c r="O447" s="29" t="s">
        <v>9</v>
      </c>
      <c r="P447" s="29" t="s">
        <v>9</v>
      </c>
      <c r="Q447" s="31">
        <v>1</v>
      </c>
      <c r="R447" s="31">
        <v>8</v>
      </c>
      <c r="S447" s="29">
        <v>2</v>
      </c>
      <c r="T447" s="29">
        <v>8</v>
      </c>
      <c r="U447" s="29">
        <f t="shared" si="68"/>
        <v>2</v>
      </c>
      <c r="V447" s="29">
        <f t="shared" si="69"/>
        <v>4</v>
      </c>
      <c r="W447" s="52" t="s">
        <v>98</v>
      </c>
      <c r="X447" s="29" t="s">
        <v>8</v>
      </c>
      <c r="Y447" s="29" t="s">
        <v>79</v>
      </c>
      <c r="Z447" s="29" t="s">
        <v>1567</v>
      </c>
      <c r="AA447" s="65">
        <v>1</v>
      </c>
      <c r="AB447" s="29" t="s">
        <v>181</v>
      </c>
      <c r="AC447" s="29" t="s">
        <v>9</v>
      </c>
      <c r="AD447" s="29" t="s">
        <v>8</v>
      </c>
      <c r="AE447" s="29" t="s">
        <v>234</v>
      </c>
      <c r="AF447" s="29" t="s">
        <v>9</v>
      </c>
      <c r="AG447" s="29">
        <v>2</v>
      </c>
      <c r="AH447" s="29">
        <v>20</v>
      </c>
      <c r="AI447" s="52" t="s">
        <v>484</v>
      </c>
      <c r="AK447" s="65">
        <v>15</v>
      </c>
      <c r="AL447" s="29" t="s">
        <v>146</v>
      </c>
      <c r="AM447" s="29" t="s">
        <v>9</v>
      </c>
      <c r="AN447" s="29" t="s">
        <v>9</v>
      </c>
      <c r="AO447" s="52">
        <v>24</v>
      </c>
      <c r="AP447" s="29" t="s">
        <v>878</v>
      </c>
      <c r="AQ447" s="29">
        <v>15.6</v>
      </c>
      <c r="AR447" s="65">
        <v>0.9</v>
      </c>
      <c r="AS447" s="65">
        <v>8.5</v>
      </c>
      <c r="AT447" s="65">
        <v>0.7</v>
      </c>
      <c r="AU447" s="29" t="s">
        <v>8</v>
      </c>
      <c r="AV447" s="29" t="s">
        <v>8</v>
      </c>
      <c r="AW447" s="29" t="s">
        <v>1423</v>
      </c>
      <c r="AX447" s="29" t="s">
        <v>198</v>
      </c>
      <c r="AY447" s="52" t="s">
        <v>12</v>
      </c>
      <c r="AZ447" s="29" t="s">
        <v>8</v>
      </c>
      <c r="BA447" s="31" t="s">
        <v>8</v>
      </c>
      <c r="BB447" s="29" t="s">
        <v>8</v>
      </c>
      <c r="BC447" s="29" t="s">
        <v>8</v>
      </c>
      <c r="BD447" s="29" t="s">
        <v>8</v>
      </c>
      <c r="BE447" s="29" t="s">
        <v>8</v>
      </c>
      <c r="BF447" s="52" t="s">
        <v>275</v>
      </c>
      <c r="BG447" s="65" t="s">
        <v>274</v>
      </c>
      <c r="BH447" s="29" t="s">
        <v>1907</v>
      </c>
    </row>
    <row r="448" spans="1:60" x14ac:dyDescent="0.3">
      <c r="A448" t="s">
        <v>1908</v>
      </c>
      <c r="B448" t="s">
        <v>1904</v>
      </c>
      <c r="C448">
        <v>2013</v>
      </c>
      <c r="D448" t="s">
        <v>1909</v>
      </c>
      <c r="E448" t="s">
        <v>142</v>
      </c>
      <c r="F448" s="53" t="s">
        <v>25</v>
      </c>
      <c r="G448" t="s">
        <v>1011</v>
      </c>
      <c r="H448" t="s">
        <v>9</v>
      </c>
      <c r="I448" t="s">
        <v>12</v>
      </c>
      <c r="J448" t="s">
        <v>8</v>
      </c>
      <c r="K448" s="16">
        <v>6</v>
      </c>
      <c r="L448" t="s">
        <v>9</v>
      </c>
      <c r="M448" s="16">
        <v>12</v>
      </c>
      <c r="N448" t="s">
        <v>9</v>
      </c>
      <c r="O448" t="s">
        <v>9</v>
      </c>
      <c r="P448" t="s">
        <v>9</v>
      </c>
      <c r="Q448" s="16">
        <v>1</v>
      </c>
      <c r="R448" s="16">
        <v>8</v>
      </c>
      <c r="S448">
        <v>3</v>
      </c>
      <c r="T448">
        <v>8</v>
      </c>
      <c r="U448">
        <f t="shared" si="68"/>
        <v>3</v>
      </c>
      <c r="V448">
        <f t="shared" si="69"/>
        <v>2.6666666666666665</v>
      </c>
      <c r="W448" s="53" t="s">
        <v>98</v>
      </c>
      <c r="X448" t="s">
        <v>8</v>
      </c>
      <c r="Y448" t="s">
        <v>79</v>
      </c>
      <c r="Z448" t="s">
        <v>1567</v>
      </c>
      <c r="AA448" s="64">
        <v>1</v>
      </c>
      <c r="AB448" t="s">
        <v>181</v>
      </c>
      <c r="AC448" t="s">
        <v>9</v>
      </c>
      <c r="AD448" t="s">
        <v>8</v>
      </c>
      <c r="AE448" t="s">
        <v>234</v>
      </c>
      <c r="AF448" t="s">
        <v>9</v>
      </c>
      <c r="AG448">
        <v>2</v>
      </c>
      <c r="AH448">
        <v>20</v>
      </c>
      <c r="AI448" s="53" t="s">
        <v>1910</v>
      </c>
      <c r="AK448" s="64">
        <v>10</v>
      </c>
      <c r="AL448" t="s">
        <v>146</v>
      </c>
      <c r="AM448">
        <v>1</v>
      </c>
      <c r="AN448" s="64" t="s">
        <v>159</v>
      </c>
      <c r="AO448" s="53">
        <v>24</v>
      </c>
      <c r="AP448" t="s">
        <v>878</v>
      </c>
      <c r="AQ448">
        <v>15.7</v>
      </c>
      <c r="AR448" s="64">
        <v>0.9</v>
      </c>
      <c r="AS448" s="64">
        <v>9.4</v>
      </c>
      <c r="AT448" s="64">
        <v>0.4</v>
      </c>
      <c r="AU448" t="s">
        <v>8</v>
      </c>
      <c r="AV448" t="s">
        <v>8</v>
      </c>
      <c r="AW448" t="s">
        <v>1423</v>
      </c>
      <c r="AX448" t="s">
        <v>198</v>
      </c>
      <c r="AY448" s="53" t="s">
        <v>12</v>
      </c>
      <c r="AZ448" t="s">
        <v>8</v>
      </c>
      <c r="BA448" s="16" t="s">
        <v>8</v>
      </c>
      <c r="BB448" t="s">
        <v>8</v>
      </c>
      <c r="BC448" t="s">
        <v>8</v>
      </c>
      <c r="BD448" t="s">
        <v>8</v>
      </c>
      <c r="BE448" t="s">
        <v>8</v>
      </c>
      <c r="BF448" s="53" t="s">
        <v>275</v>
      </c>
      <c r="BG448" s="68" t="s">
        <v>274</v>
      </c>
      <c r="BH448" t="s">
        <v>1907</v>
      </c>
    </row>
    <row r="449" spans="1:61" x14ac:dyDescent="0.3">
      <c r="A449" t="s">
        <v>1908</v>
      </c>
      <c r="B449" t="s">
        <v>1904</v>
      </c>
      <c r="C449">
        <v>2013</v>
      </c>
      <c r="D449" t="s">
        <v>1909</v>
      </c>
      <c r="E449" t="s">
        <v>144</v>
      </c>
      <c r="F449" s="53" t="s">
        <v>25</v>
      </c>
      <c r="G449" t="s">
        <v>1011</v>
      </c>
      <c r="H449" t="s">
        <v>9</v>
      </c>
      <c r="I449" t="s">
        <v>12</v>
      </c>
      <c r="J449" t="s">
        <v>8</v>
      </c>
      <c r="K449" s="16">
        <v>6</v>
      </c>
      <c r="L449" t="s">
        <v>9</v>
      </c>
      <c r="M449" s="16">
        <v>12</v>
      </c>
      <c r="N449" t="s">
        <v>9</v>
      </c>
      <c r="O449" t="s">
        <v>9</v>
      </c>
      <c r="P449" t="s">
        <v>9</v>
      </c>
      <c r="Q449" s="16">
        <v>1</v>
      </c>
      <c r="R449" s="16">
        <v>8</v>
      </c>
      <c r="S449">
        <v>3</v>
      </c>
      <c r="T449">
        <v>8</v>
      </c>
      <c r="U449">
        <f t="shared" si="68"/>
        <v>3</v>
      </c>
      <c r="V449">
        <f t="shared" si="69"/>
        <v>2.6666666666666665</v>
      </c>
      <c r="W449" s="53" t="s">
        <v>98</v>
      </c>
      <c r="X449" t="s">
        <v>8</v>
      </c>
      <c r="Y449" t="s">
        <v>79</v>
      </c>
      <c r="Z449" t="s">
        <v>1567</v>
      </c>
      <c r="AA449" s="64">
        <v>1</v>
      </c>
      <c r="AB449" t="s">
        <v>181</v>
      </c>
      <c r="AC449" t="s">
        <v>9</v>
      </c>
      <c r="AD449" t="s">
        <v>8</v>
      </c>
      <c r="AE449" t="s">
        <v>234</v>
      </c>
      <c r="AF449" t="s">
        <v>9</v>
      </c>
      <c r="AG449">
        <v>2</v>
      </c>
      <c r="AH449">
        <v>20</v>
      </c>
      <c r="AI449" s="53" t="s">
        <v>1911</v>
      </c>
      <c r="AK449" s="64">
        <v>10</v>
      </c>
      <c r="AL449" t="s">
        <v>146</v>
      </c>
      <c r="AM449">
        <v>0.25</v>
      </c>
      <c r="AN449" s="64" t="s">
        <v>159</v>
      </c>
      <c r="AO449" s="53">
        <v>24</v>
      </c>
      <c r="AP449" t="s">
        <v>878</v>
      </c>
      <c r="AQ449">
        <v>15.7</v>
      </c>
      <c r="AR449" s="64">
        <v>0.9</v>
      </c>
      <c r="AS449" s="64">
        <v>16.96</v>
      </c>
      <c r="AT449" s="64">
        <v>1.19</v>
      </c>
      <c r="AU449" t="s">
        <v>8</v>
      </c>
      <c r="AV449" t="s">
        <v>8</v>
      </c>
      <c r="AW449" t="s">
        <v>1423</v>
      </c>
      <c r="AX449" t="s">
        <v>198</v>
      </c>
      <c r="AY449" s="53" t="s">
        <v>12</v>
      </c>
      <c r="AZ449" t="s">
        <v>8</v>
      </c>
      <c r="BA449" s="16" t="s">
        <v>8</v>
      </c>
      <c r="BB449" t="s">
        <v>8</v>
      </c>
      <c r="BC449" t="s">
        <v>8</v>
      </c>
      <c r="BD449" t="s">
        <v>8</v>
      </c>
      <c r="BE449" t="s">
        <v>8</v>
      </c>
      <c r="BF449" s="53" t="s">
        <v>275</v>
      </c>
      <c r="BG449" s="68" t="s">
        <v>274</v>
      </c>
      <c r="BH449" t="s">
        <v>1907</v>
      </c>
    </row>
    <row r="450" spans="1:61" s="29" customFormat="1" x14ac:dyDescent="0.3">
      <c r="A450" s="29" t="s">
        <v>1916</v>
      </c>
      <c r="B450" s="29" t="s">
        <v>1914</v>
      </c>
      <c r="C450" s="29">
        <v>2011</v>
      </c>
      <c r="D450" s="29" t="s">
        <v>1915</v>
      </c>
      <c r="E450" s="29" t="s">
        <v>142</v>
      </c>
      <c r="F450" s="52" t="s">
        <v>25</v>
      </c>
      <c r="G450" s="29" t="s">
        <v>1011</v>
      </c>
      <c r="H450" s="29" t="s">
        <v>36</v>
      </c>
      <c r="I450" s="29" t="s">
        <v>12</v>
      </c>
      <c r="J450" s="29" t="s">
        <v>8</v>
      </c>
      <c r="K450" s="29" t="s">
        <v>9</v>
      </c>
      <c r="L450" s="29" t="s">
        <v>9</v>
      </c>
      <c r="M450" s="29" t="s">
        <v>9</v>
      </c>
      <c r="N450" s="31">
        <v>21</v>
      </c>
      <c r="O450" s="29" t="s">
        <v>9</v>
      </c>
      <c r="P450" s="31">
        <v>25</v>
      </c>
      <c r="Q450" s="31">
        <v>3</v>
      </c>
      <c r="R450" s="31">
        <v>4</v>
      </c>
      <c r="S450" s="29">
        <v>3</v>
      </c>
      <c r="T450" s="29">
        <v>4</v>
      </c>
      <c r="U450" s="29">
        <f t="shared" si="68"/>
        <v>1</v>
      </c>
      <c r="V450" s="29">
        <f t="shared" si="69"/>
        <v>4</v>
      </c>
      <c r="W450" s="52" t="s">
        <v>100</v>
      </c>
      <c r="X450" s="29" t="s">
        <v>8</v>
      </c>
      <c r="Y450" s="29" t="s">
        <v>79</v>
      </c>
      <c r="Z450" s="29" t="s">
        <v>9</v>
      </c>
      <c r="AA450" s="65">
        <v>10</v>
      </c>
      <c r="AB450" s="29" t="s">
        <v>322</v>
      </c>
      <c r="AC450" s="29" t="s">
        <v>9</v>
      </c>
      <c r="AD450" s="29" t="s">
        <v>8</v>
      </c>
      <c r="AE450" s="29" t="s">
        <v>234</v>
      </c>
      <c r="AF450" s="29" t="s">
        <v>9</v>
      </c>
      <c r="AG450" s="29">
        <v>4</v>
      </c>
      <c r="AH450" s="29">
        <v>15</v>
      </c>
      <c r="AI450" s="52" t="s">
        <v>1917</v>
      </c>
      <c r="AK450" s="65">
        <v>20</v>
      </c>
      <c r="AL450" s="29" t="s">
        <v>146</v>
      </c>
      <c r="AM450" s="29">
        <v>-0.5</v>
      </c>
      <c r="AN450" s="29" t="s">
        <v>157</v>
      </c>
      <c r="AO450" s="52">
        <v>24</v>
      </c>
      <c r="AP450" s="29" t="s">
        <v>878</v>
      </c>
      <c r="AQ450" s="29">
        <v>65.319999999999993</v>
      </c>
      <c r="AR450" s="65">
        <v>5.09</v>
      </c>
      <c r="AS450" s="65">
        <v>44.61</v>
      </c>
      <c r="AT450" s="65">
        <v>5.08</v>
      </c>
      <c r="AU450" s="29" t="s">
        <v>8</v>
      </c>
      <c r="AV450" s="29" t="s">
        <v>8</v>
      </c>
      <c r="AW450" s="29" t="s">
        <v>138</v>
      </c>
      <c r="AX450" s="29" t="s">
        <v>198</v>
      </c>
      <c r="AY450" s="52" t="s">
        <v>12</v>
      </c>
      <c r="AZ450" s="29" t="s">
        <v>8</v>
      </c>
      <c r="BA450" s="31" t="s">
        <v>8</v>
      </c>
      <c r="BB450" s="29" t="s">
        <v>8</v>
      </c>
      <c r="BC450" s="29" t="s">
        <v>8</v>
      </c>
      <c r="BD450" s="29" t="s">
        <v>8</v>
      </c>
      <c r="BE450" s="29" t="s">
        <v>8</v>
      </c>
      <c r="BF450" s="52" t="s">
        <v>275</v>
      </c>
      <c r="BG450" s="65" t="s">
        <v>275</v>
      </c>
      <c r="BH450" s="29" t="s">
        <v>1919</v>
      </c>
    </row>
    <row r="451" spans="1:61" s="29" customFormat="1" x14ac:dyDescent="0.3">
      <c r="A451" s="29" t="s">
        <v>1916</v>
      </c>
      <c r="B451" s="29" t="s">
        <v>1914</v>
      </c>
      <c r="C451" s="29">
        <v>2011</v>
      </c>
      <c r="D451" s="29" t="s">
        <v>1915</v>
      </c>
      <c r="E451" s="29" t="s">
        <v>144</v>
      </c>
      <c r="F451" s="52" t="s">
        <v>25</v>
      </c>
      <c r="G451" s="29" t="s">
        <v>1011</v>
      </c>
      <c r="H451" s="29" t="s">
        <v>36</v>
      </c>
      <c r="I451" s="29" t="s">
        <v>12</v>
      </c>
      <c r="J451" s="29" t="s">
        <v>8</v>
      </c>
      <c r="K451" s="29" t="s">
        <v>9</v>
      </c>
      <c r="L451" s="29" t="s">
        <v>9</v>
      </c>
      <c r="M451" s="29" t="s">
        <v>9</v>
      </c>
      <c r="N451" s="31">
        <v>21</v>
      </c>
      <c r="O451" s="29" t="s">
        <v>9</v>
      </c>
      <c r="P451" s="31">
        <v>25</v>
      </c>
      <c r="Q451" s="31">
        <v>3</v>
      </c>
      <c r="R451" s="31">
        <v>4</v>
      </c>
      <c r="S451" s="29">
        <v>3</v>
      </c>
      <c r="T451" s="29">
        <v>4</v>
      </c>
      <c r="U451" s="29">
        <f t="shared" si="68"/>
        <v>1</v>
      </c>
      <c r="V451" s="29">
        <f t="shared" si="69"/>
        <v>4</v>
      </c>
      <c r="W451" s="52" t="s">
        <v>100</v>
      </c>
      <c r="X451" s="29" t="s">
        <v>8</v>
      </c>
      <c r="Y451" s="29" t="s">
        <v>79</v>
      </c>
      <c r="Z451" s="29" t="s">
        <v>9</v>
      </c>
      <c r="AA451" s="65">
        <v>10</v>
      </c>
      <c r="AB451" s="29" t="s">
        <v>322</v>
      </c>
      <c r="AC451" s="29" t="s">
        <v>9</v>
      </c>
      <c r="AD451" s="29" t="s">
        <v>8</v>
      </c>
      <c r="AE451" s="29" t="s">
        <v>234</v>
      </c>
      <c r="AF451" s="29" t="s">
        <v>9</v>
      </c>
      <c r="AG451" s="29">
        <v>4</v>
      </c>
      <c r="AH451" s="29">
        <v>15</v>
      </c>
      <c r="AI451" s="52" t="s">
        <v>1533</v>
      </c>
      <c r="AK451" s="65">
        <v>45</v>
      </c>
      <c r="AL451" s="29" t="s">
        <v>146</v>
      </c>
      <c r="AM451" s="29">
        <v>2</v>
      </c>
      <c r="AN451" s="65" t="s">
        <v>159</v>
      </c>
      <c r="AO451" s="52">
        <v>24</v>
      </c>
      <c r="AP451" s="29" t="s">
        <v>878</v>
      </c>
      <c r="AQ451" s="29">
        <v>65.03</v>
      </c>
      <c r="AR451" s="65">
        <v>2.4500000000000002</v>
      </c>
      <c r="AS451" s="65">
        <v>39.74</v>
      </c>
      <c r="AT451" s="65">
        <v>1.74</v>
      </c>
      <c r="AU451" s="29" t="s">
        <v>8</v>
      </c>
      <c r="AV451" s="29" t="s">
        <v>8</v>
      </c>
      <c r="AW451" s="29" t="s">
        <v>138</v>
      </c>
      <c r="AX451" s="29" t="s">
        <v>198</v>
      </c>
      <c r="AY451" s="52" t="s">
        <v>12</v>
      </c>
      <c r="AZ451" s="29" t="s">
        <v>8</v>
      </c>
      <c r="BA451" s="31" t="s">
        <v>8</v>
      </c>
      <c r="BB451" s="29" t="s">
        <v>8</v>
      </c>
      <c r="BC451" s="29" t="s">
        <v>8</v>
      </c>
      <c r="BD451" s="29" t="s">
        <v>8</v>
      </c>
      <c r="BE451" s="29" t="s">
        <v>8</v>
      </c>
      <c r="BF451" s="52" t="s">
        <v>275</v>
      </c>
      <c r="BG451" s="65" t="s">
        <v>275</v>
      </c>
      <c r="BH451" s="29" t="s">
        <v>1919</v>
      </c>
    </row>
    <row r="452" spans="1:61" x14ac:dyDescent="0.3">
      <c r="A452" t="s">
        <v>1921</v>
      </c>
      <c r="B452" t="s">
        <v>1920</v>
      </c>
      <c r="C452">
        <v>2011</v>
      </c>
      <c r="D452" t="s">
        <v>1922</v>
      </c>
      <c r="E452" t="s">
        <v>142</v>
      </c>
      <c r="F452" s="53" t="s">
        <v>25</v>
      </c>
      <c r="G452" t="s">
        <v>1011</v>
      </c>
      <c r="H452" t="s">
        <v>36</v>
      </c>
      <c r="I452" t="s">
        <v>12</v>
      </c>
      <c r="J452" t="s">
        <v>8</v>
      </c>
      <c r="K452" t="s">
        <v>9</v>
      </c>
      <c r="L452" t="s">
        <v>9</v>
      </c>
      <c r="M452" t="s">
        <v>9</v>
      </c>
      <c r="N452" s="16">
        <v>20</v>
      </c>
      <c r="O452" t="s">
        <v>9</v>
      </c>
      <c r="P452" s="16">
        <v>25</v>
      </c>
      <c r="Q452" s="16">
        <v>1</v>
      </c>
      <c r="R452" s="16">
        <v>5</v>
      </c>
      <c r="S452">
        <v>5</v>
      </c>
      <c r="T452">
        <v>5</v>
      </c>
      <c r="U452">
        <f t="shared" si="68"/>
        <v>5</v>
      </c>
      <c r="V452">
        <f t="shared" si="69"/>
        <v>1</v>
      </c>
      <c r="W452" s="53" t="s">
        <v>148</v>
      </c>
      <c r="X452" t="s">
        <v>98</v>
      </c>
      <c r="Y452" t="s">
        <v>79</v>
      </c>
      <c r="Z452" t="s">
        <v>9</v>
      </c>
      <c r="AA452" s="64">
        <v>10</v>
      </c>
      <c r="AB452" t="s">
        <v>322</v>
      </c>
      <c r="AC452" t="s">
        <v>9</v>
      </c>
      <c r="AD452" t="s">
        <v>8</v>
      </c>
      <c r="AE452" t="s">
        <v>234</v>
      </c>
      <c r="AF452" t="s">
        <v>9</v>
      </c>
      <c r="AG452">
        <v>4</v>
      </c>
      <c r="AH452">
        <v>15</v>
      </c>
      <c r="AI452" s="53" t="s">
        <v>1169</v>
      </c>
      <c r="AK452" s="64">
        <v>100</v>
      </c>
      <c r="AL452" t="s">
        <v>146</v>
      </c>
      <c r="AM452">
        <v>-0.5</v>
      </c>
      <c r="AN452" t="s">
        <v>157</v>
      </c>
      <c r="AO452" s="53">
        <v>24</v>
      </c>
      <c r="AP452" t="s">
        <v>878</v>
      </c>
      <c r="AQ452">
        <v>56.6</v>
      </c>
      <c r="AR452" s="64">
        <v>1.7</v>
      </c>
      <c r="AS452" s="64">
        <v>8.9</v>
      </c>
      <c r="AT452" s="64">
        <v>4.2</v>
      </c>
      <c r="AU452" t="s">
        <v>8</v>
      </c>
      <c r="AV452" t="s">
        <v>8</v>
      </c>
      <c r="AW452" t="s">
        <v>138</v>
      </c>
      <c r="AX452" t="s">
        <v>198</v>
      </c>
      <c r="AY452" s="53" t="s">
        <v>184</v>
      </c>
      <c r="AZ452">
        <v>1.4</v>
      </c>
      <c r="BA452" s="16">
        <v>0.28000000000000003</v>
      </c>
      <c r="BB452">
        <v>0.61</v>
      </c>
      <c r="BC452" s="64">
        <v>0.26</v>
      </c>
      <c r="BD452" t="s">
        <v>198</v>
      </c>
      <c r="BE452">
        <v>24</v>
      </c>
      <c r="BF452" s="53" t="s">
        <v>275</v>
      </c>
      <c r="BG452" s="68" t="s">
        <v>274</v>
      </c>
    </row>
    <row r="453" spans="1:61" x14ac:dyDescent="0.3">
      <c r="A453" t="s">
        <v>1921</v>
      </c>
      <c r="B453" t="s">
        <v>1920</v>
      </c>
      <c r="C453">
        <v>2011</v>
      </c>
      <c r="D453" t="s">
        <v>1922</v>
      </c>
      <c r="E453" t="s">
        <v>144</v>
      </c>
      <c r="F453" s="53" t="s">
        <v>25</v>
      </c>
      <c r="G453" t="s">
        <v>1011</v>
      </c>
      <c r="H453" t="s">
        <v>36</v>
      </c>
      <c r="I453" t="s">
        <v>12</v>
      </c>
      <c r="J453" t="s">
        <v>8</v>
      </c>
      <c r="K453" t="s">
        <v>9</v>
      </c>
      <c r="L453" t="s">
        <v>9</v>
      </c>
      <c r="M453" t="s">
        <v>9</v>
      </c>
      <c r="N453" s="16">
        <v>20</v>
      </c>
      <c r="O453" t="s">
        <v>9</v>
      </c>
      <c r="P453" s="16">
        <v>25</v>
      </c>
      <c r="Q453" s="16">
        <v>1</v>
      </c>
      <c r="R453" s="16">
        <v>5</v>
      </c>
      <c r="S453">
        <v>5</v>
      </c>
      <c r="T453">
        <v>5</v>
      </c>
      <c r="U453">
        <f t="shared" si="68"/>
        <v>5</v>
      </c>
      <c r="V453">
        <f t="shared" si="69"/>
        <v>1</v>
      </c>
      <c r="W453" s="53" t="s">
        <v>148</v>
      </c>
      <c r="X453" t="s">
        <v>98</v>
      </c>
      <c r="Y453" t="s">
        <v>79</v>
      </c>
      <c r="Z453" t="s">
        <v>9</v>
      </c>
      <c r="AA453" s="64">
        <v>10</v>
      </c>
      <c r="AB453" t="s">
        <v>322</v>
      </c>
      <c r="AC453" t="s">
        <v>9</v>
      </c>
      <c r="AD453" t="s">
        <v>8</v>
      </c>
      <c r="AE453" t="s">
        <v>234</v>
      </c>
      <c r="AF453" t="s">
        <v>9</v>
      </c>
      <c r="AG453">
        <v>4</v>
      </c>
      <c r="AH453">
        <v>15</v>
      </c>
      <c r="AI453" s="53" t="s">
        <v>1923</v>
      </c>
      <c r="AK453" s="64">
        <v>100</v>
      </c>
      <c r="AL453" t="s">
        <v>146</v>
      </c>
      <c r="AM453">
        <v>-0.5</v>
      </c>
      <c r="AN453" t="s">
        <v>157</v>
      </c>
      <c r="AO453" s="53">
        <v>24</v>
      </c>
      <c r="AP453" t="s">
        <v>878</v>
      </c>
      <c r="AQ453">
        <v>56.6</v>
      </c>
      <c r="AR453" s="64">
        <v>1.7</v>
      </c>
      <c r="AS453" s="64">
        <v>31.83</v>
      </c>
      <c r="AT453" s="64">
        <v>4.07</v>
      </c>
      <c r="AU453" t="s">
        <v>8</v>
      </c>
      <c r="AV453" t="s">
        <v>8</v>
      </c>
      <c r="AW453" t="s">
        <v>138</v>
      </c>
      <c r="AX453" t="s">
        <v>198</v>
      </c>
      <c r="AY453" s="53" t="s">
        <v>184</v>
      </c>
      <c r="AZ453" t="s">
        <v>9</v>
      </c>
      <c r="BA453" t="s">
        <v>9</v>
      </c>
      <c r="BB453" t="s">
        <v>9</v>
      </c>
      <c r="BC453" t="s">
        <v>9</v>
      </c>
      <c r="BD453" t="s">
        <v>198</v>
      </c>
      <c r="BE453">
        <v>24</v>
      </c>
      <c r="BF453" s="53" t="s">
        <v>275</v>
      </c>
      <c r="BG453" s="68" t="s">
        <v>275</v>
      </c>
      <c r="BI453" t="s">
        <v>1925</v>
      </c>
    </row>
    <row r="454" spans="1:61" x14ac:dyDescent="0.3">
      <c r="A454" t="s">
        <v>1921</v>
      </c>
      <c r="B454" t="s">
        <v>1920</v>
      </c>
      <c r="C454">
        <v>2011</v>
      </c>
      <c r="D454" t="s">
        <v>1922</v>
      </c>
      <c r="E454" t="s">
        <v>145</v>
      </c>
      <c r="F454" s="53" t="s">
        <v>25</v>
      </c>
      <c r="G454" t="s">
        <v>1011</v>
      </c>
      <c r="H454" t="s">
        <v>36</v>
      </c>
      <c r="I454" t="s">
        <v>12</v>
      </c>
      <c r="J454" t="s">
        <v>8</v>
      </c>
      <c r="K454" t="s">
        <v>9</v>
      </c>
      <c r="L454" t="s">
        <v>9</v>
      </c>
      <c r="M454" t="s">
        <v>9</v>
      </c>
      <c r="N454" s="16">
        <v>20</v>
      </c>
      <c r="O454" t="s">
        <v>9</v>
      </c>
      <c r="P454" s="16">
        <v>25</v>
      </c>
      <c r="Q454" s="16">
        <v>1</v>
      </c>
      <c r="R454" s="16">
        <v>5</v>
      </c>
      <c r="S454">
        <v>5</v>
      </c>
      <c r="T454">
        <v>5</v>
      </c>
      <c r="U454">
        <f t="shared" si="68"/>
        <v>5</v>
      </c>
      <c r="V454">
        <f t="shared" si="69"/>
        <v>1</v>
      </c>
      <c r="W454" s="53" t="s">
        <v>148</v>
      </c>
      <c r="X454" t="s">
        <v>98</v>
      </c>
      <c r="Y454" t="s">
        <v>79</v>
      </c>
      <c r="Z454" t="s">
        <v>9</v>
      </c>
      <c r="AA454" s="64">
        <v>10</v>
      </c>
      <c r="AB454" t="s">
        <v>322</v>
      </c>
      <c r="AC454" t="s">
        <v>9</v>
      </c>
      <c r="AD454" t="s">
        <v>8</v>
      </c>
      <c r="AE454" t="s">
        <v>234</v>
      </c>
      <c r="AF454" t="s">
        <v>9</v>
      </c>
      <c r="AG454">
        <v>4</v>
      </c>
      <c r="AH454">
        <v>15</v>
      </c>
      <c r="AI454" s="53" t="s">
        <v>1924</v>
      </c>
      <c r="AK454" s="64">
        <v>100</v>
      </c>
      <c r="AL454" t="s">
        <v>146</v>
      </c>
      <c r="AM454">
        <v>-0.5</v>
      </c>
      <c r="AN454" t="s">
        <v>157</v>
      </c>
      <c r="AO454" s="53">
        <v>24</v>
      </c>
      <c r="AP454" t="s">
        <v>878</v>
      </c>
      <c r="AQ454">
        <v>56.6</v>
      </c>
      <c r="AR454" s="64">
        <v>1.7</v>
      </c>
      <c r="AS454" s="64">
        <v>37.799999999999997</v>
      </c>
      <c r="AT454" s="64">
        <v>11.35</v>
      </c>
      <c r="AU454" t="s">
        <v>8</v>
      </c>
      <c r="AV454" t="s">
        <v>8</v>
      </c>
      <c r="AW454" t="s">
        <v>138</v>
      </c>
      <c r="AX454" t="s">
        <v>198</v>
      </c>
      <c r="AY454" s="53" t="s">
        <v>184</v>
      </c>
      <c r="AZ454" t="s">
        <v>9</v>
      </c>
      <c r="BA454" t="s">
        <v>9</v>
      </c>
      <c r="BB454" t="s">
        <v>9</v>
      </c>
      <c r="BC454" t="s">
        <v>9</v>
      </c>
      <c r="BD454" t="s">
        <v>198</v>
      </c>
      <c r="BE454">
        <v>24</v>
      </c>
      <c r="BF454" s="53" t="s">
        <v>275</v>
      </c>
      <c r="BG454" s="68" t="s">
        <v>275</v>
      </c>
      <c r="BI454" t="s">
        <v>1925</v>
      </c>
    </row>
    <row r="455" spans="1:61" s="29" customFormat="1" x14ac:dyDescent="0.3">
      <c r="A455" s="29" t="s">
        <v>1928</v>
      </c>
      <c r="B455" s="29" t="s">
        <v>1926</v>
      </c>
      <c r="C455" s="29">
        <v>2017</v>
      </c>
      <c r="D455" s="29" t="s">
        <v>1927</v>
      </c>
      <c r="E455" s="29" t="s">
        <v>142</v>
      </c>
      <c r="F455" s="52" t="s">
        <v>25</v>
      </c>
      <c r="G455" s="29" t="s">
        <v>1011</v>
      </c>
      <c r="H455" s="29" t="s">
        <v>36</v>
      </c>
      <c r="I455" s="29" t="s">
        <v>12</v>
      </c>
      <c r="J455" s="29" t="s">
        <v>8</v>
      </c>
      <c r="K455" s="31">
        <v>9</v>
      </c>
      <c r="L455" s="29" t="s">
        <v>9</v>
      </c>
      <c r="M455" s="31">
        <v>13</v>
      </c>
      <c r="N455" s="29">
        <v>25</v>
      </c>
      <c r="O455" s="29" t="s">
        <v>9</v>
      </c>
      <c r="P455" s="29">
        <v>27</v>
      </c>
      <c r="Q455" s="31">
        <v>2</v>
      </c>
      <c r="R455" s="31">
        <v>5</v>
      </c>
      <c r="S455" s="29">
        <v>6</v>
      </c>
      <c r="T455" s="29">
        <v>5</v>
      </c>
      <c r="U455" s="29">
        <f t="shared" si="68"/>
        <v>3</v>
      </c>
      <c r="V455" s="29">
        <f t="shared" si="69"/>
        <v>1.6666666666666667</v>
      </c>
      <c r="W455" s="52" t="s">
        <v>98</v>
      </c>
      <c r="X455" s="29" t="s">
        <v>8</v>
      </c>
      <c r="Y455" s="29" t="s">
        <v>79</v>
      </c>
      <c r="Z455" s="29" t="s">
        <v>9</v>
      </c>
      <c r="AA455" s="65">
        <v>10</v>
      </c>
      <c r="AB455" s="29" t="s">
        <v>340</v>
      </c>
      <c r="AC455" s="29" t="s">
        <v>9</v>
      </c>
      <c r="AD455" s="29" t="s">
        <v>8</v>
      </c>
      <c r="AE455" s="29" t="s">
        <v>234</v>
      </c>
      <c r="AF455" s="29" t="s">
        <v>9</v>
      </c>
      <c r="AG455" s="29">
        <v>2</v>
      </c>
      <c r="AH455" s="29">
        <v>17</v>
      </c>
      <c r="AI455" s="52" t="s">
        <v>1929</v>
      </c>
      <c r="AK455" s="65">
        <v>1</v>
      </c>
      <c r="AL455" s="29" t="s">
        <v>146</v>
      </c>
      <c r="AM455" s="29">
        <v>3</v>
      </c>
      <c r="AN455" s="65" t="s">
        <v>159</v>
      </c>
      <c r="AO455" s="52">
        <v>336</v>
      </c>
      <c r="AP455" s="29" t="s">
        <v>879</v>
      </c>
      <c r="AQ455" s="29">
        <v>1.45</v>
      </c>
      <c r="AR455" s="65">
        <v>0.09</v>
      </c>
      <c r="AS455" s="65">
        <v>0.56000000000000005</v>
      </c>
      <c r="AT455" s="65">
        <v>0.04</v>
      </c>
      <c r="AU455" s="29" t="s">
        <v>8</v>
      </c>
      <c r="AV455" s="29" t="s">
        <v>8</v>
      </c>
      <c r="AW455" s="29" t="s">
        <v>138</v>
      </c>
      <c r="AX455" s="29" t="s">
        <v>198</v>
      </c>
      <c r="AY455" s="52" t="s">
        <v>12</v>
      </c>
      <c r="AZ455" s="29" t="s">
        <v>8</v>
      </c>
      <c r="BA455" s="31" t="s">
        <v>8</v>
      </c>
      <c r="BB455" s="29" t="s">
        <v>8</v>
      </c>
      <c r="BC455" s="29" t="s">
        <v>8</v>
      </c>
      <c r="BD455" s="29" t="s">
        <v>8</v>
      </c>
      <c r="BE455" s="29" t="s">
        <v>8</v>
      </c>
      <c r="BF455" s="52" t="s">
        <v>275</v>
      </c>
      <c r="BG455" s="65" t="s">
        <v>274</v>
      </c>
      <c r="BH455" s="29" t="s">
        <v>1930</v>
      </c>
    </row>
    <row r="456" spans="1:61" s="29" customFormat="1" x14ac:dyDescent="0.3">
      <c r="A456" s="29" t="s">
        <v>1928</v>
      </c>
      <c r="B456" s="29" t="s">
        <v>1926</v>
      </c>
      <c r="C456" s="29">
        <v>2017</v>
      </c>
      <c r="D456" s="29" t="s">
        <v>1927</v>
      </c>
      <c r="E456" s="29" t="s">
        <v>144</v>
      </c>
      <c r="F456" s="52" t="s">
        <v>25</v>
      </c>
      <c r="G456" s="29" t="s">
        <v>1011</v>
      </c>
      <c r="H456" s="29" t="s">
        <v>36</v>
      </c>
      <c r="I456" s="29" t="s">
        <v>339</v>
      </c>
      <c r="J456" s="29" t="s">
        <v>8</v>
      </c>
      <c r="K456" s="31">
        <v>96</v>
      </c>
      <c r="L456" s="29" t="s">
        <v>9</v>
      </c>
      <c r="M456" s="31">
        <v>104</v>
      </c>
      <c r="N456" s="29">
        <v>30</v>
      </c>
      <c r="O456" s="29" t="s">
        <v>9</v>
      </c>
      <c r="P456" s="29">
        <v>34</v>
      </c>
      <c r="Q456" s="31">
        <v>1</v>
      </c>
      <c r="R456" s="31">
        <v>5</v>
      </c>
      <c r="S456" s="29">
        <v>3</v>
      </c>
      <c r="T456" s="29">
        <v>5</v>
      </c>
      <c r="U456" s="29">
        <f t="shared" si="68"/>
        <v>3</v>
      </c>
      <c r="V456" s="29">
        <f t="shared" si="69"/>
        <v>1.6666666666666667</v>
      </c>
      <c r="W456" s="52" t="s">
        <v>98</v>
      </c>
      <c r="X456" s="29" t="s">
        <v>8</v>
      </c>
      <c r="Y456" s="29" t="s">
        <v>79</v>
      </c>
      <c r="Z456" s="29" t="s">
        <v>9</v>
      </c>
      <c r="AA456" s="65">
        <v>10</v>
      </c>
      <c r="AB456" s="29" t="s">
        <v>340</v>
      </c>
      <c r="AC456" s="29" t="s">
        <v>9</v>
      </c>
      <c r="AD456" s="29" t="s">
        <v>8</v>
      </c>
      <c r="AE456" s="29" t="s">
        <v>234</v>
      </c>
      <c r="AF456" s="29" t="s">
        <v>9</v>
      </c>
      <c r="AG456" s="29">
        <v>2</v>
      </c>
      <c r="AH456" s="29">
        <v>17</v>
      </c>
      <c r="AI456" s="52" t="s">
        <v>1929</v>
      </c>
      <c r="AK456" s="65">
        <v>1</v>
      </c>
      <c r="AL456" s="29" t="s">
        <v>146</v>
      </c>
      <c r="AM456" s="29">
        <v>3</v>
      </c>
      <c r="AN456" s="65" t="s">
        <v>159</v>
      </c>
      <c r="AO456" s="52">
        <v>336</v>
      </c>
      <c r="AP456" s="29" t="s">
        <v>879</v>
      </c>
      <c r="AQ456" s="29">
        <v>1.26</v>
      </c>
      <c r="AR456" s="65">
        <v>0.11</v>
      </c>
      <c r="AS456" s="65">
        <v>0.91</v>
      </c>
      <c r="AT456" s="65">
        <v>0.06</v>
      </c>
      <c r="AU456" s="29" t="s">
        <v>8</v>
      </c>
      <c r="AV456" s="29" t="s">
        <v>8</v>
      </c>
      <c r="AW456" s="29" t="s">
        <v>138</v>
      </c>
      <c r="AX456" s="29" t="s">
        <v>198</v>
      </c>
      <c r="AY456" s="52" t="s">
        <v>12</v>
      </c>
      <c r="AZ456" s="29" t="s">
        <v>8</v>
      </c>
      <c r="BA456" s="31" t="s">
        <v>8</v>
      </c>
      <c r="BB456" s="29" t="s">
        <v>8</v>
      </c>
      <c r="BC456" s="29" t="s">
        <v>8</v>
      </c>
      <c r="BD456" s="29" t="s">
        <v>8</v>
      </c>
      <c r="BE456" s="29" t="s">
        <v>8</v>
      </c>
      <c r="BF456" s="52" t="s">
        <v>275</v>
      </c>
      <c r="BG456" s="65" t="s">
        <v>274</v>
      </c>
      <c r="BH456" s="29" t="s">
        <v>1930</v>
      </c>
    </row>
    <row r="457" spans="1:61" x14ac:dyDescent="0.3">
      <c r="A457" t="s">
        <v>1932</v>
      </c>
      <c r="B457" t="s">
        <v>1931</v>
      </c>
      <c r="C457">
        <v>2012</v>
      </c>
      <c r="D457" t="s">
        <v>1933</v>
      </c>
      <c r="E457" t="s">
        <v>142</v>
      </c>
      <c r="F457" s="53" t="s">
        <v>25</v>
      </c>
      <c r="G457" t="s">
        <v>1011</v>
      </c>
      <c r="H457" t="s">
        <v>36</v>
      </c>
      <c r="I457" t="s">
        <v>12</v>
      </c>
      <c r="J457" t="s">
        <v>8</v>
      </c>
      <c r="K457" t="s">
        <v>9</v>
      </c>
      <c r="L457" s="16">
        <v>10</v>
      </c>
      <c r="M457" t="s">
        <v>9</v>
      </c>
      <c r="N457" t="s">
        <v>9</v>
      </c>
      <c r="O457" t="s">
        <v>9</v>
      </c>
      <c r="P457" t="s">
        <v>9</v>
      </c>
      <c r="Q457" s="16">
        <v>1</v>
      </c>
      <c r="R457" s="16">
        <v>6</v>
      </c>
      <c r="S457">
        <v>1</v>
      </c>
      <c r="T457">
        <v>6</v>
      </c>
      <c r="U457">
        <f t="shared" si="68"/>
        <v>1</v>
      </c>
      <c r="V457">
        <f t="shared" si="69"/>
        <v>6</v>
      </c>
      <c r="W457" s="53" t="s">
        <v>101</v>
      </c>
      <c r="X457" t="s">
        <v>939</v>
      </c>
      <c r="Y457" t="s">
        <v>77</v>
      </c>
      <c r="Z457" t="s">
        <v>278</v>
      </c>
      <c r="AA457" s="64">
        <v>40</v>
      </c>
      <c r="AB457" t="s">
        <v>146</v>
      </c>
      <c r="AC457">
        <v>1.5</v>
      </c>
      <c r="AD457" t="s">
        <v>223</v>
      </c>
      <c r="AE457" t="s">
        <v>85</v>
      </c>
      <c r="AF457">
        <v>540</v>
      </c>
      <c r="AG457" t="s">
        <v>9</v>
      </c>
      <c r="AH457">
        <v>25</v>
      </c>
      <c r="AI457" s="53" t="s">
        <v>1936</v>
      </c>
      <c r="AK457">
        <v>7.5</v>
      </c>
      <c r="AL457" t="s">
        <v>1935</v>
      </c>
      <c r="AM457">
        <v>-0.5</v>
      </c>
      <c r="AN457" t="s">
        <v>157</v>
      </c>
      <c r="AO457" s="53">
        <v>48</v>
      </c>
      <c r="AP457" t="s">
        <v>877</v>
      </c>
      <c r="AQ457">
        <v>34.72</v>
      </c>
      <c r="AR457" s="64">
        <v>0.86</v>
      </c>
      <c r="AS457" s="64">
        <v>22.77</v>
      </c>
      <c r="AT457" s="64">
        <v>1.91</v>
      </c>
      <c r="AU457" t="s">
        <v>8</v>
      </c>
      <c r="AV457" t="s">
        <v>8</v>
      </c>
      <c r="AW457" t="s">
        <v>138</v>
      </c>
      <c r="AX457" t="s">
        <v>198</v>
      </c>
      <c r="AY457" s="53" t="s">
        <v>1165</v>
      </c>
      <c r="AZ457">
        <v>1.48</v>
      </c>
      <c r="BA457" s="16">
        <v>0.56000000000000005</v>
      </c>
      <c r="BB457">
        <v>1</v>
      </c>
      <c r="BC457" s="64">
        <v>0</v>
      </c>
      <c r="BD457" t="s">
        <v>198</v>
      </c>
      <c r="BE457">
        <v>48</v>
      </c>
      <c r="BF457" s="53" t="s">
        <v>275</v>
      </c>
      <c r="BG457" s="68" t="s">
        <v>274</v>
      </c>
      <c r="BH457" t="s">
        <v>1937</v>
      </c>
    </row>
    <row r="458" spans="1:61" x14ac:dyDescent="0.3">
      <c r="A458" t="s">
        <v>1932</v>
      </c>
      <c r="B458" t="s">
        <v>1931</v>
      </c>
      <c r="C458">
        <v>2012</v>
      </c>
      <c r="D458" t="s">
        <v>1933</v>
      </c>
      <c r="E458" t="s">
        <v>144</v>
      </c>
      <c r="F458" s="53" t="s">
        <v>25</v>
      </c>
      <c r="G458" t="s">
        <v>1934</v>
      </c>
      <c r="H458" t="s">
        <v>36</v>
      </c>
      <c r="I458" t="s">
        <v>12</v>
      </c>
      <c r="J458" t="s">
        <v>8</v>
      </c>
      <c r="K458" t="s">
        <v>9</v>
      </c>
      <c r="L458" s="16">
        <v>10</v>
      </c>
      <c r="M458" t="s">
        <v>9</v>
      </c>
      <c r="N458" t="s">
        <v>9</v>
      </c>
      <c r="O458" t="s">
        <v>9</v>
      </c>
      <c r="P458" t="s">
        <v>9</v>
      </c>
      <c r="Q458" s="16">
        <v>1</v>
      </c>
      <c r="R458" s="16">
        <v>6</v>
      </c>
      <c r="S458">
        <v>1</v>
      </c>
      <c r="T458">
        <v>6</v>
      </c>
      <c r="U458">
        <f t="shared" si="68"/>
        <v>1</v>
      </c>
      <c r="V458">
        <f t="shared" si="69"/>
        <v>6</v>
      </c>
      <c r="W458" s="53" t="s">
        <v>101</v>
      </c>
      <c r="X458" t="s">
        <v>939</v>
      </c>
      <c r="Y458" t="s">
        <v>77</v>
      </c>
      <c r="Z458" t="s">
        <v>278</v>
      </c>
      <c r="AA458" s="64">
        <v>40</v>
      </c>
      <c r="AB458" t="s">
        <v>146</v>
      </c>
      <c r="AC458">
        <v>1.5</v>
      </c>
      <c r="AD458" t="s">
        <v>223</v>
      </c>
      <c r="AE458" t="s">
        <v>85</v>
      </c>
      <c r="AF458">
        <v>540</v>
      </c>
      <c r="AG458" t="s">
        <v>9</v>
      </c>
      <c r="AH458">
        <v>25</v>
      </c>
      <c r="AI458" s="53" t="s">
        <v>1936</v>
      </c>
      <c r="AK458">
        <v>7.5</v>
      </c>
      <c r="AL458" t="s">
        <v>1935</v>
      </c>
      <c r="AM458">
        <v>-0.5</v>
      </c>
      <c r="AN458" t="s">
        <v>157</v>
      </c>
      <c r="AO458" s="53">
        <v>48</v>
      </c>
      <c r="AP458" t="s">
        <v>877</v>
      </c>
      <c r="AQ458">
        <v>68.14</v>
      </c>
      <c r="AR458" s="64">
        <v>2.25</v>
      </c>
      <c r="AS458" s="64">
        <v>30.04</v>
      </c>
      <c r="AT458" s="64">
        <v>3.12</v>
      </c>
      <c r="AU458" t="s">
        <v>8</v>
      </c>
      <c r="AV458" t="s">
        <v>8</v>
      </c>
      <c r="AW458" t="s">
        <v>138</v>
      </c>
      <c r="AX458" t="s">
        <v>198</v>
      </c>
      <c r="AY458" s="53" t="s">
        <v>1165</v>
      </c>
      <c r="AZ458">
        <v>3.69</v>
      </c>
      <c r="BA458" s="16">
        <v>0.79</v>
      </c>
      <c r="BB458">
        <v>1.49</v>
      </c>
      <c r="BC458" s="64">
        <v>0.55000000000000004</v>
      </c>
      <c r="BD458" t="s">
        <v>198</v>
      </c>
      <c r="BE458" s="64">
        <v>48</v>
      </c>
      <c r="BF458" s="53" t="s">
        <v>275</v>
      </c>
      <c r="BG458" s="68" t="s">
        <v>274</v>
      </c>
      <c r="BH458" t="s">
        <v>1937</v>
      </c>
    </row>
    <row r="459" spans="1:61" s="29" customFormat="1" x14ac:dyDescent="0.3">
      <c r="A459" s="29" t="s">
        <v>1941</v>
      </c>
      <c r="B459" s="29" t="s">
        <v>1940</v>
      </c>
      <c r="C459" s="29">
        <v>2015</v>
      </c>
      <c r="D459" s="29" t="s">
        <v>1942</v>
      </c>
      <c r="E459" s="29" t="s">
        <v>142</v>
      </c>
      <c r="F459" s="52" t="s">
        <v>25</v>
      </c>
      <c r="G459" s="29" t="s">
        <v>1011</v>
      </c>
      <c r="H459" s="29" t="s">
        <v>9</v>
      </c>
      <c r="I459" s="29" t="s">
        <v>12</v>
      </c>
      <c r="J459" s="29" t="s">
        <v>8</v>
      </c>
      <c r="K459" s="29" t="s">
        <v>9</v>
      </c>
      <c r="L459" s="29" t="s">
        <v>9</v>
      </c>
      <c r="M459" s="29" t="s">
        <v>9</v>
      </c>
      <c r="N459" s="29" t="s">
        <v>9</v>
      </c>
      <c r="O459" s="29" t="s">
        <v>9</v>
      </c>
      <c r="P459" s="29" t="s">
        <v>9</v>
      </c>
      <c r="Q459" s="31">
        <v>1</v>
      </c>
      <c r="R459" s="29" t="s">
        <v>9</v>
      </c>
      <c r="S459" s="29">
        <v>1</v>
      </c>
      <c r="T459" s="29" t="s">
        <v>9</v>
      </c>
      <c r="U459" s="29">
        <f t="shared" si="68"/>
        <v>1</v>
      </c>
      <c r="V459" s="29" t="str">
        <f t="shared" si="69"/>
        <v>NA</v>
      </c>
      <c r="W459" s="52" t="s">
        <v>98</v>
      </c>
      <c r="X459" s="29" t="s">
        <v>8</v>
      </c>
      <c r="Y459" s="29" t="s">
        <v>79</v>
      </c>
      <c r="Z459" s="29" t="s">
        <v>94</v>
      </c>
      <c r="AA459" s="65">
        <v>10</v>
      </c>
      <c r="AB459" s="29" t="s">
        <v>322</v>
      </c>
      <c r="AC459" s="29" t="s">
        <v>9</v>
      </c>
      <c r="AD459" s="29" t="s">
        <v>8</v>
      </c>
      <c r="AE459" s="29" t="s">
        <v>233</v>
      </c>
      <c r="AF459" s="29" t="s">
        <v>9</v>
      </c>
      <c r="AG459" s="29">
        <v>1</v>
      </c>
      <c r="AH459" s="29">
        <v>15</v>
      </c>
      <c r="AI459" s="52" t="s">
        <v>12</v>
      </c>
      <c r="AJ459" s="29" t="s">
        <v>8</v>
      </c>
      <c r="AK459" s="29" t="s">
        <v>8</v>
      </c>
      <c r="AL459" s="29" t="s">
        <v>8</v>
      </c>
      <c r="AM459" s="29" t="s">
        <v>8</v>
      </c>
      <c r="AN459" s="29" t="s">
        <v>8</v>
      </c>
      <c r="AO459" s="52">
        <v>168</v>
      </c>
      <c r="AP459" s="29" t="s">
        <v>879</v>
      </c>
      <c r="AQ459" s="29">
        <v>0.12</v>
      </c>
      <c r="AR459" s="65">
        <v>0.03</v>
      </c>
      <c r="AS459" s="29" t="s">
        <v>8</v>
      </c>
      <c r="AT459" s="29" t="s">
        <v>8</v>
      </c>
      <c r="AU459" s="29" t="s">
        <v>8</v>
      </c>
      <c r="AV459" s="29" t="s">
        <v>8</v>
      </c>
      <c r="AW459" s="29" t="s">
        <v>138</v>
      </c>
      <c r="AX459" s="29" t="s">
        <v>198</v>
      </c>
      <c r="AY459" s="52" t="s">
        <v>12</v>
      </c>
      <c r="AZ459" s="29" t="s">
        <v>8</v>
      </c>
      <c r="BA459" s="31" t="s">
        <v>8</v>
      </c>
      <c r="BB459" s="29" t="s">
        <v>8</v>
      </c>
      <c r="BC459" s="29" t="s">
        <v>8</v>
      </c>
      <c r="BD459" s="29" t="s">
        <v>8</v>
      </c>
      <c r="BE459" s="29" t="s">
        <v>8</v>
      </c>
      <c r="BF459" s="52" t="s">
        <v>275</v>
      </c>
      <c r="BG459" s="65" t="s">
        <v>275</v>
      </c>
      <c r="BH459" s="29" t="s">
        <v>1943</v>
      </c>
    </row>
    <row r="460" spans="1:61" x14ac:dyDescent="0.3">
      <c r="A460" t="s">
        <v>1945</v>
      </c>
      <c r="B460" t="s">
        <v>1944</v>
      </c>
      <c r="C460">
        <v>2012</v>
      </c>
      <c r="D460" t="s">
        <v>1946</v>
      </c>
      <c r="E460" t="s">
        <v>142</v>
      </c>
      <c r="F460" s="53" t="s">
        <v>25</v>
      </c>
      <c r="G460" t="s">
        <v>1011</v>
      </c>
      <c r="H460" t="s">
        <v>36</v>
      </c>
      <c r="I460" t="s">
        <v>12</v>
      </c>
      <c r="J460" t="s">
        <v>8</v>
      </c>
      <c r="K460" t="s">
        <v>9</v>
      </c>
      <c r="L460" t="s">
        <v>9</v>
      </c>
      <c r="M460" t="s">
        <v>9</v>
      </c>
      <c r="N460" t="s">
        <v>9</v>
      </c>
      <c r="O460" s="16">
        <v>25</v>
      </c>
      <c r="P460" t="s">
        <v>9</v>
      </c>
      <c r="Q460" s="16">
        <v>2</v>
      </c>
      <c r="R460">
        <v>10.5</v>
      </c>
      <c r="S460">
        <v>4</v>
      </c>
      <c r="T460">
        <v>10.5</v>
      </c>
      <c r="U460">
        <f t="shared" si="68"/>
        <v>2</v>
      </c>
      <c r="V460">
        <f t="shared" si="69"/>
        <v>5.25</v>
      </c>
      <c r="W460" s="53" t="s">
        <v>98</v>
      </c>
      <c r="X460" t="s">
        <v>8</v>
      </c>
      <c r="Y460" t="s">
        <v>79</v>
      </c>
      <c r="Z460" t="s">
        <v>9</v>
      </c>
      <c r="AA460" s="64">
        <v>10</v>
      </c>
      <c r="AB460" t="s">
        <v>322</v>
      </c>
      <c r="AC460">
        <v>50</v>
      </c>
      <c r="AD460" t="s">
        <v>223</v>
      </c>
      <c r="AE460" t="s">
        <v>1947</v>
      </c>
      <c r="AF460">
        <v>561</v>
      </c>
      <c r="AG460" t="s">
        <v>9</v>
      </c>
      <c r="AH460">
        <v>10</v>
      </c>
      <c r="AI460" s="53" t="s">
        <v>1948</v>
      </c>
      <c r="AK460">
        <v>50</v>
      </c>
      <c r="AL460" t="s">
        <v>146</v>
      </c>
      <c r="AM460">
        <v>0.25</v>
      </c>
      <c r="AN460" t="s">
        <v>159</v>
      </c>
      <c r="AO460" s="53">
        <v>24</v>
      </c>
      <c r="AP460" t="s">
        <v>879</v>
      </c>
      <c r="AQ460">
        <v>14.38</v>
      </c>
      <c r="AR460" t="s">
        <v>9</v>
      </c>
      <c r="AS460" s="64">
        <v>17.899999999999999</v>
      </c>
      <c r="AT460" t="s">
        <v>9</v>
      </c>
      <c r="AU460" t="s">
        <v>8</v>
      </c>
      <c r="AV460" t="s">
        <v>8</v>
      </c>
      <c r="AW460" t="s">
        <v>138</v>
      </c>
      <c r="AX460" t="s">
        <v>197</v>
      </c>
      <c r="AY460" s="53" t="s">
        <v>12</v>
      </c>
      <c r="AZ460" t="s">
        <v>8</v>
      </c>
      <c r="BA460" s="16" t="s">
        <v>8</v>
      </c>
      <c r="BB460" t="s">
        <v>8</v>
      </c>
      <c r="BC460" t="s">
        <v>8</v>
      </c>
      <c r="BD460" t="s">
        <v>8</v>
      </c>
      <c r="BE460" t="s">
        <v>8</v>
      </c>
      <c r="BF460" s="53" t="s">
        <v>274</v>
      </c>
      <c r="BG460" s="68" t="s">
        <v>274</v>
      </c>
      <c r="BI460" t="s">
        <v>1949</v>
      </c>
    </row>
    <row r="461" spans="1:61" s="29" customFormat="1" x14ac:dyDescent="0.3">
      <c r="A461" s="29" t="s">
        <v>1951</v>
      </c>
      <c r="B461" s="29" t="s">
        <v>1950</v>
      </c>
      <c r="C461" s="29">
        <v>1996</v>
      </c>
      <c r="D461" s="29" t="s">
        <v>1952</v>
      </c>
      <c r="E461" s="29" t="s">
        <v>142</v>
      </c>
      <c r="F461" s="52" t="s">
        <v>24</v>
      </c>
      <c r="G461" s="29" t="s">
        <v>50</v>
      </c>
      <c r="H461" s="29" t="s">
        <v>36</v>
      </c>
      <c r="I461" s="29" t="s">
        <v>212</v>
      </c>
      <c r="J461" s="29" t="s">
        <v>286</v>
      </c>
      <c r="K461" s="29" t="s">
        <v>9</v>
      </c>
      <c r="L461" s="29" t="s">
        <v>9</v>
      </c>
      <c r="M461" s="29" t="s">
        <v>9</v>
      </c>
      <c r="N461" s="31">
        <v>270</v>
      </c>
      <c r="O461" s="29" t="s">
        <v>9</v>
      </c>
      <c r="P461" s="31">
        <v>345</v>
      </c>
      <c r="Q461" s="31">
        <v>1</v>
      </c>
      <c r="R461" s="29">
        <v>7</v>
      </c>
      <c r="S461" s="31">
        <v>1</v>
      </c>
      <c r="T461" s="29">
        <v>7</v>
      </c>
      <c r="U461" s="29">
        <f t="shared" si="68"/>
        <v>1</v>
      </c>
      <c r="V461" s="29">
        <f t="shared" si="69"/>
        <v>7</v>
      </c>
      <c r="W461" s="52" t="s">
        <v>148</v>
      </c>
      <c r="X461" s="29" t="s">
        <v>96</v>
      </c>
      <c r="Y461" s="29" t="s">
        <v>77</v>
      </c>
      <c r="Z461" s="29" t="s">
        <v>278</v>
      </c>
      <c r="AA461" s="65">
        <v>15</v>
      </c>
      <c r="AB461" s="29" t="s">
        <v>146</v>
      </c>
      <c r="AC461" s="29">
        <v>20</v>
      </c>
      <c r="AD461" s="29" t="s">
        <v>223</v>
      </c>
      <c r="AE461" s="29" t="s">
        <v>84</v>
      </c>
      <c r="AF461" s="29">
        <v>562</v>
      </c>
      <c r="AG461" s="29" t="s">
        <v>9</v>
      </c>
      <c r="AH461" s="29">
        <v>4</v>
      </c>
      <c r="AI461" s="52" t="s">
        <v>1953</v>
      </c>
      <c r="AK461" s="29">
        <v>300</v>
      </c>
      <c r="AL461" s="29" t="s">
        <v>146</v>
      </c>
      <c r="AM461" s="29">
        <v>-18</v>
      </c>
      <c r="AN461" s="29" t="s">
        <v>157</v>
      </c>
      <c r="AO461" s="52">
        <v>72</v>
      </c>
      <c r="AP461" s="29" t="s">
        <v>879</v>
      </c>
      <c r="AQ461" s="29">
        <v>37</v>
      </c>
      <c r="AR461" s="65">
        <v>9.6999999999999993</v>
      </c>
      <c r="AS461" s="65">
        <v>49.1</v>
      </c>
      <c r="AT461" s="65">
        <v>17.2</v>
      </c>
      <c r="AU461" s="29" t="s">
        <v>8</v>
      </c>
      <c r="AV461" s="29" t="s">
        <v>8</v>
      </c>
      <c r="AW461" s="29" t="s">
        <v>138</v>
      </c>
      <c r="AX461" s="29" t="s">
        <v>197</v>
      </c>
      <c r="AY461" s="52" t="s">
        <v>12</v>
      </c>
      <c r="AZ461" s="29" t="s">
        <v>8</v>
      </c>
      <c r="BA461" s="31" t="s">
        <v>8</v>
      </c>
      <c r="BB461" s="29" t="s">
        <v>8</v>
      </c>
      <c r="BC461" s="29" t="s">
        <v>8</v>
      </c>
      <c r="BD461" s="29" t="s">
        <v>8</v>
      </c>
      <c r="BE461" s="29" t="s">
        <v>8</v>
      </c>
      <c r="BF461" s="52" t="s">
        <v>275</v>
      </c>
      <c r="BG461" s="65" t="s">
        <v>275</v>
      </c>
    </row>
    <row r="462" spans="1:61" x14ac:dyDescent="0.3">
      <c r="A462" t="s">
        <v>1955</v>
      </c>
      <c r="B462" t="s">
        <v>1954</v>
      </c>
      <c r="C462">
        <v>2016</v>
      </c>
      <c r="D462" t="s">
        <v>1956</v>
      </c>
      <c r="E462" t="s">
        <v>142</v>
      </c>
      <c r="F462" s="53" t="s">
        <v>25</v>
      </c>
      <c r="G462" t="s">
        <v>1011</v>
      </c>
      <c r="H462" t="s">
        <v>36</v>
      </c>
      <c r="I462" t="s">
        <v>12</v>
      </c>
      <c r="J462" t="s">
        <v>8</v>
      </c>
      <c r="K462" t="s">
        <v>9</v>
      </c>
      <c r="L462" t="s">
        <v>9</v>
      </c>
      <c r="M462" t="s">
        <v>9</v>
      </c>
      <c r="N462" s="16">
        <v>22</v>
      </c>
      <c r="O462" t="s">
        <v>9</v>
      </c>
      <c r="P462" s="16">
        <v>25</v>
      </c>
      <c r="Q462" s="16">
        <v>1</v>
      </c>
      <c r="R462" s="16">
        <v>6</v>
      </c>
      <c r="S462" s="16">
        <v>0</v>
      </c>
      <c r="T462" t="s">
        <v>8</v>
      </c>
      <c r="U462" t="str">
        <f t="shared" si="68"/>
        <v>NA</v>
      </c>
      <c r="V462" t="str">
        <f t="shared" si="69"/>
        <v>NA</v>
      </c>
      <c r="W462" s="53" t="s">
        <v>176</v>
      </c>
      <c r="X462" t="s">
        <v>8</v>
      </c>
      <c r="Y462" t="s">
        <v>77</v>
      </c>
      <c r="Z462" t="s">
        <v>462</v>
      </c>
      <c r="AA462" s="64">
        <v>25</v>
      </c>
      <c r="AB462" t="s">
        <v>146</v>
      </c>
      <c r="AC462">
        <v>35</v>
      </c>
      <c r="AD462" t="s">
        <v>223</v>
      </c>
      <c r="AE462" t="s">
        <v>85</v>
      </c>
      <c r="AF462">
        <v>532</v>
      </c>
      <c r="AG462">
        <v>0.1</v>
      </c>
      <c r="AH462">
        <v>2</v>
      </c>
      <c r="AI462" s="53" t="s">
        <v>12</v>
      </c>
      <c r="AJ462" t="s">
        <v>8</v>
      </c>
      <c r="AK462" t="s">
        <v>8</v>
      </c>
      <c r="AL462" t="s">
        <v>8</v>
      </c>
      <c r="AM462" t="s">
        <v>8</v>
      </c>
      <c r="AN462" t="s">
        <v>8</v>
      </c>
      <c r="AO462" s="53">
        <v>24</v>
      </c>
      <c r="AP462" t="s">
        <v>878</v>
      </c>
      <c r="AQ462">
        <v>0.35</v>
      </c>
      <c r="AR462" s="64">
        <v>0.1</v>
      </c>
      <c r="AS462" t="s">
        <v>8</v>
      </c>
      <c r="AT462" t="s">
        <v>8</v>
      </c>
      <c r="AU462" t="s">
        <v>8</v>
      </c>
      <c r="AV462" t="s">
        <v>8</v>
      </c>
      <c r="AW462" t="s">
        <v>489</v>
      </c>
      <c r="AX462" t="s">
        <v>197</v>
      </c>
      <c r="AY462" s="53" t="s">
        <v>47</v>
      </c>
      <c r="AZ462">
        <v>2.29</v>
      </c>
      <c r="BA462" s="16">
        <v>0.76</v>
      </c>
      <c r="BB462" t="s">
        <v>8</v>
      </c>
      <c r="BC462" t="s">
        <v>8</v>
      </c>
      <c r="BD462" t="s">
        <v>197</v>
      </c>
      <c r="BE462">
        <v>24</v>
      </c>
      <c r="BF462" s="53" t="s">
        <v>274</v>
      </c>
      <c r="BG462" s="68" t="s">
        <v>275</v>
      </c>
      <c r="BH462" t="s">
        <v>1957</v>
      </c>
    </row>
    <row r="463" spans="1:61" s="29" customFormat="1" x14ac:dyDescent="0.3">
      <c r="A463" s="29" t="s">
        <v>1959</v>
      </c>
      <c r="B463" s="29" t="s">
        <v>1958</v>
      </c>
      <c r="C463" s="29">
        <v>2016</v>
      </c>
      <c r="D463" s="29" t="s">
        <v>1960</v>
      </c>
      <c r="E463" s="29" t="s">
        <v>142</v>
      </c>
      <c r="F463" s="52" t="s">
        <v>25</v>
      </c>
      <c r="G463" s="29" t="s">
        <v>1011</v>
      </c>
      <c r="H463" s="29" t="s">
        <v>36</v>
      </c>
      <c r="I463" s="29" t="s">
        <v>12</v>
      </c>
      <c r="J463" s="29" t="s">
        <v>8</v>
      </c>
      <c r="K463" s="31">
        <v>8</v>
      </c>
      <c r="L463" s="29" t="s">
        <v>9</v>
      </c>
      <c r="M463" s="31">
        <v>10</v>
      </c>
      <c r="N463" s="31">
        <v>18</v>
      </c>
      <c r="O463" s="29" t="s">
        <v>9</v>
      </c>
      <c r="P463" s="31">
        <v>24</v>
      </c>
      <c r="Q463" s="31">
        <v>4</v>
      </c>
      <c r="R463" s="31">
        <v>10</v>
      </c>
      <c r="S463" s="31">
        <v>0</v>
      </c>
      <c r="T463" s="29" t="s">
        <v>8</v>
      </c>
      <c r="U463" s="29" t="str">
        <f t="shared" si="68"/>
        <v>NA</v>
      </c>
      <c r="V463" s="29" t="str">
        <f t="shared" si="69"/>
        <v>NA</v>
      </c>
      <c r="W463" s="52" t="s">
        <v>100</v>
      </c>
      <c r="X463" s="29" t="s">
        <v>8</v>
      </c>
      <c r="Y463" s="29" t="s">
        <v>79</v>
      </c>
      <c r="Z463" s="29" t="s">
        <v>342</v>
      </c>
      <c r="AA463" s="65">
        <v>50</v>
      </c>
      <c r="AB463" s="29" t="s">
        <v>146</v>
      </c>
      <c r="AC463" s="29">
        <v>100</v>
      </c>
      <c r="AD463" s="29" t="s">
        <v>1961</v>
      </c>
      <c r="AE463" s="29" t="s">
        <v>732</v>
      </c>
      <c r="AF463" s="29">
        <v>532</v>
      </c>
      <c r="AG463" s="29" t="s">
        <v>9</v>
      </c>
      <c r="AH463" s="29">
        <v>1.5</v>
      </c>
      <c r="AI463" s="52" t="s">
        <v>12</v>
      </c>
      <c r="AJ463" s="29" t="s">
        <v>8</v>
      </c>
      <c r="AK463" s="29" t="s">
        <v>8</v>
      </c>
      <c r="AL463" s="29" t="s">
        <v>8</v>
      </c>
      <c r="AM463" s="29" t="s">
        <v>8</v>
      </c>
      <c r="AN463" s="29" t="s">
        <v>8</v>
      </c>
      <c r="AO463" s="52">
        <v>24</v>
      </c>
      <c r="AP463" s="29" t="s">
        <v>879</v>
      </c>
      <c r="AQ463" s="29">
        <v>5.8</v>
      </c>
      <c r="AR463" s="65">
        <v>0.7</v>
      </c>
      <c r="AS463" s="29" t="s">
        <v>8</v>
      </c>
      <c r="AT463" s="29" t="s">
        <v>8</v>
      </c>
      <c r="AU463" s="29" t="s">
        <v>8</v>
      </c>
      <c r="AV463" s="29" t="s">
        <v>8</v>
      </c>
      <c r="AW463" s="29" t="s">
        <v>138</v>
      </c>
      <c r="AX463" s="29" t="s">
        <v>9</v>
      </c>
      <c r="AY463" s="52" t="s">
        <v>12</v>
      </c>
      <c r="AZ463" s="29" t="s">
        <v>8</v>
      </c>
      <c r="BA463" s="31" t="s">
        <v>8</v>
      </c>
      <c r="BB463" s="29" t="s">
        <v>8</v>
      </c>
      <c r="BC463" s="29" t="s">
        <v>8</v>
      </c>
      <c r="BD463" s="29" t="s">
        <v>8</v>
      </c>
      <c r="BE463" s="29" t="s">
        <v>8</v>
      </c>
      <c r="BF463" s="52" t="s">
        <v>274</v>
      </c>
      <c r="BG463" s="65" t="s">
        <v>275</v>
      </c>
    </row>
    <row r="464" spans="1:61" x14ac:dyDescent="0.3">
      <c r="A464" t="s">
        <v>1965</v>
      </c>
      <c r="B464" t="s">
        <v>1964</v>
      </c>
      <c r="C464">
        <v>2010</v>
      </c>
      <c r="D464" t="s">
        <v>1966</v>
      </c>
      <c r="E464" t="s">
        <v>142</v>
      </c>
      <c r="F464" s="53" t="s">
        <v>24</v>
      </c>
      <c r="G464" t="s">
        <v>11</v>
      </c>
      <c r="H464" t="s">
        <v>36</v>
      </c>
      <c r="I464" t="s">
        <v>12</v>
      </c>
      <c r="J464" t="s">
        <v>8</v>
      </c>
      <c r="K464" t="s">
        <v>9</v>
      </c>
      <c r="L464" t="s">
        <v>9</v>
      </c>
      <c r="M464" t="s">
        <v>9</v>
      </c>
      <c r="N464" s="16">
        <v>220</v>
      </c>
      <c r="O464" t="s">
        <v>9</v>
      </c>
      <c r="P464" s="16">
        <v>280</v>
      </c>
      <c r="Q464" s="16">
        <v>1</v>
      </c>
      <c r="R464" s="16">
        <v>30</v>
      </c>
      <c r="S464" s="16">
        <v>1</v>
      </c>
      <c r="T464" s="16">
        <v>18</v>
      </c>
      <c r="U464">
        <f t="shared" si="68"/>
        <v>1</v>
      </c>
      <c r="V464">
        <f t="shared" si="69"/>
        <v>30</v>
      </c>
      <c r="W464" s="53" t="s">
        <v>101</v>
      </c>
      <c r="X464" t="s">
        <v>939</v>
      </c>
      <c r="Y464" t="s">
        <v>79</v>
      </c>
      <c r="Z464" t="s">
        <v>9</v>
      </c>
      <c r="AA464" s="64">
        <v>10</v>
      </c>
      <c r="AB464" t="s">
        <v>146</v>
      </c>
      <c r="AC464">
        <v>15</v>
      </c>
      <c r="AD464" t="s">
        <v>294</v>
      </c>
      <c r="AE464" t="s">
        <v>234</v>
      </c>
      <c r="AF464">
        <v>550</v>
      </c>
      <c r="AG464" t="s">
        <v>9</v>
      </c>
      <c r="AH464">
        <v>20</v>
      </c>
      <c r="AI464" s="53" t="s">
        <v>1967</v>
      </c>
      <c r="AK464">
        <v>1</v>
      </c>
      <c r="AL464" t="s">
        <v>1968</v>
      </c>
      <c r="AM464">
        <v>0</v>
      </c>
      <c r="AN464" t="s">
        <v>158</v>
      </c>
      <c r="AO464" s="53" t="s">
        <v>9</v>
      </c>
      <c r="AP464" t="s">
        <v>9</v>
      </c>
      <c r="AQ464" t="s">
        <v>9</v>
      </c>
      <c r="AR464" t="s">
        <v>9</v>
      </c>
      <c r="AS464" t="s">
        <v>9</v>
      </c>
      <c r="AT464" t="s">
        <v>9</v>
      </c>
      <c r="AU464" t="s">
        <v>9</v>
      </c>
      <c r="AV464" t="s">
        <v>9</v>
      </c>
      <c r="AW464" t="s">
        <v>9</v>
      </c>
      <c r="AX464" t="s">
        <v>9</v>
      </c>
      <c r="AY464" s="53" t="s">
        <v>139</v>
      </c>
      <c r="AZ464">
        <v>4.1399999999999997</v>
      </c>
      <c r="BA464" s="16">
        <v>0.27</v>
      </c>
      <c r="BB464">
        <v>2.83</v>
      </c>
      <c r="BC464" s="64">
        <v>0.18</v>
      </c>
      <c r="BD464" t="s">
        <v>199</v>
      </c>
      <c r="BE464">
        <v>360</v>
      </c>
      <c r="BF464" s="53" t="s">
        <v>274</v>
      </c>
      <c r="BG464" s="68" t="s">
        <v>275</v>
      </c>
    </row>
    <row r="465" spans="1:61" s="29" customFormat="1" x14ac:dyDescent="0.3">
      <c r="A465" s="29" t="s">
        <v>1970</v>
      </c>
      <c r="B465" s="29" t="s">
        <v>1969</v>
      </c>
      <c r="C465" s="29">
        <v>2014</v>
      </c>
      <c r="D465" s="29" t="s">
        <v>1971</v>
      </c>
      <c r="E465" s="29" t="s">
        <v>142</v>
      </c>
      <c r="F465" s="52" t="s">
        <v>25</v>
      </c>
      <c r="G465" s="29" t="s">
        <v>1972</v>
      </c>
      <c r="H465" s="29" t="s">
        <v>36</v>
      </c>
      <c r="I465" s="29" t="s">
        <v>12</v>
      </c>
      <c r="J465" s="29" t="s">
        <v>8</v>
      </c>
      <c r="K465" s="31">
        <v>9</v>
      </c>
      <c r="L465" s="29" t="s">
        <v>9</v>
      </c>
      <c r="M465" s="31">
        <v>17</v>
      </c>
      <c r="N465" s="31">
        <v>20</v>
      </c>
      <c r="O465" s="29" t="s">
        <v>9</v>
      </c>
      <c r="P465" s="31">
        <v>30</v>
      </c>
      <c r="Q465" s="31">
        <v>1</v>
      </c>
      <c r="R465" s="31">
        <v>6</v>
      </c>
      <c r="S465" s="31">
        <v>1</v>
      </c>
      <c r="T465" s="31">
        <v>8</v>
      </c>
      <c r="U465" s="29">
        <f t="shared" si="68"/>
        <v>1</v>
      </c>
      <c r="V465" s="29">
        <f t="shared" si="69"/>
        <v>6</v>
      </c>
      <c r="W465" s="52" t="s">
        <v>98</v>
      </c>
      <c r="X465" s="29" t="s">
        <v>8</v>
      </c>
      <c r="Y465" s="29" t="s">
        <v>79</v>
      </c>
      <c r="Z465" s="29" t="s">
        <v>1567</v>
      </c>
      <c r="AA465" s="65">
        <v>10</v>
      </c>
      <c r="AB465" s="29" t="s">
        <v>322</v>
      </c>
      <c r="AC465" s="29" t="s">
        <v>9</v>
      </c>
      <c r="AD465" s="29" t="s">
        <v>8</v>
      </c>
      <c r="AE465" s="29" t="s">
        <v>233</v>
      </c>
      <c r="AF465" s="29" t="s">
        <v>9</v>
      </c>
      <c r="AG465" s="29">
        <v>2.5</v>
      </c>
      <c r="AH465" s="29">
        <v>20</v>
      </c>
      <c r="AI465" s="52" t="s">
        <v>909</v>
      </c>
      <c r="AK465" s="29">
        <v>12</v>
      </c>
      <c r="AL465" s="29" t="s">
        <v>1249</v>
      </c>
      <c r="AM465" s="29">
        <v>48</v>
      </c>
      <c r="AN465" s="29" t="s">
        <v>159</v>
      </c>
      <c r="AO465" s="52">
        <v>336</v>
      </c>
      <c r="AP465" s="29" t="s">
        <v>879</v>
      </c>
      <c r="AQ465" s="29">
        <v>8.6</v>
      </c>
      <c r="AR465" s="65">
        <v>1.9</v>
      </c>
      <c r="AS465" s="65">
        <v>8</v>
      </c>
      <c r="AT465" s="65">
        <v>1.9</v>
      </c>
      <c r="AU465" s="29" t="s">
        <v>9</v>
      </c>
      <c r="AV465" s="29" t="s">
        <v>9</v>
      </c>
      <c r="AW465" s="29" t="s">
        <v>138</v>
      </c>
      <c r="AX465" s="29" t="s">
        <v>198</v>
      </c>
      <c r="AY465" s="52" t="s">
        <v>1973</v>
      </c>
      <c r="AZ465" s="29">
        <v>0</v>
      </c>
      <c r="BA465" s="31">
        <v>0</v>
      </c>
      <c r="BB465" s="29">
        <v>0.56000000000000005</v>
      </c>
      <c r="BC465" s="65">
        <v>7.0000000000000007E-2</v>
      </c>
      <c r="BD465" s="29" t="s">
        <v>198</v>
      </c>
      <c r="BE465" s="52">
        <v>336</v>
      </c>
      <c r="BF465" s="52" t="s">
        <v>275</v>
      </c>
      <c r="BG465" s="65" t="s">
        <v>275</v>
      </c>
    </row>
    <row r="466" spans="1:61" x14ac:dyDescent="0.3">
      <c r="A466" t="s">
        <v>1974</v>
      </c>
      <c r="B466" t="s">
        <v>1969</v>
      </c>
      <c r="C466">
        <v>2018</v>
      </c>
      <c r="D466" t="s">
        <v>1975</v>
      </c>
      <c r="E466" t="s">
        <v>142</v>
      </c>
      <c r="F466" s="53" t="s">
        <v>25</v>
      </c>
      <c r="G466" t="s">
        <v>1976</v>
      </c>
      <c r="H466" t="s">
        <v>35</v>
      </c>
      <c r="I466" t="s">
        <v>12</v>
      </c>
      <c r="J466" t="s">
        <v>8</v>
      </c>
      <c r="K466" s="16">
        <v>10</v>
      </c>
      <c r="L466" t="s">
        <v>9</v>
      </c>
      <c r="M466" s="16">
        <v>45</v>
      </c>
      <c r="N466" s="16">
        <v>20</v>
      </c>
      <c r="O466" t="s">
        <v>9</v>
      </c>
      <c r="P466" s="16">
        <v>24</v>
      </c>
      <c r="Q466" s="16">
        <v>1</v>
      </c>
      <c r="R466" s="16">
        <v>9</v>
      </c>
      <c r="S466" s="16">
        <v>0</v>
      </c>
      <c r="T466" t="s">
        <v>8</v>
      </c>
      <c r="U466" t="str">
        <f t="shared" si="68"/>
        <v>NA</v>
      </c>
      <c r="V466" t="str">
        <f t="shared" si="69"/>
        <v>NA</v>
      </c>
      <c r="W466" s="53" t="s">
        <v>98</v>
      </c>
      <c r="X466" t="s">
        <v>8</v>
      </c>
      <c r="Y466" t="s">
        <v>79</v>
      </c>
      <c r="Z466" t="s">
        <v>9</v>
      </c>
      <c r="AA466" s="64">
        <v>10</v>
      </c>
      <c r="AB466" t="s">
        <v>322</v>
      </c>
      <c r="AC466">
        <v>2725</v>
      </c>
      <c r="AD466" t="s">
        <v>531</v>
      </c>
      <c r="AE466" t="s">
        <v>234</v>
      </c>
      <c r="AF466" t="s">
        <v>9</v>
      </c>
      <c r="AG466">
        <v>4</v>
      </c>
      <c r="AH466">
        <v>20</v>
      </c>
      <c r="AI466" s="53" t="s">
        <v>12</v>
      </c>
      <c r="AJ466" t="s">
        <v>8</v>
      </c>
      <c r="AK466" t="s">
        <v>8</v>
      </c>
      <c r="AL466" t="s">
        <v>8</v>
      </c>
      <c r="AM466" t="s">
        <v>8</v>
      </c>
      <c r="AN466" t="s">
        <v>8</v>
      </c>
      <c r="AO466" s="53">
        <v>336</v>
      </c>
      <c r="AP466" t="s">
        <v>879</v>
      </c>
      <c r="AQ466">
        <v>10.7</v>
      </c>
      <c r="AR466" s="64">
        <v>1.69</v>
      </c>
      <c r="AS466" t="s">
        <v>8</v>
      </c>
      <c r="AT466" t="s">
        <v>8</v>
      </c>
      <c r="AU466" t="s">
        <v>8</v>
      </c>
      <c r="AV466" t="s">
        <v>8</v>
      </c>
      <c r="AW466" t="s">
        <v>138</v>
      </c>
      <c r="AX466" t="s">
        <v>198</v>
      </c>
      <c r="AY466" s="53" t="s">
        <v>1973</v>
      </c>
      <c r="AZ466">
        <v>1</v>
      </c>
      <c r="BA466" s="16">
        <v>0.25</v>
      </c>
      <c r="BB466" t="s">
        <v>8</v>
      </c>
      <c r="BC466" t="s">
        <v>8</v>
      </c>
      <c r="BD466" t="s">
        <v>198</v>
      </c>
      <c r="BE466">
        <v>48</v>
      </c>
      <c r="BF466" s="53" t="s">
        <v>274</v>
      </c>
      <c r="BG466" s="68" t="s">
        <v>275</v>
      </c>
    </row>
    <row r="467" spans="1:61" x14ac:dyDescent="0.3">
      <c r="A467" t="s">
        <v>1974</v>
      </c>
      <c r="B467" t="s">
        <v>1969</v>
      </c>
      <c r="C467">
        <v>2018</v>
      </c>
      <c r="D467" t="s">
        <v>1975</v>
      </c>
      <c r="E467" t="s">
        <v>144</v>
      </c>
      <c r="F467" s="53" t="s">
        <v>25</v>
      </c>
      <c r="G467" t="s">
        <v>1977</v>
      </c>
      <c r="H467" t="s">
        <v>35</v>
      </c>
      <c r="I467" t="s">
        <v>12</v>
      </c>
      <c r="J467" t="s">
        <v>8</v>
      </c>
      <c r="K467" s="16">
        <v>10</v>
      </c>
      <c r="L467" t="s">
        <v>9</v>
      </c>
      <c r="M467" s="16">
        <v>45</v>
      </c>
      <c r="N467" s="16">
        <v>20</v>
      </c>
      <c r="O467" t="s">
        <v>9</v>
      </c>
      <c r="P467" s="16">
        <v>24</v>
      </c>
      <c r="Q467" s="16">
        <v>1</v>
      </c>
      <c r="R467" s="16">
        <v>9</v>
      </c>
      <c r="S467" s="16">
        <v>0</v>
      </c>
      <c r="T467" t="s">
        <v>8</v>
      </c>
      <c r="U467" t="str">
        <f t="shared" si="68"/>
        <v>NA</v>
      </c>
      <c r="V467" t="str">
        <f t="shared" si="69"/>
        <v>NA</v>
      </c>
      <c r="W467" s="53" t="s">
        <v>98</v>
      </c>
      <c r="X467" t="s">
        <v>8</v>
      </c>
      <c r="Y467" t="s">
        <v>79</v>
      </c>
      <c r="Z467" t="s">
        <v>9</v>
      </c>
      <c r="AA467" s="64">
        <v>10</v>
      </c>
      <c r="AB467" t="s">
        <v>322</v>
      </c>
      <c r="AC467">
        <v>2725</v>
      </c>
      <c r="AD467" t="s">
        <v>531</v>
      </c>
      <c r="AE467" t="s">
        <v>234</v>
      </c>
      <c r="AF467" t="s">
        <v>9</v>
      </c>
      <c r="AG467">
        <v>4</v>
      </c>
      <c r="AH467">
        <v>20</v>
      </c>
      <c r="AI467" s="53" t="s">
        <v>12</v>
      </c>
      <c r="AJ467" t="s">
        <v>8</v>
      </c>
      <c r="AK467" t="s">
        <v>8</v>
      </c>
      <c r="AL467" t="s">
        <v>8</v>
      </c>
      <c r="AM467" t="s">
        <v>8</v>
      </c>
      <c r="AN467" t="s">
        <v>8</v>
      </c>
      <c r="AO467" s="53">
        <v>336</v>
      </c>
      <c r="AP467" t="s">
        <v>879</v>
      </c>
      <c r="AQ467">
        <v>11.9</v>
      </c>
      <c r="AR467" s="64">
        <v>1.41</v>
      </c>
      <c r="AS467" t="s">
        <v>8</v>
      </c>
      <c r="AT467" t="s">
        <v>8</v>
      </c>
      <c r="AU467" t="s">
        <v>8</v>
      </c>
      <c r="AV467" t="s">
        <v>8</v>
      </c>
      <c r="AW467" t="s">
        <v>138</v>
      </c>
      <c r="AX467" t="s">
        <v>198</v>
      </c>
      <c r="AY467" s="53" t="s">
        <v>1973</v>
      </c>
      <c r="AZ467">
        <v>0</v>
      </c>
      <c r="BA467" s="16">
        <v>0.75</v>
      </c>
      <c r="BB467" t="s">
        <v>8</v>
      </c>
      <c r="BC467" t="s">
        <v>8</v>
      </c>
      <c r="BD467" t="s">
        <v>198</v>
      </c>
      <c r="BE467" s="64">
        <v>48</v>
      </c>
      <c r="BF467" s="53" t="s">
        <v>274</v>
      </c>
      <c r="BG467" s="68" t="s">
        <v>275</v>
      </c>
    </row>
    <row r="468" spans="1:61" s="29" customFormat="1" x14ac:dyDescent="0.3">
      <c r="A468" s="29" t="s">
        <v>1978</v>
      </c>
      <c r="B468" s="29" t="s">
        <v>1969</v>
      </c>
      <c r="C468" s="29">
        <v>2018</v>
      </c>
      <c r="D468" s="29" t="s">
        <v>1979</v>
      </c>
      <c r="E468" s="29" t="s">
        <v>142</v>
      </c>
      <c r="F468" s="52" t="s">
        <v>24</v>
      </c>
      <c r="G468" s="29" t="s">
        <v>10</v>
      </c>
      <c r="H468" s="29" t="s">
        <v>36</v>
      </c>
      <c r="I468" s="29" t="s">
        <v>12</v>
      </c>
      <c r="J468" s="29" t="s">
        <v>8</v>
      </c>
      <c r="K468" s="31">
        <v>8</v>
      </c>
      <c r="L468" s="29" t="s">
        <v>9</v>
      </c>
      <c r="M468" s="31">
        <v>11</v>
      </c>
      <c r="N468" s="29" t="s">
        <v>9</v>
      </c>
      <c r="O468" s="29" t="s">
        <v>9</v>
      </c>
      <c r="P468" s="29" t="s">
        <v>9</v>
      </c>
      <c r="Q468" s="31">
        <v>1</v>
      </c>
      <c r="R468" s="31">
        <v>5</v>
      </c>
      <c r="S468" s="31">
        <v>0</v>
      </c>
      <c r="T468" s="29" t="s">
        <v>8</v>
      </c>
      <c r="U468" s="29" t="str">
        <f t="shared" si="68"/>
        <v>NA</v>
      </c>
      <c r="V468" s="29" t="str">
        <f t="shared" si="69"/>
        <v>NA</v>
      </c>
      <c r="W468" s="52" t="s">
        <v>98</v>
      </c>
      <c r="X468" s="29" t="s">
        <v>8</v>
      </c>
      <c r="Y468" s="29" t="s">
        <v>79</v>
      </c>
      <c r="Z468" s="29" t="s">
        <v>9</v>
      </c>
      <c r="AA468" s="65">
        <v>10</v>
      </c>
      <c r="AB468" s="29" t="s">
        <v>322</v>
      </c>
      <c r="AC468" s="29" t="s">
        <v>9</v>
      </c>
      <c r="AD468" s="29" t="s">
        <v>8</v>
      </c>
      <c r="AE468" s="29" t="s">
        <v>234</v>
      </c>
      <c r="AF468" s="29" t="s">
        <v>9</v>
      </c>
      <c r="AG468" s="29">
        <v>8</v>
      </c>
      <c r="AH468" s="29">
        <v>15</v>
      </c>
      <c r="AI468" s="52" t="s">
        <v>909</v>
      </c>
      <c r="AK468" s="29">
        <v>5</v>
      </c>
      <c r="AL468" s="29" t="s">
        <v>1249</v>
      </c>
      <c r="AM468" s="29">
        <v>48</v>
      </c>
      <c r="AN468" s="29" t="s">
        <v>159</v>
      </c>
      <c r="AO468" s="52">
        <v>168</v>
      </c>
      <c r="AP468" s="29" t="s">
        <v>879</v>
      </c>
      <c r="AQ468" s="29">
        <v>33.64</v>
      </c>
      <c r="AR468" s="65">
        <v>4.28</v>
      </c>
      <c r="AS468" s="65">
        <v>34.28</v>
      </c>
      <c r="AT468" s="65">
        <v>6.38</v>
      </c>
      <c r="AU468" s="29" t="s">
        <v>8</v>
      </c>
      <c r="AV468" s="29" t="s">
        <v>8</v>
      </c>
      <c r="AW468" s="29" t="s">
        <v>138</v>
      </c>
      <c r="AX468" s="29" t="s">
        <v>198</v>
      </c>
      <c r="AY468" s="52" t="s">
        <v>1973</v>
      </c>
      <c r="AZ468" s="29">
        <v>0</v>
      </c>
      <c r="BA468" s="31">
        <v>0</v>
      </c>
      <c r="BB468" s="29">
        <v>1</v>
      </c>
      <c r="BC468" s="65">
        <v>0.5</v>
      </c>
      <c r="BD468" s="29" t="s">
        <v>198</v>
      </c>
      <c r="BE468" s="65">
        <v>48</v>
      </c>
      <c r="BF468" s="52" t="s">
        <v>275</v>
      </c>
      <c r="BG468" s="65" t="s">
        <v>275</v>
      </c>
    </row>
    <row r="469" spans="1:61" x14ac:dyDescent="0.3">
      <c r="A469" t="s">
        <v>1981</v>
      </c>
      <c r="B469" t="s">
        <v>1980</v>
      </c>
      <c r="C469">
        <v>2018</v>
      </c>
      <c r="D469" t="s">
        <v>1982</v>
      </c>
      <c r="E469" t="s">
        <v>142</v>
      </c>
      <c r="F469" s="53" t="s">
        <v>24</v>
      </c>
      <c r="G469" t="s">
        <v>10</v>
      </c>
      <c r="H469" t="s">
        <v>9</v>
      </c>
      <c r="I469" t="s">
        <v>12</v>
      </c>
      <c r="J469" t="s">
        <v>8</v>
      </c>
      <c r="K469" s="16">
        <v>8</v>
      </c>
      <c r="L469" t="s">
        <v>9</v>
      </c>
      <c r="M469" s="16">
        <v>12</v>
      </c>
      <c r="N469" s="16">
        <v>250</v>
      </c>
      <c r="O469" t="s">
        <v>9</v>
      </c>
      <c r="P469" s="16">
        <v>350</v>
      </c>
      <c r="Q469" s="16">
        <v>2</v>
      </c>
      <c r="R469" s="16">
        <v>4</v>
      </c>
      <c r="S469" s="16">
        <v>0</v>
      </c>
      <c r="T469" t="s">
        <v>8</v>
      </c>
      <c r="U469" t="str">
        <f t="shared" si="68"/>
        <v>NA</v>
      </c>
      <c r="V469" t="str">
        <f t="shared" si="69"/>
        <v>NA</v>
      </c>
      <c r="W469" s="53" t="s">
        <v>98</v>
      </c>
      <c r="X469" t="s">
        <v>8</v>
      </c>
      <c r="Y469" t="s">
        <v>79</v>
      </c>
      <c r="Z469" t="s">
        <v>1567</v>
      </c>
      <c r="AA469" s="64">
        <v>20</v>
      </c>
      <c r="AB469" t="s">
        <v>146</v>
      </c>
      <c r="AC469">
        <v>150</v>
      </c>
      <c r="AD469" t="s">
        <v>294</v>
      </c>
      <c r="AE469" t="s">
        <v>233</v>
      </c>
      <c r="AF469" t="s">
        <v>9</v>
      </c>
      <c r="AG469" t="s">
        <v>9</v>
      </c>
      <c r="AH469">
        <v>20</v>
      </c>
      <c r="AI469" s="53" t="s">
        <v>12</v>
      </c>
      <c r="AJ469" t="s">
        <v>8</v>
      </c>
      <c r="AK469" t="s">
        <v>8</v>
      </c>
      <c r="AL469" t="s">
        <v>8</v>
      </c>
      <c r="AM469" t="s">
        <v>8</v>
      </c>
      <c r="AN469" t="s">
        <v>8</v>
      </c>
      <c r="AO469" s="53">
        <v>24</v>
      </c>
      <c r="AP469" t="s">
        <v>878</v>
      </c>
      <c r="AQ469">
        <v>38.380000000000003</v>
      </c>
      <c r="AR469" s="64">
        <v>4.8</v>
      </c>
      <c r="AS469" t="s">
        <v>8</v>
      </c>
      <c r="AT469" t="s">
        <v>8</v>
      </c>
      <c r="AU469" t="s">
        <v>8</v>
      </c>
      <c r="AV469" t="s">
        <v>8</v>
      </c>
      <c r="AW469" t="s">
        <v>138</v>
      </c>
      <c r="AX469" t="s">
        <v>198</v>
      </c>
      <c r="AY469" s="53" t="s">
        <v>12</v>
      </c>
      <c r="AZ469" t="s">
        <v>8</v>
      </c>
      <c r="BA469" s="16" t="s">
        <v>8</v>
      </c>
      <c r="BB469" t="s">
        <v>8</v>
      </c>
      <c r="BC469" t="s">
        <v>8</v>
      </c>
      <c r="BD469" t="s">
        <v>8</v>
      </c>
      <c r="BE469" t="s">
        <v>8</v>
      </c>
      <c r="BF469" s="53" t="s">
        <v>274</v>
      </c>
      <c r="BG469" s="68" t="s">
        <v>275</v>
      </c>
    </row>
    <row r="470" spans="1:61" s="29" customFormat="1" x14ac:dyDescent="0.3">
      <c r="A470" s="29" t="s">
        <v>1984</v>
      </c>
      <c r="B470" s="29" t="s">
        <v>1983</v>
      </c>
      <c r="C470" s="29">
        <v>2016</v>
      </c>
      <c r="D470" s="29" t="s">
        <v>1985</v>
      </c>
      <c r="E470" s="29" t="s">
        <v>142</v>
      </c>
      <c r="F470" s="52" t="s">
        <v>25</v>
      </c>
      <c r="G470" s="29" t="s">
        <v>1011</v>
      </c>
      <c r="H470" s="29" t="s">
        <v>36</v>
      </c>
      <c r="I470" s="29" t="s">
        <v>12</v>
      </c>
      <c r="J470" s="29" t="s">
        <v>8</v>
      </c>
      <c r="K470" s="31">
        <v>7</v>
      </c>
      <c r="L470" s="29" t="s">
        <v>9</v>
      </c>
      <c r="M470" s="31">
        <v>8</v>
      </c>
      <c r="N470" s="31">
        <v>20</v>
      </c>
      <c r="O470" s="29" t="s">
        <v>9</v>
      </c>
      <c r="P470" s="31">
        <v>25</v>
      </c>
      <c r="Q470" s="31">
        <v>2</v>
      </c>
      <c r="R470" s="31">
        <v>5</v>
      </c>
      <c r="S470" s="31">
        <v>3</v>
      </c>
      <c r="T470" s="31">
        <v>5</v>
      </c>
      <c r="U470" s="29">
        <f t="shared" si="68"/>
        <v>1.5</v>
      </c>
      <c r="V470" s="29">
        <f t="shared" si="69"/>
        <v>3.3333333333333335</v>
      </c>
      <c r="W470" s="52" t="s">
        <v>101</v>
      </c>
      <c r="X470" s="29" t="s">
        <v>939</v>
      </c>
      <c r="Y470" s="29" t="s">
        <v>79</v>
      </c>
      <c r="Z470" s="29" t="s">
        <v>9</v>
      </c>
      <c r="AA470" s="65">
        <v>10</v>
      </c>
      <c r="AB470" s="29" t="s">
        <v>322</v>
      </c>
      <c r="AC470" s="29" t="s">
        <v>9</v>
      </c>
      <c r="AD470" s="29" t="s">
        <v>8</v>
      </c>
      <c r="AE470" s="29" t="s">
        <v>9</v>
      </c>
      <c r="AF470" s="29" t="s">
        <v>9</v>
      </c>
      <c r="AG470" s="29" t="s">
        <v>9</v>
      </c>
      <c r="AH470" s="29">
        <v>20</v>
      </c>
      <c r="AI470" s="52" t="s">
        <v>1986</v>
      </c>
      <c r="AK470" s="29">
        <v>5</v>
      </c>
      <c r="AL470" s="29" t="s">
        <v>146</v>
      </c>
      <c r="AM470" s="29">
        <v>-1</v>
      </c>
      <c r="AN470" s="29" t="s">
        <v>157</v>
      </c>
      <c r="AO470" s="52">
        <v>24</v>
      </c>
      <c r="AP470" s="29" t="s">
        <v>878</v>
      </c>
      <c r="AQ470" s="29">
        <v>68.63</v>
      </c>
      <c r="AR470" s="65">
        <v>7.16</v>
      </c>
      <c r="AS470" s="65">
        <v>38.67</v>
      </c>
      <c r="AT470" s="65">
        <v>5.16</v>
      </c>
      <c r="AU470" s="29" t="s">
        <v>8</v>
      </c>
      <c r="AV470" s="29" t="s">
        <v>8</v>
      </c>
      <c r="AW470" s="29" t="s">
        <v>138</v>
      </c>
      <c r="AX470" s="29" t="s">
        <v>198</v>
      </c>
      <c r="AY470" s="52" t="s">
        <v>184</v>
      </c>
      <c r="AZ470" s="29">
        <v>2.1</v>
      </c>
      <c r="BA470" s="31">
        <v>0.57999999999999996</v>
      </c>
      <c r="BB470" s="29">
        <v>0.5</v>
      </c>
      <c r="BC470" s="65">
        <v>0</v>
      </c>
      <c r="BD470" s="29" t="s">
        <v>198</v>
      </c>
      <c r="BE470" s="65">
        <v>24</v>
      </c>
      <c r="BF470" s="52" t="s">
        <v>275</v>
      </c>
      <c r="BG470" s="65" t="s">
        <v>274</v>
      </c>
      <c r="BH470" s="29" t="s">
        <v>1989</v>
      </c>
      <c r="BI470" s="29" t="s">
        <v>1988</v>
      </c>
    </row>
    <row r="471" spans="1:61" x14ac:dyDescent="0.3">
      <c r="A471" t="s">
        <v>1991</v>
      </c>
      <c r="B471" t="s">
        <v>1990</v>
      </c>
      <c r="C471">
        <v>1997</v>
      </c>
      <c r="D471" t="s">
        <v>1992</v>
      </c>
      <c r="E471" t="s">
        <v>142</v>
      </c>
      <c r="F471" s="53" t="s">
        <v>24</v>
      </c>
      <c r="G471" t="s">
        <v>103</v>
      </c>
      <c r="H471" t="s">
        <v>36</v>
      </c>
      <c r="I471" t="s">
        <v>12</v>
      </c>
      <c r="J471" t="s">
        <v>8</v>
      </c>
      <c r="K471" t="s">
        <v>9</v>
      </c>
      <c r="L471" t="s">
        <v>9</v>
      </c>
      <c r="M471" t="s">
        <v>9</v>
      </c>
      <c r="N471" s="16">
        <v>250</v>
      </c>
      <c r="O471" t="s">
        <v>9</v>
      </c>
      <c r="P471" s="16">
        <v>300</v>
      </c>
      <c r="Q471" s="16">
        <v>1</v>
      </c>
      <c r="R471" s="16">
        <v>8</v>
      </c>
      <c r="S471" s="16">
        <v>1</v>
      </c>
      <c r="T471" s="16">
        <v>8</v>
      </c>
      <c r="U471">
        <f t="shared" si="68"/>
        <v>1</v>
      </c>
      <c r="V471">
        <f t="shared" si="69"/>
        <v>8</v>
      </c>
      <c r="W471" s="53" t="s">
        <v>96</v>
      </c>
      <c r="X471" t="s">
        <v>8</v>
      </c>
      <c r="Y471" t="s">
        <v>79</v>
      </c>
      <c r="Z471" t="s">
        <v>94</v>
      </c>
      <c r="AA471" s="64">
        <v>20</v>
      </c>
      <c r="AB471" t="s">
        <v>322</v>
      </c>
      <c r="AC471">
        <v>300</v>
      </c>
      <c r="AD471" t="s">
        <v>294</v>
      </c>
      <c r="AE471" t="s">
        <v>86</v>
      </c>
      <c r="AF471" t="s">
        <v>9</v>
      </c>
      <c r="AG471">
        <v>3</v>
      </c>
      <c r="AH471">
        <v>5</v>
      </c>
      <c r="AI471" s="53" t="s">
        <v>573</v>
      </c>
      <c r="AK471">
        <v>2</v>
      </c>
      <c r="AL471" t="s">
        <v>146</v>
      </c>
      <c r="AM471">
        <v>-0.5</v>
      </c>
      <c r="AN471" t="s">
        <v>157</v>
      </c>
      <c r="AO471" s="53">
        <v>192</v>
      </c>
      <c r="AP471" t="s">
        <v>879</v>
      </c>
      <c r="AQ471">
        <v>5.5</v>
      </c>
      <c r="AR471" s="64">
        <v>1</v>
      </c>
      <c r="AS471">
        <v>5.2</v>
      </c>
      <c r="AT471" s="64">
        <v>0.6</v>
      </c>
      <c r="AU471" t="s">
        <v>8</v>
      </c>
      <c r="AV471" t="s">
        <v>8</v>
      </c>
      <c r="AW471" t="s">
        <v>138</v>
      </c>
      <c r="AX471" t="s">
        <v>198</v>
      </c>
      <c r="AY471" s="53" t="s">
        <v>12</v>
      </c>
      <c r="AZ471" t="s">
        <v>8</v>
      </c>
      <c r="BA471" s="16" t="s">
        <v>8</v>
      </c>
      <c r="BB471" t="s">
        <v>8</v>
      </c>
      <c r="BC471" t="s">
        <v>8</v>
      </c>
      <c r="BD471" t="s">
        <v>8</v>
      </c>
      <c r="BE471" t="s">
        <v>8</v>
      </c>
      <c r="BF471" s="53" t="s">
        <v>275</v>
      </c>
      <c r="BG471" s="68" t="s">
        <v>274</v>
      </c>
      <c r="BH471" t="s">
        <v>1993</v>
      </c>
    </row>
    <row r="472" spans="1:61" s="29" customFormat="1" x14ac:dyDescent="0.3">
      <c r="A472" s="29" t="s">
        <v>1997</v>
      </c>
      <c r="B472" s="29" t="s">
        <v>1996</v>
      </c>
      <c r="C472" s="29">
        <v>2015</v>
      </c>
      <c r="D472" s="29" t="s">
        <v>1998</v>
      </c>
      <c r="E472" s="29" t="s">
        <v>142</v>
      </c>
      <c r="F472" s="52" t="s">
        <v>24</v>
      </c>
      <c r="G472" s="29" t="s">
        <v>47</v>
      </c>
      <c r="H472" s="29" t="s">
        <v>36</v>
      </c>
      <c r="I472" s="29" t="s">
        <v>12</v>
      </c>
      <c r="J472" s="29" t="s">
        <v>8</v>
      </c>
      <c r="K472" s="29" t="s">
        <v>9</v>
      </c>
      <c r="L472" s="29" t="s">
        <v>9</v>
      </c>
      <c r="M472" s="29" t="s">
        <v>9</v>
      </c>
      <c r="N472" s="31">
        <v>200</v>
      </c>
      <c r="O472" s="29" t="s">
        <v>9</v>
      </c>
      <c r="P472" s="31">
        <v>220</v>
      </c>
      <c r="Q472" s="31">
        <v>1</v>
      </c>
      <c r="R472" s="31">
        <v>8</v>
      </c>
      <c r="S472" s="31">
        <v>3</v>
      </c>
      <c r="T472" s="31">
        <v>8</v>
      </c>
      <c r="U472" s="29">
        <f t="shared" si="68"/>
        <v>3</v>
      </c>
      <c r="V472" s="29">
        <f t="shared" si="69"/>
        <v>2.6666666666666665</v>
      </c>
      <c r="W472" s="52" t="s">
        <v>100</v>
      </c>
      <c r="X472" s="29" t="s">
        <v>8</v>
      </c>
      <c r="Y472" s="29" t="s">
        <v>9</v>
      </c>
      <c r="Z472" s="29" t="s">
        <v>530</v>
      </c>
      <c r="AA472" s="65">
        <v>40</v>
      </c>
      <c r="AB472" s="29" t="s">
        <v>146</v>
      </c>
      <c r="AC472" s="29">
        <v>250</v>
      </c>
      <c r="AD472" s="29" t="s">
        <v>294</v>
      </c>
      <c r="AE472" s="29" t="s">
        <v>87</v>
      </c>
      <c r="AF472" s="29">
        <v>560</v>
      </c>
      <c r="AG472" s="29">
        <v>3</v>
      </c>
      <c r="AH472" s="29">
        <v>30</v>
      </c>
      <c r="AI472" s="52" t="s">
        <v>2002</v>
      </c>
      <c r="AK472" s="65">
        <v>50</v>
      </c>
      <c r="AL472" s="29" t="s">
        <v>758</v>
      </c>
      <c r="AM472" s="29">
        <v>1</v>
      </c>
      <c r="AN472" s="29" t="s">
        <v>159</v>
      </c>
      <c r="AO472" s="52">
        <v>192</v>
      </c>
      <c r="AP472" s="29" t="s">
        <v>879</v>
      </c>
      <c r="AQ472" s="29">
        <v>12.1</v>
      </c>
      <c r="AR472" s="65">
        <v>1.8</v>
      </c>
      <c r="AS472" s="65">
        <v>14.4</v>
      </c>
      <c r="AT472" s="65">
        <v>3.2</v>
      </c>
      <c r="AU472" s="29" t="s">
        <v>8</v>
      </c>
      <c r="AV472" s="29" t="s">
        <v>8</v>
      </c>
      <c r="AW472" s="29" t="s">
        <v>138</v>
      </c>
      <c r="AX472" s="29" t="s">
        <v>9</v>
      </c>
      <c r="AY472" s="52" t="s">
        <v>12</v>
      </c>
      <c r="AZ472" s="29" t="s">
        <v>8</v>
      </c>
      <c r="BA472" s="31" t="s">
        <v>8</v>
      </c>
      <c r="BB472" s="29" t="s">
        <v>8</v>
      </c>
      <c r="BC472" s="29" t="s">
        <v>8</v>
      </c>
      <c r="BD472" s="29" t="s">
        <v>8</v>
      </c>
      <c r="BE472" s="29" t="s">
        <v>8</v>
      </c>
      <c r="BF472" s="52" t="s">
        <v>275</v>
      </c>
      <c r="BG472" s="65" t="s">
        <v>275</v>
      </c>
      <c r="BH472" s="29" t="s">
        <v>2005</v>
      </c>
      <c r="BI472" s="29" t="s">
        <v>1999</v>
      </c>
    </row>
    <row r="473" spans="1:61" s="29" customFormat="1" x14ac:dyDescent="0.3">
      <c r="A473" s="29" t="s">
        <v>1997</v>
      </c>
      <c r="B473" s="29" t="s">
        <v>1996</v>
      </c>
      <c r="C473" s="29">
        <v>2015</v>
      </c>
      <c r="D473" s="29" t="s">
        <v>1998</v>
      </c>
      <c r="E473" s="29" t="s">
        <v>144</v>
      </c>
      <c r="F473" s="52" t="s">
        <v>24</v>
      </c>
      <c r="G473" s="29" t="s">
        <v>47</v>
      </c>
      <c r="H473" s="29" t="s">
        <v>36</v>
      </c>
      <c r="I473" s="29" t="s">
        <v>12</v>
      </c>
      <c r="J473" s="29" t="s">
        <v>8</v>
      </c>
      <c r="K473" s="29" t="s">
        <v>9</v>
      </c>
      <c r="L473" s="29" t="s">
        <v>9</v>
      </c>
      <c r="M473" s="29" t="s">
        <v>9</v>
      </c>
      <c r="N473" s="31">
        <v>200</v>
      </c>
      <c r="O473" s="29" t="s">
        <v>9</v>
      </c>
      <c r="P473" s="31">
        <v>220</v>
      </c>
      <c r="Q473" s="31">
        <v>1</v>
      </c>
      <c r="R473" s="31">
        <v>8</v>
      </c>
      <c r="S473" s="31">
        <v>3</v>
      </c>
      <c r="T473" s="31">
        <v>8</v>
      </c>
      <c r="U473" s="29">
        <f t="shared" ref="U473:U474" si="70">IF(AND(Q473&lt;&gt;"", Q473&lt;&gt;0, Q473&lt;&gt;"NA", Q473&lt;&gt;"NR",S473&lt;&gt;"", S473&lt;&gt;0, S473&lt;&gt;"NA", S473&lt;&gt;"NR"), S473/Q473, "NA")</f>
        <v>3</v>
      </c>
      <c r="V473" s="29">
        <f t="shared" ref="V473:V474" si="71">IF(AND(U473&lt;&gt;"", U473&lt;&gt;0, U473&lt;&gt;"NA", U473&lt;&gt;"NR",R473&lt;&gt;"", R473&lt;&gt;0, R473&lt;&gt;"NA", R473&lt;&gt;"NR"), R473/U473, "NA")</f>
        <v>2.6666666666666665</v>
      </c>
      <c r="W473" s="52" t="s">
        <v>100</v>
      </c>
      <c r="X473" s="29" t="s">
        <v>8</v>
      </c>
      <c r="Y473" s="29" t="s">
        <v>9</v>
      </c>
      <c r="Z473" s="29" t="s">
        <v>530</v>
      </c>
      <c r="AA473" s="65">
        <v>40</v>
      </c>
      <c r="AB473" s="29" t="s">
        <v>146</v>
      </c>
      <c r="AC473" s="29">
        <v>250</v>
      </c>
      <c r="AD473" s="29" t="s">
        <v>294</v>
      </c>
      <c r="AE473" s="29" t="s">
        <v>87</v>
      </c>
      <c r="AF473" s="29">
        <v>560</v>
      </c>
      <c r="AG473" s="29">
        <v>3</v>
      </c>
      <c r="AH473" s="29">
        <v>30</v>
      </c>
      <c r="AI473" s="52" t="s">
        <v>2004</v>
      </c>
      <c r="AK473" s="65">
        <v>50</v>
      </c>
      <c r="AL473" s="29" t="s">
        <v>758</v>
      </c>
      <c r="AM473" s="29">
        <v>1</v>
      </c>
      <c r="AN473" s="29" t="s">
        <v>159</v>
      </c>
      <c r="AO473" s="52">
        <v>192</v>
      </c>
      <c r="AP473" s="29" t="s">
        <v>879</v>
      </c>
      <c r="AQ473" s="29">
        <v>12.1</v>
      </c>
      <c r="AR473" s="65">
        <v>1.8</v>
      </c>
      <c r="AS473" s="65">
        <v>8</v>
      </c>
      <c r="AT473" s="65">
        <v>2.1</v>
      </c>
      <c r="AU473" s="29" t="s">
        <v>8</v>
      </c>
      <c r="AV473" s="29" t="s">
        <v>8</v>
      </c>
      <c r="AW473" s="29" t="s">
        <v>138</v>
      </c>
      <c r="AX473" s="29" t="s">
        <v>9</v>
      </c>
      <c r="AY473" s="52" t="s">
        <v>12</v>
      </c>
      <c r="AZ473" s="29" t="s">
        <v>8</v>
      </c>
      <c r="BA473" s="31" t="s">
        <v>8</v>
      </c>
      <c r="BB473" s="29" t="s">
        <v>8</v>
      </c>
      <c r="BC473" s="29" t="s">
        <v>8</v>
      </c>
      <c r="BD473" s="29" t="s">
        <v>8</v>
      </c>
      <c r="BE473" s="29" t="s">
        <v>8</v>
      </c>
      <c r="BF473" s="52" t="s">
        <v>275</v>
      </c>
      <c r="BG473" s="65" t="s">
        <v>275</v>
      </c>
      <c r="BH473" s="29" t="s">
        <v>2005</v>
      </c>
      <c r="BI473" s="29" t="s">
        <v>1999</v>
      </c>
    </row>
    <row r="474" spans="1:61" s="29" customFormat="1" x14ac:dyDescent="0.3">
      <c r="A474" s="29" t="s">
        <v>1997</v>
      </c>
      <c r="B474" s="29" t="s">
        <v>1996</v>
      </c>
      <c r="C474" s="29">
        <v>2015</v>
      </c>
      <c r="D474" s="29" t="s">
        <v>1998</v>
      </c>
      <c r="E474" s="29" t="s">
        <v>145</v>
      </c>
      <c r="F474" s="52" t="s">
        <v>24</v>
      </c>
      <c r="G474" s="29" t="s">
        <v>47</v>
      </c>
      <c r="H474" s="29" t="s">
        <v>36</v>
      </c>
      <c r="I474" s="29" t="s">
        <v>12</v>
      </c>
      <c r="J474" s="29" t="s">
        <v>8</v>
      </c>
      <c r="K474" s="29" t="s">
        <v>9</v>
      </c>
      <c r="L474" s="29" t="s">
        <v>9</v>
      </c>
      <c r="M474" s="29" t="s">
        <v>9</v>
      </c>
      <c r="N474" s="31">
        <v>200</v>
      </c>
      <c r="O474" s="29" t="s">
        <v>9</v>
      </c>
      <c r="P474" s="31">
        <v>220</v>
      </c>
      <c r="Q474" s="31">
        <v>1</v>
      </c>
      <c r="R474" s="31">
        <v>8</v>
      </c>
      <c r="S474" s="31">
        <v>3</v>
      </c>
      <c r="T474" s="31">
        <v>7</v>
      </c>
      <c r="U474" s="29">
        <f t="shared" si="70"/>
        <v>3</v>
      </c>
      <c r="V474" s="29">
        <f t="shared" si="71"/>
        <v>2.6666666666666665</v>
      </c>
      <c r="W474" s="52" t="s">
        <v>100</v>
      </c>
      <c r="X474" s="29" t="s">
        <v>8</v>
      </c>
      <c r="Y474" s="29" t="s">
        <v>9</v>
      </c>
      <c r="Z474" s="29" t="s">
        <v>530</v>
      </c>
      <c r="AA474" s="65">
        <v>40</v>
      </c>
      <c r="AB474" s="29" t="s">
        <v>146</v>
      </c>
      <c r="AC474" s="29">
        <v>250</v>
      </c>
      <c r="AD474" s="29" t="s">
        <v>294</v>
      </c>
      <c r="AE474" s="29" t="s">
        <v>87</v>
      </c>
      <c r="AF474" s="29">
        <v>560</v>
      </c>
      <c r="AG474" s="29">
        <v>3</v>
      </c>
      <c r="AH474" s="29">
        <v>30</v>
      </c>
      <c r="AI474" s="52" t="s">
        <v>2003</v>
      </c>
      <c r="AK474" s="65">
        <v>50</v>
      </c>
      <c r="AL474" s="29" t="s">
        <v>758</v>
      </c>
      <c r="AM474" s="29">
        <v>1</v>
      </c>
      <c r="AN474" s="29" t="s">
        <v>159</v>
      </c>
      <c r="AO474" s="52">
        <v>192</v>
      </c>
      <c r="AP474" s="29" t="s">
        <v>879</v>
      </c>
      <c r="AQ474" s="29">
        <v>12.1</v>
      </c>
      <c r="AR474" s="65">
        <v>1.8</v>
      </c>
      <c r="AS474" s="65">
        <v>11.8</v>
      </c>
      <c r="AT474" s="65">
        <v>1.5</v>
      </c>
      <c r="AU474" s="29" t="s">
        <v>8</v>
      </c>
      <c r="AV474" s="29" t="s">
        <v>8</v>
      </c>
      <c r="AW474" s="29" t="s">
        <v>138</v>
      </c>
      <c r="AX474" s="29" t="s">
        <v>9</v>
      </c>
      <c r="AY474" s="52" t="s">
        <v>12</v>
      </c>
      <c r="AZ474" s="29" t="s">
        <v>8</v>
      </c>
      <c r="BA474" s="31" t="s">
        <v>8</v>
      </c>
      <c r="BB474" s="29" t="s">
        <v>8</v>
      </c>
      <c r="BC474" s="29" t="s">
        <v>8</v>
      </c>
      <c r="BD474" s="29" t="s">
        <v>8</v>
      </c>
      <c r="BE474" s="29" t="s">
        <v>8</v>
      </c>
      <c r="BF474" s="52" t="s">
        <v>275</v>
      </c>
      <c r="BG474" s="65" t="s">
        <v>275</v>
      </c>
      <c r="BH474" s="29" t="s">
        <v>2005</v>
      </c>
      <c r="BI474" s="29" t="s">
        <v>1999</v>
      </c>
    </row>
    <row r="475" spans="1:61" x14ac:dyDescent="0.3">
      <c r="A475" t="s">
        <v>2007</v>
      </c>
      <c r="B475" t="s">
        <v>2006</v>
      </c>
      <c r="C475">
        <v>2003</v>
      </c>
      <c r="D475" t="s">
        <v>2008</v>
      </c>
      <c r="E475" t="s">
        <v>142</v>
      </c>
      <c r="F475" s="53" t="s">
        <v>24</v>
      </c>
      <c r="G475" t="s">
        <v>50</v>
      </c>
      <c r="H475" t="s">
        <v>36</v>
      </c>
      <c r="I475" t="s">
        <v>212</v>
      </c>
      <c r="J475" t="s">
        <v>286</v>
      </c>
      <c r="K475" s="16">
        <v>22</v>
      </c>
      <c r="L475" t="s">
        <v>9</v>
      </c>
      <c r="M475" s="16">
        <v>30</v>
      </c>
      <c r="N475" s="16">
        <v>315</v>
      </c>
      <c r="O475" t="s">
        <v>9</v>
      </c>
      <c r="P475" s="16">
        <v>425</v>
      </c>
      <c r="Q475" s="16">
        <v>1</v>
      </c>
      <c r="R475" s="16">
        <v>9</v>
      </c>
      <c r="S475" s="16">
        <v>2</v>
      </c>
      <c r="T475" s="16">
        <v>8</v>
      </c>
      <c r="U475">
        <f t="shared" si="68"/>
        <v>2</v>
      </c>
      <c r="V475">
        <f t="shared" si="69"/>
        <v>4.5</v>
      </c>
      <c r="W475" s="53" t="s">
        <v>148</v>
      </c>
      <c r="X475" s="53" t="s">
        <v>96</v>
      </c>
      <c r="Y475" t="s">
        <v>77</v>
      </c>
      <c r="Z475" t="s">
        <v>278</v>
      </c>
      <c r="AA475" s="64">
        <v>20</v>
      </c>
      <c r="AB475" t="s">
        <v>146</v>
      </c>
      <c r="AC475">
        <v>20</v>
      </c>
      <c r="AD475" t="s">
        <v>223</v>
      </c>
      <c r="AE475" t="s">
        <v>654</v>
      </c>
      <c r="AF475">
        <v>568</v>
      </c>
      <c r="AG475" t="s">
        <v>9</v>
      </c>
      <c r="AH475">
        <v>4</v>
      </c>
      <c r="AI475" s="53" t="s">
        <v>2009</v>
      </c>
      <c r="AK475" s="64">
        <v>125</v>
      </c>
      <c r="AL475" t="s">
        <v>146</v>
      </c>
      <c r="AM475">
        <v>-0.5</v>
      </c>
      <c r="AN475" t="s">
        <v>157</v>
      </c>
      <c r="AO475" s="53">
        <v>72</v>
      </c>
      <c r="AP475" t="s">
        <v>878</v>
      </c>
      <c r="AQ475">
        <v>84.2</v>
      </c>
      <c r="AR475" s="64">
        <v>11.1</v>
      </c>
      <c r="AS475" s="64">
        <v>52</v>
      </c>
      <c r="AT475" s="64">
        <v>17.5</v>
      </c>
      <c r="AU475" t="s">
        <v>8</v>
      </c>
      <c r="AV475" t="s">
        <v>8</v>
      </c>
      <c r="AW475" t="s">
        <v>138</v>
      </c>
      <c r="AX475" t="s">
        <v>197</v>
      </c>
      <c r="AY475" s="53" t="s">
        <v>12</v>
      </c>
      <c r="AZ475" t="s">
        <v>8</v>
      </c>
      <c r="BA475" s="16" t="s">
        <v>8</v>
      </c>
      <c r="BB475" t="s">
        <v>8</v>
      </c>
      <c r="BC475" t="s">
        <v>8</v>
      </c>
      <c r="BD475" t="s">
        <v>8</v>
      </c>
      <c r="BE475" t="s">
        <v>8</v>
      </c>
      <c r="BF475" s="53" t="s">
        <v>275</v>
      </c>
      <c r="BG475" s="68" t="s">
        <v>274</v>
      </c>
    </row>
    <row r="476" spans="1:61" s="29" customFormat="1" x14ac:dyDescent="0.3">
      <c r="A476" s="29" t="s">
        <v>2012</v>
      </c>
      <c r="B476" s="29" t="s">
        <v>2010</v>
      </c>
      <c r="C476" s="29">
        <v>2013</v>
      </c>
      <c r="D476" s="29" t="s">
        <v>2011</v>
      </c>
      <c r="E476" s="29" t="s">
        <v>142</v>
      </c>
      <c r="F476" s="52" t="s">
        <v>25</v>
      </c>
      <c r="G476" s="29" t="s">
        <v>1011</v>
      </c>
      <c r="H476" s="29" t="s">
        <v>36</v>
      </c>
      <c r="I476" s="29" t="s">
        <v>12</v>
      </c>
      <c r="J476" s="29" t="s">
        <v>8</v>
      </c>
      <c r="K476" s="29" t="s">
        <v>9</v>
      </c>
      <c r="L476" s="31">
        <v>8</v>
      </c>
      <c r="M476" s="29" t="s">
        <v>9</v>
      </c>
      <c r="N476" s="31">
        <v>22</v>
      </c>
      <c r="O476" s="29" t="s">
        <v>9</v>
      </c>
      <c r="P476" s="31">
        <v>26</v>
      </c>
      <c r="Q476" s="31">
        <v>3</v>
      </c>
      <c r="R476" s="31">
        <v>7</v>
      </c>
      <c r="S476" s="31">
        <v>0</v>
      </c>
      <c r="T476" s="29" t="s">
        <v>8</v>
      </c>
      <c r="U476" s="29" t="str">
        <f t="shared" si="68"/>
        <v>NA</v>
      </c>
      <c r="V476" s="29" t="str">
        <f t="shared" si="69"/>
        <v>NA</v>
      </c>
      <c r="W476" s="52" t="s">
        <v>9</v>
      </c>
      <c r="X476" s="29" t="s">
        <v>8</v>
      </c>
      <c r="Y476" s="29" t="s">
        <v>9</v>
      </c>
      <c r="Z476" s="29" t="s">
        <v>92</v>
      </c>
      <c r="AA476" s="65">
        <v>20</v>
      </c>
      <c r="AB476" s="29" t="s">
        <v>146</v>
      </c>
      <c r="AC476" s="29" t="s">
        <v>9</v>
      </c>
      <c r="AD476" s="29" t="s">
        <v>8</v>
      </c>
      <c r="AE476" s="29" t="s">
        <v>85</v>
      </c>
      <c r="AF476" s="29">
        <v>540</v>
      </c>
      <c r="AG476" s="29" t="s">
        <v>9</v>
      </c>
      <c r="AH476" s="29">
        <v>10</v>
      </c>
      <c r="AI476" s="52" t="s">
        <v>12</v>
      </c>
      <c r="AJ476" s="29" t="s">
        <v>8</v>
      </c>
      <c r="AK476" s="29" t="s">
        <v>8</v>
      </c>
      <c r="AL476" s="29" t="s">
        <v>8</v>
      </c>
      <c r="AM476" s="29" t="s">
        <v>8</v>
      </c>
      <c r="AN476" s="29" t="s">
        <v>8</v>
      </c>
      <c r="AO476" s="52">
        <v>24</v>
      </c>
      <c r="AP476" s="29" t="s">
        <v>878</v>
      </c>
      <c r="AQ476" s="29">
        <v>54.41</v>
      </c>
      <c r="AR476" s="65">
        <v>8.1999999999999993</v>
      </c>
      <c r="AS476" s="29" t="s">
        <v>8</v>
      </c>
      <c r="AT476" s="29" t="s">
        <v>8</v>
      </c>
      <c r="AU476" s="29" t="s">
        <v>8</v>
      </c>
      <c r="AV476" s="29" t="s">
        <v>8</v>
      </c>
      <c r="AW476" s="29" t="s">
        <v>138</v>
      </c>
      <c r="AX476" s="29" t="s">
        <v>199</v>
      </c>
      <c r="AY476" s="52" t="s">
        <v>12</v>
      </c>
      <c r="AZ476" s="29" t="s">
        <v>8</v>
      </c>
      <c r="BA476" s="31" t="s">
        <v>8</v>
      </c>
      <c r="BB476" s="29" t="s">
        <v>8</v>
      </c>
      <c r="BC476" s="29" t="s">
        <v>8</v>
      </c>
      <c r="BD476" s="29" t="s">
        <v>8</v>
      </c>
      <c r="BE476" s="29" t="s">
        <v>8</v>
      </c>
      <c r="BF476" s="52" t="s">
        <v>274</v>
      </c>
      <c r="BG476" s="65" t="s">
        <v>275</v>
      </c>
      <c r="BH476" s="29" t="s">
        <v>2014</v>
      </c>
      <c r="BI476" s="29" t="s">
        <v>2013</v>
      </c>
    </row>
    <row r="477" spans="1:61" x14ac:dyDescent="0.3">
      <c r="A477" t="s">
        <v>2015</v>
      </c>
      <c r="B477" t="s">
        <v>2010</v>
      </c>
      <c r="C477">
        <v>2009</v>
      </c>
      <c r="D477" t="s">
        <v>2016</v>
      </c>
      <c r="E477" t="s">
        <v>142</v>
      </c>
      <c r="F477" s="53" t="s">
        <v>25</v>
      </c>
      <c r="G477" t="s">
        <v>1011</v>
      </c>
      <c r="H477" t="s">
        <v>36</v>
      </c>
      <c r="I477" t="s">
        <v>12</v>
      </c>
      <c r="J477" t="s">
        <v>8</v>
      </c>
      <c r="K477" t="s">
        <v>9</v>
      </c>
      <c r="L477" s="16">
        <v>8</v>
      </c>
      <c r="M477" t="s">
        <v>9</v>
      </c>
      <c r="N477" s="16">
        <v>22</v>
      </c>
      <c r="O477" t="s">
        <v>9</v>
      </c>
      <c r="P477" s="16">
        <v>26</v>
      </c>
      <c r="Q477" s="16">
        <v>1</v>
      </c>
      <c r="R477" s="16">
        <v>10</v>
      </c>
      <c r="S477" s="16">
        <v>1</v>
      </c>
      <c r="T477" s="16">
        <v>10</v>
      </c>
      <c r="U477">
        <f t="shared" si="68"/>
        <v>1</v>
      </c>
      <c r="V477">
        <f t="shared" si="69"/>
        <v>10</v>
      </c>
      <c r="W477" s="53" t="s">
        <v>98</v>
      </c>
      <c r="X477" t="s">
        <v>8</v>
      </c>
      <c r="Y477" t="s">
        <v>77</v>
      </c>
      <c r="Z477" t="s">
        <v>92</v>
      </c>
      <c r="AA477" s="64">
        <v>20</v>
      </c>
      <c r="AB477" t="s">
        <v>146</v>
      </c>
      <c r="AC477" t="s">
        <v>9</v>
      </c>
      <c r="AD477" t="s">
        <v>8</v>
      </c>
      <c r="AE477" t="s">
        <v>86</v>
      </c>
      <c r="AF477">
        <v>540</v>
      </c>
      <c r="AG477" t="s">
        <v>9</v>
      </c>
      <c r="AH477">
        <v>10</v>
      </c>
      <c r="AI477" s="53" t="s">
        <v>2017</v>
      </c>
      <c r="AK477" s="64">
        <v>250</v>
      </c>
      <c r="AL477" t="s">
        <v>146</v>
      </c>
      <c r="AM477">
        <v>0</v>
      </c>
      <c r="AN477" t="s">
        <v>158</v>
      </c>
      <c r="AO477" s="53">
        <v>24</v>
      </c>
      <c r="AP477" t="s">
        <v>878</v>
      </c>
      <c r="AQ477">
        <v>23.3</v>
      </c>
      <c r="AR477" s="64">
        <v>1.4</v>
      </c>
      <c r="AS477" s="64">
        <v>15.87</v>
      </c>
      <c r="AT477" s="64">
        <v>1.31</v>
      </c>
      <c r="AU477" t="s">
        <v>8</v>
      </c>
      <c r="AV477" t="s">
        <v>8</v>
      </c>
      <c r="AW477" t="s">
        <v>138</v>
      </c>
      <c r="AX477" t="s">
        <v>199</v>
      </c>
      <c r="AY477" s="53" t="s">
        <v>12</v>
      </c>
      <c r="AZ477" t="s">
        <v>8</v>
      </c>
      <c r="BA477" s="16" t="s">
        <v>8</v>
      </c>
      <c r="BB477" t="s">
        <v>8</v>
      </c>
      <c r="BC477" t="s">
        <v>8</v>
      </c>
      <c r="BD477" t="s">
        <v>8</v>
      </c>
      <c r="BE477" t="s">
        <v>8</v>
      </c>
      <c r="BF477" s="53" t="s">
        <v>275</v>
      </c>
      <c r="BG477" s="68" t="s">
        <v>275</v>
      </c>
    </row>
    <row r="478" spans="1:61" s="29" customFormat="1" x14ac:dyDescent="0.3">
      <c r="A478" s="29" t="s">
        <v>2018</v>
      </c>
      <c r="B478" s="29" t="s">
        <v>2010</v>
      </c>
      <c r="C478" s="29">
        <v>2011</v>
      </c>
      <c r="D478" s="29" t="s">
        <v>2019</v>
      </c>
      <c r="E478" s="29" t="s">
        <v>142</v>
      </c>
      <c r="F478" s="52" t="s">
        <v>25</v>
      </c>
      <c r="G478" s="29" t="s">
        <v>1011</v>
      </c>
      <c r="H478" s="29" t="s">
        <v>36</v>
      </c>
      <c r="I478" s="29" t="s">
        <v>12</v>
      </c>
      <c r="J478" s="29" t="s">
        <v>8</v>
      </c>
      <c r="K478" s="29" t="s">
        <v>9</v>
      </c>
      <c r="L478" s="31">
        <v>8</v>
      </c>
      <c r="M478" s="29" t="s">
        <v>9</v>
      </c>
      <c r="N478" s="31">
        <v>22</v>
      </c>
      <c r="O478" s="29" t="s">
        <v>9</v>
      </c>
      <c r="P478" s="31">
        <v>26</v>
      </c>
      <c r="Q478" s="31">
        <v>1</v>
      </c>
      <c r="R478" s="31">
        <v>5</v>
      </c>
      <c r="S478" s="31">
        <v>8</v>
      </c>
      <c r="T478" s="31">
        <v>5</v>
      </c>
      <c r="U478" s="29">
        <f t="shared" si="68"/>
        <v>8</v>
      </c>
      <c r="V478" s="29">
        <f t="shared" si="69"/>
        <v>0.625</v>
      </c>
      <c r="W478" s="52" t="s">
        <v>9</v>
      </c>
      <c r="X478" s="29" t="s">
        <v>8</v>
      </c>
      <c r="Y478" s="29" t="s">
        <v>9</v>
      </c>
      <c r="Z478" s="29" t="s">
        <v>92</v>
      </c>
      <c r="AA478" s="65">
        <v>20</v>
      </c>
      <c r="AB478" s="29" t="s">
        <v>146</v>
      </c>
      <c r="AC478" s="29" t="s">
        <v>9</v>
      </c>
      <c r="AD478" s="29" t="s">
        <v>8</v>
      </c>
      <c r="AE478" s="29" t="s">
        <v>86</v>
      </c>
      <c r="AF478" s="29">
        <v>540</v>
      </c>
      <c r="AG478" s="29" t="s">
        <v>9</v>
      </c>
      <c r="AH478" s="29">
        <v>10</v>
      </c>
      <c r="AI478" s="52" t="s">
        <v>1740</v>
      </c>
      <c r="AK478" s="65">
        <v>40</v>
      </c>
      <c r="AL478" s="29" t="s">
        <v>146</v>
      </c>
      <c r="AM478" s="29">
        <v>0</v>
      </c>
      <c r="AN478" s="29" t="s">
        <v>158</v>
      </c>
      <c r="AO478" s="52">
        <v>24</v>
      </c>
      <c r="AP478" s="29" t="s">
        <v>878</v>
      </c>
      <c r="AQ478" s="29">
        <v>29.17</v>
      </c>
      <c r="AR478" s="65">
        <v>0.89</v>
      </c>
      <c r="AS478" s="65">
        <v>20.260000000000002</v>
      </c>
      <c r="AT478" s="65">
        <v>1.78</v>
      </c>
      <c r="AU478" s="29" t="s">
        <v>8</v>
      </c>
      <c r="AV478" s="29" t="s">
        <v>8</v>
      </c>
      <c r="AW478" s="29" t="s">
        <v>138</v>
      </c>
      <c r="AX478" s="29" t="s">
        <v>199</v>
      </c>
      <c r="AY478" s="52" t="s">
        <v>12</v>
      </c>
      <c r="AZ478" s="29" t="s">
        <v>8</v>
      </c>
      <c r="BA478" s="31" t="s">
        <v>8</v>
      </c>
      <c r="BB478" s="29" t="s">
        <v>8</v>
      </c>
      <c r="BC478" s="29" t="s">
        <v>8</v>
      </c>
      <c r="BD478" s="29" t="s">
        <v>8</v>
      </c>
      <c r="BE478" s="29" t="s">
        <v>8</v>
      </c>
      <c r="BF478" s="52" t="s">
        <v>275</v>
      </c>
      <c r="BG478" s="65" t="s">
        <v>274</v>
      </c>
      <c r="BH478" s="29" t="s">
        <v>1930</v>
      </c>
      <c r="BI478" s="29" t="s">
        <v>2013</v>
      </c>
    </row>
    <row r="479" spans="1:61" s="29" customFormat="1" x14ac:dyDescent="0.3">
      <c r="A479" s="29" t="s">
        <v>2018</v>
      </c>
      <c r="B479" s="29" t="s">
        <v>2010</v>
      </c>
      <c r="C479" s="29">
        <v>2011</v>
      </c>
      <c r="D479" s="29" t="s">
        <v>2019</v>
      </c>
      <c r="E479" s="29" t="s">
        <v>144</v>
      </c>
      <c r="F479" s="52" t="s">
        <v>25</v>
      </c>
      <c r="G479" s="29" t="s">
        <v>1011</v>
      </c>
      <c r="H479" s="29" t="s">
        <v>36</v>
      </c>
      <c r="I479" s="29" t="s">
        <v>12</v>
      </c>
      <c r="J479" s="29" t="s">
        <v>8</v>
      </c>
      <c r="K479" s="29" t="s">
        <v>9</v>
      </c>
      <c r="L479" s="31">
        <v>8</v>
      </c>
      <c r="M479" s="29" t="s">
        <v>9</v>
      </c>
      <c r="N479" s="31">
        <v>22</v>
      </c>
      <c r="O479" s="29" t="s">
        <v>9</v>
      </c>
      <c r="P479" s="31">
        <v>26</v>
      </c>
      <c r="Q479" s="31">
        <v>1</v>
      </c>
      <c r="R479" s="31">
        <v>5</v>
      </c>
      <c r="S479" s="31">
        <v>8</v>
      </c>
      <c r="T479" s="31">
        <v>5</v>
      </c>
      <c r="U479" s="29">
        <f t="shared" ref="U479:U480" si="72">IF(AND(Q479&lt;&gt;"", Q479&lt;&gt;0, Q479&lt;&gt;"NA", Q479&lt;&gt;"NR",S479&lt;&gt;"", S479&lt;&gt;0, S479&lt;&gt;"NA", S479&lt;&gt;"NR"), S479/Q479, "NA")</f>
        <v>8</v>
      </c>
      <c r="V479" s="29">
        <f t="shared" ref="V479:V480" si="73">IF(AND(U479&lt;&gt;"", U479&lt;&gt;0, U479&lt;&gt;"NA", U479&lt;&gt;"NR",R479&lt;&gt;"", R479&lt;&gt;0, R479&lt;&gt;"NA", R479&lt;&gt;"NR"), R479/U479, "NA")</f>
        <v>0.625</v>
      </c>
      <c r="W479" s="52" t="s">
        <v>9</v>
      </c>
      <c r="X479" s="29" t="s">
        <v>8</v>
      </c>
      <c r="Y479" s="29" t="s">
        <v>9</v>
      </c>
      <c r="Z479" s="29" t="s">
        <v>92</v>
      </c>
      <c r="AA479" s="65">
        <v>20</v>
      </c>
      <c r="AB479" s="29" t="s">
        <v>146</v>
      </c>
      <c r="AC479" s="29" t="s">
        <v>9</v>
      </c>
      <c r="AD479" s="29" t="s">
        <v>8</v>
      </c>
      <c r="AE479" s="29" t="s">
        <v>86</v>
      </c>
      <c r="AF479" s="29">
        <v>540</v>
      </c>
      <c r="AG479" s="29" t="s">
        <v>9</v>
      </c>
      <c r="AH479" s="29">
        <v>10</v>
      </c>
      <c r="AI479" s="52" t="s">
        <v>1696</v>
      </c>
      <c r="AK479" s="65">
        <v>200</v>
      </c>
      <c r="AL479" s="29" t="s">
        <v>146</v>
      </c>
      <c r="AM479" s="29">
        <v>0</v>
      </c>
      <c r="AN479" s="29" t="s">
        <v>158</v>
      </c>
      <c r="AO479" s="52">
        <v>24</v>
      </c>
      <c r="AP479" s="29" t="s">
        <v>878</v>
      </c>
      <c r="AQ479" s="29">
        <v>29.17</v>
      </c>
      <c r="AR479" s="65">
        <v>0.89</v>
      </c>
      <c r="AS479" s="65">
        <v>17.29</v>
      </c>
      <c r="AT479" s="65">
        <v>2.08</v>
      </c>
      <c r="AU479" s="29" t="s">
        <v>8</v>
      </c>
      <c r="AV479" s="29" t="s">
        <v>8</v>
      </c>
      <c r="AW479" s="29" t="s">
        <v>138</v>
      </c>
      <c r="AX479" s="29" t="s">
        <v>199</v>
      </c>
      <c r="AY479" s="52" t="s">
        <v>12</v>
      </c>
      <c r="AZ479" s="29" t="s">
        <v>8</v>
      </c>
      <c r="BA479" s="31" t="s">
        <v>8</v>
      </c>
      <c r="BB479" s="29" t="s">
        <v>8</v>
      </c>
      <c r="BC479" s="29" t="s">
        <v>8</v>
      </c>
      <c r="BD479" s="29" t="s">
        <v>8</v>
      </c>
      <c r="BE479" s="29" t="s">
        <v>8</v>
      </c>
      <c r="BF479" s="52" t="s">
        <v>275</v>
      </c>
      <c r="BG479" s="65" t="s">
        <v>274</v>
      </c>
      <c r="BH479" s="29" t="s">
        <v>1930</v>
      </c>
      <c r="BI479" s="29" t="s">
        <v>2013</v>
      </c>
    </row>
    <row r="480" spans="1:61" s="29" customFormat="1" x14ac:dyDescent="0.3">
      <c r="A480" s="29" t="s">
        <v>2018</v>
      </c>
      <c r="B480" s="29" t="s">
        <v>2010</v>
      </c>
      <c r="C480" s="29">
        <v>2011</v>
      </c>
      <c r="D480" s="29" t="s">
        <v>2019</v>
      </c>
      <c r="E480" s="29" t="s">
        <v>145</v>
      </c>
      <c r="F480" s="52" t="s">
        <v>25</v>
      </c>
      <c r="G480" s="29" t="s">
        <v>2022</v>
      </c>
      <c r="H480" s="29" t="s">
        <v>36</v>
      </c>
      <c r="I480" s="29" t="s">
        <v>12</v>
      </c>
      <c r="J480" s="29" t="s">
        <v>8</v>
      </c>
      <c r="K480" s="29" t="s">
        <v>9</v>
      </c>
      <c r="L480" s="31">
        <v>8</v>
      </c>
      <c r="M480" s="29" t="s">
        <v>9</v>
      </c>
      <c r="N480" s="31">
        <v>22</v>
      </c>
      <c r="O480" s="29" t="s">
        <v>9</v>
      </c>
      <c r="P480" s="31">
        <v>26</v>
      </c>
      <c r="Q480" s="31">
        <v>1</v>
      </c>
      <c r="R480" s="31">
        <v>5</v>
      </c>
      <c r="S480" s="31">
        <v>0</v>
      </c>
      <c r="T480" s="29" t="s">
        <v>8</v>
      </c>
      <c r="U480" s="29" t="str">
        <f t="shared" si="72"/>
        <v>NA</v>
      </c>
      <c r="V480" s="29" t="str">
        <f t="shared" si="73"/>
        <v>NA</v>
      </c>
      <c r="W480" s="52" t="s">
        <v>9</v>
      </c>
      <c r="X480" s="29" t="s">
        <v>8</v>
      </c>
      <c r="Y480" s="29" t="s">
        <v>9</v>
      </c>
      <c r="Z480" s="29" t="s">
        <v>92</v>
      </c>
      <c r="AA480" s="65">
        <v>20</v>
      </c>
      <c r="AB480" s="29" t="s">
        <v>146</v>
      </c>
      <c r="AC480" s="29" t="s">
        <v>9</v>
      </c>
      <c r="AD480" s="29" t="s">
        <v>8</v>
      </c>
      <c r="AE480" s="29" t="s">
        <v>86</v>
      </c>
      <c r="AF480" s="29">
        <v>540</v>
      </c>
      <c r="AG480" s="29" t="s">
        <v>9</v>
      </c>
      <c r="AH480" s="29">
        <v>10</v>
      </c>
      <c r="AI480" s="52" t="s">
        <v>12</v>
      </c>
      <c r="AJ480" s="29" t="s">
        <v>8</v>
      </c>
      <c r="AK480" s="29" t="s">
        <v>8</v>
      </c>
      <c r="AL480" s="29" t="s">
        <v>8</v>
      </c>
      <c r="AM480" s="29" t="s">
        <v>8</v>
      </c>
      <c r="AN480" s="29" t="s">
        <v>8</v>
      </c>
      <c r="AO480" s="52">
        <v>24</v>
      </c>
      <c r="AP480" s="29" t="s">
        <v>878</v>
      </c>
      <c r="AQ480" s="29">
        <v>25.57</v>
      </c>
      <c r="AR480" s="65">
        <v>2.08</v>
      </c>
      <c r="AS480" s="29" t="s">
        <v>8</v>
      </c>
      <c r="AT480" s="29" t="s">
        <v>8</v>
      </c>
      <c r="AU480" s="29" t="s">
        <v>8</v>
      </c>
      <c r="AV480" s="29" t="s">
        <v>8</v>
      </c>
      <c r="AW480" s="29" t="s">
        <v>138</v>
      </c>
      <c r="AX480" s="29" t="s">
        <v>199</v>
      </c>
      <c r="AY480" s="52" t="s">
        <v>12</v>
      </c>
      <c r="AZ480" s="29" t="s">
        <v>8</v>
      </c>
      <c r="BA480" s="31" t="s">
        <v>8</v>
      </c>
      <c r="BB480" s="29" t="s">
        <v>8</v>
      </c>
      <c r="BC480" s="29" t="s">
        <v>8</v>
      </c>
      <c r="BD480" s="29" t="s">
        <v>8</v>
      </c>
      <c r="BE480" s="29" t="s">
        <v>8</v>
      </c>
      <c r="BF480" s="52" t="s">
        <v>275</v>
      </c>
      <c r="BG480" s="65" t="s">
        <v>275</v>
      </c>
      <c r="BI480" s="29" t="s">
        <v>2013</v>
      </c>
    </row>
    <row r="481" spans="1:61" s="29" customFormat="1" x14ac:dyDescent="0.3">
      <c r="A481" s="29" t="s">
        <v>2018</v>
      </c>
      <c r="B481" s="29" t="s">
        <v>2010</v>
      </c>
      <c r="C481" s="29">
        <v>2011</v>
      </c>
      <c r="D481" s="29" t="s">
        <v>2019</v>
      </c>
      <c r="E481" s="29" t="s">
        <v>265</v>
      </c>
      <c r="F481" s="52" t="s">
        <v>25</v>
      </c>
      <c r="G481" s="29" t="s">
        <v>2020</v>
      </c>
      <c r="H481" s="29" t="s">
        <v>36</v>
      </c>
      <c r="I481" s="29" t="s">
        <v>12</v>
      </c>
      <c r="J481" s="29" t="s">
        <v>8</v>
      </c>
      <c r="K481" s="29" t="s">
        <v>9</v>
      </c>
      <c r="L481" s="31">
        <v>8</v>
      </c>
      <c r="M481" s="29" t="s">
        <v>9</v>
      </c>
      <c r="N481" s="31">
        <v>22</v>
      </c>
      <c r="O481" s="29" t="s">
        <v>9</v>
      </c>
      <c r="P481" s="31">
        <v>26</v>
      </c>
      <c r="Q481" s="31">
        <v>1</v>
      </c>
      <c r="R481" s="31">
        <v>5</v>
      </c>
      <c r="S481" s="31">
        <v>0</v>
      </c>
      <c r="T481" s="29" t="s">
        <v>8</v>
      </c>
      <c r="U481" s="29" t="str">
        <f t="shared" ref="U481:U483" si="74">IF(AND(Q481&lt;&gt;"", Q481&lt;&gt;0, Q481&lt;&gt;"NA", Q481&lt;&gt;"NR",S481&lt;&gt;"", S481&lt;&gt;0, S481&lt;&gt;"NA", S481&lt;&gt;"NR"), S481/Q481, "NA")</f>
        <v>NA</v>
      </c>
      <c r="V481" s="29" t="str">
        <f t="shared" ref="V481:V483" si="75">IF(AND(U481&lt;&gt;"", U481&lt;&gt;0, U481&lt;&gt;"NA", U481&lt;&gt;"NR",R481&lt;&gt;"", R481&lt;&gt;0, R481&lt;&gt;"NA", R481&lt;&gt;"NR"), R481/U481, "NA")</f>
        <v>NA</v>
      </c>
      <c r="W481" s="52" t="s">
        <v>9</v>
      </c>
      <c r="X481" s="29" t="s">
        <v>8</v>
      </c>
      <c r="Y481" s="29" t="s">
        <v>9</v>
      </c>
      <c r="Z481" s="29" t="s">
        <v>92</v>
      </c>
      <c r="AA481" s="65">
        <v>20</v>
      </c>
      <c r="AB481" s="29" t="s">
        <v>146</v>
      </c>
      <c r="AC481" s="29" t="s">
        <v>9</v>
      </c>
      <c r="AD481" s="29" t="s">
        <v>8</v>
      </c>
      <c r="AE481" s="29" t="s">
        <v>86</v>
      </c>
      <c r="AF481" s="29">
        <v>540</v>
      </c>
      <c r="AG481" s="29" t="s">
        <v>9</v>
      </c>
      <c r="AH481" s="29">
        <v>10</v>
      </c>
      <c r="AI481" s="52" t="s">
        <v>12</v>
      </c>
      <c r="AJ481" s="29" t="s">
        <v>8</v>
      </c>
      <c r="AK481" s="29" t="s">
        <v>8</v>
      </c>
      <c r="AL481" s="29" t="s">
        <v>8</v>
      </c>
      <c r="AM481" s="29" t="s">
        <v>8</v>
      </c>
      <c r="AN481" s="29" t="s">
        <v>8</v>
      </c>
      <c r="AO481" s="52">
        <v>24</v>
      </c>
      <c r="AP481" s="29" t="s">
        <v>878</v>
      </c>
      <c r="AQ481" s="29">
        <v>16.8</v>
      </c>
      <c r="AR481" s="65">
        <v>1.6</v>
      </c>
      <c r="AS481" s="29" t="s">
        <v>8</v>
      </c>
      <c r="AT481" s="29" t="s">
        <v>8</v>
      </c>
      <c r="AU481" s="29" t="s">
        <v>8</v>
      </c>
      <c r="AV481" s="29" t="s">
        <v>8</v>
      </c>
      <c r="AW481" s="29" t="s">
        <v>138</v>
      </c>
      <c r="AX481" s="29" t="s">
        <v>199</v>
      </c>
      <c r="AY481" s="52" t="s">
        <v>12</v>
      </c>
      <c r="AZ481" s="29" t="s">
        <v>8</v>
      </c>
      <c r="BA481" s="31" t="s">
        <v>8</v>
      </c>
      <c r="BB481" s="29" t="s">
        <v>8</v>
      </c>
      <c r="BC481" s="29" t="s">
        <v>8</v>
      </c>
      <c r="BD481" s="29" t="s">
        <v>8</v>
      </c>
      <c r="BE481" s="29" t="s">
        <v>8</v>
      </c>
      <c r="BF481" s="52" t="s">
        <v>275</v>
      </c>
      <c r="BG481" s="65" t="s">
        <v>275</v>
      </c>
      <c r="BI481" s="29" t="s">
        <v>2013</v>
      </c>
    </row>
    <row r="482" spans="1:61" s="29" customFormat="1" x14ac:dyDescent="0.3">
      <c r="A482" s="29" t="s">
        <v>2018</v>
      </c>
      <c r="B482" s="29" t="s">
        <v>2010</v>
      </c>
      <c r="C482" s="29">
        <v>2011</v>
      </c>
      <c r="D482" s="29" t="s">
        <v>2019</v>
      </c>
      <c r="E482" s="29" t="s">
        <v>266</v>
      </c>
      <c r="F482" s="52" t="s">
        <v>25</v>
      </c>
      <c r="G482" s="29" t="s">
        <v>1011</v>
      </c>
      <c r="H482" s="29" t="s">
        <v>36</v>
      </c>
      <c r="I482" s="29" t="s">
        <v>12</v>
      </c>
      <c r="J482" s="29" t="s">
        <v>8</v>
      </c>
      <c r="K482" s="29" t="s">
        <v>9</v>
      </c>
      <c r="L482" s="31">
        <v>8</v>
      </c>
      <c r="M482" s="29" t="s">
        <v>9</v>
      </c>
      <c r="N482" s="31">
        <v>22</v>
      </c>
      <c r="O482" s="29" t="s">
        <v>9</v>
      </c>
      <c r="P482" s="31">
        <v>26</v>
      </c>
      <c r="Q482" s="31">
        <v>1</v>
      </c>
      <c r="R482" s="31">
        <v>5</v>
      </c>
      <c r="S482" s="31">
        <v>2</v>
      </c>
      <c r="T482" s="31">
        <v>5</v>
      </c>
      <c r="U482" s="29">
        <f t="shared" ref="U482" si="76">IF(AND(Q482&lt;&gt;"", Q482&lt;&gt;0, Q482&lt;&gt;"NA", Q482&lt;&gt;"NR",S482&lt;&gt;"", S482&lt;&gt;0, S482&lt;&gt;"NA", S482&lt;&gt;"NR"), S482/Q482, "NA")</f>
        <v>2</v>
      </c>
      <c r="V482" s="29">
        <f t="shared" ref="V482" si="77">IF(AND(U482&lt;&gt;"", U482&lt;&gt;0, U482&lt;&gt;"NA", U482&lt;&gt;"NR",R482&lt;&gt;"", R482&lt;&gt;0, R482&lt;&gt;"NA", R482&lt;&gt;"NR"), R482/U482, "NA")</f>
        <v>2.5</v>
      </c>
      <c r="W482" s="52" t="s">
        <v>9</v>
      </c>
      <c r="X482" s="29" t="s">
        <v>8</v>
      </c>
      <c r="Y482" s="29" t="s">
        <v>9</v>
      </c>
      <c r="Z482" s="29" t="s">
        <v>92</v>
      </c>
      <c r="AA482" s="65">
        <v>20</v>
      </c>
      <c r="AB482" s="29" t="s">
        <v>146</v>
      </c>
      <c r="AC482" s="29" t="s">
        <v>9</v>
      </c>
      <c r="AD482" s="29" t="s">
        <v>8</v>
      </c>
      <c r="AE482" s="29" t="s">
        <v>86</v>
      </c>
      <c r="AF482" s="29">
        <v>540</v>
      </c>
      <c r="AG482" s="29" t="s">
        <v>9</v>
      </c>
      <c r="AH482" s="29">
        <v>10</v>
      </c>
      <c r="AI482" s="52" t="s">
        <v>1695</v>
      </c>
      <c r="AK482" s="65">
        <v>300</v>
      </c>
      <c r="AL482" s="29" t="s">
        <v>146</v>
      </c>
      <c r="AM482" s="29" t="s">
        <v>9</v>
      </c>
      <c r="AN482" s="29" t="s">
        <v>9</v>
      </c>
      <c r="AO482" s="52">
        <v>24</v>
      </c>
      <c r="AP482" s="29" t="s">
        <v>878</v>
      </c>
      <c r="AQ482" s="29">
        <v>33.119999999999997</v>
      </c>
      <c r="AR482" s="65">
        <v>3.51</v>
      </c>
      <c r="AS482" s="29">
        <v>18.510000000000002</v>
      </c>
      <c r="AT482" s="65">
        <v>2.27</v>
      </c>
      <c r="AU482" s="29" t="s">
        <v>8</v>
      </c>
      <c r="AV482" s="29" t="s">
        <v>8</v>
      </c>
      <c r="AW482" s="29" t="s">
        <v>138</v>
      </c>
      <c r="AX482" s="29" t="s">
        <v>199</v>
      </c>
      <c r="AY482" s="52" t="s">
        <v>12</v>
      </c>
      <c r="AZ482" s="29" t="s">
        <v>8</v>
      </c>
      <c r="BA482" s="31" t="s">
        <v>8</v>
      </c>
      <c r="BB482" s="29" t="s">
        <v>8</v>
      </c>
      <c r="BC482" s="29" t="s">
        <v>8</v>
      </c>
      <c r="BD482" s="29" t="s">
        <v>8</v>
      </c>
      <c r="BE482" s="29" t="s">
        <v>8</v>
      </c>
      <c r="BF482" s="52" t="s">
        <v>275</v>
      </c>
      <c r="BG482" s="65" t="s">
        <v>274</v>
      </c>
      <c r="BH482" s="29" t="s">
        <v>2023</v>
      </c>
      <c r="BI482" s="29" t="s">
        <v>2013</v>
      </c>
    </row>
    <row r="483" spans="1:61" s="29" customFormat="1" x14ac:dyDescent="0.3">
      <c r="A483" s="29" t="s">
        <v>2018</v>
      </c>
      <c r="B483" s="29" t="s">
        <v>2010</v>
      </c>
      <c r="C483" s="29">
        <v>2011</v>
      </c>
      <c r="D483" s="29" t="s">
        <v>2019</v>
      </c>
      <c r="E483" s="29" t="s">
        <v>279</v>
      </c>
      <c r="F483" s="52" t="s">
        <v>25</v>
      </c>
      <c r="G483" s="29" t="s">
        <v>2021</v>
      </c>
      <c r="H483" s="29" t="s">
        <v>36</v>
      </c>
      <c r="I483" s="29" t="s">
        <v>12</v>
      </c>
      <c r="J483" s="29" t="s">
        <v>8</v>
      </c>
      <c r="K483" s="29" t="s">
        <v>9</v>
      </c>
      <c r="L483" s="31">
        <v>8</v>
      </c>
      <c r="M483" s="29" t="s">
        <v>9</v>
      </c>
      <c r="N483" s="31">
        <v>22</v>
      </c>
      <c r="O483" s="29" t="s">
        <v>9</v>
      </c>
      <c r="P483" s="31">
        <v>26</v>
      </c>
      <c r="Q483" s="31">
        <v>1</v>
      </c>
      <c r="R483" s="31">
        <v>5</v>
      </c>
      <c r="S483" s="31">
        <v>0</v>
      </c>
      <c r="T483" s="29" t="s">
        <v>8</v>
      </c>
      <c r="U483" s="29" t="str">
        <f t="shared" si="74"/>
        <v>NA</v>
      </c>
      <c r="V483" s="29" t="str">
        <f t="shared" si="75"/>
        <v>NA</v>
      </c>
      <c r="W483" s="52" t="s">
        <v>9</v>
      </c>
      <c r="X483" s="29" t="s">
        <v>8</v>
      </c>
      <c r="Y483" s="29" t="s">
        <v>9</v>
      </c>
      <c r="Z483" s="29" t="s">
        <v>92</v>
      </c>
      <c r="AA483" s="65">
        <v>20</v>
      </c>
      <c r="AB483" s="29" t="s">
        <v>146</v>
      </c>
      <c r="AC483" s="29" t="s">
        <v>9</v>
      </c>
      <c r="AD483" s="29" t="s">
        <v>8</v>
      </c>
      <c r="AE483" s="29" t="s">
        <v>86</v>
      </c>
      <c r="AF483" s="29">
        <v>540</v>
      </c>
      <c r="AG483" s="29" t="s">
        <v>9</v>
      </c>
      <c r="AH483" s="29">
        <v>10</v>
      </c>
      <c r="AI483" s="52" t="s">
        <v>12</v>
      </c>
      <c r="AJ483" s="29" t="s">
        <v>8</v>
      </c>
      <c r="AK483" s="29" t="s">
        <v>8</v>
      </c>
      <c r="AL483" s="29" t="s">
        <v>8</v>
      </c>
      <c r="AM483" s="29" t="s">
        <v>8</v>
      </c>
      <c r="AN483" s="29" t="s">
        <v>8</v>
      </c>
      <c r="AO483" s="52">
        <v>24</v>
      </c>
      <c r="AP483" s="29" t="s">
        <v>878</v>
      </c>
      <c r="AQ483" s="29">
        <v>18.34</v>
      </c>
      <c r="AR483" s="29">
        <v>2.88</v>
      </c>
      <c r="AS483" s="29" t="s">
        <v>8</v>
      </c>
      <c r="AT483" s="29" t="s">
        <v>8</v>
      </c>
      <c r="AU483" s="29" t="s">
        <v>8</v>
      </c>
      <c r="AV483" s="29" t="s">
        <v>8</v>
      </c>
      <c r="AW483" s="29" t="s">
        <v>138</v>
      </c>
      <c r="AX483" s="29" t="s">
        <v>199</v>
      </c>
      <c r="AY483" s="52" t="s">
        <v>12</v>
      </c>
      <c r="AZ483" s="29" t="s">
        <v>8</v>
      </c>
      <c r="BA483" s="31" t="s">
        <v>8</v>
      </c>
      <c r="BB483" s="29" t="s">
        <v>8</v>
      </c>
      <c r="BC483" s="29" t="s">
        <v>8</v>
      </c>
      <c r="BD483" s="29" t="s">
        <v>8</v>
      </c>
      <c r="BE483" s="29" t="s">
        <v>8</v>
      </c>
      <c r="BF483" s="52" t="s">
        <v>275</v>
      </c>
      <c r="BG483" s="65" t="s">
        <v>275</v>
      </c>
      <c r="BI483" s="29" t="s">
        <v>2013</v>
      </c>
    </row>
    <row r="484" spans="1:61" s="29" customFormat="1" x14ac:dyDescent="0.3">
      <c r="A484" s="29" t="s">
        <v>2018</v>
      </c>
      <c r="B484" s="29" t="s">
        <v>2010</v>
      </c>
      <c r="C484" s="29">
        <v>2011</v>
      </c>
      <c r="D484" s="29" t="s">
        <v>2019</v>
      </c>
      <c r="E484" s="29" t="s">
        <v>351</v>
      </c>
      <c r="F484" s="52" t="s">
        <v>25</v>
      </c>
      <c r="G484" s="29" t="s">
        <v>1011</v>
      </c>
      <c r="H484" s="29" t="s">
        <v>36</v>
      </c>
      <c r="I484" s="29" t="s">
        <v>12</v>
      </c>
      <c r="J484" s="29" t="s">
        <v>8</v>
      </c>
      <c r="K484" s="29" t="s">
        <v>9</v>
      </c>
      <c r="L484" s="31">
        <v>8</v>
      </c>
      <c r="M484" s="29" t="s">
        <v>9</v>
      </c>
      <c r="N484" s="31">
        <v>22</v>
      </c>
      <c r="O484" s="29" t="s">
        <v>9</v>
      </c>
      <c r="P484" s="31">
        <v>26</v>
      </c>
      <c r="Q484" s="31">
        <v>1</v>
      </c>
      <c r="R484" s="31">
        <v>5</v>
      </c>
      <c r="S484" s="31">
        <v>2</v>
      </c>
      <c r="T484" s="31">
        <v>5</v>
      </c>
      <c r="U484" s="29">
        <f t="shared" ref="U484" si="78">IF(AND(Q484&lt;&gt;"", Q484&lt;&gt;0, Q484&lt;&gt;"NA", Q484&lt;&gt;"NR",S484&lt;&gt;"", S484&lt;&gt;0, S484&lt;&gt;"NA", S484&lt;&gt;"NR"), S484/Q484, "NA")</f>
        <v>2</v>
      </c>
      <c r="V484" s="29">
        <f t="shared" ref="V484" si="79">IF(AND(U484&lt;&gt;"", U484&lt;&gt;0, U484&lt;&gt;"NA", U484&lt;&gt;"NR",R484&lt;&gt;"", R484&lt;&gt;0, R484&lt;&gt;"NA", R484&lt;&gt;"NR"), R484/U484, "NA")</f>
        <v>2.5</v>
      </c>
      <c r="W484" s="52" t="s">
        <v>9</v>
      </c>
      <c r="X484" s="29" t="s">
        <v>8</v>
      </c>
      <c r="Y484" s="29" t="s">
        <v>9</v>
      </c>
      <c r="Z484" s="29" t="s">
        <v>92</v>
      </c>
      <c r="AA484" s="65">
        <v>20</v>
      </c>
      <c r="AB484" s="29" t="s">
        <v>146</v>
      </c>
      <c r="AC484" s="29" t="s">
        <v>9</v>
      </c>
      <c r="AD484" s="29" t="s">
        <v>8</v>
      </c>
      <c r="AE484" s="29" t="s">
        <v>86</v>
      </c>
      <c r="AF484" s="29">
        <v>540</v>
      </c>
      <c r="AG484" s="29" t="s">
        <v>9</v>
      </c>
      <c r="AH484" s="29">
        <v>10</v>
      </c>
      <c r="AI484" s="52" t="s">
        <v>1504</v>
      </c>
      <c r="AK484" s="29">
        <v>200</v>
      </c>
      <c r="AL484" s="29" t="s">
        <v>146</v>
      </c>
      <c r="AM484" s="29" t="s">
        <v>9</v>
      </c>
      <c r="AN484" s="29" t="s">
        <v>9</v>
      </c>
      <c r="AO484" s="52">
        <v>24</v>
      </c>
      <c r="AP484" s="29" t="s">
        <v>878</v>
      </c>
      <c r="AQ484" s="29">
        <v>28.53</v>
      </c>
      <c r="AR484" s="29">
        <v>3.79</v>
      </c>
      <c r="AS484" s="29">
        <v>18.25</v>
      </c>
      <c r="AT484" s="65">
        <v>2</v>
      </c>
      <c r="AU484" s="29" t="s">
        <v>8</v>
      </c>
      <c r="AV484" s="29" t="s">
        <v>8</v>
      </c>
      <c r="AW484" s="29" t="s">
        <v>138</v>
      </c>
      <c r="AX484" s="29" t="s">
        <v>199</v>
      </c>
      <c r="AY484" s="52" t="s">
        <v>12</v>
      </c>
      <c r="AZ484" s="29" t="s">
        <v>8</v>
      </c>
      <c r="BA484" s="31" t="s">
        <v>8</v>
      </c>
      <c r="BB484" s="29" t="s">
        <v>8</v>
      </c>
      <c r="BC484" s="29" t="s">
        <v>8</v>
      </c>
      <c r="BD484" s="29" t="s">
        <v>8</v>
      </c>
      <c r="BE484" s="29" t="s">
        <v>8</v>
      </c>
      <c r="BF484" s="52" t="s">
        <v>275</v>
      </c>
      <c r="BG484" s="65" t="s">
        <v>274</v>
      </c>
      <c r="BH484" s="29" t="s">
        <v>2023</v>
      </c>
      <c r="BI484" s="29" t="s">
        <v>2013</v>
      </c>
    </row>
    <row r="485" spans="1:61" x14ac:dyDescent="0.3">
      <c r="A485" t="s">
        <v>2024</v>
      </c>
      <c r="B485" t="s">
        <v>2010</v>
      </c>
      <c r="C485">
        <v>2013</v>
      </c>
      <c r="D485" t="s">
        <v>2025</v>
      </c>
      <c r="E485" t="s">
        <v>142</v>
      </c>
      <c r="F485" s="53" t="s">
        <v>25</v>
      </c>
      <c r="G485" t="s">
        <v>9</v>
      </c>
      <c r="H485" t="s">
        <v>9</v>
      </c>
      <c r="I485" t="s">
        <v>12</v>
      </c>
      <c r="J485" t="s">
        <v>8</v>
      </c>
      <c r="K485" t="s">
        <v>9</v>
      </c>
      <c r="L485" t="s">
        <v>9</v>
      </c>
      <c r="M485" t="s">
        <v>9</v>
      </c>
      <c r="N485" t="s">
        <v>9</v>
      </c>
      <c r="O485" t="s">
        <v>9</v>
      </c>
      <c r="P485" t="s">
        <v>9</v>
      </c>
      <c r="Q485">
        <v>1</v>
      </c>
      <c r="R485">
        <v>8</v>
      </c>
      <c r="S485">
        <v>7</v>
      </c>
      <c r="T485">
        <v>8</v>
      </c>
      <c r="U485">
        <f t="shared" si="68"/>
        <v>7</v>
      </c>
      <c r="V485">
        <f t="shared" si="69"/>
        <v>1.1428571428571428</v>
      </c>
      <c r="W485" s="53" t="s">
        <v>98</v>
      </c>
      <c r="X485" t="s">
        <v>8</v>
      </c>
      <c r="Y485" t="s">
        <v>77</v>
      </c>
      <c r="Z485" t="s">
        <v>92</v>
      </c>
      <c r="AA485" s="64">
        <v>20</v>
      </c>
      <c r="AB485" t="s">
        <v>146</v>
      </c>
      <c r="AC485" t="s">
        <v>9</v>
      </c>
      <c r="AD485" t="s">
        <v>8</v>
      </c>
      <c r="AE485" t="s">
        <v>86</v>
      </c>
      <c r="AF485">
        <v>540</v>
      </c>
      <c r="AG485" t="s">
        <v>9</v>
      </c>
      <c r="AH485">
        <v>10</v>
      </c>
      <c r="AI485" s="53" t="s">
        <v>2028</v>
      </c>
      <c r="AK485">
        <v>0.4</v>
      </c>
      <c r="AL485" t="s">
        <v>146</v>
      </c>
      <c r="AM485" t="s">
        <v>9</v>
      </c>
      <c r="AN485" t="s">
        <v>9</v>
      </c>
      <c r="AO485" s="53" t="s">
        <v>9</v>
      </c>
      <c r="AP485" t="s">
        <v>9</v>
      </c>
      <c r="AQ485">
        <v>1</v>
      </c>
      <c r="AR485">
        <v>0.05</v>
      </c>
      <c r="AS485">
        <v>0.62</v>
      </c>
      <c r="AT485" s="64">
        <v>0.1</v>
      </c>
      <c r="AU485" t="s">
        <v>8</v>
      </c>
      <c r="AV485" t="s">
        <v>8</v>
      </c>
      <c r="AW485" t="s">
        <v>2029</v>
      </c>
      <c r="AX485" t="s">
        <v>199</v>
      </c>
      <c r="AY485" s="53" t="s">
        <v>12</v>
      </c>
      <c r="AZ485" t="s">
        <v>8</v>
      </c>
      <c r="BA485" s="16" t="s">
        <v>8</v>
      </c>
      <c r="BB485" t="s">
        <v>8</v>
      </c>
      <c r="BC485" t="s">
        <v>8</v>
      </c>
      <c r="BD485" t="s">
        <v>8</v>
      </c>
      <c r="BE485" t="s">
        <v>8</v>
      </c>
      <c r="BF485" s="53" t="s">
        <v>275</v>
      </c>
      <c r="BG485" s="68" t="s">
        <v>274</v>
      </c>
      <c r="BH485" t="s">
        <v>2027</v>
      </c>
      <c r="BI485" t="s">
        <v>2026</v>
      </c>
    </row>
    <row r="486" spans="1:61" x14ac:dyDescent="0.3">
      <c r="A486" t="s">
        <v>2024</v>
      </c>
      <c r="B486" t="s">
        <v>2010</v>
      </c>
      <c r="C486">
        <v>2013</v>
      </c>
      <c r="D486" t="s">
        <v>2025</v>
      </c>
      <c r="E486" t="s">
        <v>144</v>
      </c>
      <c r="F486" s="53" t="s">
        <v>25</v>
      </c>
      <c r="G486" t="s">
        <v>9</v>
      </c>
      <c r="H486" t="s">
        <v>9</v>
      </c>
      <c r="I486" t="s">
        <v>12</v>
      </c>
      <c r="J486" t="s">
        <v>8</v>
      </c>
      <c r="K486" t="s">
        <v>9</v>
      </c>
      <c r="L486" t="s">
        <v>9</v>
      </c>
      <c r="M486" t="s">
        <v>9</v>
      </c>
      <c r="N486" t="s">
        <v>9</v>
      </c>
      <c r="O486" t="s">
        <v>9</v>
      </c>
      <c r="P486" t="s">
        <v>9</v>
      </c>
      <c r="Q486">
        <v>1</v>
      </c>
      <c r="R486">
        <v>8</v>
      </c>
      <c r="S486">
        <v>7</v>
      </c>
      <c r="T486">
        <v>8</v>
      </c>
      <c r="U486">
        <f t="shared" ref="U486" si="80">IF(AND(Q486&lt;&gt;"", Q486&lt;&gt;0, Q486&lt;&gt;"NA", Q486&lt;&gt;"NR",S486&lt;&gt;"", S486&lt;&gt;0, S486&lt;&gt;"NA", S486&lt;&gt;"NR"), S486/Q486, "NA")</f>
        <v>7</v>
      </c>
      <c r="V486">
        <f t="shared" ref="V486" si="81">IF(AND(U486&lt;&gt;"", U486&lt;&gt;0, U486&lt;&gt;"NA", U486&lt;&gt;"NR",R486&lt;&gt;"", R486&lt;&gt;0, R486&lt;&gt;"NA", R486&lt;&gt;"NR"), R486/U486, "NA")</f>
        <v>1.1428571428571428</v>
      </c>
      <c r="W486" s="53" t="s">
        <v>98</v>
      </c>
      <c r="X486" t="s">
        <v>8</v>
      </c>
      <c r="Y486" t="s">
        <v>77</v>
      </c>
      <c r="Z486" t="s">
        <v>92</v>
      </c>
      <c r="AA486" s="64">
        <v>20</v>
      </c>
      <c r="AB486" t="s">
        <v>146</v>
      </c>
      <c r="AC486" t="s">
        <v>9</v>
      </c>
      <c r="AD486" t="s">
        <v>8</v>
      </c>
      <c r="AE486" t="s">
        <v>86</v>
      </c>
      <c r="AF486">
        <v>540</v>
      </c>
      <c r="AG486" t="s">
        <v>9</v>
      </c>
      <c r="AH486">
        <v>10</v>
      </c>
      <c r="AI486" s="53" t="s">
        <v>1622</v>
      </c>
      <c r="AK486">
        <v>10</v>
      </c>
      <c r="AL486" t="s">
        <v>146</v>
      </c>
      <c r="AM486" t="s">
        <v>9</v>
      </c>
      <c r="AN486" t="s">
        <v>9</v>
      </c>
      <c r="AO486" s="53" t="s">
        <v>9</v>
      </c>
      <c r="AP486" t="s">
        <v>9</v>
      </c>
      <c r="AQ486">
        <v>1</v>
      </c>
      <c r="AR486">
        <v>0.05</v>
      </c>
      <c r="AS486">
        <v>0.61</v>
      </c>
      <c r="AT486" s="64">
        <v>0.08</v>
      </c>
      <c r="AU486" t="s">
        <v>8</v>
      </c>
      <c r="AV486" t="s">
        <v>8</v>
      </c>
      <c r="AW486" t="s">
        <v>2029</v>
      </c>
      <c r="AX486" t="s">
        <v>199</v>
      </c>
      <c r="AY486" s="53" t="s">
        <v>12</v>
      </c>
      <c r="AZ486" t="s">
        <v>8</v>
      </c>
      <c r="BA486" s="16" t="s">
        <v>8</v>
      </c>
      <c r="BB486" t="s">
        <v>8</v>
      </c>
      <c r="BC486" t="s">
        <v>8</v>
      </c>
      <c r="BD486" t="s">
        <v>8</v>
      </c>
      <c r="BE486" t="s">
        <v>8</v>
      </c>
      <c r="BF486" s="53" t="s">
        <v>275</v>
      </c>
      <c r="BG486" s="68" t="s">
        <v>274</v>
      </c>
      <c r="BH486" t="s">
        <v>2027</v>
      </c>
      <c r="BI486" t="s">
        <v>2026</v>
      </c>
    </row>
    <row r="487" spans="1:61" s="29" customFormat="1" x14ac:dyDescent="0.3">
      <c r="A487" s="29" t="s">
        <v>2033</v>
      </c>
      <c r="B487" s="29" t="s">
        <v>2032</v>
      </c>
      <c r="C487" s="29">
        <v>2006</v>
      </c>
      <c r="D487" s="29" t="s">
        <v>2034</v>
      </c>
      <c r="E487" s="29" t="s">
        <v>142</v>
      </c>
      <c r="F487" s="52" t="s">
        <v>24</v>
      </c>
      <c r="G487" s="29" t="s">
        <v>47</v>
      </c>
      <c r="H487" s="29" t="s">
        <v>36</v>
      </c>
      <c r="I487" s="29" t="s">
        <v>12</v>
      </c>
      <c r="J487" s="29" t="s">
        <v>8</v>
      </c>
      <c r="K487" s="31">
        <v>8</v>
      </c>
      <c r="L487" s="29" t="s">
        <v>9</v>
      </c>
      <c r="M487" s="31">
        <v>12</v>
      </c>
      <c r="N487" s="31">
        <v>150</v>
      </c>
      <c r="O487" s="29" t="s">
        <v>9</v>
      </c>
      <c r="P487" s="31">
        <v>410</v>
      </c>
      <c r="Q487" s="31">
        <v>1</v>
      </c>
      <c r="R487" s="31">
        <v>3</v>
      </c>
      <c r="S487" s="31">
        <v>0</v>
      </c>
      <c r="T487" s="29" t="s">
        <v>8</v>
      </c>
      <c r="U487" s="29" t="str">
        <f t="shared" si="68"/>
        <v>NA</v>
      </c>
      <c r="V487" s="29" t="str">
        <f t="shared" si="69"/>
        <v>NA</v>
      </c>
      <c r="W487" s="52" t="s">
        <v>101</v>
      </c>
      <c r="X487" s="29" t="s">
        <v>939</v>
      </c>
      <c r="Y487" s="29" t="s">
        <v>79</v>
      </c>
      <c r="Z487" s="29" t="s">
        <v>928</v>
      </c>
      <c r="AA487" s="29">
        <v>1.3</v>
      </c>
      <c r="AB487" s="29" t="s">
        <v>358</v>
      </c>
      <c r="AC487" s="29" t="s">
        <v>9</v>
      </c>
      <c r="AD487" s="29" t="s">
        <v>8</v>
      </c>
      <c r="AE487" s="29" t="s">
        <v>234</v>
      </c>
      <c r="AF487" s="29" t="s">
        <v>9</v>
      </c>
      <c r="AG487" s="29" t="s">
        <v>9</v>
      </c>
      <c r="AH487" s="29">
        <v>20</v>
      </c>
      <c r="AI487" s="52" t="s">
        <v>12</v>
      </c>
      <c r="AJ487" s="29" t="s">
        <v>8</v>
      </c>
      <c r="AK487" s="29" t="s">
        <v>8</v>
      </c>
      <c r="AL487" s="29" t="s">
        <v>8</v>
      </c>
      <c r="AM487" s="29" t="s">
        <v>8</v>
      </c>
      <c r="AN487" s="29" t="s">
        <v>8</v>
      </c>
      <c r="AO487" s="52">
        <v>24</v>
      </c>
      <c r="AP487" s="29" t="s">
        <v>9</v>
      </c>
      <c r="AQ487" s="67">
        <f>AVERAGE(5.6, 8.7, 6.2)</f>
        <v>6.833333333333333</v>
      </c>
      <c r="AR487" s="67">
        <f>_xlfn.STDEV.P(5.6, 8.7, 6.2)</f>
        <v>1.3424687043734809</v>
      </c>
      <c r="AS487" s="29" t="s">
        <v>8</v>
      </c>
      <c r="AT487" s="29" t="s">
        <v>8</v>
      </c>
      <c r="AU487" s="29" t="s">
        <v>8</v>
      </c>
      <c r="AV487" s="29" t="s">
        <v>8</v>
      </c>
      <c r="AW487" s="29" t="s">
        <v>365</v>
      </c>
      <c r="AX487" s="29" t="s">
        <v>197</v>
      </c>
      <c r="AY487" s="52" t="s">
        <v>12</v>
      </c>
      <c r="AZ487" s="29" t="s">
        <v>8</v>
      </c>
      <c r="BA487" s="31" t="s">
        <v>8</v>
      </c>
      <c r="BB487" s="29" t="s">
        <v>8</v>
      </c>
      <c r="BC487" s="29" t="s">
        <v>8</v>
      </c>
      <c r="BD487" s="29" t="s">
        <v>8</v>
      </c>
      <c r="BE487" s="29" t="s">
        <v>8</v>
      </c>
      <c r="BF487" s="52" t="s">
        <v>275</v>
      </c>
      <c r="BG487" s="65" t="s">
        <v>275</v>
      </c>
      <c r="BH487" s="29" t="s">
        <v>2037</v>
      </c>
    </row>
    <row r="488" spans="1:61" x14ac:dyDescent="0.3">
      <c r="A488" t="s">
        <v>2039</v>
      </c>
      <c r="B488" t="s">
        <v>2038</v>
      </c>
      <c r="C488">
        <v>2004</v>
      </c>
      <c r="D488" t="s">
        <v>2040</v>
      </c>
      <c r="E488" t="s">
        <v>142</v>
      </c>
      <c r="F488" s="53" t="s">
        <v>24</v>
      </c>
      <c r="G488" t="s">
        <v>11</v>
      </c>
      <c r="H488" t="s">
        <v>36</v>
      </c>
      <c r="I488" t="s">
        <v>12</v>
      </c>
      <c r="J488" t="s">
        <v>8</v>
      </c>
      <c r="K488" t="s">
        <v>9</v>
      </c>
      <c r="L488" t="s">
        <v>9</v>
      </c>
      <c r="M488" t="s">
        <v>9</v>
      </c>
      <c r="N488" s="16">
        <v>280</v>
      </c>
      <c r="O488" t="s">
        <v>9</v>
      </c>
      <c r="P488" s="16">
        <v>320</v>
      </c>
      <c r="Q488" s="16">
        <v>1</v>
      </c>
      <c r="R488" s="16">
        <v>4</v>
      </c>
      <c r="S488" s="16">
        <v>1</v>
      </c>
      <c r="T488" s="16">
        <v>4</v>
      </c>
      <c r="U488">
        <f t="shared" si="68"/>
        <v>1</v>
      </c>
      <c r="V488">
        <f t="shared" si="69"/>
        <v>4</v>
      </c>
      <c r="W488" s="53" t="s">
        <v>645</v>
      </c>
      <c r="X488" t="s">
        <v>8</v>
      </c>
      <c r="Y488" t="s">
        <v>79</v>
      </c>
      <c r="Z488" t="s">
        <v>1567</v>
      </c>
      <c r="AA488">
        <v>0.13</v>
      </c>
      <c r="AB488" t="s">
        <v>146</v>
      </c>
      <c r="AC488" t="s">
        <v>9</v>
      </c>
      <c r="AD488" t="s">
        <v>8</v>
      </c>
      <c r="AE488" t="s">
        <v>9</v>
      </c>
      <c r="AF488" t="s">
        <v>9</v>
      </c>
      <c r="AG488" t="s">
        <v>9</v>
      </c>
      <c r="AH488">
        <v>20</v>
      </c>
      <c r="AI488" s="53" t="s">
        <v>2042</v>
      </c>
      <c r="AK488">
        <v>300</v>
      </c>
      <c r="AL488" t="s">
        <v>1279</v>
      </c>
      <c r="AM488">
        <v>120</v>
      </c>
      <c r="AN488" t="s">
        <v>159</v>
      </c>
      <c r="AO488" s="53">
        <v>144</v>
      </c>
      <c r="AP488" t="s">
        <v>877</v>
      </c>
      <c r="AQ488">
        <v>2.6</v>
      </c>
      <c r="AR488">
        <v>1</v>
      </c>
      <c r="AS488" s="64">
        <v>18.899999999999999</v>
      </c>
      <c r="AT488" s="64">
        <v>3.9</v>
      </c>
      <c r="AU488" t="s">
        <v>8</v>
      </c>
      <c r="AV488" t="s">
        <v>8</v>
      </c>
      <c r="AW488" t="s">
        <v>138</v>
      </c>
      <c r="AX488" t="s">
        <v>9</v>
      </c>
      <c r="AY488" s="53" t="s">
        <v>12</v>
      </c>
      <c r="AZ488" t="s">
        <v>8</v>
      </c>
      <c r="BA488" s="16" t="s">
        <v>8</v>
      </c>
      <c r="BB488" t="s">
        <v>8</v>
      </c>
      <c r="BC488" t="s">
        <v>8</v>
      </c>
      <c r="BD488" t="s">
        <v>8</v>
      </c>
      <c r="BE488" t="s">
        <v>8</v>
      </c>
      <c r="BF488" s="53" t="s">
        <v>275</v>
      </c>
      <c r="BG488" s="68" t="s">
        <v>275</v>
      </c>
      <c r="BH488" t="s">
        <v>2043</v>
      </c>
      <c r="BI488" t="s">
        <v>2041</v>
      </c>
    </row>
    <row r="489" spans="1:61" s="29" customFormat="1" x14ac:dyDescent="0.3">
      <c r="A489" s="29" t="s">
        <v>2047</v>
      </c>
      <c r="B489" s="29" t="s">
        <v>2046</v>
      </c>
      <c r="C489" s="29">
        <v>2013</v>
      </c>
      <c r="D489" s="29" t="s">
        <v>2048</v>
      </c>
      <c r="E489" s="29" t="s">
        <v>142</v>
      </c>
      <c r="F489" s="52" t="s">
        <v>24</v>
      </c>
      <c r="G489" s="29" t="s">
        <v>11</v>
      </c>
      <c r="H489" s="29" t="s">
        <v>36</v>
      </c>
      <c r="I489" s="29" t="s">
        <v>12</v>
      </c>
      <c r="J489" s="29" t="s">
        <v>8</v>
      </c>
      <c r="K489" s="29" t="s">
        <v>9</v>
      </c>
      <c r="L489" s="29" t="s">
        <v>9</v>
      </c>
      <c r="M489" s="29" t="s">
        <v>9</v>
      </c>
      <c r="N489" s="31">
        <v>220</v>
      </c>
      <c r="O489" s="29" t="s">
        <v>9</v>
      </c>
      <c r="P489" s="31">
        <v>250</v>
      </c>
      <c r="Q489" s="31">
        <v>1</v>
      </c>
      <c r="R489" s="31">
        <v>5</v>
      </c>
      <c r="S489" s="31">
        <v>1</v>
      </c>
      <c r="T489" s="31">
        <v>5</v>
      </c>
      <c r="U489" s="29">
        <f t="shared" si="68"/>
        <v>1</v>
      </c>
      <c r="V489" s="29">
        <f t="shared" si="69"/>
        <v>5</v>
      </c>
      <c r="W489" s="52" t="s">
        <v>9</v>
      </c>
      <c r="X489" s="29" t="s">
        <v>8</v>
      </c>
      <c r="Y489" s="29" t="s">
        <v>79</v>
      </c>
      <c r="Z489" s="29" t="s">
        <v>1567</v>
      </c>
      <c r="AA489" s="29">
        <v>7.5</v>
      </c>
      <c r="AB489" s="29" t="s">
        <v>322</v>
      </c>
      <c r="AC489" s="29" t="s">
        <v>9</v>
      </c>
      <c r="AD489" s="29" t="s">
        <v>8</v>
      </c>
      <c r="AE489" s="29" t="s">
        <v>233</v>
      </c>
      <c r="AF489" s="29" t="s">
        <v>9</v>
      </c>
      <c r="AG489" s="29" t="s">
        <v>9</v>
      </c>
      <c r="AH489" s="29">
        <v>45</v>
      </c>
      <c r="AI489" s="52" t="s">
        <v>2049</v>
      </c>
      <c r="AK489" s="29">
        <v>0.1</v>
      </c>
      <c r="AL489" s="29" t="s">
        <v>146</v>
      </c>
      <c r="AM489" s="29">
        <v>-0.5</v>
      </c>
      <c r="AN489" s="29" t="s">
        <v>157</v>
      </c>
      <c r="AO489" s="52">
        <v>4</v>
      </c>
      <c r="AP489" s="29" t="s">
        <v>879</v>
      </c>
      <c r="AQ489" s="29">
        <v>21.9</v>
      </c>
      <c r="AR489" s="65">
        <v>3.3</v>
      </c>
      <c r="AS489" s="65">
        <v>3.3</v>
      </c>
      <c r="AT489" s="65">
        <v>0.8</v>
      </c>
      <c r="AU489" s="29" t="s">
        <v>8</v>
      </c>
      <c r="AV489" s="29" t="s">
        <v>8</v>
      </c>
      <c r="AW489" s="29" t="s">
        <v>138</v>
      </c>
      <c r="AX489" s="29" t="s">
        <v>197</v>
      </c>
      <c r="AY489" s="52" t="s">
        <v>12</v>
      </c>
      <c r="AZ489" s="29" t="s">
        <v>8</v>
      </c>
      <c r="BA489" s="31" t="s">
        <v>8</v>
      </c>
      <c r="BB489" s="29" t="s">
        <v>8</v>
      </c>
      <c r="BC489" s="29" t="s">
        <v>8</v>
      </c>
      <c r="BD489" s="29" t="s">
        <v>8</v>
      </c>
      <c r="BE489" s="29" t="s">
        <v>8</v>
      </c>
      <c r="BF489" s="52" t="s">
        <v>275</v>
      </c>
      <c r="BG489" s="65" t="s">
        <v>275</v>
      </c>
      <c r="BI489" s="29" t="s">
        <v>2050</v>
      </c>
    </row>
    <row r="490" spans="1:61" x14ac:dyDescent="0.3">
      <c r="A490" t="s">
        <v>2054</v>
      </c>
      <c r="B490" t="s">
        <v>2053</v>
      </c>
      <c r="C490">
        <v>2018</v>
      </c>
      <c r="D490" t="s">
        <v>2055</v>
      </c>
      <c r="E490" t="s">
        <v>142</v>
      </c>
      <c r="F490" s="53" t="s">
        <v>25</v>
      </c>
      <c r="G490" t="s">
        <v>1011</v>
      </c>
      <c r="H490" t="s">
        <v>36</v>
      </c>
      <c r="I490" t="s">
        <v>12</v>
      </c>
      <c r="J490" t="s">
        <v>8</v>
      </c>
      <c r="K490" t="s">
        <v>9</v>
      </c>
      <c r="L490" s="16">
        <v>9</v>
      </c>
      <c r="M490" t="s">
        <v>9</v>
      </c>
      <c r="N490" t="s">
        <v>9</v>
      </c>
      <c r="O490" t="s">
        <v>9</v>
      </c>
      <c r="P490" t="s">
        <v>9</v>
      </c>
      <c r="Q490" s="16">
        <v>2</v>
      </c>
      <c r="R490" s="16">
        <v>11</v>
      </c>
      <c r="S490">
        <v>3</v>
      </c>
      <c r="T490">
        <v>12</v>
      </c>
      <c r="U490">
        <f t="shared" si="68"/>
        <v>1.5</v>
      </c>
      <c r="V490">
        <f t="shared" si="69"/>
        <v>7.333333333333333</v>
      </c>
      <c r="W490" s="53" t="s">
        <v>98</v>
      </c>
      <c r="X490" t="s">
        <v>8</v>
      </c>
      <c r="Y490" t="s">
        <v>79</v>
      </c>
      <c r="Z490" t="s">
        <v>94</v>
      </c>
      <c r="AA490">
        <v>10</v>
      </c>
      <c r="AB490" t="s">
        <v>322</v>
      </c>
      <c r="AC490">
        <v>3200</v>
      </c>
      <c r="AD490" t="s">
        <v>531</v>
      </c>
      <c r="AE490" t="s">
        <v>234</v>
      </c>
      <c r="AF490" t="s">
        <v>9</v>
      </c>
      <c r="AG490">
        <v>2</v>
      </c>
      <c r="AH490">
        <v>20</v>
      </c>
      <c r="AI490" s="53" t="s">
        <v>2056</v>
      </c>
      <c r="AK490">
        <v>4</v>
      </c>
      <c r="AL490" t="s">
        <v>183</v>
      </c>
      <c r="AM490" t="s">
        <v>9</v>
      </c>
      <c r="AN490" t="s">
        <v>159</v>
      </c>
      <c r="AO490" s="53">
        <v>336</v>
      </c>
      <c r="AP490" t="s">
        <v>879</v>
      </c>
      <c r="AQ490">
        <v>0.81</v>
      </c>
      <c r="AR490" s="64">
        <v>0.15</v>
      </c>
      <c r="AS490" s="64">
        <v>0.81</v>
      </c>
      <c r="AT490" s="64">
        <v>0.13</v>
      </c>
      <c r="AU490" t="s">
        <v>8</v>
      </c>
      <c r="AV490" t="s">
        <v>8</v>
      </c>
      <c r="AW490" t="s">
        <v>138</v>
      </c>
      <c r="AX490" t="s">
        <v>198</v>
      </c>
      <c r="AY490" s="53" t="s">
        <v>12</v>
      </c>
      <c r="AZ490" t="s">
        <v>8</v>
      </c>
      <c r="BA490" s="16" t="s">
        <v>8</v>
      </c>
      <c r="BB490" t="s">
        <v>8</v>
      </c>
      <c r="BC490" t="s">
        <v>8</v>
      </c>
      <c r="BD490" t="s">
        <v>8</v>
      </c>
      <c r="BE490" t="s">
        <v>8</v>
      </c>
      <c r="BF490" s="53" t="s">
        <v>275</v>
      </c>
      <c r="BG490" s="68" t="s">
        <v>275</v>
      </c>
      <c r="BH490" t="s">
        <v>2058</v>
      </c>
    </row>
    <row r="491" spans="1:61" x14ac:dyDescent="0.3">
      <c r="A491" t="s">
        <v>2054</v>
      </c>
      <c r="B491" t="s">
        <v>2053</v>
      </c>
      <c r="C491">
        <v>2018</v>
      </c>
      <c r="D491" t="s">
        <v>2055</v>
      </c>
      <c r="E491" t="s">
        <v>144</v>
      </c>
      <c r="F491" s="53" t="s">
        <v>25</v>
      </c>
      <c r="G491" t="s">
        <v>1011</v>
      </c>
      <c r="H491" t="s">
        <v>36</v>
      </c>
      <c r="I491" t="s">
        <v>12</v>
      </c>
      <c r="J491" t="s">
        <v>8</v>
      </c>
      <c r="K491" t="s">
        <v>9</v>
      </c>
      <c r="L491" s="16">
        <v>9</v>
      </c>
      <c r="M491" t="s">
        <v>9</v>
      </c>
      <c r="N491" t="s">
        <v>9</v>
      </c>
      <c r="O491" t="s">
        <v>9</v>
      </c>
      <c r="P491" t="s">
        <v>9</v>
      </c>
      <c r="Q491" s="16">
        <v>2</v>
      </c>
      <c r="R491" s="16">
        <v>11</v>
      </c>
      <c r="S491">
        <v>3</v>
      </c>
      <c r="T491">
        <v>12</v>
      </c>
      <c r="U491">
        <f t="shared" si="68"/>
        <v>1.5</v>
      </c>
      <c r="V491">
        <f t="shared" si="69"/>
        <v>7.333333333333333</v>
      </c>
      <c r="W491" s="53" t="s">
        <v>98</v>
      </c>
      <c r="X491" t="s">
        <v>8</v>
      </c>
      <c r="Y491" t="s">
        <v>79</v>
      </c>
      <c r="Z491" t="s">
        <v>94</v>
      </c>
      <c r="AA491">
        <v>10</v>
      </c>
      <c r="AB491" t="s">
        <v>322</v>
      </c>
      <c r="AC491">
        <v>3200</v>
      </c>
      <c r="AD491" t="s">
        <v>531</v>
      </c>
      <c r="AE491" t="s">
        <v>234</v>
      </c>
      <c r="AF491" t="s">
        <v>9</v>
      </c>
      <c r="AG491">
        <v>2</v>
      </c>
      <c r="AH491">
        <v>20</v>
      </c>
      <c r="AI491" s="53" t="s">
        <v>2057</v>
      </c>
      <c r="AK491">
        <v>4</v>
      </c>
      <c r="AL491" t="s">
        <v>183</v>
      </c>
      <c r="AM491" t="s">
        <v>9</v>
      </c>
      <c r="AN491" t="s">
        <v>159</v>
      </c>
      <c r="AO491" s="53">
        <v>336</v>
      </c>
      <c r="AP491" t="s">
        <v>879</v>
      </c>
      <c r="AQ491">
        <v>0.81</v>
      </c>
      <c r="AR491" s="64">
        <v>0.15</v>
      </c>
      <c r="AS491" s="64">
        <v>0.67</v>
      </c>
      <c r="AT491" s="64">
        <v>0.09</v>
      </c>
      <c r="AU491" t="s">
        <v>8</v>
      </c>
      <c r="AV491" t="s">
        <v>8</v>
      </c>
      <c r="AW491" t="s">
        <v>138</v>
      </c>
      <c r="AX491" t="s">
        <v>198</v>
      </c>
      <c r="AY491" s="53" t="s">
        <v>12</v>
      </c>
      <c r="AZ491" t="s">
        <v>8</v>
      </c>
      <c r="BA491" s="16" t="s">
        <v>8</v>
      </c>
      <c r="BB491" t="s">
        <v>8</v>
      </c>
      <c r="BC491" t="s">
        <v>8</v>
      </c>
      <c r="BD491" t="s">
        <v>8</v>
      </c>
      <c r="BE491" t="s">
        <v>8</v>
      </c>
      <c r="BF491" s="53" t="s">
        <v>275</v>
      </c>
      <c r="BG491" s="68" t="s">
        <v>275</v>
      </c>
    </row>
    <row r="492" spans="1:61" s="29" customFormat="1" x14ac:dyDescent="0.3">
      <c r="A492" s="29" t="s">
        <v>2060</v>
      </c>
      <c r="B492" s="29" t="s">
        <v>2059</v>
      </c>
      <c r="C492" s="29">
        <v>2014</v>
      </c>
      <c r="D492" s="29" t="s">
        <v>2061</v>
      </c>
      <c r="E492" s="29" t="s">
        <v>142</v>
      </c>
      <c r="F492" s="52" t="s">
        <v>40</v>
      </c>
      <c r="G492" s="29" t="s">
        <v>1673</v>
      </c>
      <c r="H492" s="29" t="s">
        <v>36</v>
      </c>
      <c r="I492" s="29" t="s">
        <v>12</v>
      </c>
      <c r="J492" s="29" t="s">
        <v>8</v>
      </c>
      <c r="K492" s="31">
        <v>104</v>
      </c>
      <c r="L492" s="29" t="s">
        <v>9</v>
      </c>
      <c r="M492" s="31">
        <v>156</v>
      </c>
      <c r="N492" s="29" t="s">
        <v>9</v>
      </c>
      <c r="O492" s="29" t="s">
        <v>9</v>
      </c>
      <c r="P492" s="29" t="s">
        <v>9</v>
      </c>
      <c r="Q492" s="31">
        <v>1</v>
      </c>
      <c r="R492" s="31">
        <v>6</v>
      </c>
      <c r="S492" s="29">
        <v>1</v>
      </c>
      <c r="T492" s="29">
        <v>6</v>
      </c>
      <c r="U492" s="29">
        <f t="shared" si="68"/>
        <v>1</v>
      </c>
      <c r="V492" s="29">
        <f t="shared" si="69"/>
        <v>6</v>
      </c>
      <c r="W492" s="52" t="s">
        <v>9</v>
      </c>
      <c r="X492" s="29" t="s">
        <v>8</v>
      </c>
      <c r="Y492" s="29" t="s">
        <v>77</v>
      </c>
      <c r="Z492" s="29" t="s">
        <v>92</v>
      </c>
      <c r="AA492" s="29">
        <v>20</v>
      </c>
      <c r="AB492" s="29" t="s">
        <v>146</v>
      </c>
      <c r="AC492" s="29">
        <v>1400000</v>
      </c>
      <c r="AD492" s="29" t="s">
        <v>254</v>
      </c>
      <c r="AE492" s="29" t="s">
        <v>9</v>
      </c>
      <c r="AF492" s="29">
        <v>540</v>
      </c>
      <c r="AG492" s="29" t="s">
        <v>9</v>
      </c>
      <c r="AH492" s="29">
        <v>20</v>
      </c>
      <c r="AI492" s="52" t="s">
        <v>1736</v>
      </c>
      <c r="AK492" s="29">
        <v>10</v>
      </c>
      <c r="AL492" s="29" t="s">
        <v>146</v>
      </c>
      <c r="AM492" s="29">
        <v>1</v>
      </c>
      <c r="AN492" s="29" t="s">
        <v>159</v>
      </c>
      <c r="AO492" s="52">
        <v>24</v>
      </c>
      <c r="AP492" s="29" t="s">
        <v>878</v>
      </c>
      <c r="AQ492" s="29">
        <v>2675</v>
      </c>
      <c r="AR492" s="65">
        <v>950</v>
      </c>
      <c r="AS492" s="65">
        <v>1449</v>
      </c>
      <c r="AT492" s="65">
        <v>570</v>
      </c>
      <c r="AU492" s="29" t="s">
        <v>8</v>
      </c>
      <c r="AV492" s="29" t="s">
        <v>8</v>
      </c>
      <c r="AW492" s="29" t="s">
        <v>138</v>
      </c>
      <c r="AX492" s="29" t="s">
        <v>197</v>
      </c>
      <c r="AY492" s="52" t="s">
        <v>1493</v>
      </c>
      <c r="AZ492" s="29">
        <v>43.7</v>
      </c>
      <c r="BA492" s="31">
        <v>8.1</v>
      </c>
      <c r="BB492" s="29">
        <v>31.2</v>
      </c>
      <c r="BC492" s="65">
        <v>7.9</v>
      </c>
      <c r="BD492" s="29" t="s">
        <v>197</v>
      </c>
      <c r="BE492" s="29">
        <v>24</v>
      </c>
      <c r="BF492" s="52" t="s">
        <v>275</v>
      </c>
      <c r="BG492" s="65" t="s">
        <v>275</v>
      </c>
    </row>
    <row r="493" spans="1:61" x14ac:dyDescent="0.3">
      <c r="A493" t="s">
        <v>2063</v>
      </c>
      <c r="B493" t="s">
        <v>2062</v>
      </c>
      <c r="C493">
        <v>2004</v>
      </c>
      <c r="D493" t="s">
        <v>2064</v>
      </c>
      <c r="E493" t="s">
        <v>142</v>
      </c>
      <c r="F493" s="53" t="s">
        <v>24</v>
      </c>
      <c r="G493" t="s">
        <v>11</v>
      </c>
      <c r="H493" t="s">
        <v>36</v>
      </c>
      <c r="I493" t="s">
        <v>12</v>
      </c>
      <c r="J493" t="s">
        <v>8</v>
      </c>
      <c r="K493" t="s">
        <v>9</v>
      </c>
      <c r="L493" t="s">
        <v>9</v>
      </c>
      <c r="M493" t="s">
        <v>9</v>
      </c>
      <c r="N493" s="16">
        <v>280</v>
      </c>
      <c r="O493" t="s">
        <v>9</v>
      </c>
      <c r="P493" s="16">
        <v>320</v>
      </c>
      <c r="Q493" s="16">
        <v>1</v>
      </c>
      <c r="R493" s="16">
        <v>6</v>
      </c>
      <c r="S493" s="16">
        <v>2</v>
      </c>
      <c r="T493" s="16">
        <v>6</v>
      </c>
      <c r="U493">
        <f t="shared" si="68"/>
        <v>2</v>
      </c>
      <c r="V493">
        <f t="shared" si="69"/>
        <v>3</v>
      </c>
      <c r="W493" s="53" t="s">
        <v>101</v>
      </c>
      <c r="X493" t="s">
        <v>8</v>
      </c>
      <c r="Y493" t="s">
        <v>79</v>
      </c>
      <c r="Z493" t="s">
        <v>988</v>
      </c>
      <c r="AA493">
        <v>10</v>
      </c>
      <c r="AB493" t="s">
        <v>322</v>
      </c>
      <c r="AC493">
        <v>150</v>
      </c>
      <c r="AD493" t="s">
        <v>294</v>
      </c>
      <c r="AE493" t="s">
        <v>9</v>
      </c>
      <c r="AF493" t="s">
        <v>9</v>
      </c>
      <c r="AG493">
        <v>1.5</v>
      </c>
      <c r="AH493">
        <v>20</v>
      </c>
      <c r="AI493" s="53" t="s">
        <v>1254</v>
      </c>
      <c r="AK493">
        <v>20</v>
      </c>
      <c r="AL493" t="s">
        <v>522</v>
      </c>
      <c r="AM493">
        <v>1</v>
      </c>
      <c r="AN493" t="s">
        <v>159</v>
      </c>
      <c r="AO493" s="53">
        <v>168</v>
      </c>
      <c r="AP493" t="s">
        <v>879</v>
      </c>
      <c r="AQ493">
        <v>28.5</v>
      </c>
      <c r="AR493" s="64">
        <v>2.2999999999999998</v>
      </c>
      <c r="AS493" s="64">
        <v>31.7</v>
      </c>
      <c r="AT493" s="64">
        <v>6.4</v>
      </c>
      <c r="AU493" t="s">
        <v>8</v>
      </c>
      <c r="AV493" t="s">
        <v>8</v>
      </c>
      <c r="AW493" t="s">
        <v>138</v>
      </c>
      <c r="AX493" t="s">
        <v>198</v>
      </c>
      <c r="AY493" s="53" t="s">
        <v>139</v>
      </c>
      <c r="AZ493">
        <v>4.32</v>
      </c>
      <c r="BA493" s="16">
        <v>0.28000000000000003</v>
      </c>
      <c r="BB493">
        <v>2.5299999999999998</v>
      </c>
      <c r="BC493" s="64">
        <v>0.16</v>
      </c>
      <c r="BD493" t="s">
        <v>198</v>
      </c>
      <c r="BE493">
        <v>840</v>
      </c>
      <c r="BF493" s="53" t="s">
        <v>274</v>
      </c>
      <c r="BG493" s="68" t="s">
        <v>275</v>
      </c>
      <c r="BH493" s="64" t="s">
        <v>2065</v>
      </c>
    </row>
    <row r="494" spans="1:61" x14ac:dyDescent="0.3">
      <c r="A494" t="s">
        <v>2063</v>
      </c>
      <c r="B494" t="s">
        <v>2062</v>
      </c>
      <c r="C494">
        <v>2004</v>
      </c>
      <c r="D494" t="s">
        <v>2064</v>
      </c>
      <c r="E494" t="s">
        <v>144</v>
      </c>
      <c r="F494" s="53" t="s">
        <v>24</v>
      </c>
      <c r="G494" t="s">
        <v>11</v>
      </c>
      <c r="H494" t="s">
        <v>36</v>
      </c>
      <c r="I494" t="s">
        <v>12</v>
      </c>
      <c r="J494" t="s">
        <v>8</v>
      </c>
      <c r="K494" t="s">
        <v>9</v>
      </c>
      <c r="L494" t="s">
        <v>9</v>
      </c>
      <c r="M494" t="s">
        <v>9</v>
      </c>
      <c r="N494" s="16">
        <v>280</v>
      </c>
      <c r="O494" t="s">
        <v>9</v>
      </c>
      <c r="P494" s="16">
        <v>320</v>
      </c>
      <c r="Q494" s="16">
        <v>1</v>
      </c>
      <c r="R494" s="16">
        <v>6</v>
      </c>
      <c r="S494" s="16">
        <v>2</v>
      </c>
      <c r="T494" s="16">
        <v>6</v>
      </c>
      <c r="U494">
        <f t="shared" ref="U494" si="82">IF(AND(Q494&lt;&gt;"", Q494&lt;&gt;0, Q494&lt;&gt;"NA", Q494&lt;&gt;"NR",S494&lt;&gt;"", S494&lt;&gt;0, S494&lt;&gt;"NA", S494&lt;&gt;"NR"), S494/Q494, "NA")</f>
        <v>2</v>
      </c>
      <c r="V494">
        <f t="shared" ref="V494" si="83">IF(AND(U494&lt;&gt;"", U494&lt;&gt;0, U494&lt;&gt;"NA", U494&lt;&gt;"NR",R494&lt;&gt;"", R494&lt;&gt;0, R494&lt;&gt;"NA", R494&lt;&gt;"NR"), R494/U494, "NA")</f>
        <v>3</v>
      </c>
      <c r="W494" s="53" t="s">
        <v>101</v>
      </c>
      <c r="X494" t="s">
        <v>8</v>
      </c>
      <c r="Y494" t="s">
        <v>79</v>
      </c>
      <c r="Z494" t="s">
        <v>988</v>
      </c>
      <c r="AA494">
        <v>10</v>
      </c>
      <c r="AB494" t="s">
        <v>322</v>
      </c>
      <c r="AC494">
        <v>150</v>
      </c>
      <c r="AD494" t="s">
        <v>294</v>
      </c>
      <c r="AE494" t="s">
        <v>9</v>
      </c>
      <c r="AF494" t="s">
        <v>9</v>
      </c>
      <c r="AG494">
        <v>1.5</v>
      </c>
      <c r="AH494">
        <v>20</v>
      </c>
      <c r="AI494" s="53" t="s">
        <v>1783</v>
      </c>
      <c r="AK494">
        <v>5</v>
      </c>
      <c r="AL494" t="s">
        <v>1249</v>
      </c>
      <c r="AM494">
        <v>1</v>
      </c>
      <c r="AN494" t="s">
        <v>159</v>
      </c>
      <c r="AO494" s="53">
        <v>168</v>
      </c>
      <c r="AP494" t="s">
        <v>879</v>
      </c>
      <c r="AQ494">
        <v>28.5</v>
      </c>
      <c r="AR494" s="64">
        <v>2.2999999999999998</v>
      </c>
      <c r="AS494" s="64">
        <v>37.1</v>
      </c>
      <c r="AT494" s="64">
        <v>3.6</v>
      </c>
      <c r="AU494" t="s">
        <v>8</v>
      </c>
      <c r="AV494" t="s">
        <v>8</v>
      </c>
      <c r="AW494" t="s">
        <v>138</v>
      </c>
      <c r="AX494" t="s">
        <v>198</v>
      </c>
      <c r="AY494" s="53" t="s">
        <v>139</v>
      </c>
      <c r="AZ494">
        <v>4.32</v>
      </c>
      <c r="BA494" s="16">
        <v>0.28000000000000003</v>
      </c>
      <c r="BB494">
        <v>3.82</v>
      </c>
      <c r="BC494">
        <v>7.0000000000000007E-2</v>
      </c>
      <c r="BD494" t="s">
        <v>198</v>
      </c>
      <c r="BE494">
        <v>840</v>
      </c>
      <c r="BF494" s="53" t="s">
        <v>274</v>
      </c>
      <c r="BG494" s="68" t="s">
        <v>274</v>
      </c>
    </row>
    <row r="495" spans="1:61" x14ac:dyDescent="0.3">
      <c r="A495" t="s">
        <v>2066</v>
      </c>
      <c r="B495" t="s">
        <v>2062</v>
      </c>
      <c r="C495">
        <v>2007</v>
      </c>
      <c r="D495" t="s">
        <v>2067</v>
      </c>
      <c r="E495" t="s">
        <v>142</v>
      </c>
      <c r="F495" s="53" t="s">
        <v>24</v>
      </c>
      <c r="G495" t="s">
        <v>11</v>
      </c>
      <c r="H495" t="s">
        <v>36</v>
      </c>
      <c r="I495" t="s">
        <v>12</v>
      </c>
      <c r="J495" t="s">
        <v>8</v>
      </c>
      <c r="K495" t="s">
        <v>9</v>
      </c>
      <c r="L495" t="s">
        <v>9</v>
      </c>
      <c r="M495" t="s">
        <v>9</v>
      </c>
      <c r="N495" s="16">
        <v>280</v>
      </c>
      <c r="O495" t="s">
        <v>9</v>
      </c>
      <c r="P495" s="16">
        <v>320</v>
      </c>
      <c r="Q495" s="16">
        <v>1</v>
      </c>
      <c r="R495" s="16">
        <v>10</v>
      </c>
      <c r="S495" s="16">
        <v>1</v>
      </c>
      <c r="T495" s="16">
        <v>6</v>
      </c>
      <c r="U495">
        <f t="shared" ref="U495:U499" si="84">IF(AND(Q495&lt;&gt;"", Q495&lt;&gt;0, Q495&lt;&gt;"NA", Q495&lt;&gt;"NR",S495&lt;&gt;"", S495&lt;&gt;0, S495&lt;&gt;"NA", S495&lt;&gt;"NR"), S495/Q495, "NA")</f>
        <v>1</v>
      </c>
      <c r="V495">
        <v>6</v>
      </c>
      <c r="W495" s="53" t="s">
        <v>101</v>
      </c>
      <c r="X495" t="s">
        <v>939</v>
      </c>
      <c r="Y495" t="s">
        <v>79</v>
      </c>
      <c r="Z495" t="s">
        <v>988</v>
      </c>
      <c r="AA495">
        <v>0.13300000000000001</v>
      </c>
      <c r="AB495" t="s">
        <v>2068</v>
      </c>
      <c r="AC495">
        <v>150</v>
      </c>
      <c r="AD495" t="s">
        <v>294</v>
      </c>
      <c r="AE495" t="s">
        <v>233</v>
      </c>
      <c r="AF495" t="s">
        <v>9</v>
      </c>
      <c r="AG495" t="s">
        <v>9</v>
      </c>
      <c r="AH495">
        <v>20</v>
      </c>
      <c r="AI495" s="53" t="s">
        <v>1254</v>
      </c>
      <c r="AK495">
        <v>20</v>
      </c>
      <c r="AL495" t="s">
        <v>522</v>
      </c>
      <c r="AM495">
        <v>1</v>
      </c>
      <c r="AN495" t="s">
        <v>159</v>
      </c>
      <c r="AO495" s="53">
        <v>888</v>
      </c>
      <c r="AP495" t="s">
        <v>879</v>
      </c>
      <c r="AQ495">
        <v>37.799999999999997</v>
      </c>
      <c r="AR495" s="64">
        <v>9.4</v>
      </c>
      <c r="AS495" s="64">
        <v>27.7</v>
      </c>
      <c r="AT495" s="64">
        <v>9.5</v>
      </c>
      <c r="AU495" t="s">
        <v>8</v>
      </c>
      <c r="AV495" t="s">
        <v>8</v>
      </c>
      <c r="AW495" t="s">
        <v>138</v>
      </c>
      <c r="AX495" t="s">
        <v>198</v>
      </c>
      <c r="AY495" s="53" t="s">
        <v>273</v>
      </c>
      <c r="AZ495">
        <v>5.09</v>
      </c>
      <c r="BA495" s="16">
        <v>0.34</v>
      </c>
      <c r="BB495">
        <v>3.2</v>
      </c>
      <c r="BC495" s="64">
        <v>0.53</v>
      </c>
      <c r="BD495" t="s">
        <v>198</v>
      </c>
      <c r="BE495">
        <v>1008</v>
      </c>
      <c r="BF495" s="53" t="s">
        <v>274</v>
      </c>
      <c r="BG495" s="68" t="s">
        <v>275</v>
      </c>
      <c r="BH495" s="64" t="s">
        <v>2069</v>
      </c>
    </row>
    <row r="496" spans="1:61" x14ac:dyDescent="0.3">
      <c r="A496" t="s">
        <v>2071</v>
      </c>
      <c r="B496" t="s">
        <v>2070</v>
      </c>
      <c r="C496">
        <v>2015</v>
      </c>
      <c r="D496" t="s">
        <v>2072</v>
      </c>
      <c r="E496" t="s">
        <v>142</v>
      </c>
      <c r="F496" s="53" t="s">
        <v>25</v>
      </c>
      <c r="G496" t="s">
        <v>1011</v>
      </c>
      <c r="H496" t="s">
        <v>36</v>
      </c>
      <c r="I496" t="s">
        <v>12</v>
      </c>
      <c r="J496" t="s">
        <v>8</v>
      </c>
      <c r="K496" t="s">
        <v>9</v>
      </c>
      <c r="L496" t="s">
        <v>9</v>
      </c>
      <c r="M496" t="s">
        <v>9</v>
      </c>
      <c r="N496" t="s">
        <v>9</v>
      </c>
      <c r="O496" t="s">
        <v>9</v>
      </c>
      <c r="P496" t="s">
        <v>9</v>
      </c>
      <c r="Q496">
        <v>1</v>
      </c>
      <c r="R496">
        <v>8</v>
      </c>
      <c r="S496" s="16">
        <v>0</v>
      </c>
      <c r="T496" t="s">
        <v>8</v>
      </c>
      <c r="U496" t="str">
        <f t="shared" si="84"/>
        <v>NA</v>
      </c>
      <c r="V496" t="str">
        <f t="shared" ref="V496:V499" si="85">IF(AND(U496&lt;&gt;"", U496&lt;&gt;0, U496&lt;&gt;"NA", U496&lt;&gt;"NR",R496&lt;&gt;"", R496&lt;&gt;0, R496&lt;&gt;"NA", R496&lt;&gt;"NR"), R496/U496, "NA")</f>
        <v>NA</v>
      </c>
      <c r="W496" s="53" t="s">
        <v>148</v>
      </c>
      <c r="X496" s="68" t="s">
        <v>98</v>
      </c>
      <c r="Y496" t="s">
        <v>79</v>
      </c>
      <c r="Z496" t="s">
        <v>9</v>
      </c>
      <c r="AA496">
        <v>10</v>
      </c>
      <c r="AB496" t="s">
        <v>322</v>
      </c>
      <c r="AC496" t="s">
        <v>9</v>
      </c>
      <c r="AD496" t="s">
        <v>8</v>
      </c>
      <c r="AE496" t="s">
        <v>233</v>
      </c>
      <c r="AF496" t="s">
        <v>9</v>
      </c>
      <c r="AG496">
        <v>4</v>
      </c>
      <c r="AH496">
        <v>20</v>
      </c>
      <c r="AI496" s="53" t="s">
        <v>12</v>
      </c>
      <c r="AJ496" t="s">
        <v>8</v>
      </c>
      <c r="AK496" t="s">
        <v>8</v>
      </c>
      <c r="AL496" t="s">
        <v>8</v>
      </c>
      <c r="AM496" t="s">
        <v>8</v>
      </c>
      <c r="AN496" t="s">
        <v>8</v>
      </c>
      <c r="AO496" s="53">
        <v>336</v>
      </c>
      <c r="AP496" t="s">
        <v>879</v>
      </c>
      <c r="AQ496">
        <v>6.86</v>
      </c>
      <c r="AR496" s="64">
        <v>0.77</v>
      </c>
      <c r="AS496" t="s">
        <v>8</v>
      </c>
      <c r="AT496" t="s">
        <v>8</v>
      </c>
      <c r="AU496" t="s">
        <v>8</v>
      </c>
      <c r="AV496" t="s">
        <v>8</v>
      </c>
      <c r="AW496" t="s">
        <v>138</v>
      </c>
      <c r="AX496" t="s">
        <v>198</v>
      </c>
      <c r="AY496" s="53" t="s">
        <v>12</v>
      </c>
      <c r="AZ496" t="s">
        <v>8</v>
      </c>
      <c r="BA496" s="16" t="s">
        <v>8</v>
      </c>
      <c r="BB496" t="s">
        <v>8</v>
      </c>
      <c r="BC496" t="s">
        <v>8</v>
      </c>
      <c r="BD496" t="s">
        <v>8</v>
      </c>
      <c r="BE496" t="s">
        <v>8</v>
      </c>
      <c r="BF496" s="53" t="s">
        <v>275</v>
      </c>
      <c r="BG496" s="68" t="s">
        <v>275</v>
      </c>
      <c r="BH496" t="s">
        <v>2073</v>
      </c>
    </row>
    <row r="497" spans="1:61" x14ac:dyDescent="0.3">
      <c r="A497" t="s">
        <v>2074</v>
      </c>
      <c r="B497" t="s">
        <v>2070</v>
      </c>
      <c r="C497">
        <v>2017</v>
      </c>
      <c r="D497" t="s">
        <v>2075</v>
      </c>
      <c r="E497" t="s">
        <v>142</v>
      </c>
      <c r="F497" s="53" t="s">
        <v>25</v>
      </c>
      <c r="G497" t="s">
        <v>1011</v>
      </c>
      <c r="H497" t="s">
        <v>36</v>
      </c>
      <c r="I497" t="s">
        <v>12</v>
      </c>
      <c r="J497" t="s">
        <v>8</v>
      </c>
      <c r="K497" t="s">
        <v>9</v>
      </c>
      <c r="L497" s="16">
        <v>12</v>
      </c>
      <c r="M497" t="s">
        <v>9</v>
      </c>
      <c r="N497" t="s">
        <v>9</v>
      </c>
      <c r="O497" t="s">
        <v>9</v>
      </c>
      <c r="P497" t="s">
        <v>9</v>
      </c>
      <c r="Q497">
        <v>1</v>
      </c>
      <c r="R497" t="s">
        <v>9</v>
      </c>
      <c r="S497" s="16">
        <v>2</v>
      </c>
      <c r="T497" t="s">
        <v>9</v>
      </c>
      <c r="U497">
        <f t="shared" si="84"/>
        <v>2</v>
      </c>
      <c r="V497" t="str">
        <f t="shared" si="85"/>
        <v>NA</v>
      </c>
      <c r="W497" s="53" t="s">
        <v>101</v>
      </c>
      <c r="X497" t="s">
        <v>939</v>
      </c>
      <c r="Y497" t="s">
        <v>79</v>
      </c>
      <c r="Z497" t="s">
        <v>9</v>
      </c>
      <c r="AA497">
        <v>10</v>
      </c>
      <c r="AB497" t="s">
        <v>322</v>
      </c>
      <c r="AC497" t="s">
        <v>9</v>
      </c>
      <c r="AD497" t="s">
        <v>8</v>
      </c>
      <c r="AE497" t="s">
        <v>9</v>
      </c>
      <c r="AF497" t="s">
        <v>9</v>
      </c>
      <c r="AG497">
        <v>8</v>
      </c>
      <c r="AH497">
        <v>15</v>
      </c>
      <c r="AI497" s="53" t="s">
        <v>2079</v>
      </c>
      <c r="AK497">
        <v>20</v>
      </c>
      <c r="AL497" t="s">
        <v>522</v>
      </c>
      <c r="AM497">
        <v>-1</v>
      </c>
      <c r="AN497" t="s">
        <v>157</v>
      </c>
      <c r="AO497" s="53">
        <v>336</v>
      </c>
      <c r="AP497" t="s">
        <v>879</v>
      </c>
      <c r="AQ497">
        <v>0.67</v>
      </c>
      <c r="AR497" s="64">
        <v>0.1</v>
      </c>
      <c r="AS497" s="64">
        <v>0.87</v>
      </c>
      <c r="AT497" s="64">
        <v>0.21</v>
      </c>
      <c r="AU497" t="s">
        <v>8</v>
      </c>
      <c r="AV497" t="s">
        <v>8</v>
      </c>
      <c r="AW497" t="s">
        <v>138</v>
      </c>
      <c r="AX497" t="s">
        <v>198</v>
      </c>
      <c r="AY497" s="53" t="s">
        <v>2076</v>
      </c>
      <c r="AZ497" t="s">
        <v>9</v>
      </c>
      <c r="BA497" t="s">
        <v>9</v>
      </c>
      <c r="BB497" t="s">
        <v>9</v>
      </c>
      <c r="BC497" t="s">
        <v>9</v>
      </c>
      <c r="BD497" t="s">
        <v>198</v>
      </c>
      <c r="BE497" t="s">
        <v>9</v>
      </c>
      <c r="BF497" s="53" t="s">
        <v>275</v>
      </c>
      <c r="BG497" s="68" t="s">
        <v>275</v>
      </c>
      <c r="BI497" t="s">
        <v>2080</v>
      </c>
    </row>
    <row r="498" spans="1:61" x14ac:dyDescent="0.3">
      <c r="A498" t="s">
        <v>2074</v>
      </c>
      <c r="B498" t="s">
        <v>2070</v>
      </c>
      <c r="C498">
        <v>2017</v>
      </c>
      <c r="D498" t="s">
        <v>2075</v>
      </c>
      <c r="E498" t="s">
        <v>144</v>
      </c>
      <c r="F498" s="53" t="s">
        <v>25</v>
      </c>
      <c r="G498" t="s">
        <v>1011</v>
      </c>
      <c r="H498" t="s">
        <v>36</v>
      </c>
      <c r="I498" t="s">
        <v>12</v>
      </c>
      <c r="J498" t="s">
        <v>8</v>
      </c>
      <c r="K498" t="s">
        <v>9</v>
      </c>
      <c r="L498" s="16">
        <v>12</v>
      </c>
      <c r="M498" t="s">
        <v>9</v>
      </c>
      <c r="N498" t="s">
        <v>9</v>
      </c>
      <c r="O498" t="s">
        <v>9</v>
      </c>
      <c r="P498" t="s">
        <v>9</v>
      </c>
      <c r="Q498">
        <v>1</v>
      </c>
      <c r="R498" t="s">
        <v>9</v>
      </c>
      <c r="S498" s="16">
        <v>2</v>
      </c>
      <c r="T498" t="s">
        <v>9</v>
      </c>
      <c r="U498">
        <f t="shared" ref="U498" si="86">IF(AND(Q498&lt;&gt;"", Q498&lt;&gt;0, Q498&lt;&gt;"NA", Q498&lt;&gt;"NR",S498&lt;&gt;"", S498&lt;&gt;0, S498&lt;&gt;"NA", S498&lt;&gt;"NR"), S498/Q498, "NA")</f>
        <v>2</v>
      </c>
      <c r="V498" t="str">
        <f t="shared" ref="V498" si="87">IF(AND(U498&lt;&gt;"", U498&lt;&gt;0, U498&lt;&gt;"NA", U498&lt;&gt;"NR",R498&lt;&gt;"", R498&lt;&gt;0, R498&lt;&gt;"NA", R498&lt;&gt;"NR"), R498/U498, "NA")</f>
        <v>NA</v>
      </c>
      <c r="W498" s="53" t="s">
        <v>101</v>
      </c>
      <c r="X498" t="s">
        <v>939</v>
      </c>
      <c r="Y498" t="s">
        <v>79</v>
      </c>
      <c r="Z498" t="s">
        <v>9</v>
      </c>
      <c r="AA498">
        <v>10</v>
      </c>
      <c r="AB498" t="s">
        <v>322</v>
      </c>
      <c r="AC498" t="s">
        <v>9</v>
      </c>
      <c r="AD498" t="s">
        <v>8</v>
      </c>
      <c r="AE498" t="s">
        <v>9</v>
      </c>
      <c r="AF498" t="s">
        <v>9</v>
      </c>
      <c r="AG498">
        <v>8</v>
      </c>
      <c r="AH498">
        <v>15</v>
      </c>
      <c r="AI498" s="53" t="s">
        <v>2077</v>
      </c>
      <c r="AK498">
        <v>2000000</v>
      </c>
      <c r="AL498" t="s">
        <v>516</v>
      </c>
      <c r="AM498">
        <v>-1</v>
      </c>
      <c r="AN498" t="s">
        <v>157</v>
      </c>
      <c r="AO498" s="53">
        <v>336</v>
      </c>
      <c r="AP498" t="s">
        <v>879</v>
      </c>
      <c r="AQ498">
        <v>0.67</v>
      </c>
      <c r="AR498" s="64">
        <v>0.1</v>
      </c>
      <c r="AS498" s="64">
        <v>0.65</v>
      </c>
      <c r="AT498" s="64">
        <v>0.09</v>
      </c>
      <c r="AU498" t="s">
        <v>8</v>
      </c>
      <c r="AV498" t="s">
        <v>8</v>
      </c>
      <c r="AW498" t="s">
        <v>138</v>
      </c>
      <c r="AX498" t="s">
        <v>198</v>
      </c>
      <c r="AY498" s="53" t="s">
        <v>2076</v>
      </c>
      <c r="AZ498" t="s">
        <v>9</v>
      </c>
      <c r="BA498" t="s">
        <v>9</v>
      </c>
      <c r="BB498" t="s">
        <v>9</v>
      </c>
      <c r="BC498" t="s">
        <v>9</v>
      </c>
      <c r="BD498" t="s">
        <v>198</v>
      </c>
      <c r="BE498" t="s">
        <v>9</v>
      </c>
      <c r="BF498" s="53" t="s">
        <v>275</v>
      </c>
      <c r="BG498" s="68" t="s">
        <v>275</v>
      </c>
      <c r="BI498" t="s">
        <v>2080</v>
      </c>
    </row>
    <row r="499" spans="1:61" x14ac:dyDescent="0.3">
      <c r="A499" t="s">
        <v>2082</v>
      </c>
      <c r="B499" t="s">
        <v>2081</v>
      </c>
      <c r="C499">
        <v>2007</v>
      </c>
      <c r="D499" t="s">
        <v>2083</v>
      </c>
      <c r="E499" t="s">
        <v>142</v>
      </c>
      <c r="F499" s="53" t="s">
        <v>24</v>
      </c>
      <c r="G499" t="s">
        <v>49</v>
      </c>
      <c r="H499" t="s">
        <v>36</v>
      </c>
      <c r="I499" t="s">
        <v>12</v>
      </c>
      <c r="J499" t="s">
        <v>8</v>
      </c>
      <c r="K499" t="s">
        <v>9</v>
      </c>
      <c r="L499" s="16">
        <v>4</v>
      </c>
      <c r="M499" t="s">
        <v>9</v>
      </c>
      <c r="N499" t="s">
        <v>9</v>
      </c>
      <c r="O499" t="s">
        <v>9</v>
      </c>
      <c r="P499" t="s">
        <v>9</v>
      </c>
      <c r="Q499">
        <v>1</v>
      </c>
      <c r="R499" t="s">
        <v>9</v>
      </c>
      <c r="S499" s="16">
        <v>1</v>
      </c>
      <c r="T499" t="s">
        <v>9</v>
      </c>
      <c r="U499">
        <f t="shared" si="84"/>
        <v>1</v>
      </c>
      <c r="V499" t="str">
        <f t="shared" si="85"/>
        <v>NA</v>
      </c>
      <c r="W499" s="53" t="s">
        <v>176</v>
      </c>
      <c r="X499" t="s">
        <v>8</v>
      </c>
      <c r="Y499" t="s">
        <v>79</v>
      </c>
      <c r="Z499" t="s">
        <v>378</v>
      </c>
      <c r="AA499">
        <v>30</v>
      </c>
      <c r="AB499" t="s">
        <v>146</v>
      </c>
      <c r="AC499">
        <v>200</v>
      </c>
      <c r="AD499" t="s">
        <v>223</v>
      </c>
      <c r="AE499" t="s">
        <v>84</v>
      </c>
      <c r="AF499">
        <v>514</v>
      </c>
      <c r="AG499">
        <v>3</v>
      </c>
      <c r="AH499">
        <v>5</v>
      </c>
      <c r="AI499" s="53" t="s">
        <v>2084</v>
      </c>
      <c r="AK499">
        <v>1500</v>
      </c>
      <c r="AL499" t="s">
        <v>2085</v>
      </c>
      <c r="AM499" t="s">
        <v>8</v>
      </c>
      <c r="AN499" t="s">
        <v>157</v>
      </c>
      <c r="AO499" s="53">
        <v>192</v>
      </c>
      <c r="AP499" t="s">
        <v>879</v>
      </c>
      <c r="AQ499">
        <v>75.3</v>
      </c>
      <c r="AR499" s="64">
        <v>23.1</v>
      </c>
      <c r="AS499" s="64">
        <v>62.4</v>
      </c>
      <c r="AT499" s="64">
        <v>17.600000000000001</v>
      </c>
      <c r="AU499" t="s">
        <v>8</v>
      </c>
      <c r="AV499" t="s">
        <v>8</v>
      </c>
      <c r="AW499" t="s">
        <v>138</v>
      </c>
      <c r="AX499" t="s">
        <v>9</v>
      </c>
      <c r="AY499" s="53" t="s">
        <v>12</v>
      </c>
      <c r="AZ499" t="s">
        <v>8</v>
      </c>
      <c r="BA499" s="16" t="s">
        <v>8</v>
      </c>
      <c r="BB499" t="s">
        <v>8</v>
      </c>
      <c r="BC499" t="s">
        <v>8</v>
      </c>
      <c r="BD499" t="s">
        <v>8</v>
      </c>
      <c r="BE499" t="s">
        <v>8</v>
      </c>
      <c r="BF499" s="53" t="s">
        <v>275</v>
      </c>
      <c r="BG499" s="68" t="s">
        <v>275</v>
      </c>
      <c r="BI499" t="s">
        <v>2086</v>
      </c>
    </row>
    <row r="500" spans="1:61" x14ac:dyDescent="0.3">
      <c r="A500" t="s">
        <v>2090</v>
      </c>
      <c r="B500" t="s">
        <v>2089</v>
      </c>
      <c r="C500">
        <v>1997</v>
      </c>
      <c r="D500" t="s">
        <v>2091</v>
      </c>
      <c r="E500" t="s">
        <v>142</v>
      </c>
      <c r="F500" s="53" t="s">
        <v>24</v>
      </c>
      <c r="G500" t="s">
        <v>11</v>
      </c>
      <c r="H500" t="s">
        <v>36</v>
      </c>
      <c r="I500" t="s">
        <v>12</v>
      </c>
      <c r="J500" t="s">
        <v>8</v>
      </c>
      <c r="K500" t="s">
        <v>9</v>
      </c>
      <c r="L500" t="s">
        <v>9</v>
      </c>
      <c r="M500" t="s">
        <v>9</v>
      </c>
      <c r="N500" t="s">
        <v>9</v>
      </c>
      <c r="O500" t="s">
        <v>9</v>
      </c>
      <c r="P500" t="s">
        <v>9</v>
      </c>
      <c r="Q500">
        <v>1</v>
      </c>
      <c r="R500">
        <v>6</v>
      </c>
      <c r="S500" s="16">
        <v>1</v>
      </c>
      <c r="T500">
        <v>6</v>
      </c>
      <c r="U500">
        <f t="shared" ref="U500:U563" si="88">IF(AND(Q500&lt;&gt;"", Q500&lt;&gt;0, Q500&lt;&gt;"NA", Q500&lt;&gt;"NR",S500&lt;&gt;"", S500&lt;&gt;0, S500&lt;&gt;"NA", S500&lt;&gt;"NR"), S500/Q500, "NA")</f>
        <v>1</v>
      </c>
      <c r="V500">
        <f t="shared" ref="V500:V563" si="89">IF(AND(U500&lt;&gt;"", U500&lt;&gt;0, U500&lt;&gt;"NA", U500&lt;&gt;"NR",R500&lt;&gt;"", R500&lt;&gt;0, R500&lt;&gt;"NA", R500&lt;&gt;"NR"), R500/U500, "NA")</f>
        <v>6</v>
      </c>
      <c r="W500" s="53" t="s">
        <v>645</v>
      </c>
      <c r="X500" t="s">
        <v>8</v>
      </c>
      <c r="Y500" t="s">
        <v>79</v>
      </c>
      <c r="Z500" t="s">
        <v>9</v>
      </c>
      <c r="AA500">
        <v>10</v>
      </c>
      <c r="AB500" t="s">
        <v>322</v>
      </c>
      <c r="AC500">
        <v>150</v>
      </c>
      <c r="AD500" t="s">
        <v>294</v>
      </c>
      <c r="AE500" t="s">
        <v>233</v>
      </c>
      <c r="AF500" t="s">
        <v>9</v>
      </c>
      <c r="AG500">
        <v>1.5</v>
      </c>
      <c r="AH500">
        <v>20</v>
      </c>
      <c r="AI500" s="53" t="s">
        <v>2092</v>
      </c>
      <c r="AK500" t="s">
        <v>9</v>
      </c>
      <c r="AL500" t="s">
        <v>8</v>
      </c>
      <c r="AM500">
        <v>-48</v>
      </c>
      <c r="AN500" t="s">
        <v>157</v>
      </c>
      <c r="AO500" s="53">
        <v>72</v>
      </c>
      <c r="AP500" t="s">
        <v>879</v>
      </c>
      <c r="AQ500">
        <v>18.3</v>
      </c>
      <c r="AR500" s="64">
        <v>6.6</v>
      </c>
      <c r="AS500" s="64">
        <v>14.3</v>
      </c>
      <c r="AT500" s="64">
        <v>6.3</v>
      </c>
      <c r="AU500" t="s">
        <v>8</v>
      </c>
      <c r="AV500" t="s">
        <v>8</v>
      </c>
      <c r="AW500" t="s">
        <v>138</v>
      </c>
      <c r="AX500" t="s">
        <v>197</v>
      </c>
      <c r="AY500" s="53" t="s">
        <v>12</v>
      </c>
      <c r="AZ500" t="s">
        <v>8</v>
      </c>
      <c r="BA500" s="16" t="s">
        <v>8</v>
      </c>
      <c r="BB500" t="s">
        <v>8</v>
      </c>
      <c r="BC500" t="s">
        <v>8</v>
      </c>
      <c r="BD500" t="s">
        <v>8</v>
      </c>
      <c r="BE500" t="s">
        <v>8</v>
      </c>
      <c r="BF500" s="53" t="s">
        <v>274</v>
      </c>
      <c r="BG500" s="68" t="s">
        <v>275</v>
      </c>
    </row>
    <row r="501" spans="1:61" x14ac:dyDescent="0.3">
      <c r="A501" t="s">
        <v>2093</v>
      </c>
      <c r="B501" t="s">
        <v>2089</v>
      </c>
      <c r="C501">
        <v>2002</v>
      </c>
      <c r="D501" t="s">
        <v>2094</v>
      </c>
      <c r="E501" t="s">
        <v>142</v>
      </c>
      <c r="F501" s="53" t="s">
        <v>25</v>
      </c>
      <c r="G501" t="s">
        <v>1011</v>
      </c>
      <c r="H501" t="s">
        <v>35</v>
      </c>
      <c r="I501" t="s">
        <v>12</v>
      </c>
      <c r="J501" t="s">
        <v>8</v>
      </c>
      <c r="K501" s="16">
        <v>8</v>
      </c>
      <c r="L501" t="s">
        <v>9</v>
      </c>
      <c r="M501" s="16">
        <v>12</v>
      </c>
      <c r="N501" s="16">
        <v>20</v>
      </c>
      <c r="O501" t="s">
        <v>9</v>
      </c>
      <c r="P501" s="16">
        <v>25</v>
      </c>
      <c r="Q501" s="16">
        <v>4</v>
      </c>
      <c r="R501" s="16">
        <v>4</v>
      </c>
      <c r="S501" s="16">
        <v>0</v>
      </c>
      <c r="T501" t="s">
        <v>8</v>
      </c>
      <c r="U501" t="str">
        <f t="shared" si="88"/>
        <v>NA</v>
      </c>
      <c r="V501" t="str">
        <f t="shared" si="89"/>
        <v>NA</v>
      </c>
      <c r="W501" s="53" t="s">
        <v>148</v>
      </c>
      <c r="X501" t="s">
        <v>645</v>
      </c>
      <c r="Y501" t="s">
        <v>79</v>
      </c>
      <c r="Z501" t="s">
        <v>1567</v>
      </c>
      <c r="AA501">
        <v>10</v>
      </c>
      <c r="AB501" t="s">
        <v>322</v>
      </c>
      <c r="AC501">
        <v>3000</v>
      </c>
      <c r="AD501" t="s">
        <v>531</v>
      </c>
      <c r="AE501" t="s">
        <v>233</v>
      </c>
      <c r="AF501" t="s">
        <v>9</v>
      </c>
      <c r="AG501">
        <v>1.5</v>
      </c>
      <c r="AH501">
        <v>15</v>
      </c>
      <c r="AI501" s="53" t="s">
        <v>12</v>
      </c>
      <c r="AJ501" t="s">
        <v>8</v>
      </c>
      <c r="AK501" t="s">
        <v>8</v>
      </c>
      <c r="AL501" t="s">
        <v>8</v>
      </c>
      <c r="AM501" t="s">
        <v>8</v>
      </c>
      <c r="AN501" t="s">
        <v>8</v>
      </c>
      <c r="AO501" s="53">
        <v>72</v>
      </c>
      <c r="AP501" t="s">
        <v>879</v>
      </c>
      <c r="AQ501">
        <v>4.3899999999999997</v>
      </c>
      <c r="AR501" s="64">
        <v>0.87</v>
      </c>
      <c r="AS501" t="s">
        <v>8</v>
      </c>
      <c r="AT501" t="s">
        <v>8</v>
      </c>
      <c r="AU501" t="s">
        <v>8</v>
      </c>
      <c r="AV501" t="s">
        <v>8</v>
      </c>
      <c r="AW501" t="s">
        <v>138</v>
      </c>
      <c r="AX501" t="s">
        <v>197</v>
      </c>
      <c r="AY501" s="53" t="s">
        <v>12</v>
      </c>
      <c r="AZ501" t="s">
        <v>8</v>
      </c>
      <c r="BA501" s="16" t="s">
        <v>8</v>
      </c>
      <c r="BB501" t="s">
        <v>8</v>
      </c>
      <c r="BC501" t="s">
        <v>8</v>
      </c>
      <c r="BD501" t="s">
        <v>8</v>
      </c>
      <c r="BE501" t="s">
        <v>8</v>
      </c>
      <c r="BF501" s="53" t="s">
        <v>274</v>
      </c>
      <c r="BG501" s="68" t="s">
        <v>275</v>
      </c>
    </row>
    <row r="502" spans="1:61" x14ac:dyDescent="0.3">
      <c r="A502" t="s">
        <v>2096</v>
      </c>
      <c r="B502" t="s">
        <v>2095</v>
      </c>
      <c r="C502">
        <v>2016</v>
      </c>
      <c r="D502" t="s">
        <v>2097</v>
      </c>
      <c r="E502" t="s">
        <v>142</v>
      </c>
      <c r="F502" s="53" t="s">
        <v>24</v>
      </c>
      <c r="G502" t="s">
        <v>49</v>
      </c>
      <c r="H502" t="s">
        <v>36</v>
      </c>
      <c r="I502" t="s">
        <v>12</v>
      </c>
      <c r="J502" t="s">
        <v>8</v>
      </c>
      <c r="K502" s="16">
        <v>9</v>
      </c>
      <c r="L502" t="s">
        <v>9</v>
      </c>
      <c r="M502" s="16">
        <v>12</v>
      </c>
      <c r="N502" s="16">
        <v>200</v>
      </c>
      <c r="O502" t="s">
        <v>9</v>
      </c>
      <c r="P502" s="16">
        <v>370</v>
      </c>
      <c r="Q502" s="16">
        <v>1</v>
      </c>
      <c r="R502" s="16">
        <v>15</v>
      </c>
      <c r="S502" s="16">
        <v>1</v>
      </c>
      <c r="T502" s="16">
        <v>20</v>
      </c>
      <c r="U502">
        <f t="shared" si="88"/>
        <v>1</v>
      </c>
      <c r="V502">
        <f t="shared" si="89"/>
        <v>15</v>
      </c>
      <c r="W502" s="53" t="s">
        <v>101</v>
      </c>
      <c r="X502" t="s">
        <v>939</v>
      </c>
      <c r="Y502" t="s">
        <v>77</v>
      </c>
      <c r="Z502" t="s">
        <v>538</v>
      </c>
      <c r="AA502">
        <v>13</v>
      </c>
      <c r="AB502" t="s">
        <v>1396</v>
      </c>
      <c r="AC502" t="s">
        <v>9</v>
      </c>
      <c r="AD502" t="s">
        <v>8</v>
      </c>
      <c r="AE502" t="s">
        <v>233</v>
      </c>
      <c r="AF502" t="s">
        <v>9</v>
      </c>
      <c r="AG502">
        <v>2</v>
      </c>
      <c r="AH502">
        <v>20</v>
      </c>
      <c r="AI502" s="53" t="s">
        <v>2099</v>
      </c>
      <c r="AK502">
        <v>100</v>
      </c>
      <c r="AL502" t="s">
        <v>2100</v>
      </c>
      <c r="AM502">
        <v>48</v>
      </c>
      <c r="AN502" t="s">
        <v>159</v>
      </c>
      <c r="AO502" s="53">
        <v>48</v>
      </c>
      <c r="AP502" t="s">
        <v>879</v>
      </c>
      <c r="AQ502">
        <v>10.1</v>
      </c>
      <c r="AR502" s="64">
        <v>1.2</v>
      </c>
      <c r="AS502" s="64">
        <v>11.8</v>
      </c>
      <c r="AT502" s="64">
        <v>1.5</v>
      </c>
      <c r="AU502" t="s">
        <v>8</v>
      </c>
      <c r="AV502" t="s">
        <v>8</v>
      </c>
      <c r="AW502" t="s">
        <v>138</v>
      </c>
      <c r="AX502" t="s">
        <v>198</v>
      </c>
      <c r="AY502" s="53" t="s">
        <v>12</v>
      </c>
      <c r="AZ502" t="s">
        <v>8</v>
      </c>
      <c r="BA502" s="16" t="s">
        <v>8</v>
      </c>
      <c r="BB502" t="s">
        <v>8</v>
      </c>
      <c r="BC502" t="s">
        <v>8</v>
      </c>
      <c r="BD502" t="s">
        <v>8</v>
      </c>
      <c r="BE502" t="s">
        <v>8</v>
      </c>
      <c r="BF502" s="53" t="s">
        <v>275</v>
      </c>
      <c r="BG502" s="68" t="s">
        <v>275</v>
      </c>
      <c r="BH502" t="s">
        <v>2098</v>
      </c>
    </row>
    <row r="503" spans="1:61" x14ac:dyDescent="0.3">
      <c r="A503" t="s">
        <v>2101</v>
      </c>
      <c r="B503" t="s">
        <v>2095</v>
      </c>
      <c r="C503">
        <v>2007</v>
      </c>
      <c r="D503" t="s">
        <v>2102</v>
      </c>
      <c r="E503" t="s">
        <v>142</v>
      </c>
      <c r="F503" s="53" t="s">
        <v>24</v>
      </c>
      <c r="G503" t="s">
        <v>49</v>
      </c>
      <c r="H503" t="s">
        <v>36</v>
      </c>
      <c r="I503" t="s">
        <v>12</v>
      </c>
      <c r="J503" t="s">
        <v>8</v>
      </c>
      <c r="K503" t="s">
        <v>9</v>
      </c>
      <c r="L503" s="16">
        <v>12</v>
      </c>
      <c r="M503" t="s">
        <v>9</v>
      </c>
      <c r="N503" s="16">
        <v>280</v>
      </c>
      <c r="O503" t="s">
        <v>9</v>
      </c>
      <c r="P503" s="16">
        <v>350</v>
      </c>
      <c r="Q503" s="16">
        <v>1</v>
      </c>
      <c r="R503" s="16">
        <v>6</v>
      </c>
      <c r="S503" s="16">
        <v>2</v>
      </c>
      <c r="T503" s="16">
        <v>8</v>
      </c>
      <c r="U503">
        <f t="shared" si="88"/>
        <v>2</v>
      </c>
      <c r="V503">
        <f t="shared" si="89"/>
        <v>3</v>
      </c>
      <c r="W503" s="53" t="s">
        <v>101</v>
      </c>
      <c r="X503" t="s">
        <v>939</v>
      </c>
      <c r="Y503" t="s">
        <v>77</v>
      </c>
      <c r="Z503" t="s">
        <v>538</v>
      </c>
      <c r="AA503">
        <v>13</v>
      </c>
      <c r="AB503" t="s">
        <v>1396</v>
      </c>
      <c r="AC503" t="s">
        <v>9</v>
      </c>
      <c r="AD503" t="s">
        <v>8</v>
      </c>
      <c r="AE503" t="s">
        <v>233</v>
      </c>
      <c r="AF503" t="s">
        <v>9</v>
      </c>
      <c r="AG503">
        <v>3</v>
      </c>
      <c r="AH503">
        <v>20</v>
      </c>
      <c r="AI503" s="53" t="s">
        <v>520</v>
      </c>
      <c r="AK503">
        <v>8</v>
      </c>
      <c r="AL503" t="s">
        <v>1249</v>
      </c>
      <c r="AM503">
        <v>-192</v>
      </c>
      <c r="AN503" t="s">
        <v>157</v>
      </c>
      <c r="AO503" s="53">
        <v>432</v>
      </c>
      <c r="AP503" t="s">
        <v>879</v>
      </c>
      <c r="AQ503">
        <v>15.5</v>
      </c>
      <c r="AR503" s="64">
        <v>2.42</v>
      </c>
      <c r="AS503" s="64">
        <v>17.3</v>
      </c>
      <c r="AT503" s="64">
        <v>3.02</v>
      </c>
      <c r="AU503" t="s">
        <v>8</v>
      </c>
      <c r="AV503" t="s">
        <v>8</v>
      </c>
      <c r="AW503" t="s">
        <v>138</v>
      </c>
      <c r="AX503" t="s">
        <v>198</v>
      </c>
      <c r="AY503" s="53" t="s">
        <v>12</v>
      </c>
      <c r="AZ503" t="s">
        <v>8</v>
      </c>
      <c r="BA503" s="16" t="s">
        <v>8</v>
      </c>
      <c r="BB503" t="s">
        <v>8</v>
      </c>
      <c r="BC503" t="s">
        <v>8</v>
      </c>
      <c r="BD503" t="s">
        <v>8</v>
      </c>
      <c r="BE503" t="s">
        <v>8</v>
      </c>
      <c r="BF503" s="53" t="s">
        <v>275</v>
      </c>
      <c r="BG503" s="68" t="s">
        <v>274</v>
      </c>
    </row>
    <row r="504" spans="1:61" x14ac:dyDescent="0.3">
      <c r="U504" t="str">
        <f t="shared" si="88"/>
        <v>NA</v>
      </c>
      <c r="V504" t="str">
        <f t="shared" si="89"/>
        <v>NA</v>
      </c>
    </row>
    <row r="505" spans="1:61" x14ac:dyDescent="0.3">
      <c r="U505" t="str">
        <f t="shared" si="88"/>
        <v>NA</v>
      </c>
      <c r="V505" t="str">
        <f t="shared" si="89"/>
        <v>NA</v>
      </c>
    </row>
    <row r="506" spans="1:61" x14ac:dyDescent="0.3">
      <c r="U506" t="str">
        <f t="shared" si="88"/>
        <v>NA</v>
      </c>
      <c r="V506" t="str">
        <f t="shared" si="89"/>
        <v>NA</v>
      </c>
    </row>
    <row r="507" spans="1:61" x14ac:dyDescent="0.3">
      <c r="U507" t="str">
        <f t="shared" si="88"/>
        <v>NA</v>
      </c>
      <c r="V507" t="str">
        <f t="shared" si="89"/>
        <v>NA</v>
      </c>
    </row>
    <row r="508" spans="1:61" x14ac:dyDescent="0.3">
      <c r="U508" t="str">
        <f t="shared" si="88"/>
        <v>NA</v>
      </c>
      <c r="V508" t="str">
        <f t="shared" si="89"/>
        <v>NA</v>
      </c>
    </row>
    <row r="509" spans="1:61" x14ac:dyDescent="0.3">
      <c r="U509" t="str">
        <f t="shared" si="88"/>
        <v>NA</v>
      </c>
      <c r="V509" t="str">
        <f t="shared" si="89"/>
        <v>NA</v>
      </c>
    </row>
    <row r="510" spans="1:61" x14ac:dyDescent="0.3">
      <c r="U510" t="str">
        <f t="shared" si="88"/>
        <v>NA</v>
      </c>
      <c r="V510" t="str">
        <f t="shared" si="89"/>
        <v>NA</v>
      </c>
    </row>
    <row r="511" spans="1:61" x14ac:dyDescent="0.3">
      <c r="U511" t="str">
        <f t="shared" si="88"/>
        <v>NA</v>
      </c>
      <c r="V511" t="str">
        <f t="shared" si="89"/>
        <v>NA</v>
      </c>
    </row>
    <row r="512" spans="1:61" x14ac:dyDescent="0.3">
      <c r="U512" t="str">
        <f t="shared" si="88"/>
        <v>NA</v>
      </c>
      <c r="V512" t="str">
        <f t="shared" si="89"/>
        <v>NA</v>
      </c>
    </row>
    <row r="513" spans="21:22" x14ac:dyDescent="0.3">
      <c r="U513" t="str">
        <f t="shared" si="88"/>
        <v>NA</v>
      </c>
      <c r="V513" t="str">
        <f t="shared" si="89"/>
        <v>NA</v>
      </c>
    </row>
    <row r="514" spans="21:22" x14ac:dyDescent="0.3">
      <c r="U514" t="str">
        <f t="shared" si="88"/>
        <v>NA</v>
      </c>
      <c r="V514" t="str">
        <f t="shared" si="89"/>
        <v>NA</v>
      </c>
    </row>
    <row r="515" spans="21:22" x14ac:dyDescent="0.3">
      <c r="U515" t="str">
        <f t="shared" si="88"/>
        <v>NA</v>
      </c>
      <c r="V515" t="str">
        <f t="shared" si="89"/>
        <v>NA</v>
      </c>
    </row>
    <row r="516" spans="21:22" x14ac:dyDescent="0.3">
      <c r="U516" t="str">
        <f t="shared" si="88"/>
        <v>NA</v>
      </c>
      <c r="V516" t="str">
        <f t="shared" si="89"/>
        <v>NA</v>
      </c>
    </row>
    <row r="517" spans="21:22" x14ac:dyDescent="0.3">
      <c r="U517" t="str">
        <f t="shared" si="88"/>
        <v>NA</v>
      </c>
      <c r="V517" t="str">
        <f t="shared" si="89"/>
        <v>NA</v>
      </c>
    </row>
    <row r="518" spans="21:22" x14ac:dyDescent="0.3">
      <c r="U518" t="str">
        <f t="shared" si="88"/>
        <v>NA</v>
      </c>
      <c r="V518" t="str">
        <f t="shared" si="89"/>
        <v>NA</v>
      </c>
    </row>
    <row r="519" spans="21:22" x14ac:dyDescent="0.3">
      <c r="U519" t="str">
        <f t="shared" si="88"/>
        <v>NA</v>
      </c>
      <c r="V519" t="str">
        <f t="shared" si="89"/>
        <v>NA</v>
      </c>
    </row>
    <row r="520" spans="21:22" x14ac:dyDescent="0.3">
      <c r="U520" t="str">
        <f t="shared" si="88"/>
        <v>NA</v>
      </c>
      <c r="V520" t="str">
        <f t="shared" si="89"/>
        <v>NA</v>
      </c>
    </row>
    <row r="521" spans="21:22" x14ac:dyDescent="0.3">
      <c r="U521" t="str">
        <f t="shared" si="88"/>
        <v>NA</v>
      </c>
      <c r="V521" t="str">
        <f t="shared" si="89"/>
        <v>NA</v>
      </c>
    </row>
    <row r="522" spans="21:22" x14ac:dyDescent="0.3">
      <c r="U522" t="str">
        <f t="shared" si="88"/>
        <v>NA</v>
      </c>
      <c r="V522" t="str">
        <f t="shared" si="89"/>
        <v>NA</v>
      </c>
    </row>
    <row r="523" spans="21:22" x14ac:dyDescent="0.3">
      <c r="U523" t="str">
        <f t="shared" si="88"/>
        <v>NA</v>
      </c>
      <c r="V523" t="str">
        <f t="shared" si="89"/>
        <v>NA</v>
      </c>
    </row>
    <row r="524" spans="21:22" x14ac:dyDescent="0.3">
      <c r="U524" t="str">
        <f t="shared" si="88"/>
        <v>NA</v>
      </c>
      <c r="V524" t="str">
        <f t="shared" si="89"/>
        <v>NA</v>
      </c>
    </row>
    <row r="525" spans="21:22" x14ac:dyDescent="0.3">
      <c r="U525" t="str">
        <f t="shared" si="88"/>
        <v>NA</v>
      </c>
      <c r="V525" t="str">
        <f t="shared" si="89"/>
        <v>NA</v>
      </c>
    </row>
    <row r="526" spans="21:22" x14ac:dyDescent="0.3">
      <c r="U526" t="str">
        <f t="shared" si="88"/>
        <v>NA</v>
      </c>
      <c r="V526" t="str">
        <f t="shared" si="89"/>
        <v>NA</v>
      </c>
    </row>
    <row r="527" spans="21:22" x14ac:dyDescent="0.3">
      <c r="U527" t="str">
        <f t="shared" si="88"/>
        <v>NA</v>
      </c>
      <c r="V527" t="str">
        <f t="shared" si="89"/>
        <v>NA</v>
      </c>
    </row>
    <row r="528" spans="21:22" x14ac:dyDescent="0.3">
      <c r="U528" t="str">
        <f t="shared" si="88"/>
        <v>NA</v>
      </c>
      <c r="V528" t="str">
        <f t="shared" si="89"/>
        <v>NA</v>
      </c>
    </row>
    <row r="529" spans="21:22" x14ac:dyDescent="0.3">
      <c r="U529" t="str">
        <f t="shared" si="88"/>
        <v>NA</v>
      </c>
      <c r="V529" t="str">
        <f t="shared" si="89"/>
        <v>NA</v>
      </c>
    </row>
    <row r="530" spans="21:22" x14ac:dyDescent="0.3">
      <c r="U530" t="str">
        <f t="shared" si="88"/>
        <v>NA</v>
      </c>
      <c r="V530" t="str">
        <f t="shared" si="89"/>
        <v>NA</v>
      </c>
    </row>
    <row r="531" spans="21:22" x14ac:dyDescent="0.3">
      <c r="U531" t="str">
        <f t="shared" si="88"/>
        <v>NA</v>
      </c>
      <c r="V531" t="str">
        <f t="shared" si="89"/>
        <v>NA</v>
      </c>
    </row>
    <row r="532" spans="21:22" x14ac:dyDescent="0.3">
      <c r="U532" t="str">
        <f t="shared" si="88"/>
        <v>NA</v>
      </c>
      <c r="V532" t="str">
        <f t="shared" si="89"/>
        <v>NA</v>
      </c>
    </row>
    <row r="533" spans="21:22" x14ac:dyDescent="0.3">
      <c r="U533" t="str">
        <f t="shared" si="88"/>
        <v>NA</v>
      </c>
      <c r="V533" t="str">
        <f t="shared" si="89"/>
        <v>NA</v>
      </c>
    </row>
    <row r="534" spans="21:22" x14ac:dyDescent="0.3">
      <c r="U534" t="str">
        <f t="shared" si="88"/>
        <v>NA</v>
      </c>
      <c r="V534" t="str">
        <f t="shared" si="89"/>
        <v>NA</v>
      </c>
    </row>
    <row r="535" spans="21:22" x14ac:dyDescent="0.3">
      <c r="U535" t="str">
        <f t="shared" si="88"/>
        <v>NA</v>
      </c>
      <c r="V535" t="str">
        <f t="shared" si="89"/>
        <v>NA</v>
      </c>
    </row>
    <row r="536" spans="21:22" x14ac:dyDescent="0.3">
      <c r="U536" t="str">
        <f t="shared" si="88"/>
        <v>NA</v>
      </c>
      <c r="V536" t="str">
        <f t="shared" si="89"/>
        <v>NA</v>
      </c>
    </row>
    <row r="537" spans="21:22" x14ac:dyDescent="0.3">
      <c r="U537" t="str">
        <f t="shared" si="88"/>
        <v>NA</v>
      </c>
      <c r="V537" t="str">
        <f t="shared" si="89"/>
        <v>NA</v>
      </c>
    </row>
    <row r="538" spans="21:22" x14ac:dyDescent="0.3">
      <c r="U538" t="str">
        <f t="shared" si="88"/>
        <v>NA</v>
      </c>
      <c r="V538" t="str">
        <f t="shared" si="89"/>
        <v>NA</v>
      </c>
    </row>
    <row r="539" spans="21:22" x14ac:dyDescent="0.3">
      <c r="U539" t="str">
        <f t="shared" si="88"/>
        <v>NA</v>
      </c>
      <c r="V539" t="str">
        <f t="shared" si="89"/>
        <v>NA</v>
      </c>
    </row>
    <row r="540" spans="21:22" x14ac:dyDescent="0.3">
      <c r="U540" t="str">
        <f t="shared" si="88"/>
        <v>NA</v>
      </c>
      <c r="V540" t="str">
        <f t="shared" si="89"/>
        <v>NA</v>
      </c>
    </row>
    <row r="541" spans="21:22" x14ac:dyDescent="0.3">
      <c r="U541" t="str">
        <f t="shared" si="88"/>
        <v>NA</v>
      </c>
      <c r="V541" t="str">
        <f t="shared" si="89"/>
        <v>NA</v>
      </c>
    </row>
    <row r="542" spans="21:22" x14ac:dyDescent="0.3">
      <c r="U542" t="str">
        <f t="shared" si="88"/>
        <v>NA</v>
      </c>
      <c r="V542" t="str">
        <f t="shared" si="89"/>
        <v>NA</v>
      </c>
    </row>
    <row r="543" spans="21:22" x14ac:dyDescent="0.3">
      <c r="U543" t="str">
        <f t="shared" si="88"/>
        <v>NA</v>
      </c>
      <c r="V543" t="str">
        <f t="shared" si="89"/>
        <v>NA</v>
      </c>
    </row>
    <row r="544" spans="21:22" x14ac:dyDescent="0.3">
      <c r="U544" t="str">
        <f t="shared" si="88"/>
        <v>NA</v>
      </c>
      <c r="V544" t="str">
        <f t="shared" si="89"/>
        <v>NA</v>
      </c>
    </row>
    <row r="545" spans="21:22" x14ac:dyDescent="0.3">
      <c r="U545" t="str">
        <f t="shared" si="88"/>
        <v>NA</v>
      </c>
      <c r="V545" t="str">
        <f t="shared" si="89"/>
        <v>NA</v>
      </c>
    </row>
    <row r="546" spans="21:22" x14ac:dyDescent="0.3">
      <c r="U546" t="str">
        <f t="shared" si="88"/>
        <v>NA</v>
      </c>
      <c r="V546" t="str">
        <f t="shared" si="89"/>
        <v>NA</v>
      </c>
    </row>
    <row r="547" spans="21:22" x14ac:dyDescent="0.3">
      <c r="U547" t="str">
        <f t="shared" si="88"/>
        <v>NA</v>
      </c>
      <c r="V547" t="str">
        <f t="shared" si="89"/>
        <v>NA</v>
      </c>
    </row>
    <row r="548" spans="21:22" x14ac:dyDescent="0.3">
      <c r="U548" t="str">
        <f t="shared" si="88"/>
        <v>NA</v>
      </c>
      <c r="V548" t="str">
        <f t="shared" si="89"/>
        <v>NA</v>
      </c>
    </row>
    <row r="549" spans="21:22" x14ac:dyDescent="0.3">
      <c r="U549" t="str">
        <f t="shared" si="88"/>
        <v>NA</v>
      </c>
      <c r="V549" t="str">
        <f t="shared" si="89"/>
        <v>NA</v>
      </c>
    </row>
    <row r="550" spans="21:22" x14ac:dyDescent="0.3">
      <c r="U550" t="str">
        <f t="shared" si="88"/>
        <v>NA</v>
      </c>
      <c r="V550" t="str">
        <f t="shared" si="89"/>
        <v>NA</v>
      </c>
    </row>
    <row r="551" spans="21:22" x14ac:dyDescent="0.3">
      <c r="U551" t="str">
        <f t="shared" si="88"/>
        <v>NA</v>
      </c>
      <c r="V551" t="str">
        <f t="shared" si="89"/>
        <v>NA</v>
      </c>
    </row>
    <row r="552" spans="21:22" x14ac:dyDescent="0.3">
      <c r="U552" t="str">
        <f t="shared" si="88"/>
        <v>NA</v>
      </c>
      <c r="V552" t="str">
        <f t="shared" si="89"/>
        <v>NA</v>
      </c>
    </row>
    <row r="553" spans="21:22" x14ac:dyDescent="0.3">
      <c r="U553" t="str">
        <f t="shared" si="88"/>
        <v>NA</v>
      </c>
      <c r="V553" t="str">
        <f t="shared" si="89"/>
        <v>NA</v>
      </c>
    </row>
    <row r="554" spans="21:22" x14ac:dyDescent="0.3">
      <c r="U554" t="str">
        <f t="shared" si="88"/>
        <v>NA</v>
      </c>
      <c r="V554" t="str">
        <f t="shared" si="89"/>
        <v>NA</v>
      </c>
    </row>
    <row r="555" spans="21:22" x14ac:dyDescent="0.3">
      <c r="U555" t="str">
        <f t="shared" si="88"/>
        <v>NA</v>
      </c>
      <c r="V555" t="str">
        <f t="shared" si="89"/>
        <v>NA</v>
      </c>
    </row>
    <row r="556" spans="21:22" x14ac:dyDescent="0.3">
      <c r="U556" t="str">
        <f t="shared" si="88"/>
        <v>NA</v>
      </c>
      <c r="V556" t="str">
        <f t="shared" si="89"/>
        <v>NA</v>
      </c>
    </row>
    <row r="557" spans="21:22" x14ac:dyDescent="0.3">
      <c r="U557" t="str">
        <f t="shared" si="88"/>
        <v>NA</v>
      </c>
      <c r="V557" t="str">
        <f t="shared" si="89"/>
        <v>NA</v>
      </c>
    </row>
    <row r="558" spans="21:22" x14ac:dyDescent="0.3">
      <c r="U558" t="str">
        <f t="shared" si="88"/>
        <v>NA</v>
      </c>
      <c r="V558" t="str">
        <f t="shared" si="89"/>
        <v>NA</v>
      </c>
    </row>
    <row r="559" spans="21:22" x14ac:dyDescent="0.3">
      <c r="U559" t="str">
        <f t="shared" si="88"/>
        <v>NA</v>
      </c>
      <c r="V559" t="str">
        <f t="shared" si="89"/>
        <v>NA</v>
      </c>
    </row>
    <row r="560" spans="21:22" x14ac:dyDescent="0.3">
      <c r="U560" t="str">
        <f t="shared" si="88"/>
        <v>NA</v>
      </c>
      <c r="V560" t="str">
        <f t="shared" si="89"/>
        <v>NA</v>
      </c>
    </row>
    <row r="561" spans="21:22" x14ac:dyDescent="0.3">
      <c r="U561" t="str">
        <f t="shared" si="88"/>
        <v>NA</v>
      </c>
      <c r="V561" t="str">
        <f t="shared" si="89"/>
        <v>NA</v>
      </c>
    </row>
    <row r="562" spans="21:22" x14ac:dyDescent="0.3">
      <c r="U562" t="str">
        <f t="shared" si="88"/>
        <v>NA</v>
      </c>
      <c r="V562" t="str">
        <f t="shared" si="89"/>
        <v>NA</v>
      </c>
    </row>
    <row r="563" spans="21:22" x14ac:dyDescent="0.3">
      <c r="U563" t="str">
        <f t="shared" si="88"/>
        <v>NA</v>
      </c>
      <c r="V563" t="str">
        <f t="shared" si="89"/>
        <v>NA</v>
      </c>
    </row>
    <row r="564" spans="21:22" x14ac:dyDescent="0.3">
      <c r="U564" t="str">
        <f t="shared" ref="U564:U599" si="90">IF(AND(Q564&lt;&gt;"", Q564&lt;&gt;0, Q564&lt;&gt;"NA", Q564&lt;&gt;"NR",S564&lt;&gt;"", S564&lt;&gt;0, S564&lt;&gt;"NA", S564&lt;&gt;"NR"), S564/Q564, "NA")</f>
        <v>NA</v>
      </c>
      <c r="V564" t="str">
        <f t="shared" ref="V564:V599" si="91">IF(AND(U564&lt;&gt;"", U564&lt;&gt;0, U564&lt;&gt;"NA", U564&lt;&gt;"NR",R564&lt;&gt;"", R564&lt;&gt;0, R564&lt;&gt;"NA", R564&lt;&gt;"NR"), R564/U564, "NA")</f>
        <v>NA</v>
      </c>
    </row>
    <row r="565" spans="21:22" x14ac:dyDescent="0.3">
      <c r="U565" t="str">
        <f t="shared" si="90"/>
        <v>NA</v>
      </c>
      <c r="V565" t="str">
        <f t="shared" si="91"/>
        <v>NA</v>
      </c>
    </row>
    <row r="566" spans="21:22" x14ac:dyDescent="0.3">
      <c r="U566" t="str">
        <f t="shared" si="90"/>
        <v>NA</v>
      </c>
      <c r="V566" t="str">
        <f t="shared" si="91"/>
        <v>NA</v>
      </c>
    </row>
    <row r="567" spans="21:22" x14ac:dyDescent="0.3">
      <c r="U567" t="str">
        <f t="shared" si="90"/>
        <v>NA</v>
      </c>
      <c r="V567" t="str">
        <f t="shared" si="91"/>
        <v>NA</v>
      </c>
    </row>
    <row r="568" spans="21:22" x14ac:dyDescent="0.3">
      <c r="U568" t="str">
        <f t="shared" si="90"/>
        <v>NA</v>
      </c>
      <c r="V568" t="str">
        <f t="shared" si="91"/>
        <v>NA</v>
      </c>
    </row>
    <row r="569" spans="21:22" x14ac:dyDescent="0.3">
      <c r="U569" t="str">
        <f t="shared" si="90"/>
        <v>NA</v>
      </c>
      <c r="V569" t="str">
        <f t="shared" si="91"/>
        <v>NA</v>
      </c>
    </row>
    <row r="570" spans="21:22" x14ac:dyDescent="0.3">
      <c r="U570" t="str">
        <f t="shared" si="90"/>
        <v>NA</v>
      </c>
      <c r="V570" t="str">
        <f t="shared" si="91"/>
        <v>NA</v>
      </c>
    </row>
    <row r="571" spans="21:22" x14ac:dyDescent="0.3">
      <c r="U571" t="str">
        <f t="shared" si="90"/>
        <v>NA</v>
      </c>
      <c r="V571" t="str">
        <f t="shared" si="91"/>
        <v>NA</v>
      </c>
    </row>
    <row r="572" spans="21:22" x14ac:dyDescent="0.3">
      <c r="U572" t="str">
        <f t="shared" si="90"/>
        <v>NA</v>
      </c>
      <c r="V572" t="str">
        <f t="shared" si="91"/>
        <v>NA</v>
      </c>
    </row>
    <row r="573" spans="21:22" x14ac:dyDescent="0.3">
      <c r="U573" t="str">
        <f t="shared" si="90"/>
        <v>NA</v>
      </c>
      <c r="V573" t="str">
        <f t="shared" si="91"/>
        <v>NA</v>
      </c>
    </row>
    <row r="574" spans="21:22" x14ac:dyDescent="0.3">
      <c r="U574" t="str">
        <f t="shared" si="90"/>
        <v>NA</v>
      </c>
      <c r="V574" t="str">
        <f t="shared" si="91"/>
        <v>NA</v>
      </c>
    </row>
    <row r="575" spans="21:22" x14ac:dyDescent="0.3">
      <c r="U575" t="str">
        <f t="shared" si="90"/>
        <v>NA</v>
      </c>
      <c r="V575" t="str">
        <f t="shared" si="91"/>
        <v>NA</v>
      </c>
    </row>
    <row r="576" spans="21:22" x14ac:dyDescent="0.3">
      <c r="U576" t="str">
        <f t="shared" si="90"/>
        <v>NA</v>
      </c>
      <c r="V576" t="str">
        <f t="shared" si="91"/>
        <v>NA</v>
      </c>
    </row>
    <row r="577" spans="21:22" x14ac:dyDescent="0.3">
      <c r="U577" t="str">
        <f t="shared" si="90"/>
        <v>NA</v>
      </c>
      <c r="V577" t="str">
        <f t="shared" si="91"/>
        <v>NA</v>
      </c>
    </row>
    <row r="578" spans="21:22" x14ac:dyDescent="0.3">
      <c r="U578" t="str">
        <f t="shared" si="90"/>
        <v>NA</v>
      </c>
      <c r="V578" t="str">
        <f t="shared" si="91"/>
        <v>NA</v>
      </c>
    </row>
    <row r="579" spans="21:22" x14ac:dyDescent="0.3">
      <c r="U579" t="str">
        <f t="shared" si="90"/>
        <v>NA</v>
      </c>
      <c r="V579" t="str">
        <f t="shared" si="91"/>
        <v>NA</v>
      </c>
    </row>
    <row r="580" spans="21:22" x14ac:dyDescent="0.3">
      <c r="U580" t="str">
        <f t="shared" si="90"/>
        <v>NA</v>
      </c>
      <c r="V580" t="str">
        <f t="shared" si="91"/>
        <v>NA</v>
      </c>
    </row>
    <row r="581" spans="21:22" x14ac:dyDescent="0.3">
      <c r="U581" t="str">
        <f t="shared" si="90"/>
        <v>NA</v>
      </c>
      <c r="V581" t="str">
        <f t="shared" si="91"/>
        <v>NA</v>
      </c>
    </row>
    <row r="582" spans="21:22" x14ac:dyDescent="0.3">
      <c r="U582" t="str">
        <f t="shared" si="90"/>
        <v>NA</v>
      </c>
      <c r="V582" t="str">
        <f t="shared" si="91"/>
        <v>NA</v>
      </c>
    </row>
    <row r="583" spans="21:22" x14ac:dyDescent="0.3">
      <c r="U583" t="str">
        <f t="shared" si="90"/>
        <v>NA</v>
      </c>
      <c r="V583" t="str">
        <f t="shared" si="91"/>
        <v>NA</v>
      </c>
    </row>
    <row r="584" spans="21:22" x14ac:dyDescent="0.3">
      <c r="U584" t="str">
        <f t="shared" si="90"/>
        <v>NA</v>
      </c>
      <c r="V584" t="str">
        <f t="shared" si="91"/>
        <v>NA</v>
      </c>
    </row>
    <row r="585" spans="21:22" x14ac:dyDescent="0.3">
      <c r="U585" t="str">
        <f t="shared" si="90"/>
        <v>NA</v>
      </c>
      <c r="V585" t="str">
        <f t="shared" si="91"/>
        <v>NA</v>
      </c>
    </row>
    <row r="586" spans="21:22" x14ac:dyDescent="0.3">
      <c r="U586" t="str">
        <f t="shared" si="90"/>
        <v>NA</v>
      </c>
      <c r="V586" t="str">
        <f t="shared" si="91"/>
        <v>NA</v>
      </c>
    </row>
    <row r="587" spans="21:22" x14ac:dyDescent="0.3">
      <c r="U587" t="str">
        <f t="shared" si="90"/>
        <v>NA</v>
      </c>
      <c r="V587" t="str">
        <f t="shared" si="91"/>
        <v>NA</v>
      </c>
    </row>
    <row r="588" spans="21:22" x14ac:dyDescent="0.3">
      <c r="U588" t="str">
        <f t="shared" si="90"/>
        <v>NA</v>
      </c>
      <c r="V588" t="str">
        <f t="shared" si="91"/>
        <v>NA</v>
      </c>
    </row>
    <row r="589" spans="21:22" x14ac:dyDescent="0.3">
      <c r="U589" t="str">
        <f t="shared" si="90"/>
        <v>NA</v>
      </c>
      <c r="V589" t="str">
        <f t="shared" si="91"/>
        <v>NA</v>
      </c>
    </row>
    <row r="590" spans="21:22" x14ac:dyDescent="0.3">
      <c r="U590" t="str">
        <f t="shared" si="90"/>
        <v>NA</v>
      </c>
      <c r="V590" t="str">
        <f t="shared" si="91"/>
        <v>NA</v>
      </c>
    </row>
    <row r="591" spans="21:22" x14ac:dyDescent="0.3">
      <c r="U591" t="str">
        <f t="shared" si="90"/>
        <v>NA</v>
      </c>
      <c r="V591" t="str">
        <f t="shared" si="91"/>
        <v>NA</v>
      </c>
    </row>
    <row r="592" spans="21:22" x14ac:dyDescent="0.3">
      <c r="U592" t="str">
        <f t="shared" si="90"/>
        <v>NA</v>
      </c>
      <c r="V592" t="str">
        <f t="shared" si="91"/>
        <v>NA</v>
      </c>
    </row>
    <row r="593" spans="21:22" x14ac:dyDescent="0.3">
      <c r="U593" t="str">
        <f t="shared" si="90"/>
        <v>NA</v>
      </c>
      <c r="V593" t="str">
        <f t="shared" si="91"/>
        <v>NA</v>
      </c>
    </row>
    <row r="594" spans="21:22" x14ac:dyDescent="0.3">
      <c r="U594" t="str">
        <f t="shared" si="90"/>
        <v>NA</v>
      </c>
      <c r="V594" t="str">
        <f t="shared" si="91"/>
        <v>NA</v>
      </c>
    </row>
    <row r="595" spans="21:22" x14ac:dyDescent="0.3">
      <c r="U595" t="str">
        <f t="shared" si="90"/>
        <v>NA</v>
      </c>
      <c r="V595" t="str">
        <f t="shared" si="91"/>
        <v>NA</v>
      </c>
    </row>
    <row r="596" spans="21:22" x14ac:dyDescent="0.3">
      <c r="U596" t="str">
        <f t="shared" si="90"/>
        <v>NA</v>
      </c>
      <c r="V596" t="str">
        <f t="shared" si="91"/>
        <v>NA</v>
      </c>
    </row>
    <row r="597" spans="21:22" x14ac:dyDescent="0.3">
      <c r="U597" t="str">
        <f t="shared" si="90"/>
        <v>NA</v>
      </c>
      <c r="V597" t="str">
        <f t="shared" si="91"/>
        <v>NA</v>
      </c>
    </row>
    <row r="598" spans="21:22" x14ac:dyDescent="0.3">
      <c r="U598" t="str">
        <f t="shared" si="90"/>
        <v>NA</v>
      </c>
      <c r="V598" t="str">
        <f t="shared" si="91"/>
        <v>NA</v>
      </c>
    </row>
    <row r="599" spans="21:22" x14ac:dyDescent="0.3">
      <c r="U599" t="str">
        <f t="shared" si="90"/>
        <v>NA</v>
      </c>
      <c r="V599" t="str">
        <f t="shared" si="91"/>
        <v>NA</v>
      </c>
    </row>
  </sheetData>
  <phoneticPr fontId="12" type="noConversion"/>
  <conditionalFormatting sqref="U32:U36 U2:U19 R30:U32 U38:U56">
    <cfRule type="containsBlanks" dxfId="4621" priority="5212">
      <formula>LEN(TRIM(R2))=0</formula>
    </cfRule>
  </conditionalFormatting>
  <conditionalFormatting sqref="F36:J36 L36 AQ35:AR35 Q36:S36 Q35 AX36:AX37 F37:S37 BI42 AS48:AT48 BB48:BC48 K49 M49 F49:H51 L51 O51 Q52:X52 Q51:Z51 AH51:AJ51 AJ52 L53:L54 BE54:BE56 F57 L57 T58:T61 AA51:AF52 K60 F60:G61 M60 AN47:AT47 AN48:AP48 N63 AE63 L64:L65 L75 F74:G76 N76:S76 F81:H81 L81:L85 Q77:S85 U82:X85 BE85 AG86:AH86 F89:H89 F86:H87 P86:S87 N86:N87 G90:H92 K89 M89 Q88:R92 F93:H93 O93 Q93:S93 F94 Q94:R94 N95 P95:S95 F95:H96 O96 Q96:R96 Q97:S97 F97:F98 L98 P98:R98 N98 U99:X100 AG98:AH98 AH99:AH100 BI98 F101 L101 Q99:R103 AQ86:AR103 M104 K104 P105:R105 N105 Q106:R106 AH105:AH106 AQ105:AR106 U106:X106 P107:X107 N107 L108 Q108:R108 AH108 F108:H109 P109:S109 N109 AE109 AG109:AH121 Q110:S121 U110:Z121 P122:R122 AQ108:AR122 N122:N123 F122:H124 M124:N124 K124 F125:J125 N125 AQ124:AR126 K127 M127:N127 AE127:AE128 N128:N129 P129:X129 Q130:X130 AQ129:AT130 Z129:Z130 F131:K131 M131:N131 P131:X131 T132:X132 Q133:X133 AQ133:AR133 AE134:AF134 AH134:AL134 N134:N135 AE135 AG135:AL135 AN134:AT135 M136 AE136:AL136 K136 AI137:AL137 F140 P140:S140 N140 AA140:AB140 AD140:AE140 AE104:AE105 AE87:AH88 AC54:AE56 AE35:AI35 AH140:AI140 I141:J141 Q142:R142 Q141:S141 AG142:AH142 AQ140:AR142 BD142:BE142 M143:N143 K143 AE142:AE143 F143:H144 N144 G145:H145 H146:H147 U145:X147 U144:AH144 AQ144:AR147 P144:S144 AQ148:AT148 Q148:X149 F150:H150 L150 N150 AA150:AB150 BB151:BE151 F151:Q151 AO32:AO35 AQ39:AV40 AQ51:AV52 AQ54:AV54 AP41:AV43 AQ74:AV81 AP123:AV123 AO123:AO130 AN136:AV136 AQ44:AV44 AO140:AO147 AX64:AX65 AW47:BD47 AY49:BE53 AY54:BC56 AQ57:BE61 AW63:AX63 AY77:BE77 AY81:BA85 AY94:BE100 AY127:BE127 AY142:BA142 AW38:BE44 AX48 F133:H136 AO133:AO135 Y39:Z41 Q33:Z34 AA53:AE53 U35:AC37 Q60:AH61 AA63:AB63 P63:Y63 AA74:AI74 U76:V81 AA86:AE86 AA89:AH97 U101:V103 AA101:AH103 Q104:V104 U105:V105 U108:V109 U122:V122 AA122:AH122 AA124:AH124 AA125:AI125 Q126:V126 AA126:AH126 P127:V128 P134:X135 Q136:X136 U86:V98 AA87:AC88 AA32:AC33 U140:V140 AA142:AB143 U141:X142 P143:W143 P150:W150 K66:Z67 P123:V125 Y122:Z128 U58:W59 AA75:AH85 AA98:AE100 AA104:AC104 AA105:AB106 AA107:AE108 AA109:AB121 W140:W141 BG127 BG77 BG38 BG142 BG49:BG51 BG2:BG19 BF1:BF19 F30:Z32 AY30:BE34 AW30:AX35 BG30:BG34 F42:Z48 BG41 BG43:BG46 BH47 BH51 AW49:AX56 AW62:BE62 BG53:BG62 AX69:AX71 F68:Z71 AY69:BE70 BG69:BG70 BG72 N73:V75 F72:F74 AO69:AO101 BG94:BG100 AO104:AO109 Y73:Z109 AA127:AB132 Z133:Z134 AA134:AB137 AO137 AQ137:AV137 P137:X138 AA138:AE138 Y135:Z143 AY137:BE139 BG137:BG139 F139:X139 AA148:AJ148 AA149:AE149 AY149:BE149 BG149 AW74:AX150 Y148:Z150 AH53:AL53 AG104:AL104 AI107:AL107 AG127:AL128 AI129:AL132 AE36:AL37 AE32:AL33 AG143:AL143 AE150:AL150 F38:AL38 R49:AL50 Q64:AL65 AA73:AL73 AA123:AL123 AG63:AL63 G72:AL72 AJ138:AL138 AA139:AL139 AJ149:AL149 S151:AL151 AA34:AL34 AL35 AA39:AL48 AK51:AL52 AG54:AL56 AK105:AL106 AK108:AL122 AK124:AL126 AK133:AL133 AK140:AL142 AK144:AL147 AP31:AP37 AO38:AP61 AA66:AL71 AP63:AP150 F152:AK153 F154:K154 M154:AL154 AW154 BF30:BF159 Q155:AL156 AX155:AY156 F157:G157 I157:S158 BG151:BG159 U158:Z158 U157:AE157 AG157:AI157 AO157:AR158 BH154:BH156 BI157 AE159 AG159:AJ159 F158:F160 AI160:AJ160 BH159 AO159:AT160 F161:AB161 AE161:AJ161 AA30:AL31 AK57:AL61 AK74:AL103 AN1:BF1 AN20:BG29 AN30:AV31 AN32:AT34 AN36:AT38 AN41:AN43 AN45:BE46 AN49:AT50 AN53:AT53 AN55:AT56 AN62:AV65 AN66:AX68 AN69:AW70 AN71:AT71 AN72:BE72 AN73:AT73 AN104:AT104 AN107:AT107 AN123 AN127:AT128 AN131:AT132 AN138:AV139 AN143:AT143 AN149:AV149 AN150:AT150 AN151:AY151 AN152:AT156 BJ161 F162:AL163 AN161:AT163 F164:S164 U164:AJ164 Z165:AJ165 AO164:AO165 BF165:BH165 AQ164:AR165 P166:S166 K166:N166 AE166:AJ166 AO166:AR166 U166:AB166 BH166 N167 P167:AE167 W73:X128 Q57:W57 Y57:AJ57 Y58:AC59 Q53:Z56 AG167:AT167 N168:S168 L168 U168:AH168 AO168:AR168 M169 K169 Q169:AB169 AG169:AJ169 AE169 AM169:AT169 AW157:BE169 N170 AE170:AT170 P170:AB170 P171:S171 M171:N171 K171:K172 M172 AG171:AH173 U171:AE173 Q172:S173 F174:H174 P174:S174 AE174:AH174 U174:AB174 AO171:AR174 F175 K174:N175 BH171:BH172 P175:AB175 AE175:AT175 AW170:AX175 F177 AW177:BG177 N177:AB177 AE177:AT177 K178:AT178 AW178:BE178 F179:H179 K179:AB179 AE179:AH179 AW179:AX179 AO179:AR179 R180:V180 BF161:BG178 AY180:BH180 AY152:BE178 F181:G182 K181 M181 Q182:V182 Q181:AB181 AE181 AH181 AO181:AR182 AW181:AX182 BG181:BG182 H160:V160 H159:AB159 F127:H128 F104:H104 F66:I66 F1:AL29 F39:W41 F53:H54 H57 F62:AL62 F63:H65 F67:H67 H101 F105 H105 H140 F166:H172 F183:H183 K183:M183 Q183:AX183 AI184:AX184 P185:AA185 K185:N185 AE185:AH185 AO185:AR185 K186:M186 Q186:AB187 AE186:AT187 P188:AE188 L188 AD189:AE189 AH188:AT189 F185:H190 N188:N190 P189:AB190 AE190 AG190:AT190 AW185:AX191 F191 L191 Q191:AB191 AO191:AR191 AH191 AE191:AF191 BF183:BG191 N192 AE192:AT192 P192:AB192 F192:H193 L193 AE193:AH193 AO193:AR193 AW192:BG192 AW193:BA193 BD193:BG193 Q193:AB194 F195:H195 P195:AB195 AE194:AT195 F196 AW194:BG195 BF196:BG196 N195:N197 BG197 F198:K198 M198:N198 P196:AT198 F199:J199 L199 N199:V199 Q200:V201 Y199:AK200 AI201:AK201 AM199:AT201 F202:K202 M202:N202 P202:X202 Z202:AB202 AE202:AU202 F203:J203 AG203:AT203 AE203 AW196:AX203 O203:O204 AE204:AX204 L205:L206 Q206:V206 Q203:AB205 AE205:AH205 AO205:AX206 BF198:BG206 N207 M208:N208 K208 P207:AB208 AE207:BG207 AE208:AX208 BF208:BG208 L209 BD209:BG209 Q209:BA209 N210 P210:AB210 F204:H211 M211 K211 Q211:AB211 AE210:AX211 F212 N212:AX212 AE213:AX213 BF210:BG213 F214:H214 N213:N214 P213:AB214 AE214:AK214 U215:V215 BG214 AY214:BE214 AW214:AW215 AM214:AT214 AL214:AL215 P216:AB216 AE216:AT216 AW216:BG216 N216:N217 P217:AN217 AY217:BG217 Q218:AR218 F216:H219 N219 P219:R219 F224:G224 L224 F225:K225 M225 Q220:R225 U219:AR225 AW218:AX224 Q226:AT227 AW225:AW227 F228:H229 N228 P228:S228 G230:H230 L228:L230 Q229:R230 U228:AR230 F231:G231 K231 M231:N231 P231:AT231 AI232:AO232 Q233:V233 BF218:BG233 AW228:AX233 K234 M234:V234 Y234 AI234:AK234 Q235:V235 AO233:AO235 AI235:AJ235 AQ232:AT235 AW234:BG235 P236:W236 Y236:AD236 AF236:AR236 F236:H240 Q238:S240 N236:N237 P237:S237 U238:V240 AF237:AH237 U237:AD237 AH238:AH240 AO237:AR240 AW236:AX240 BF236:BG240 Q241:V243 Z241:Z243 AW241:BC241 BE241 BG241:BH241 F244:G244 N244 P244:V244 Q245:V246 Y244:Z246 AC244:AD246 BG242:BG246 AH241:AT246 F247:G247 L247 N247 P247:AM247 S248:AM248 AO247:AT248 M249:N249 P249:V249 Y249:AT249 F252:H252 N252 P252:AT252 F253:I253 H254:J255 L253:L255 Q253:AH255 AO253:AR255 G256:H256 Q256:AQ257 AS256:AT257 AQ251:AR251 AI250:AR250 Q250:U250 U251 V250:V251 K249:K250 M250 Q258:AH258 AO258:AR258 N259 L258:L259 P259:S259 U259:AO259 AQ259:AT259 M260 K260 AW242:AX260 BF247:BG260 AO260:AR260 Q260:AH260 P261:BH261 F258:H262 P262:AB262 N261:N262 AE262:AE263 Q263:AB263 Q264:V264 AG262:BH262 AI264:AT264 AG263:AT263 BH263 AW263:BE264 F265:H265 N265 P265:AT265 BG265 F266:K266 M266:N266 P266:AF266 AH266:AT266 AW265:AX266 AH267 AO267:AX267 F267:H268 N267:N268 Q269:V270 P267:AB268 AH268:AO268 AE267:AE268 AI269:AO270 F271:G271 N271 P271:X271 AA271:AB271 AO271 AQ268:AX271 K272 P272:V272 M272:N272 Y272:AB272 AH272:AM272 AI273:AM273 N276 P276:AB276 AG276:BG276 AO272:AX275 BF267:BG275 G277:G278 Q277:AX278 L277:L279 N279 P279:S279 Q280:S280 U280:X280 U279:AH279 M281:N281 K281 P281:S281 F281:G282 BF277:BG282 G283 Q282:R283 U281:AB283 AE281:AE283 AO279:AX283 AG281:AH285 BG283:BG285 AQ284:AX285 N286 P286:R286 Q287:R287 AC287:AH287 Y286:AH286 U284:V288 AG288:AH288 BF286 AQ286:AR288 Q289:V290 AC289:AO290 AO286:AO288 L291 N291:AJ291 BG291 AQ289:AT291 AM291:AO291 G293 N292:N293 P292:AE293 AG292:AT293 F294:G294 K294 P294:S294 M294:N294 Z294:AB294 AE294 H295 N295 P295:R295 U294:X295 Z295:AE295 BF295 L296 Q296:R296 U296:AE296 AG294:AH296 AO294:AR296 AW286:AX296 N297 AG297:AT297 AW297:BE297 K298 M298:N298 P297:AB297 F299:G299 N299 P298:R299 U298:AB299 AG298:AH299 AO298:AR299 AW298:AX299 BF299 Q300:AB300 AE297:AE300 AG300:AT300 Q301:V302 AI301:AT302 AW300:BG302 F303:G303 N303 P303:V303 X303 AE303:AT303 F304:H304 Z303:AA304 AC304:AE304 AG304:AH304 BF303:BG304 K304 M304 H305 G306:G307 U304:V307 Q304:R307 AO304:AR307 AX303:AX307 G308:H308 K308 M308 Q308:X308 Z308:AB308 AE308:AO308 AI309:AO309 AS308:AT308 AQ309:AT309 AQ308 F310:G310 N310 P310:V310 F312:H312 Y310:AB310 AE310:AT310 N311:AB311 AF311:AT311 BF310:BG310 G313 K312 M312 U312:V313 Y312:AH312 BF312:BF313 AO312:AR313 Q312:S313 F314:H314 Q314:V314 Z314 AI314:AM316 AW308:AX315 BF314:BG316 AO314:AT316 L317 Q317:R317 U317:V317 BF317 AX316:AX317 AO317:AR317 F318:H318 P318:V318 M318:N318 K318 X318:AA318 AG318:AT318 AW318:BC318 BE318:BG318 N319 P319:AB319 AE318:AE319 AG319:AL319 AI320:AL320 BF319 P321:V321 Z321:AB321 AE321 AG321:AM321 BG321 AW319:AX321 AO319:AT321 G322:H322 K321:K322 M321:N322 F323:H323 Z322:AT323 AW322:BG322 P322:W324 Y324:AT324 K325 AG325:AT325 AW323:AX325 N323:N326 P325:V326 AE325:AE326 AG326:AM326 Y325:AB326 AI327:AM328 AX326 AO326:AT328 N329 P329:AB329 AE329 AG329:AK329 AI330:AK330 AM329:AT330 H331 K331 M331 Y331:AA331 AF331:AI331 AO331:AR331 H332:J332 L332 AC331:AD332 AF332:AT332 Y332:Z332 AW331:AX332 K333 M333 Q331:V333 Y333:AE333 M334:N334 P334:AE334 AG333:AT334 AW333:AW334 F334:H335 O335 Y335:AE335 AG335:AH335 AO335:AR335 Q335:W335 F336:J336 M336:N336 P336:AB336 AG336:AK336 AE336 AM336:AO336 AO337 AQ336:AT337 F338:H338 L338 AE338:AH338 AO338:AR338 AW338 Q338:AB338 N339 P339:X339 Z339:AD340 AG339:AK340 AW339:AX340 AM339:AT340 Q340:X340 P341:AT341 AE342 AG342:AH342 P342:AB342 AW341:AW342 BF323:BG342 AO342:AR342 N341:N343 G344:G345 P343:BG343 M344:N344 K344 P344 R345:V345 R344:AB344 AE344 AG344:AH344 AO344:AW345 Z346:AB346 BF344:BG345 AF346:AW346 AY346:BG346 G347:H347 Q346:V346 Y347:AF347 AH347 AO347:AR348 Q347:S347 U347:V347 BH347 P349:W349 AA349 AW347:BG349 G349:H350 N349:N350 P350:V350 Y349:Y350 AE349:AE350 AA350:AB350 AG349:AT350 BG350:BG352 AI351:AT352 AY350:BE352 N353 P353:R353 Z353:AE353 AG353:AH353 U353:X353 L354 F353:G354 N354:S354 Y354:AH354 AY353:BG353 AY354:BE354 BG354 N355:R356 U354:W356 AC355:AH356 Y355:Y356 AY355:BG356 BH355 AW350:AW356 G357 K357 P357:R357 AH357 U357:AA357 AO353:AR357 AW357:BG357 M357:N357 AE357:AE358 AH358:AT358 N358:N359 P358:AA358 P359:W359 Y359:AA359 AC359:AT359 G360 L360 Q360:W360 AG360:AJ360 AW358:AW360 AM360:AT360 Q361:V361 AE360:AE361 Y360:AB361 AG361:AT361 K362 M362 Q362:W362 Y362:AA362 AE362:AT362 AI363:AT363 AW363 G364 I364:K364 M364 Q364:S364 AM364:AM365 AI364:AK365 AO364:AT365 U364:V364 K366 M366:N366 P366:R366 AA366 AF366 AC366:AD366 AH366 AO366:AR366 U366:W366 F366:G367 L367 Y366:Y367 AC367:AF367 AH367:AK367 AM367:AT367 P367:W368 Y368:AE368 AH368:AT368 AW368 AY358:BG368 F368:H369 N367:N369 P369:S369 Y369 AA369 AF369 AH369:AK369 AM369:AM373 AI370:AK374 U369:V369 AX369:BG374 F375:G375 N375 P375:W375 Y375 AF375:AK375 AY375:BG375 AO369:AT375 AM375 AW375 F376:H376 L376 Q376:R376 U376:V376 Y376:AD376 AH377:AH378 F379:H379 L379 P379:R379 Y379:AB379 AE379:AH379 AO376:AR379 U379:W379 F380:J380 P380:V380 N379:N380 T381:V381 AC380:AK381 Y380:AA381 G382:G383 Q382:W383 AF376:AH376 AC382 AE382:AF383 AM380:AM382 AI382:AK382 AI383:AL383 P384:W384 Y382:Z384 AY384:BH384 N384:N385 P385:V385 Y385:AA385 AE384:AK385 AC384:AC385 AI386:AJ386 AY385:BG386 P387:R387 U387:W387 AA387 AF387:AK387 AM384:AM387 AW387:BG387 G388 N387:N388 P388:V388 Q389:V389 Y388:AA388 Y389:Z389 AE388:AM389 AO380:AT389 AW388:BF389 G390:H390 K390 M390 Q390:R391 U390:V391 Y390:AB391 AE390:AH391 AO390:AR391 AX376:BG383 L392 N392 P392:V392 AE392:AT392 G393:H393 K393 M393 Q393:S393 Y392:AA393 U393:W393 AC393:AH393 AW390:BG393 N394 P394:R394 Q395:R395 U394:AA394 U395:Z395 AE394:AH395 AO393:AR395 BH394 F396:G398 N396 P396:S396 Q397:S398 N399 P399:S399 Q400:S404 N405 P405:S405 AC396:AD406 Q406:S406 U396:V406 AF396:AT406 AW394:BF406 F407:H407 N407 P407:AT407 BE407:BF408 AI408:AT408 AW407:BC408 G409 Q410:V410 Q409:W409 AF409:BF409 AN2:BE19 L409:L410 AF410:AX410 F411:G411 Q412 N411 P411:R411 AC411:AH412 AO411:AR412 Z411:Z412 AQ413:AR413 U411:V412 BF411:BF413 AI414:AT414 Q414:V414 G416:G417 I417:J417 AA415:AA417 AI415:AL416 AN415:AT416 L415:L417 N415:N416 O417 U417:V417 P415:V416 Q417:R417 G418:H418 P418:R418 N418 AC418 AG418:AH418 AE418 AC420 AC422 AA422 AA420 G419 Q419:R423 U419:V423 U418:W418 AO417:AR423 N424 P424:W424 Y424:AT424 AW411:AX424 F424:H425 K425 M425 I426 L426 Q425:R426 Y425:AH425 U425:V426 AO425:AR426 BF425 N428:V428 N427:W427 Y427:AA427 AC427:AM427 AI428:AM428 AO427:AT428 AW425:AW428 L429 P429:W429 AA429 AH429:AT429 Y429 AC429:AD429 U430:X430 AA430:AF430 P430:R431 AH430:AH431 U431:V431 Z431:AF431 AO430:AR431 G432 P432:X432 AA432:AT432 F433 P433:R433 U433:AH433 AO433:AR433 AW429:AX433 N429:N434 P434:V434 Y434:AK434 AM434 AO434:AT434 Q435:R435 U435:AH435 AO435:AR435 N436 P436:W436 Y436 AA436:AD436 AW434:AW436 AQ437:AT437 AY434:BF434 AO436:AT436 AF436:AM436 F438:G438 P438:R438 AC438:AH438 AO438:AR438 AW438:AX438 U438:AA438 G439 L439 N438:N439 P439:AA439 AC439:AT439 Z440 AF440:AH440 AC440:AD440 AO440 AQ440:AR440 L441 Q440:V441 Y441:AO441 N442 P442:V442 AM442:AO442 Y442:AA442 AC442:AK442 AQ441:AT442 AW439:AW442 K443 I444:K444 M443:N444 P443:R444 U443:V444 AC443:AH444 AO443:AO444 AQ443:AR444 N445:V445 Z443:AA444 X445:Z445 AC445:AK445 AM445:AO445 AW443:AX445 G446 N446 P446:W446 Y446:AA446 AC446:AO446 AQ445:AT446 Q447:W447 Y447:AK448 AI449:AJ449 M448 K448 G448:G449 AM447:AT449 Q448:V449 BF437:BG446 BG447 BF447:BF449 Q451:V451 N450 P450:V450 Z450:AB451 BF448:BG451 AG450:AK451 AM450:AN451 N452 P452:X452 Q453:X454 AI452:AK452 AI453:AJ454 Z452:Z454 AP450:AT454 AW446:AW454 I456 K455:K456 M455:M456 Q455:V456 Z455:AB456 AG455:AK456 AQ455:AT456 AY452:BG454 AM455:AO456 BF455:BG456 L457 Q458:Z458 Q457:AA457 AC457:AM458 AO457:AT458 Z459:AA459 AE459 AG459:AH459 AQ459:AR459 AO459 AY457:BG458 O460 Z460 AM460:AO460 AX460 Q459:V460 F461:G461 I461:J461 AM461 AO461 P461:AA461 AC460:AK461 AQ460:AT461 BF459:BG461 N461:N462 Y462:AA462 AW462 AY462:BA462 BD462:BG462 K463 M463:N463 P462:W463 AC462:AH463 BF463:BG463 AX463 AO462:AR462 AO463 AQ463:AR463 F464:G464 N464 P464:X464 Z463:AA464 AC464:BG464 G465 Z465:AB465 AE465 AG465:AO465 AQ465:AV465 BF465:BG465 G466:H467 M465:N467 P465:V467 AG466:AH467 Z466:AE466 AZ466:BA467 AQ466:AR467 AO466:AO467 F468:G468 M468 Q468:V468 AC467:AE467 AE468 Z467:Z468 AG468:AO468 AQ468:AT468 AZ468:BC468 BE466:BG468 F469:H469 P469:V469 AG469:AH469 AO469:AR469 BF469:BG469 K465:K470 M469:N470 P470:X470 AM470 AC469:AE469 Z469:AA469 AH470:AK470 AE470 AY470:BC470 AQ470:AT470 BE470:BG470 AA470:AA471 AC471:AE471 AG471:AH471 F471:G472 N471:N472 P471:W472 Y472:AA472 AC472:AM472 AI473:AM474 AX472:AX474 G475 I475:K475 M475:N475 P475:AA475 AC475:AF475 AH475:AK475 AM475 AQ472:AT475 L476 N476 AH476 Z476 AO470:AO476 P476:W476 Y477:Z477 AM477:AO477 AQ476:AR477 BF471:BG477 AE476:AF478 Q477:V478 Z478 AH477:AK478 AQ478:AT478 AI479:AK479 AX476:AX478 BF478:BF479 AQ481:AR481 AQ483:AR483 BG483 G485:H485 BF485 AJ485:AK485 Q485:V485 AO485:AT485 AQ485:AT486 AW485 K487 M487:N487 Y487:AB487 AW487 AQ487:AR487 U487:V487 U488:W488 P487:R488 Y488:AA488 AH487:AH488 AO488:AT488 AW488:AX488 N488:N489 F487:G489 P489:V489 Y489:AB489 AE487:AE489 AH489:AK489 AM489:AT489 AW489 L490 Q490:V490 Y490:AE490 S491:V491 AG490:AL490 AX490:AX491 K492 M492 Q492:V492 AA492 AI491:AL491 AC492:AF492 Y492 AI492:AK492 N493 F492:G493 P493:V493 AO490:AO493 AI493:AM493 AG493 Z493:AD493 AY492:BE492 BH493 AQ490:AT493 X495 AA495:AB495 AI495:AL495 AZ493:BE493 AQ495:AT495 AY495:BE495 BH495 AE495:AE496 AO495:AO496 AG496 AQ496:AR496 F504:BG1048576 L497 AG497:AN497 Z496:AA497 AQ497:AT497 AY497:BC497 Q495:V496 AZ497:BC498 Q497 S497 U497:V497 L499 Q499 AC499:AJ499 Z499:AA499 S499 U499:W499 G499 Q500:W500 AE500 AC500 AG500:AK500 AQ499:AT500 AM500 H501 AQ501:AR501 AC501:AE501 Z501:AA501 AG501:AH501 AX499:AX501 K501:K502 M501:N502 L503 G502:G503 N503 P501:V503 Y502:AB503 AG502:AM503 AE502:AE503 AQ502:AT503 AO499:AO503">
    <cfRule type="containsBlanks" dxfId="4620" priority="5210">
      <formula>LEN(TRIM(F1))=0</formula>
    </cfRule>
  </conditionalFormatting>
  <conditionalFormatting sqref="F33:P34">
    <cfRule type="containsBlanks" dxfId="4619" priority="5209">
      <formula>LEN(TRIM(F33))=0</formula>
    </cfRule>
  </conditionalFormatting>
  <conditionalFormatting sqref="AU32:AV34">
    <cfRule type="containsBlanks" dxfId="4618" priority="5208">
      <formula>LEN(TRIM(AU32))=0</formula>
    </cfRule>
  </conditionalFormatting>
  <conditionalFormatting sqref="K36">
    <cfRule type="containsBlanks" dxfId="4617" priority="5207">
      <formula>LEN(TRIM(K36))=0</formula>
    </cfRule>
  </conditionalFormatting>
  <conditionalFormatting sqref="M36">
    <cfRule type="containsBlanks" dxfId="4616" priority="5206">
      <formula>LEN(TRIM(M36))=0</formula>
    </cfRule>
  </conditionalFormatting>
  <conditionalFormatting sqref="N36:P36">
    <cfRule type="containsBlanks" dxfId="4615" priority="5205">
      <formula>LEN(TRIM(N36))=0</formula>
    </cfRule>
  </conditionalFormatting>
  <conditionalFormatting sqref="U37">
    <cfRule type="containsBlanks" dxfId="4614" priority="5204">
      <formula>LEN(TRIM(U37))=0</formula>
    </cfRule>
  </conditionalFormatting>
  <conditionalFormatting sqref="F37:J37 L37 Q37:S37">
    <cfRule type="containsBlanks" dxfId="4613" priority="5203">
      <formula>LEN(TRIM(F37))=0</formula>
    </cfRule>
  </conditionalFormatting>
  <conditionalFormatting sqref="K37">
    <cfRule type="containsBlanks" dxfId="4612" priority="5202">
      <formula>LEN(TRIM(K37))=0</formula>
    </cfRule>
  </conditionalFormatting>
  <conditionalFormatting sqref="M37">
    <cfRule type="containsBlanks" dxfId="4611" priority="5201">
      <formula>LEN(TRIM(M37))=0</formula>
    </cfRule>
  </conditionalFormatting>
  <conditionalFormatting sqref="N37:P37">
    <cfRule type="containsBlanks" dxfId="4610" priority="5200">
      <formula>LEN(TRIM(N37))=0</formula>
    </cfRule>
  </conditionalFormatting>
  <conditionalFormatting sqref="F35 H35">
    <cfRule type="containsBlanks" dxfId="4609" priority="5199">
      <formula>LEN(TRIM(F35))=0</formula>
    </cfRule>
  </conditionalFormatting>
  <conditionalFormatting sqref="I35:J35">
    <cfRule type="containsBlanks" dxfId="4608" priority="5198">
      <formula>LEN(TRIM(I35))=0</formula>
    </cfRule>
  </conditionalFormatting>
  <conditionalFormatting sqref="L35">
    <cfRule type="containsBlanks" dxfId="4607" priority="5197">
      <formula>LEN(TRIM(L35))=0</formula>
    </cfRule>
  </conditionalFormatting>
  <conditionalFormatting sqref="K35">
    <cfRule type="containsBlanks" dxfId="4606" priority="5196">
      <formula>LEN(TRIM(K35))=0</formula>
    </cfRule>
  </conditionalFormatting>
  <conditionalFormatting sqref="M35">
    <cfRule type="containsBlanks" dxfId="4605" priority="5195">
      <formula>LEN(TRIM(M35))=0</formula>
    </cfRule>
  </conditionalFormatting>
  <conditionalFormatting sqref="N35:P35 S35:T35">
    <cfRule type="containsBlanks" dxfId="4604" priority="5194">
      <formula>LEN(TRIM(N35))=0</formula>
    </cfRule>
  </conditionalFormatting>
  <conditionalFormatting sqref="AJ35:AK35">
    <cfRule type="containsBlanks" dxfId="4603" priority="5193">
      <formula>LEN(TRIM(AJ35))=0</formula>
    </cfRule>
  </conditionalFormatting>
  <conditionalFormatting sqref="AS35:AT35">
    <cfRule type="containsBlanks" dxfId="4602" priority="5191">
      <formula>LEN(TRIM(AS35))=0</formula>
    </cfRule>
  </conditionalFormatting>
  <conditionalFormatting sqref="AU35:AV35">
    <cfRule type="containsBlanks" dxfId="4601" priority="5190">
      <formula>LEN(TRIM(AU35))=0</formula>
    </cfRule>
  </conditionalFormatting>
  <conditionalFormatting sqref="AY35:BA35 AY36 BB36:BE36 BD35:BE35 BG35">
    <cfRule type="containsBlanks" dxfId="4600" priority="5189">
      <formula>LEN(TRIM(AY35))=0</formula>
    </cfRule>
  </conditionalFormatting>
  <conditionalFormatting sqref="M53:P53">
    <cfRule type="containsBlanks" dxfId="4599" priority="5110">
      <formula>LEN(TRIM(M53))=0</formula>
    </cfRule>
  </conditionalFormatting>
  <conditionalFormatting sqref="AP36:AP37">
    <cfRule type="containsBlanks" dxfId="4598" priority="5187">
      <formula>LEN(TRIM(AP36))=0</formula>
    </cfRule>
  </conditionalFormatting>
  <conditionalFormatting sqref="AC38:AD38">
    <cfRule type="containsBlanks" dxfId="4597" priority="5177">
      <formula>LEN(TRIM(AC38))=0</formula>
    </cfRule>
  </conditionalFormatting>
  <conditionalFormatting sqref="AY37:BE37">
    <cfRule type="containsBlanks" dxfId="4596" priority="5185">
      <formula>LEN(TRIM(AY37))=0</formula>
    </cfRule>
  </conditionalFormatting>
  <conditionalFormatting sqref="AO36:AO37">
    <cfRule type="containsBlanks" dxfId="4595" priority="5184">
      <formula>LEN(TRIM(AO36))=0</formula>
    </cfRule>
  </conditionalFormatting>
  <conditionalFormatting sqref="AU36:AV37">
    <cfRule type="containsBlanks" dxfId="4594" priority="5183">
      <formula>LEN(TRIM(AU36))=0</formula>
    </cfRule>
  </conditionalFormatting>
  <conditionalFormatting sqref="AZ36:BA36">
    <cfRule type="containsBlanks" dxfId="4593" priority="5182">
      <formula>LEN(TRIM(AZ36))=0</formula>
    </cfRule>
  </conditionalFormatting>
  <conditionalFormatting sqref="BB35:BC35">
    <cfRule type="containsBlanks" dxfId="4592" priority="5181">
      <formula>LEN(TRIM(BB35))=0</formula>
    </cfRule>
  </conditionalFormatting>
  <conditionalFormatting sqref="T36:T37">
    <cfRule type="containsBlanks" dxfId="4591" priority="5180">
      <formula>LEN(TRIM(T36))=0</formula>
    </cfRule>
  </conditionalFormatting>
  <conditionalFormatting sqref="K38:M38">
    <cfRule type="containsBlanks" dxfId="4590" priority="5179">
      <formula>LEN(TRIM(K38))=0</formula>
    </cfRule>
  </conditionalFormatting>
  <conditionalFormatting sqref="O38">
    <cfRule type="containsBlanks" dxfId="4589" priority="5178">
      <formula>LEN(TRIM(O38))=0</formula>
    </cfRule>
  </conditionalFormatting>
  <conditionalFormatting sqref="AU38:AV38">
    <cfRule type="containsBlanks" dxfId="4588" priority="5176">
      <formula>LEN(TRIM(AU38))=0</formula>
    </cfRule>
  </conditionalFormatting>
  <conditionalFormatting sqref="K39">
    <cfRule type="containsBlanks" dxfId="4587" priority="5175">
      <formula>LEN(TRIM(K39))=0</formula>
    </cfRule>
  </conditionalFormatting>
  <conditionalFormatting sqref="M39:P39">
    <cfRule type="containsBlanks" dxfId="4586" priority="5174">
      <formula>LEN(TRIM(M39))=0</formula>
    </cfRule>
  </conditionalFormatting>
  <conditionalFormatting sqref="K40">
    <cfRule type="containsBlanks" dxfId="4585" priority="5173">
      <formula>LEN(TRIM(K40))=0</formula>
    </cfRule>
  </conditionalFormatting>
  <conditionalFormatting sqref="M40:P40">
    <cfRule type="containsBlanks" dxfId="4584" priority="5172">
      <formula>LEN(TRIM(M40))=0</formula>
    </cfRule>
  </conditionalFormatting>
  <conditionalFormatting sqref="R35">
    <cfRule type="containsBlanks" dxfId="4583" priority="5171">
      <formula>LEN(TRIM(R35))=0</formula>
    </cfRule>
  </conditionalFormatting>
  <conditionalFormatting sqref="X39:X40">
    <cfRule type="containsBlanks" dxfId="4582" priority="5170">
      <formula>LEN(TRIM(X39))=0</formula>
    </cfRule>
  </conditionalFormatting>
  <conditionalFormatting sqref="K41">
    <cfRule type="containsBlanks" dxfId="4581" priority="5168">
      <formula>LEN(TRIM(K41))=0</formula>
    </cfRule>
  </conditionalFormatting>
  <conditionalFormatting sqref="M41">
    <cfRule type="containsBlanks" dxfId="4580" priority="5167">
      <formula>LEN(TRIM(M41))=0</formula>
    </cfRule>
  </conditionalFormatting>
  <conditionalFormatting sqref="N41:P41">
    <cfRule type="containsBlanks" dxfId="4579" priority="5166">
      <formula>LEN(TRIM(N41))=0</formula>
    </cfRule>
  </conditionalFormatting>
  <conditionalFormatting sqref="X41">
    <cfRule type="containsBlanks" dxfId="4578" priority="5165">
      <formula>LEN(TRIM(X41))=0</formula>
    </cfRule>
  </conditionalFormatting>
  <conditionalFormatting sqref="O42">
    <cfRule type="containsBlanks" dxfId="4577" priority="5164">
      <formula>LEN(TRIM(O42))=0</formula>
    </cfRule>
  </conditionalFormatting>
  <conditionalFormatting sqref="K42:M42">
    <cfRule type="containsBlanks" dxfId="4576" priority="5163">
      <formula>LEN(TRIM(K42))=0</formula>
    </cfRule>
  </conditionalFormatting>
  <conditionalFormatting sqref="O44">
    <cfRule type="containsBlanks" dxfId="4575" priority="5159">
      <formula>LEN(TRIM(O44))=0</formula>
    </cfRule>
  </conditionalFormatting>
  <conditionalFormatting sqref="K43">
    <cfRule type="containsBlanks" dxfId="4574" priority="5162">
      <formula>LEN(TRIM(K43))=0</formula>
    </cfRule>
  </conditionalFormatting>
  <conditionalFormatting sqref="M43">
    <cfRule type="containsBlanks" dxfId="4573" priority="5161">
      <formula>LEN(TRIM(M43))=0</formula>
    </cfRule>
  </conditionalFormatting>
  <conditionalFormatting sqref="O43">
    <cfRule type="containsBlanks" dxfId="4572" priority="5160">
      <formula>LEN(TRIM(O43))=0</formula>
    </cfRule>
  </conditionalFormatting>
  <conditionalFormatting sqref="O45:O46">
    <cfRule type="containsBlanks" dxfId="4571" priority="5157">
      <formula>LEN(TRIM(O45))=0</formula>
    </cfRule>
  </conditionalFormatting>
  <conditionalFormatting sqref="O47">
    <cfRule type="containsBlanks" dxfId="4570" priority="5151">
      <formula>LEN(TRIM(O47))=0</formula>
    </cfRule>
  </conditionalFormatting>
  <conditionalFormatting sqref="O48">
    <cfRule type="containsBlanks" dxfId="4569" priority="5150">
      <formula>LEN(TRIM(O48))=0</formula>
    </cfRule>
  </conditionalFormatting>
  <conditionalFormatting sqref="AQ48:AR48">
    <cfRule type="containsBlanks" dxfId="4568" priority="5146">
      <formula>LEN(TRIM(AQ48))=0</formula>
    </cfRule>
  </conditionalFormatting>
  <conditionalFormatting sqref="AU47:AU48">
    <cfRule type="containsBlanks" dxfId="4567" priority="5145">
      <formula>LEN(TRIM(AU47))=0</formula>
    </cfRule>
  </conditionalFormatting>
  <conditionalFormatting sqref="AV47:AV48">
    <cfRule type="containsBlanks" dxfId="4566" priority="5144">
      <formula>LEN(TRIM(AV47))=0</formula>
    </cfRule>
  </conditionalFormatting>
  <conditionalFormatting sqref="AW48">
    <cfRule type="containsBlanks" dxfId="4565" priority="5143">
      <formula>LEN(TRIM(AW48))=0</formula>
    </cfRule>
  </conditionalFormatting>
  <conditionalFormatting sqref="AY48">
    <cfRule type="containsBlanks" dxfId="4564" priority="5142">
      <formula>LEN(TRIM(AY48))=0</formula>
    </cfRule>
  </conditionalFormatting>
  <conditionalFormatting sqref="BD48">
    <cfRule type="containsBlanks" dxfId="4563" priority="5141">
      <formula>LEN(TRIM(BD48))=0</formula>
    </cfRule>
  </conditionalFormatting>
  <conditionalFormatting sqref="AZ48:BA48">
    <cfRule type="containsBlanks" dxfId="4562" priority="5140">
      <formula>LEN(TRIM(AZ48))=0</formula>
    </cfRule>
  </conditionalFormatting>
  <conditionalFormatting sqref="BE48 BG48">
    <cfRule type="containsBlanks" dxfId="4561" priority="5139">
      <formula>LEN(TRIM(BE48))=0</formula>
    </cfRule>
  </conditionalFormatting>
  <conditionalFormatting sqref="BE47">
    <cfRule type="containsBlanks" dxfId="4560" priority="5138">
      <formula>LEN(TRIM(BE47))=0</formula>
    </cfRule>
  </conditionalFormatting>
  <conditionalFormatting sqref="AW36:AW37">
    <cfRule type="containsBlanks" dxfId="4559" priority="5137">
      <formula>LEN(TRIM(AW36))=0</formula>
    </cfRule>
  </conditionalFormatting>
  <conditionalFormatting sqref="I49:J49">
    <cfRule type="containsBlanks" dxfId="4558" priority="5136">
      <formula>LEN(TRIM(I49))=0</formula>
    </cfRule>
  </conditionalFormatting>
  <conditionalFormatting sqref="I50:J50">
    <cfRule type="containsBlanks" dxfId="4557" priority="5135">
      <formula>LEN(TRIM(I50))=0</formula>
    </cfRule>
  </conditionalFormatting>
  <conditionalFormatting sqref="L49">
    <cfRule type="containsBlanks" dxfId="4556" priority="5134">
      <formula>LEN(TRIM(L49))=0</formula>
    </cfRule>
  </conditionalFormatting>
  <conditionalFormatting sqref="K50 M50">
    <cfRule type="containsBlanks" dxfId="4555" priority="5133">
      <formula>LEN(TRIM(K50))=0</formula>
    </cfRule>
  </conditionalFormatting>
  <conditionalFormatting sqref="L50">
    <cfRule type="containsBlanks" dxfId="4554" priority="5132">
      <formula>LEN(TRIM(L50))=0</formula>
    </cfRule>
  </conditionalFormatting>
  <conditionalFormatting sqref="N49:Q50">
    <cfRule type="containsBlanks" dxfId="4553" priority="5131">
      <formula>LEN(TRIM(N49))=0</formula>
    </cfRule>
  </conditionalFormatting>
  <conditionalFormatting sqref="N49:Q50">
    <cfRule type="containsBlanks" dxfId="4552" priority="5130">
      <formula>LEN(TRIM(N49))=0</formula>
    </cfRule>
  </conditionalFormatting>
  <conditionalFormatting sqref="AU49:AU50">
    <cfRule type="containsBlanks" dxfId="4551" priority="5129">
      <formula>LEN(TRIM(AU49))=0</formula>
    </cfRule>
  </conditionalFormatting>
  <conditionalFormatting sqref="AV49:AV50">
    <cfRule type="containsBlanks" dxfId="4550" priority="5128">
      <formula>LEN(TRIM(AV49))=0</formula>
    </cfRule>
  </conditionalFormatting>
  <conditionalFormatting sqref="I51:J51">
    <cfRule type="containsBlanks" dxfId="4549" priority="5127">
      <formula>LEN(TRIM(I51))=0</formula>
    </cfRule>
  </conditionalFormatting>
  <conditionalFormatting sqref="K51">
    <cfRule type="containsBlanks" dxfId="4548" priority="5126">
      <formula>LEN(TRIM(K51))=0</formula>
    </cfRule>
  </conditionalFormatting>
  <conditionalFormatting sqref="M51:N51">
    <cfRule type="containsBlanks" dxfId="4547" priority="5125">
      <formula>LEN(TRIM(M51))=0</formula>
    </cfRule>
  </conditionalFormatting>
  <conditionalFormatting sqref="P51">
    <cfRule type="containsBlanks" dxfId="4546" priority="5124">
      <formula>LEN(TRIM(P51))=0</formula>
    </cfRule>
  </conditionalFormatting>
  <conditionalFormatting sqref="F52:H52 L52 O52">
    <cfRule type="containsBlanks" dxfId="4545" priority="5123">
      <formula>LEN(TRIM(F52))=0</formula>
    </cfRule>
  </conditionalFormatting>
  <conditionalFormatting sqref="I52:J52">
    <cfRule type="containsBlanks" dxfId="4544" priority="5122">
      <formula>LEN(TRIM(I52))=0</formula>
    </cfRule>
  </conditionalFormatting>
  <conditionalFormatting sqref="K52">
    <cfRule type="containsBlanks" dxfId="4543" priority="5121">
      <formula>LEN(TRIM(K52))=0</formula>
    </cfRule>
  </conditionalFormatting>
  <conditionalFormatting sqref="M52:N52">
    <cfRule type="containsBlanks" dxfId="4542" priority="5120">
      <formula>LEN(TRIM(M52))=0</formula>
    </cfRule>
  </conditionalFormatting>
  <conditionalFormatting sqref="P52">
    <cfRule type="containsBlanks" dxfId="4541" priority="5119">
      <formula>LEN(TRIM(P52))=0</formula>
    </cfRule>
  </conditionalFormatting>
  <conditionalFormatting sqref="W51">
    <cfRule type="containsBlanks" dxfId="4540" priority="5118">
      <formula>LEN(TRIM(W51))=0</formula>
    </cfRule>
  </conditionalFormatting>
  <conditionalFormatting sqref="X51">
    <cfRule type="containsBlanks" dxfId="4539" priority="5117">
      <formula>LEN(TRIM(X51))=0</formula>
    </cfRule>
  </conditionalFormatting>
  <conditionalFormatting sqref="Y52:Z52 AH52:AI52">
    <cfRule type="containsBlanks" dxfId="4538" priority="5116">
      <formula>LEN(TRIM(Y52))=0</formula>
    </cfRule>
  </conditionalFormatting>
  <conditionalFormatting sqref="W52">
    <cfRule type="containsBlanks" dxfId="4537" priority="5115">
      <formula>LEN(TRIM(W52))=0</formula>
    </cfRule>
  </conditionalFormatting>
  <conditionalFormatting sqref="X52">
    <cfRule type="containsBlanks" dxfId="4536" priority="5114">
      <formula>LEN(TRIM(X52))=0</formula>
    </cfRule>
  </conditionalFormatting>
  <conditionalFormatting sqref="I53:J53">
    <cfRule type="containsBlanks" dxfId="4535" priority="5112">
      <formula>LEN(TRIM(I53))=0</formula>
    </cfRule>
  </conditionalFormatting>
  <conditionalFormatting sqref="K53">
    <cfRule type="containsBlanks" dxfId="4534" priority="5111">
      <formula>LEN(TRIM(K53))=0</formula>
    </cfRule>
  </conditionalFormatting>
  <conditionalFormatting sqref="AF53">
    <cfRule type="containsBlanks" dxfId="4533" priority="5109">
      <formula>LEN(TRIM(AF53))=0</formula>
    </cfRule>
  </conditionalFormatting>
  <conditionalFormatting sqref="AG53">
    <cfRule type="containsBlanks" dxfId="4532" priority="5108">
      <formula>LEN(TRIM(AG53))=0</formula>
    </cfRule>
  </conditionalFormatting>
  <conditionalFormatting sqref="AU53">
    <cfRule type="containsBlanks" dxfId="4531" priority="5100">
      <formula>LEN(TRIM(AU53))=0</formula>
    </cfRule>
  </conditionalFormatting>
  <conditionalFormatting sqref="AV53">
    <cfRule type="containsBlanks" dxfId="4530" priority="5099">
      <formula>LEN(TRIM(AV53))=0</formula>
    </cfRule>
  </conditionalFormatting>
  <conditionalFormatting sqref="I54:J54">
    <cfRule type="containsBlanks" dxfId="4529" priority="5098">
      <formula>LEN(TRIM(I54))=0</formula>
    </cfRule>
  </conditionalFormatting>
  <conditionalFormatting sqref="K54">
    <cfRule type="containsBlanks" dxfId="4528" priority="5097">
      <formula>LEN(TRIM(K54))=0</formula>
    </cfRule>
  </conditionalFormatting>
  <conditionalFormatting sqref="M54">
    <cfRule type="containsBlanks" dxfId="4527" priority="5096">
      <formula>LEN(TRIM(M54))=0</formula>
    </cfRule>
  </conditionalFormatting>
  <conditionalFormatting sqref="K58:K59">
    <cfRule type="containsBlanks" dxfId="4526" priority="5061">
      <formula>LEN(TRIM(K58))=0</formula>
    </cfRule>
  </conditionalFormatting>
  <conditionalFormatting sqref="P54">
    <cfRule type="containsBlanks" dxfId="4525" priority="5094">
      <formula>LEN(TRIM(P54))=0</formula>
    </cfRule>
  </conditionalFormatting>
  <conditionalFormatting sqref="O54">
    <cfRule type="containsBlanks" dxfId="4524" priority="5093">
      <formula>LEN(TRIM(O54))=0</formula>
    </cfRule>
  </conditionalFormatting>
  <conditionalFormatting sqref="N54">
    <cfRule type="containsBlanks" dxfId="4523" priority="5092">
      <formula>LEN(TRIM(N54))=0</formula>
    </cfRule>
  </conditionalFormatting>
  <conditionalFormatting sqref="F55:H56 L55:L56">
    <cfRule type="containsBlanks" dxfId="4522" priority="5091">
      <formula>LEN(TRIM(F55))=0</formula>
    </cfRule>
  </conditionalFormatting>
  <conditionalFormatting sqref="I55:J56">
    <cfRule type="containsBlanks" dxfId="4521" priority="5090">
      <formula>LEN(TRIM(I55))=0</formula>
    </cfRule>
  </conditionalFormatting>
  <conditionalFormatting sqref="K55:K56">
    <cfRule type="containsBlanks" dxfId="4520" priority="5089">
      <formula>LEN(TRIM(K55))=0</formula>
    </cfRule>
  </conditionalFormatting>
  <conditionalFormatting sqref="M55:M56">
    <cfRule type="containsBlanks" dxfId="4519" priority="5088">
      <formula>LEN(TRIM(M55))=0</formula>
    </cfRule>
  </conditionalFormatting>
  <conditionalFormatting sqref="P55:P56">
    <cfRule type="containsBlanks" dxfId="4518" priority="5087">
      <formula>LEN(TRIM(P55))=0</formula>
    </cfRule>
  </conditionalFormatting>
  <conditionalFormatting sqref="O55:O56">
    <cfRule type="containsBlanks" dxfId="4517" priority="5086">
      <formula>LEN(TRIM(O55))=0</formula>
    </cfRule>
  </conditionalFormatting>
  <conditionalFormatting sqref="N55:N56">
    <cfRule type="containsBlanks" dxfId="4516" priority="5085">
      <formula>LEN(TRIM(N55))=0</formula>
    </cfRule>
  </conditionalFormatting>
  <conditionalFormatting sqref="AA54:AB56">
    <cfRule type="containsBlanks" dxfId="4515" priority="5076">
      <formula>LEN(TRIM(AA54))=0</formula>
    </cfRule>
  </conditionalFormatting>
  <conditionalFormatting sqref="AF54:AF56">
    <cfRule type="containsBlanks" dxfId="4514" priority="5075">
      <formula>LEN(TRIM(AF54))=0</formula>
    </cfRule>
  </conditionalFormatting>
  <conditionalFormatting sqref="M58:P59">
    <cfRule type="containsBlanks" dxfId="4513" priority="5060">
      <formula>LEN(TRIM(M58))=0</formula>
    </cfRule>
  </conditionalFormatting>
  <conditionalFormatting sqref="BD54:BD56">
    <cfRule type="containsBlanks" dxfId="4512" priority="5073">
      <formula>LEN(TRIM(BD54))=0</formula>
    </cfRule>
  </conditionalFormatting>
  <conditionalFormatting sqref="AU55">
    <cfRule type="containsBlanks" dxfId="4511" priority="5072">
      <formula>LEN(TRIM(AU55))=0</formula>
    </cfRule>
  </conditionalFormatting>
  <conditionalFormatting sqref="AV55">
    <cfRule type="containsBlanks" dxfId="4510" priority="5071">
      <formula>LEN(TRIM(AV55))=0</formula>
    </cfRule>
  </conditionalFormatting>
  <conditionalFormatting sqref="AU56">
    <cfRule type="containsBlanks" dxfId="4509" priority="5070">
      <formula>LEN(TRIM(AU56))=0</formula>
    </cfRule>
  </conditionalFormatting>
  <conditionalFormatting sqref="AV56">
    <cfRule type="containsBlanks" dxfId="4508" priority="5069">
      <formula>LEN(TRIM(AV56))=0</formula>
    </cfRule>
  </conditionalFormatting>
  <conditionalFormatting sqref="I57:J57">
    <cfRule type="containsBlanks" dxfId="4507" priority="5066">
      <formula>LEN(TRIM(I57))=0</formula>
    </cfRule>
  </conditionalFormatting>
  <conditionalFormatting sqref="K57">
    <cfRule type="containsBlanks" dxfId="4506" priority="5065">
      <formula>LEN(TRIM(K57))=0</formula>
    </cfRule>
  </conditionalFormatting>
  <conditionalFormatting sqref="M57:P57">
    <cfRule type="containsBlanks" dxfId="4505" priority="5064">
      <formula>LEN(TRIM(M57))=0</formula>
    </cfRule>
  </conditionalFormatting>
  <conditionalFormatting sqref="F58:F59 L58:L59 Q58:S59 H58:H59">
    <cfRule type="containsBlanks" dxfId="4504" priority="5063">
      <formula>LEN(TRIM(F58))=0</formula>
    </cfRule>
  </conditionalFormatting>
  <conditionalFormatting sqref="I58:J59">
    <cfRule type="containsBlanks" dxfId="4503" priority="5062">
      <formula>LEN(TRIM(I58))=0</formula>
    </cfRule>
  </conditionalFormatting>
  <conditionalFormatting sqref="AE58:AJ59">
    <cfRule type="containsBlanks" dxfId="4502" priority="5058">
      <formula>LEN(TRIM(AE58))=0</formula>
    </cfRule>
  </conditionalFormatting>
  <conditionalFormatting sqref="AD58:AD59">
    <cfRule type="containsBlanks" dxfId="4501" priority="5056">
      <formula>LEN(TRIM(AD58))=0</formula>
    </cfRule>
  </conditionalFormatting>
  <conditionalFormatting sqref="H60">
    <cfRule type="containsBlanks" dxfId="4500" priority="5055">
      <formula>LEN(TRIM(H60))=0</formula>
    </cfRule>
  </conditionalFormatting>
  <conditionalFormatting sqref="N60:P61">
    <cfRule type="containsBlanks" dxfId="4499" priority="5054">
      <formula>LEN(TRIM(N60))=0</formula>
    </cfRule>
  </conditionalFormatting>
  <conditionalFormatting sqref="L60">
    <cfRule type="containsBlanks" dxfId="4498" priority="5053">
      <formula>LEN(TRIM(L60))=0</formula>
    </cfRule>
  </conditionalFormatting>
  <conditionalFormatting sqref="I60:J60">
    <cfRule type="containsBlanks" dxfId="4497" priority="5052">
      <formula>LEN(TRIM(I60))=0</formula>
    </cfRule>
  </conditionalFormatting>
  <conditionalFormatting sqref="K61 M61">
    <cfRule type="containsBlanks" dxfId="4496" priority="5051">
      <formula>LEN(TRIM(K61))=0</formula>
    </cfRule>
  </conditionalFormatting>
  <conditionalFormatting sqref="H61">
    <cfRule type="containsBlanks" dxfId="4495" priority="5050">
      <formula>LEN(TRIM(H61))=0</formula>
    </cfRule>
  </conditionalFormatting>
  <conditionalFormatting sqref="L61">
    <cfRule type="containsBlanks" dxfId="4494" priority="5049">
      <formula>LEN(TRIM(L61))=0</formula>
    </cfRule>
  </conditionalFormatting>
  <conditionalFormatting sqref="I61:J61">
    <cfRule type="containsBlanks" dxfId="4493" priority="5048">
      <formula>LEN(TRIM(I61))=0</formula>
    </cfRule>
  </conditionalFormatting>
  <conditionalFormatting sqref="AI60:AJ61">
    <cfRule type="containsBlanks" dxfId="4492" priority="5047">
      <formula>LEN(TRIM(AI60))=0</formula>
    </cfRule>
  </conditionalFormatting>
  <conditionalFormatting sqref="O63">
    <cfRule type="containsBlanks" dxfId="4491" priority="5024">
      <formula>LEN(TRIM(O63))=0</formula>
    </cfRule>
  </conditionalFormatting>
  <conditionalFormatting sqref="K63:M63">
    <cfRule type="containsBlanks" dxfId="4490" priority="5023">
      <formula>LEN(TRIM(K63))=0</formula>
    </cfRule>
  </conditionalFormatting>
  <conditionalFormatting sqref="I63:J63">
    <cfRule type="containsBlanks" dxfId="4489" priority="5022">
      <formula>LEN(TRIM(I63))=0</formula>
    </cfRule>
  </conditionalFormatting>
  <conditionalFormatting sqref="AF63">
    <cfRule type="containsBlanks" dxfId="4488" priority="5020">
      <formula>LEN(TRIM(AF63))=0</formula>
    </cfRule>
  </conditionalFormatting>
  <conditionalFormatting sqref="AC63">
    <cfRule type="containsBlanks" dxfId="4487" priority="5019">
      <formula>LEN(TRIM(AC63))=0</formula>
    </cfRule>
  </conditionalFormatting>
  <conditionalFormatting sqref="Z63">
    <cfRule type="containsBlanks" dxfId="4486" priority="5018">
      <formula>LEN(TRIM(Z63))=0</formula>
    </cfRule>
  </conditionalFormatting>
  <conditionalFormatting sqref="AY63:BE63 BG63">
    <cfRule type="containsBlanks" dxfId="4485" priority="5016">
      <formula>LEN(TRIM(AY63))=0</formula>
    </cfRule>
  </conditionalFormatting>
  <conditionalFormatting sqref="K64:K65">
    <cfRule type="containsBlanks" dxfId="4484" priority="5015">
      <formula>LEN(TRIM(K64))=0</formula>
    </cfRule>
  </conditionalFormatting>
  <conditionalFormatting sqref="M64:M65">
    <cfRule type="containsBlanks" dxfId="4483" priority="5014">
      <formula>LEN(TRIM(M64))=0</formula>
    </cfRule>
  </conditionalFormatting>
  <conditionalFormatting sqref="I64:J65">
    <cfRule type="containsBlanks" dxfId="4482" priority="5013">
      <formula>LEN(TRIM(I64))=0</formula>
    </cfRule>
  </conditionalFormatting>
  <conditionalFormatting sqref="N64:P65">
    <cfRule type="containsBlanks" dxfId="4481" priority="5012">
      <formula>LEN(TRIM(N64))=0</formula>
    </cfRule>
  </conditionalFormatting>
  <conditionalFormatting sqref="AO64">
    <cfRule type="containsBlanks" dxfId="4480" priority="5009">
      <formula>LEN(TRIM(AO64))=0</formula>
    </cfRule>
  </conditionalFormatting>
  <conditionalFormatting sqref="AO65">
    <cfRule type="containsBlanks" dxfId="4479" priority="5007">
      <formula>LEN(TRIM(AO65))=0</formula>
    </cfRule>
  </conditionalFormatting>
  <conditionalFormatting sqref="AW64:AW65">
    <cfRule type="containsBlanks" dxfId="4478" priority="5006">
      <formula>LEN(TRIM(AW64))=0</formula>
    </cfRule>
  </conditionalFormatting>
  <conditionalFormatting sqref="AY64:BE65 BG64:BG65">
    <cfRule type="containsBlanks" dxfId="4477" priority="5005">
      <formula>LEN(TRIM(AY64))=0</formula>
    </cfRule>
  </conditionalFormatting>
  <conditionalFormatting sqref="J66">
    <cfRule type="containsBlanks" dxfId="4476" priority="5004">
      <formula>LEN(TRIM(J66))=0</formula>
    </cfRule>
  </conditionalFormatting>
  <conditionalFormatting sqref="AY66:BE66 BG66">
    <cfRule type="containsBlanks" dxfId="4475" priority="5003">
      <formula>LEN(TRIM(AY66))=0</formula>
    </cfRule>
  </conditionalFormatting>
  <conditionalFormatting sqref="I67">
    <cfRule type="containsBlanks" dxfId="4474" priority="5002">
      <formula>LEN(TRIM(I67))=0</formula>
    </cfRule>
  </conditionalFormatting>
  <conditionalFormatting sqref="J67">
    <cfRule type="containsBlanks" dxfId="4473" priority="5001">
      <formula>LEN(TRIM(J67))=0</formula>
    </cfRule>
  </conditionalFormatting>
  <conditionalFormatting sqref="AY67:BE67 BG67">
    <cfRule type="containsBlanks" dxfId="4472" priority="5000">
      <formula>LEN(TRIM(AY67))=0</formula>
    </cfRule>
  </conditionalFormatting>
  <conditionalFormatting sqref="AY68:BE68 BG68">
    <cfRule type="containsBlanks" dxfId="4471" priority="4999">
      <formula>LEN(TRIM(AY68))=0</formula>
    </cfRule>
  </conditionalFormatting>
  <conditionalFormatting sqref="AW71">
    <cfRule type="containsBlanks" dxfId="4470" priority="4989">
      <formula>LEN(TRIM(AW71))=0</formula>
    </cfRule>
  </conditionalFormatting>
  <conditionalFormatting sqref="AU71">
    <cfRule type="containsBlanks" dxfId="4469" priority="4988">
      <formula>LEN(TRIM(AU71))=0</formula>
    </cfRule>
  </conditionalFormatting>
  <conditionalFormatting sqref="AV71">
    <cfRule type="containsBlanks" dxfId="4468" priority="4987">
      <formula>LEN(TRIM(AV71))=0</formula>
    </cfRule>
  </conditionalFormatting>
  <conditionalFormatting sqref="AY71:BE71 BG71">
    <cfRule type="containsBlanks" dxfId="4467" priority="4986">
      <formula>LEN(TRIM(AY71))=0</formula>
    </cfRule>
  </conditionalFormatting>
  <conditionalFormatting sqref="G73">
    <cfRule type="containsBlanks" dxfId="4466" priority="4974">
      <formula>LEN(TRIM(G73))=0</formula>
    </cfRule>
  </conditionalFormatting>
  <conditionalFormatting sqref="K73:M73">
    <cfRule type="containsBlanks" dxfId="4465" priority="4972">
      <formula>LEN(TRIM(K73))=0</formula>
    </cfRule>
  </conditionalFormatting>
  <conditionalFormatting sqref="H73">
    <cfRule type="containsBlanks" dxfId="4464" priority="4971">
      <formula>LEN(TRIM(H73))=0</formula>
    </cfRule>
  </conditionalFormatting>
  <conditionalFormatting sqref="I73:J73">
    <cfRule type="containsBlanks" dxfId="4463" priority="4970">
      <formula>LEN(TRIM(I73))=0</formula>
    </cfRule>
  </conditionalFormatting>
  <conditionalFormatting sqref="AX73">
    <cfRule type="containsBlanks" dxfId="4462" priority="4969">
      <formula>LEN(TRIM(AX73))=0</formula>
    </cfRule>
  </conditionalFormatting>
  <conditionalFormatting sqref="AW73">
    <cfRule type="containsBlanks" dxfId="4461" priority="4968">
      <formula>LEN(TRIM(AW73))=0</formula>
    </cfRule>
  </conditionalFormatting>
  <conditionalFormatting sqref="AU73:AV73">
    <cfRule type="containsBlanks" dxfId="4460" priority="4967">
      <formula>LEN(TRIM(AU73))=0</formula>
    </cfRule>
  </conditionalFormatting>
  <conditionalFormatting sqref="AY73:BE73 BG73">
    <cfRule type="containsBlanks" dxfId="4459" priority="4966">
      <formula>LEN(TRIM(AY73))=0</formula>
    </cfRule>
  </conditionalFormatting>
  <conditionalFormatting sqref="H74">
    <cfRule type="containsBlanks" dxfId="4458" priority="4965">
      <formula>LEN(TRIM(H74))=0</formula>
    </cfRule>
  </conditionalFormatting>
  <conditionalFormatting sqref="I74:J74">
    <cfRule type="containsBlanks" dxfId="4457" priority="4964">
      <formula>LEN(TRIM(I74))=0</formula>
    </cfRule>
  </conditionalFormatting>
  <conditionalFormatting sqref="K74:M74">
    <cfRule type="containsBlanks" dxfId="4456" priority="4963">
      <formula>LEN(TRIM(K74))=0</formula>
    </cfRule>
  </conditionalFormatting>
  <conditionalFormatting sqref="AJ74">
    <cfRule type="containsBlanks" dxfId="4455" priority="4962">
      <formula>LEN(TRIM(AJ74))=0</formula>
    </cfRule>
  </conditionalFormatting>
  <conditionalFormatting sqref="AY74:BE74 BG74">
    <cfRule type="containsBlanks" dxfId="4454" priority="4960">
      <formula>LEN(TRIM(AY74))=0</formula>
    </cfRule>
  </conditionalFormatting>
  <conditionalFormatting sqref="H75">
    <cfRule type="containsBlanks" dxfId="4453" priority="4959">
      <formula>LEN(TRIM(H75))=0</formula>
    </cfRule>
  </conditionalFormatting>
  <conditionalFormatting sqref="K75">
    <cfRule type="containsBlanks" dxfId="4452" priority="4958">
      <formula>LEN(TRIM(K75))=0</formula>
    </cfRule>
  </conditionalFormatting>
  <conditionalFormatting sqref="M75">
    <cfRule type="containsBlanks" dxfId="4451" priority="4957">
      <formula>LEN(TRIM(M75))=0</formula>
    </cfRule>
  </conditionalFormatting>
  <conditionalFormatting sqref="I75:J75">
    <cfRule type="containsBlanks" dxfId="4450" priority="4956">
      <formula>LEN(TRIM(I75))=0</formula>
    </cfRule>
  </conditionalFormatting>
  <conditionalFormatting sqref="AI75">
    <cfRule type="containsBlanks" dxfId="4449" priority="4955">
      <formula>LEN(TRIM(AI75))=0</formula>
    </cfRule>
  </conditionalFormatting>
  <conditionalFormatting sqref="AJ75">
    <cfRule type="containsBlanks" dxfId="4448" priority="4954">
      <formula>LEN(TRIM(AJ75))=0</formula>
    </cfRule>
  </conditionalFormatting>
  <conditionalFormatting sqref="AY75:BE75 BG75">
    <cfRule type="containsBlanks" dxfId="4447" priority="4952">
      <formula>LEN(TRIM(AY75))=0</formula>
    </cfRule>
  </conditionalFormatting>
  <conditionalFormatting sqref="H76">
    <cfRule type="containsBlanks" dxfId="4446" priority="4951">
      <formula>LEN(TRIM(H76))=0</formula>
    </cfRule>
  </conditionalFormatting>
  <conditionalFormatting sqref="I76:J76">
    <cfRule type="containsBlanks" dxfId="4445" priority="4950">
      <formula>LEN(TRIM(I76))=0</formula>
    </cfRule>
  </conditionalFormatting>
  <conditionalFormatting sqref="F77:G77 K77:K78 M77 M78:N78 P78 F79:G79 F78">
    <cfRule type="containsBlanks" dxfId="4444" priority="4948">
      <formula>LEN(TRIM(F77))=0</formula>
    </cfRule>
  </conditionalFormatting>
  <conditionalFormatting sqref="H77:H79">
    <cfRule type="containsBlanks" dxfId="4443" priority="4947">
      <formula>LEN(TRIM(H77))=0</formula>
    </cfRule>
  </conditionalFormatting>
  <conditionalFormatting sqref="K79:P80">
    <cfRule type="containsBlanks" dxfId="4442" priority="4922">
      <formula>LEN(TRIM(K79))=0</formula>
    </cfRule>
  </conditionalFormatting>
  <conditionalFormatting sqref="I80:J80">
    <cfRule type="containsBlanks" dxfId="4441" priority="4923">
      <formula>LEN(TRIM(I80))=0</formula>
    </cfRule>
  </conditionalFormatting>
  <conditionalFormatting sqref="T76:T79">
    <cfRule type="containsBlanks" dxfId="4440" priority="4944">
      <formula>LEN(TRIM(T76))=0</formula>
    </cfRule>
  </conditionalFormatting>
  <conditionalFormatting sqref="AI76">
    <cfRule type="containsBlanks" dxfId="4439" priority="4943">
      <formula>LEN(TRIM(AI76))=0</formula>
    </cfRule>
  </conditionalFormatting>
  <conditionalFormatting sqref="AJ76">
    <cfRule type="containsBlanks" dxfId="4438" priority="4942">
      <formula>LEN(TRIM(AJ76))=0</formula>
    </cfRule>
  </conditionalFormatting>
  <conditionalFormatting sqref="AY76:BE76 BG76">
    <cfRule type="containsBlanks" dxfId="4437" priority="4940">
      <formula>LEN(TRIM(AY76))=0</formula>
    </cfRule>
  </conditionalFormatting>
  <conditionalFormatting sqref="AI77">
    <cfRule type="containsBlanks" dxfId="4436" priority="4939">
      <formula>LEN(TRIM(AI77))=0</formula>
    </cfRule>
  </conditionalFormatting>
  <conditionalFormatting sqref="AJ77">
    <cfRule type="containsBlanks" dxfId="4435" priority="4938">
      <formula>LEN(TRIM(AJ77))=0</formula>
    </cfRule>
  </conditionalFormatting>
  <conditionalFormatting sqref="L77">
    <cfRule type="containsBlanks" dxfId="4434" priority="4936">
      <formula>LEN(TRIM(L77))=0</formula>
    </cfRule>
  </conditionalFormatting>
  <conditionalFormatting sqref="I77:J77">
    <cfRule type="containsBlanks" dxfId="4433" priority="4935">
      <formula>LEN(TRIM(I77))=0</formula>
    </cfRule>
  </conditionalFormatting>
  <conditionalFormatting sqref="N77:P77">
    <cfRule type="containsBlanks" dxfId="4432" priority="4934">
      <formula>LEN(TRIM(N77))=0</formula>
    </cfRule>
  </conditionalFormatting>
  <conditionalFormatting sqref="O78">
    <cfRule type="containsBlanks" dxfId="4431" priority="4933">
      <formula>LEN(TRIM(O78))=0</formula>
    </cfRule>
  </conditionalFormatting>
  <conditionalFormatting sqref="L78">
    <cfRule type="containsBlanks" dxfId="4430" priority="4932">
      <formula>LEN(TRIM(L78))=0</formula>
    </cfRule>
  </conditionalFormatting>
  <conditionalFormatting sqref="I78:J78">
    <cfRule type="containsBlanks" dxfId="4429" priority="4931">
      <formula>LEN(TRIM(I78))=0</formula>
    </cfRule>
  </conditionalFormatting>
  <conditionalFormatting sqref="AI78">
    <cfRule type="containsBlanks" dxfId="4428" priority="4930">
      <formula>LEN(TRIM(AI78))=0</formula>
    </cfRule>
  </conditionalFormatting>
  <conditionalFormatting sqref="AJ78">
    <cfRule type="containsBlanks" dxfId="4427" priority="4929">
      <formula>LEN(TRIM(AJ78))=0</formula>
    </cfRule>
  </conditionalFormatting>
  <conditionalFormatting sqref="AY78:BE78 BG78 BI78">
    <cfRule type="containsBlanks" dxfId="4426" priority="4927">
      <formula>LEN(TRIM(AY78))=0</formula>
    </cfRule>
  </conditionalFormatting>
  <conditionalFormatting sqref="F80:G80">
    <cfRule type="containsBlanks" dxfId="4425" priority="4926">
      <formula>LEN(TRIM(F80))=0</formula>
    </cfRule>
  </conditionalFormatting>
  <conditionalFormatting sqref="H80">
    <cfRule type="containsBlanks" dxfId="4424" priority="4925">
      <formula>LEN(TRIM(H80))=0</formula>
    </cfRule>
  </conditionalFormatting>
  <conditionalFormatting sqref="I79:J79">
    <cfRule type="containsBlanks" dxfId="4423" priority="4924">
      <formula>LEN(TRIM(I79))=0</formula>
    </cfRule>
  </conditionalFormatting>
  <conditionalFormatting sqref="T80">
    <cfRule type="containsBlanks" dxfId="4422" priority="4921">
      <formula>LEN(TRIM(T80))=0</formula>
    </cfRule>
  </conditionalFormatting>
  <conditionalFormatting sqref="AI79:AI80">
    <cfRule type="containsBlanks" dxfId="4421" priority="4920">
      <formula>LEN(TRIM(AI79))=0</formula>
    </cfRule>
  </conditionalFormatting>
  <conditionalFormatting sqref="AJ79:AJ80">
    <cfRule type="containsBlanks" dxfId="4420" priority="4919">
      <formula>LEN(TRIM(AJ79))=0</formula>
    </cfRule>
  </conditionalFormatting>
  <conditionalFormatting sqref="AY79:BE80 BG79:BG80">
    <cfRule type="containsBlanks" dxfId="4419" priority="4917">
      <formula>LEN(TRIM(AY79))=0</formula>
    </cfRule>
  </conditionalFormatting>
  <conditionalFormatting sqref="I81:J81">
    <cfRule type="containsBlanks" dxfId="4418" priority="4916">
      <formula>LEN(TRIM(I81))=0</formula>
    </cfRule>
  </conditionalFormatting>
  <conditionalFormatting sqref="N81:P81">
    <cfRule type="containsBlanks" dxfId="4417" priority="4915">
      <formula>LEN(TRIM(N81))=0</formula>
    </cfRule>
  </conditionalFormatting>
  <conditionalFormatting sqref="AI81">
    <cfRule type="containsBlanks" dxfId="4416" priority="4914">
      <formula>LEN(TRIM(AI81))=0</formula>
    </cfRule>
  </conditionalFormatting>
  <conditionalFormatting sqref="AJ81">
    <cfRule type="containsBlanks" dxfId="4415" priority="4913">
      <formula>LEN(TRIM(AJ81))=0</formula>
    </cfRule>
  </conditionalFormatting>
  <conditionalFormatting sqref="K81:K85">
    <cfRule type="containsBlanks" dxfId="4414" priority="4911">
      <formula>LEN(TRIM(K81))=0</formula>
    </cfRule>
  </conditionalFormatting>
  <conditionalFormatting sqref="M81:M85">
    <cfRule type="containsBlanks" dxfId="4413" priority="4910">
      <formula>LEN(TRIM(M81))=0</formula>
    </cfRule>
  </conditionalFormatting>
  <conditionalFormatting sqref="N82:P85">
    <cfRule type="containsBlanks" dxfId="4412" priority="4909">
      <formula>LEN(TRIM(N82))=0</formula>
    </cfRule>
  </conditionalFormatting>
  <conditionalFormatting sqref="F82:H85">
    <cfRule type="containsBlanks" dxfId="4411" priority="4908">
      <formula>LEN(TRIM(F82))=0</formula>
    </cfRule>
  </conditionalFormatting>
  <conditionalFormatting sqref="I82:J85">
    <cfRule type="containsBlanks" dxfId="4410" priority="4907">
      <formula>LEN(TRIM(I82))=0</formula>
    </cfRule>
  </conditionalFormatting>
  <conditionalFormatting sqref="T81:T85">
    <cfRule type="containsBlanks" dxfId="4409" priority="4906">
      <formula>LEN(TRIM(T81))=0</formula>
    </cfRule>
  </conditionalFormatting>
  <conditionalFormatting sqref="AQ82:AV85">
    <cfRule type="containsBlanks" dxfId="4408" priority="4905">
      <formula>LEN(TRIM(AQ82))=0</formula>
    </cfRule>
  </conditionalFormatting>
  <conditionalFormatting sqref="AI82:AI85">
    <cfRule type="containsBlanks" dxfId="4407" priority="4904">
      <formula>LEN(TRIM(AI82))=0</formula>
    </cfRule>
  </conditionalFormatting>
  <conditionalFormatting sqref="AJ82:AJ85">
    <cfRule type="containsBlanks" dxfId="4406" priority="4903">
      <formula>LEN(TRIM(AJ82))=0</formula>
    </cfRule>
  </conditionalFormatting>
  <conditionalFormatting sqref="BB81:BC85">
    <cfRule type="containsBlanks" dxfId="4405" priority="4901">
      <formula>LEN(TRIM(BB81))=0</formula>
    </cfRule>
  </conditionalFormatting>
  <conditionalFormatting sqref="BE81:BE84">
    <cfRule type="containsBlanks" dxfId="4404" priority="4900">
      <formula>LEN(TRIM(BE81))=0</formula>
    </cfRule>
  </conditionalFormatting>
  <conditionalFormatting sqref="BD81:BD85">
    <cfRule type="containsBlanks" dxfId="4403" priority="4899">
      <formula>LEN(TRIM(BD81))=0</formula>
    </cfRule>
  </conditionalFormatting>
  <conditionalFormatting sqref="I86:J86">
    <cfRule type="containsBlanks" dxfId="4402" priority="4898">
      <formula>LEN(TRIM(I86))=0</formula>
    </cfRule>
  </conditionalFormatting>
  <conditionalFormatting sqref="K86:M86">
    <cfRule type="containsBlanks" dxfId="4401" priority="4897">
      <formula>LEN(TRIM(K86))=0</formula>
    </cfRule>
  </conditionalFormatting>
  <conditionalFormatting sqref="O86">
    <cfRule type="containsBlanks" dxfId="4400" priority="4896">
      <formula>LEN(TRIM(O86))=0</formula>
    </cfRule>
  </conditionalFormatting>
  <conditionalFormatting sqref="AF86">
    <cfRule type="containsBlanks" dxfId="4399" priority="4895">
      <formula>LEN(TRIM(AF86))=0</formula>
    </cfRule>
  </conditionalFormatting>
  <conditionalFormatting sqref="AS86:AV86">
    <cfRule type="containsBlanks" dxfId="4398" priority="4894">
      <formula>LEN(TRIM(AS86))=0</formula>
    </cfRule>
  </conditionalFormatting>
  <conditionalFormatting sqref="AY86:BE86 BG86">
    <cfRule type="containsBlanks" dxfId="4397" priority="4893">
      <formula>LEN(TRIM(AY86))=0</formula>
    </cfRule>
  </conditionalFormatting>
  <conditionalFormatting sqref="T86">
    <cfRule type="containsBlanks" dxfId="4396" priority="4892">
      <formula>LEN(TRIM(T86))=0</formula>
    </cfRule>
  </conditionalFormatting>
  <conditionalFormatting sqref="AI86">
    <cfRule type="containsBlanks" dxfId="4395" priority="4891">
      <formula>LEN(TRIM(AI86))=0</formula>
    </cfRule>
  </conditionalFormatting>
  <conditionalFormatting sqref="AJ86">
    <cfRule type="containsBlanks" dxfId="4394" priority="4890">
      <formula>LEN(TRIM(AJ86))=0</formula>
    </cfRule>
  </conditionalFormatting>
  <conditionalFormatting sqref="O87">
    <cfRule type="containsBlanks" dxfId="4393" priority="4888">
      <formula>LEN(TRIM(O87))=0</formula>
    </cfRule>
  </conditionalFormatting>
  <conditionalFormatting sqref="I87:J87">
    <cfRule type="containsBlanks" dxfId="4392" priority="4887">
      <formula>LEN(TRIM(I87))=0</formula>
    </cfRule>
  </conditionalFormatting>
  <conditionalFormatting sqref="K87:M87">
    <cfRule type="containsBlanks" dxfId="4391" priority="4886">
      <formula>LEN(TRIM(K87))=0</formula>
    </cfRule>
  </conditionalFormatting>
  <conditionalFormatting sqref="T87">
    <cfRule type="containsBlanks" dxfId="4390" priority="4885">
      <formula>LEN(TRIM(T87))=0</formula>
    </cfRule>
  </conditionalFormatting>
  <conditionalFormatting sqref="AI87">
    <cfRule type="containsBlanks" dxfId="4389" priority="4884">
      <formula>LEN(TRIM(AI87))=0</formula>
    </cfRule>
  </conditionalFormatting>
  <conditionalFormatting sqref="AJ87">
    <cfRule type="containsBlanks" dxfId="4388" priority="4883">
      <formula>LEN(TRIM(AJ87))=0</formula>
    </cfRule>
  </conditionalFormatting>
  <conditionalFormatting sqref="S88">
    <cfRule type="containsBlanks" dxfId="4387" priority="4881">
      <formula>LEN(TRIM(S88))=0</formula>
    </cfRule>
  </conditionalFormatting>
  <conditionalFormatting sqref="T88">
    <cfRule type="containsBlanks" dxfId="4386" priority="4880">
      <formula>LEN(TRIM(T88))=0</formula>
    </cfRule>
  </conditionalFormatting>
  <conditionalFormatting sqref="F88:H88 P88 N88">
    <cfRule type="containsBlanks" dxfId="4385" priority="4879">
      <formula>LEN(TRIM(F88))=0</formula>
    </cfRule>
  </conditionalFormatting>
  <conditionalFormatting sqref="O88">
    <cfRule type="containsBlanks" dxfId="4384" priority="4878">
      <formula>LEN(TRIM(O88))=0</formula>
    </cfRule>
  </conditionalFormatting>
  <conditionalFormatting sqref="I88:J88">
    <cfRule type="containsBlanks" dxfId="4383" priority="4877">
      <formula>LEN(TRIM(I88))=0</formula>
    </cfRule>
  </conditionalFormatting>
  <conditionalFormatting sqref="K88:M88">
    <cfRule type="containsBlanks" dxfId="4382" priority="4876">
      <formula>LEN(TRIM(K88))=0</formula>
    </cfRule>
  </conditionalFormatting>
  <conditionalFormatting sqref="AI88">
    <cfRule type="containsBlanks" dxfId="4381" priority="4875">
      <formula>LEN(TRIM(AI88))=0</formula>
    </cfRule>
  </conditionalFormatting>
  <conditionalFormatting sqref="AJ88">
    <cfRule type="containsBlanks" dxfId="4380" priority="4874">
      <formula>LEN(TRIM(AJ88))=0</formula>
    </cfRule>
  </conditionalFormatting>
  <conditionalFormatting sqref="AY87:BE87 BG87">
    <cfRule type="containsBlanks" dxfId="4379" priority="4872">
      <formula>LEN(TRIM(AY87))=0</formula>
    </cfRule>
  </conditionalFormatting>
  <conditionalFormatting sqref="AY88:BE88 BG88">
    <cfRule type="containsBlanks" dxfId="4378" priority="4871">
      <formula>LEN(TRIM(AY88))=0</formula>
    </cfRule>
  </conditionalFormatting>
  <conditionalFormatting sqref="AS87:AV88">
    <cfRule type="containsBlanks" dxfId="4377" priority="4870">
      <formula>LEN(TRIM(AS87))=0</formula>
    </cfRule>
  </conditionalFormatting>
  <conditionalFormatting sqref="F90:F92">
    <cfRule type="containsBlanks" dxfId="4376" priority="4869">
      <formula>LEN(TRIM(F90))=0</formula>
    </cfRule>
  </conditionalFormatting>
  <conditionalFormatting sqref="AS89:AV92">
    <cfRule type="containsBlanks" dxfId="4375" priority="4868">
      <formula>LEN(TRIM(AS89))=0</formula>
    </cfRule>
  </conditionalFormatting>
  <conditionalFormatting sqref="I89:J92">
    <cfRule type="containsBlanks" dxfId="4374" priority="4867">
      <formula>LEN(TRIM(I89))=0</formula>
    </cfRule>
  </conditionalFormatting>
  <conditionalFormatting sqref="AY89:BE92 BG89:BG92">
    <cfRule type="containsBlanks" dxfId="4373" priority="4866">
      <formula>LEN(TRIM(AY89))=0</formula>
    </cfRule>
  </conditionalFormatting>
  <conditionalFormatting sqref="L89">
    <cfRule type="containsBlanks" dxfId="4372" priority="4865">
      <formula>LEN(TRIM(L89))=0</formula>
    </cfRule>
  </conditionalFormatting>
  <conditionalFormatting sqref="K90:K92 M90:M92">
    <cfRule type="containsBlanks" dxfId="4371" priority="4864">
      <formula>LEN(TRIM(K90))=0</formula>
    </cfRule>
  </conditionalFormatting>
  <conditionalFormatting sqref="L90:L92">
    <cfRule type="containsBlanks" dxfId="4370" priority="4863">
      <formula>LEN(TRIM(L90))=0</formula>
    </cfRule>
  </conditionalFormatting>
  <conditionalFormatting sqref="S89:S92">
    <cfRule type="containsBlanks" dxfId="4369" priority="4862">
      <formula>LEN(TRIM(S89))=0</formula>
    </cfRule>
  </conditionalFormatting>
  <conditionalFormatting sqref="T89:T92">
    <cfRule type="containsBlanks" dxfId="4368" priority="4861">
      <formula>LEN(TRIM(T89))=0</formula>
    </cfRule>
  </conditionalFormatting>
  <conditionalFormatting sqref="N89:P92">
    <cfRule type="containsBlanks" dxfId="4367" priority="4860">
      <formula>LEN(TRIM(N89))=0</formula>
    </cfRule>
  </conditionalFormatting>
  <conditionalFormatting sqref="AI89:AI92">
    <cfRule type="containsBlanks" dxfId="4366" priority="4859">
      <formula>LEN(TRIM(AI89))=0</formula>
    </cfRule>
  </conditionalFormatting>
  <conditionalFormatting sqref="AJ89:AJ92">
    <cfRule type="containsBlanks" dxfId="4365" priority="4858">
      <formula>LEN(TRIM(AJ89))=0</formula>
    </cfRule>
  </conditionalFormatting>
  <conditionalFormatting sqref="I93:J93">
    <cfRule type="containsBlanks" dxfId="4364" priority="4856">
      <formula>LEN(TRIM(I93))=0</formula>
    </cfRule>
  </conditionalFormatting>
  <conditionalFormatting sqref="N93">
    <cfRule type="containsBlanks" dxfId="4363" priority="4855">
      <formula>LEN(TRIM(N93))=0</formula>
    </cfRule>
  </conditionalFormatting>
  <conditionalFormatting sqref="P93">
    <cfRule type="containsBlanks" dxfId="4362" priority="4854">
      <formula>LEN(TRIM(P93))=0</formula>
    </cfRule>
  </conditionalFormatting>
  <conditionalFormatting sqref="K93:M93">
    <cfRule type="containsBlanks" dxfId="4361" priority="4853">
      <formula>LEN(TRIM(K93))=0</formula>
    </cfRule>
  </conditionalFormatting>
  <conditionalFormatting sqref="T93">
    <cfRule type="containsBlanks" dxfId="4360" priority="4852">
      <formula>LEN(TRIM(T93))=0</formula>
    </cfRule>
  </conditionalFormatting>
  <conditionalFormatting sqref="AI93">
    <cfRule type="containsBlanks" dxfId="4359" priority="4851">
      <formula>LEN(TRIM(AI93))=0</formula>
    </cfRule>
  </conditionalFormatting>
  <conditionalFormatting sqref="AJ93">
    <cfRule type="containsBlanks" dxfId="4358" priority="4850">
      <formula>LEN(TRIM(AJ93))=0</formula>
    </cfRule>
  </conditionalFormatting>
  <conditionalFormatting sqref="AS93:AV93">
    <cfRule type="containsBlanks" dxfId="4357" priority="4848">
      <formula>LEN(TRIM(AS93))=0</formula>
    </cfRule>
  </conditionalFormatting>
  <conditionalFormatting sqref="AY93:BE93 BG93">
    <cfRule type="containsBlanks" dxfId="4356" priority="4847">
      <formula>LEN(TRIM(AY93))=0</formula>
    </cfRule>
  </conditionalFormatting>
  <conditionalFormatting sqref="O94">
    <cfRule type="containsBlanks" dxfId="4355" priority="4846">
      <formula>LEN(TRIM(O94))=0</formula>
    </cfRule>
  </conditionalFormatting>
  <conditionalFormatting sqref="N94">
    <cfRule type="containsBlanks" dxfId="4354" priority="4845">
      <formula>LEN(TRIM(N94))=0</formula>
    </cfRule>
  </conditionalFormatting>
  <conditionalFormatting sqref="P94">
    <cfRule type="containsBlanks" dxfId="4353" priority="4844">
      <formula>LEN(TRIM(P94))=0</formula>
    </cfRule>
  </conditionalFormatting>
  <conditionalFormatting sqref="K94:M94">
    <cfRule type="containsBlanks" dxfId="4352" priority="4843">
      <formula>LEN(TRIM(K94))=0</formula>
    </cfRule>
  </conditionalFormatting>
  <conditionalFormatting sqref="G94:H94">
    <cfRule type="containsBlanks" dxfId="4351" priority="4842">
      <formula>LEN(TRIM(G94))=0</formula>
    </cfRule>
  </conditionalFormatting>
  <conditionalFormatting sqref="I94:J94">
    <cfRule type="containsBlanks" dxfId="4350" priority="4841">
      <formula>LEN(TRIM(I94))=0</formula>
    </cfRule>
  </conditionalFormatting>
  <conditionalFormatting sqref="S94">
    <cfRule type="containsBlanks" dxfId="4349" priority="4840">
      <formula>LEN(TRIM(S94))=0</formula>
    </cfRule>
  </conditionalFormatting>
  <conditionalFormatting sqref="T94">
    <cfRule type="containsBlanks" dxfId="4348" priority="4839">
      <formula>LEN(TRIM(T94))=0</formula>
    </cfRule>
  </conditionalFormatting>
  <conditionalFormatting sqref="AI94">
    <cfRule type="containsBlanks" dxfId="4347" priority="4838">
      <formula>LEN(TRIM(AI94))=0</formula>
    </cfRule>
  </conditionalFormatting>
  <conditionalFormatting sqref="AJ94">
    <cfRule type="containsBlanks" dxfId="4346" priority="4837">
      <formula>LEN(TRIM(AJ94))=0</formula>
    </cfRule>
  </conditionalFormatting>
  <conditionalFormatting sqref="AS94:AV94">
    <cfRule type="containsBlanks" dxfId="4345" priority="4834">
      <formula>LEN(TRIM(AS94))=0</formula>
    </cfRule>
  </conditionalFormatting>
  <conditionalFormatting sqref="K95:M95">
    <cfRule type="containsBlanks" dxfId="4344" priority="4833">
      <formula>LEN(TRIM(K95))=0</formula>
    </cfRule>
  </conditionalFormatting>
  <conditionalFormatting sqref="I95:J95">
    <cfRule type="containsBlanks" dxfId="4343" priority="4832">
      <formula>LEN(TRIM(I95))=0</formula>
    </cfRule>
  </conditionalFormatting>
  <conditionalFormatting sqref="O95">
    <cfRule type="containsBlanks" dxfId="4342" priority="4831">
      <formula>LEN(TRIM(O95))=0</formula>
    </cfRule>
  </conditionalFormatting>
  <conditionalFormatting sqref="T95">
    <cfRule type="containsBlanks" dxfId="4341" priority="4830">
      <formula>LEN(TRIM(T95))=0</formula>
    </cfRule>
  </conditionalFormatting>
  <conditionalFormatting sqref="AI95">
    <cfRule type="containsBlanks" dxfId="4340" priority="4829">
      <formula>LEN(TRIM(AI95))=0</formula>
    </cfRule>
  </conditionalFormatting>
  <conditionalFormatting sqref="AJ95">
    <cfRule type="containsBlanks" dxfId="4339" priority="4828">
      <formula>LEN(TRIM(AJ95))=0</formula>
    </cfRule>
  </conditionalFormatting>
  <conditionalFormatting sqref="AS95:AV95">
    <cfRule type="containsBlanks" dxfId="4338" priority="4825">
      <formula>LEN(TRIM(AS95))=0</formula>
    </cfRule>
  </conditionalFormatting>
  <conditionalFormatting sqref="N96">
    <cfRule type="containsBlanks" dxfId="4337" priority="4824">
      <formula>LEN(TRIM(N96))=0</formula>
    </cfRule>
  </conditionalFormatting>
  <conditionalFormatting sqref="P96">
    <cfRule type="containsBlanks" dxfId="4336" priority="4823">
      <formula>LEN(TRIM(P96))=0</formula>
    </cfRule>
  </conditionalFormatting>
  <conditionalFormatting sqref="K96:M96">
    <cfRule type="containsBlanks" dxfId="4335" priority="4822">
      <formula>LEN(TRIM(K96))=0</formula>
    </cfRule>
  </conditionalFormatting>
  <conditionalFormatting sqref="I96:J96">
    <cfRule type="containsBlanks" dxfId="4334" priority="4821">
      <formula>LEN(TRIM(I96))=0</formula>
    </cfRule>
  </conditionalFormatting>
  <conditionalFormatting sqref="S96">
    <cfRule type="containsBlanks" dxfId="4333" priority="4820">
      <formula>LEN(TRIM(S96))=0</formula>
    </cfRule>
  </conditionalFormatting>
  <conditionalFormatting sqref="T96">
    <cfRule type="containsBlanks" dxfId="4332" priority="4819">
      <formula>LEN(TRIM(T96))=0</formula>
    </cfRule>
  </conditionalFormatting>
  <conditionalFormatting sqref="AI96">
    <cfRule type="containsBlanks" dxfId="4331" priority="4818">
      <formula>LEN(TRIM(AI96))=0</formula>
    </cfRule>
  </conditionalFormatting>
  <conditionalFormatting sqref="AJ96">
    <cfRule type="containsBlanks" dxfId="4330" priority="4817">
      <formula>LEN(TRIM(AJ96))=0</formula>
    </cfRule>
  </conditionalFormatting>
  <conditionalFormatting sqref="AS96:AV96">
    <cfRule type="containsBlanks" dxfId="4329" priority="4814">
      <formula>LEN(TRIM(AS96))=0</formula>
    </cfRule>
  </conditionalFormatting>
  <conditionalFormatting sqref="G97:H97">
    <cfRule type="containsBlanks" dxfId="4328" priority="4813">
      <formula>LEN(TRIM(G97))=0</formula>
    </cfRule>
  </conditionalFormatting>
  <conditionalFormatting sqref="K97:M97">
    <cfRule type="containsBlanks" dxfId="4327" priority="4812">
      <formula>LEN(TRIM(K97))=0</formula>
    </cfRule>
  </conditionalFormatting>
  <conditionalFormatting sqref="I97:J97">
    <cfRule type="containsBlanks" dxfId="4326" priority="4811">
      <formula>LEN(TRIM(I97))=0</formula>
    </cfRule>
  </conditionalFormatting>
  <conditionalFormatting sqref="O97">
    <cfRule type="containsBlanks" dxfId="4325" priority="4810">
      <formula>LEN(TRIM(O97))=0</formula>
    </cfRule>
  </conditionalFormatting>
  <conditionalFormatting sqref="N97">
    <cfRule type="containsBlanks" dxfId="4324" priority="4809">
      <formula>LEN(TRIM(N97))=0</formula>
    </cfRule>
  </conditionalFormatting>
  <conditionalFormatting sqref="P97">
    <cfRule type="containsBlanks" dxfId="4323" priority="4808">
      <formula>LEN(TRIM(P97))=0</formula>
    </cfRule>
  </conditionalFormatting>
  <conditionalFormatting sqref="T97">
    <cfRule type="containsBlanks" dxfId="4322" priority="4807">
      <formula>LEN(TRIM(T97))=0</formula>
    </cfRule>
  </conditionalFormatting>
  <conditionalFormatting sqref="AS101:AV103">
    <cfRule type="containsBlanks" dxfId="4321" priority="4764">
      <formula>LEN(TRIM(AS101))=0</formula>
    </cfRule>
  </conditionalFormatting>
  <conditionalFormatting sqref="AI97">
    <cfRule type="containsBlanks" dxfId="4320" priority="4806">
      <formula>LEN(TRIM(AI97))=0</formula>
    </cfRule>
  </conditionalFormatting>
  <conditionalFormatting sqref="AJ97">
    <cfRule type="containsBlanks" dxfId="4319" priority="4805">
      <formula>LEN(TRIM(AJ97))=0</formula>
    </cfRule>
  </conditionalFormatting>
  <conditionalFormatting sqref="AS97:AV97">
    <cfRule type="containsBlanks" dxfId="4318" priority="4802">
      <formula>LEN(TRIM(AS97))=0</formula>
    </cfRule>
  </conditionalFormatting>
  <conditionalFormatting sqref="G98:H98">
    <cfRule type="containsBlanks" dxfId="4317" priority="4801">
      <formula>LEN(TRIM(G98))=0</formula>
    </cfRule>
  </conditionalFormatting>
  <conditionalFormatting sqref="I98:J98">
    <cfRule type="containsBlanks" dxfId="4316" priority="4800">
      <formula>LEN(TRIM(I98))=0</formula>
    </cfRule>
  </conditionalFormatting>
  <conditionalFormatting sqref="O98">
    <cfRule type="containsBlanks" dxfId="4315" priority="4799">
      <formula>LEN(TRIM(O98))=0</formula>
    </cfRule>
  </conditionalFormatting>
  <conditionalFormatting sqref="K98">
    <cfRule type="containsBlanks" dxfId="4314" priority="4798">
      <formula>LEN(TRIM(K98))=0</formula>
    </cfRule>
  </conditionalFormatting>
  <conditionalFormatting sqref="M98">
    <cfRule type="containsBlanks" dxfId="4313" priority="4797">
      <formula>LEN(TRIM(M98))=0</formula>
    </cfRule>
  </conditionalFormatting>
  <conditionalFormatting sqref="S98:S100">
    <cfRule type="containsBlanks" dxfId="4312" priority="4796">
      <formula>LEN(TRIM(S98))=0</formula>
    </cfRule>
  </conditionalFormatting>
  <conditionalFormatting sqref="T98:T100">
    <cfRule type="containsBlanks" dxfId="4311" priority="4795">
      <formula>LEN(TRIM(T98))=0</formula>
    </cfRule>
  </conditionalFormatting>
  <conditionalFormatting sqref="F99:F100 L99:L100 P99:P100 N99:N100">
    <cfRule type="containsBlanks" dxfId="4310" priority="4794">
      <formula>LEN(TRIM(F99))=0</formula>
    </cfRule>
  </conditionalFormatting>
  <conditionalFormatting sqref="G99:H100">
    <cfRule type="containsBlanks" dxfId="4309" priority="4793">
      <formula>LEN(TRIM(G99))=0</formula>
    </cfRule>
  </conditionalFormatting>
  <conditionalFormatting sqref="I99:J100">
    <cfRule type="containsBlanks" dxfId="4308" priority="4792">
      <formula>LEN(TRIM(I99))=0</formula>
    </cfRule>
  </conditionalFormatting>
  <conditionalFormatting sqref="O99:O100">
    <cfRule type="containsBlanks" dxfId="4307" priority="4791">
      <formula>LEN(TRIM(O99))=0</formula>
    </cfRule>
  </conditionalFormatting>
  <conditionalFormatting sqref="K99:K100">
    <cfRule type="containsBlanks" dxfId="4306" priority="4790">
      <formula>LEN(TRIM(K99))=0</formula>
    </cfRule>
  </conditionalFormatting>
  <conditionalFormatting sqref="M99:M100">
    <cfRule type="containsBlanks" dxfId="4305" priority="4789">
      <formula>LEN(TRIM(M99))=0</formula>
    </cfRule>
  </conditionalFormatting>
  <conditionalFormatting sqref="AF98">
    <cfRule type="containsBlanks" dxfId="4304" priority="4788">
      <formula>LEN(TRIM(AF98))=0</formula>
    </cfRule>
  </conditionalFormatting>
  <conditionalFormatting sqref="AG99:AG100">
    <cfRule type="containsBlanks" dxfId="4303" priority="4787">
      <formula>LEN(TRIM(AG99))=0</formula>
    </cfRule>
  </conditionalFormatting>
  <conditionalFormatting sqref="AF99:AF100">
    <cfRule type="containsBlanks" dxfId="4302" priority="4786">
      <formula>LEN(TRIM(AF99))=0</formula>
    </cfRule>
  </conditionalFormatting>
  <conditionalFormatting sqref="AI98:AI100">
    <cfRule type="containsBlanks" dxfId="4301" priority="4785">
      <formula>LEN(TRIM(AI98))=0</formula>
    </cfRule>
  </conditionalFormatting>
  <conditionalFormatting sqref="AJ98:AJ100">
    <cfRule type="containsBlanks" dxfId="4300" priority="4784">
      <formula>LEN(TRIM(AJ98))=0</formula>
    </cfRule>
  </conditionalFormatting>
  <conditionalFormatting sqref="AS98:AV100">
    <cfRule type="containsBlanks" dxfId="4299" priority="4781">
      <formula>LEN(TRIM(AS98))=0</formula>
    </cfRule>
  </conditionalFormatting>
  <conditionalFormatting sqref="I101:J101">
    <cfRule type="containsBlanks" dxfId="4298" priority="4779">
      <formula>LEN(TRIM(I101))=0</formula>
    </cfRule>
  </conditionalFormatting>
  <conditionalFormatting sqref="K101">
    <cfRule type="containsBlanks" dxfId="4297" priority="4778">
      <formula>LEN(TRIM(K101))=0</formula>
    </cfRule>
  </conditionalFormatting>
  <conditionalFormatting sqref="M101:P101">
    <cfRule type="containsBlanks" dxfId="4296" priority="4777">
      <formula>LEN(TRIM(M101))=0</formula>
    </cfRule>
  </conditionalFormatting>
  <conditionalFormatting sqref="S101">
    <cfRule type="containsBlanks" dxfId="4295" priority="4776">
      <formula>LEN(TRIM(S101))=0</formula>
    </cfRule>
  </conditionalFormatting>
  <conditionalFormatting sqref="T101">
    <cfRule type="containsBlanks" dxfId="4294" priority="4775">
      <formula>LEN(TRIM(T101))=0</formula>
    </cfRule>
  </conditionalFormatting>
  <conditionalFormatting sqref="AI101:AI103">
    <cfRule type="containsBlanks" dxfId="4293" priority="4774">
      <formula>LEN(TRIM(AI101))=0</formula>
    </cfRule>
  </conditionalFormatting>
  <conditionalFormatting sqref="AJ101:AJ103">
    <cfRule type="containsBlanks" dxfId="4292" priority="4773">
      <formula>LEN(TRIM(AJ101))=0</formula>
    </cfRule>
  </conditionalFormatting>
  <conditionalFormatting sqref="F102:F103 L102:L103 H102:H103">
    <cfRule type="containsBlanks" dxfId="4291" priority="4770">
      <formula>LEN(TRIM(F102))=0</formula>
    </cfRule>
  </conditionalFormatting>
  <conditionalFormatting sqref="I102:J103">
    <cfRule type="containsBlanks" dxfId="4290" priority="4769">
      <formula>LEN(TRIM(I102))=0</formula>
    </cfRule>
  </conditionalFormatting>
  <conditionalFormatting sqref="K102:K103">
    <cfRule type="containsBlanks" dxfId="4289" priority="4768">
      <formula>LEN(TRIM(K102))=0</formula>
    </cfRule>
  </conditionalFormatting>
  <conditionalFormatting sqref="M102:P103">
    <cfRule type="containsBlanks" dxfId="4288" priority="4767">
      <formula>LEN(TRIM(M102))=0</formula>
    </cfRule>
  </conditionalFormatting>
  <conditionalFormatting sqref="S102:S103">
    <cfRule type="containsBlanks" dxfId="4287" priority="4766">
      <formula>LEN(TRIM(S102))=0</formula>
    </cfRule>
  </conditionalFormatting>
  <conditionalFormatting sqref="T102:T103">
    <cfRule type="containsBlanks" dxfId="4286" priority="4765">
      <formula>LEN(TRIM(T102))=0</formula>
    </cfRule>
  </conditionalFormatting>
  <conditionalFormatting sqref="AY101:BE103 BG101:BG103">
    <cfRule type="containsBlanks" dxfId="4285" priority="4763">
      <formula>LEN(TRIM(AY101))=0</formula>
    </cfRule>
  </conditionalFormatting>
  <conditionalFormatting sqref="AO102:AO103">
    <cfRule type="containsBlanks" dxfId="4284" priority="4762">
      <formula>LEN(TRIM(AO102))=0</formula>
    </cfRule>
  </conditionalFormatting>
  <conditionalFormatting sqref="L104">
    <cfRule type="containsBlanks" dxfId="4283" priority="4761">
      <formula>LEN(TRIM(L104))=0</formula>
    </cfRule>
  </conditionalFormatting>
  <conditionalFormatting sqref="N104:P104">
    <cfRule type="containsBlanks" dxfId="4282" priority="4760">
      <formula>LEN(TRIM(N104))=0</formula>
    </cfRule>
  </conditionalFormatting>
  <conditionalFormatting sqref="I104:J104">
    <cfRule type="containsBlanks" dxfId="4281" priority="4759">
      <formula>LEN(TRIM(I104))=0</formula>
    </cfRule>
  </conditionalFormatting>
  <conditionalFormatting sqref="AF104">
    <cfRule type="containsBlanks" dxfId="4280" priority="4754">
      <formula>LEN(TRIM(AF104))=0</formula>
    </cfRule>
  </conditionalFormatting>
  <conditionalFormatting sqref="AY104:BE104 BG104">
    <cfRule type="containsBlanks" dxfId="4279" priority="4750">
      <formula>LEN(TRIM(AY104))=0</formula>
    </cfRule>
  </conditionalFormatting>
  <conditionalFormatting sqref="O105">
    <cfRule type="containsBlanks" dxfId="4278" priority="4749">
      <formula>LEN(TRIM(O105))=0</formula>
    </cfRule>
  </conditionalFormatting>
  <conditionalFormatting sqref="I105:J105">
    <cfRule type="containsBlanks" dxfId="4277" priority="4748">
      <formula>LEN(TRIM(I105))=0</formula>
    </cfRule>
  </conditionalFormatting>
  <conditionalFormatting sqref="L105">
    <cfRule type="containsBlanks" dxfId="4276" priority="4747">
      <formula>LEN(TRIM(L105))=0</formula>
    </cfRule>
  </conditionalFormatting>
  <conditionalFormatting sqref="K105">
    <cfRule type="containsBlanks" dxfId="4275" priority="4746">
      <formula>LEN(TRIM(K105))=0</formula>
    </cfRule>
  </conditionalFormatting>
  <conditionalFormatting sqref="M105">
    <cfRule type="containsBlanks" dxfId="4274" priority="4745">
      <formula>LEN(TRIM(M105))=0</formula>
    </cfRule>
  </conditionalFormatting>
  <conditionalFormatting sqref="AC105">
    <cfRule type="containsBlanks" dxfId="4273" priority="4744">
      <formula>LEN(TRIM(AC105))=0</formula>
    </cfRule>
  </conditionalFormatting>
  <conditionalFormatting sqref="AF105">
    <cfRule type="containsBlanks" dxfId="4272" priority="4743">
      <formula>LEN(TRIM(AF105))=0</formula>
    </cfRule>
  </conditionalFormatting>
  <conditionalFormatting sqref="AG105">
    <cfRule type="containsBlanks" dxfId="4271" priority="4742">
      <formula>LEN(TRIM(AG105))=0</formula>
    </cfRule>
  </conditionalFormatting>
  <conditionalFormatting sqref="AE106">
    <cfRule type="containsBlanks" dxfId="4270" priority="4741">
      <formula>LEN(TRIM(AE106))=0</formula>
    </cfRule>
  </conditionalFormatting>
  <conditionalFormatting sqref="AC106">
    <cfRule type="containsBlanks" dxfId="4269" priority="4740">
      <formula>LEN(TRIM(AC106))=0</formula>
    </cfRule>
  </conditionalFormatting>
  <conditionalFormatting sqref="AF106">
    <cfRule type="containsBlanks" dxfId="4268" priority="4739">
      <formula>LEN(TRIM(AF106))=0</formula>
    </cfRule>
  </conditionalFormatting>
  <conditionalFormatting sqref="AG106">
    <cfRule type="containsBlanks" dxfId="4267" priority="4738">
      <formula>LEN(TRIM(AG106))=0</formula>
    </cfRule>
  </conditionalFormatting>
  <conditionalFormatting sqref="F106 P106 N106 H106">
    <cfRule type="containsBlanks" dxfId="4266" priority="4737">
      <formula>LEN(TRIM(F106))=0</formula>
    </cfRule>
  </conditionalFormatting>
  <conditionalFormatting sqref="O106">
    <cfRule type="containsBlanks" dxfId="4265" priority="4736">
      <formula>LEN(TRIM(O106))=0</formula>
    </cfRule>
  </conditionalFormatting>
  <conditionalFormatting sqref="I106:J106">
    <cfRule type="containsBlanks" dxfId="4264" priority="4735">
      <formula>LEN(TRIM(I106))=0</formula>
    </cfRule>
  </conditionalFormatting>
  <conditionalFormatting sqref="L106">
    <cfRule type="containsBlanks" dxfId="4263" priority="4734">
      <formula>LEN(TRIM(L106))=0</formula>
    </cfRule>
  </conditionalFormatting>
  <conditionalFormatting sqref="K106">
    <cfRule type="containsBlanks" dxfId="4262" priority="4733">
      <formula>LEN(TRIM(K106))=0</formula>
    </cfRule>
  </conditionalFormatting>
  <conditionalFormatting sqref="M106">
    <cfRule type="containsBlanks" dxfId="4261" priority="4732">
      <formula>LEN(TRIM(M106))=0</formula>
    </cfRule>
  </conditionalFormatting>
  <conditionalFormatting sqref="AI105:AI106">
    <cfRule type="containsBlanks" dxfId="4260" priority="4731">
      <formula>LEN(TRIM(AI105))=0</formula>
    </cfRule>
  </conditionalFormatting>
  <conditionalFormatting sqref="AJ105:AJ106">
    <cfRule type="containsBlanks" dxfId="4259" priority="4730">
      <formula>LEN(TRIM(AJ105))=0</formula>
    </cfRule>
  </conditionalFormatting>
  <conditionalFormatting sqref="AS105:AV106">
    <cfRule type="containsBlanks" dxfId="4258" priority="4727">
      <formula>LEN(TRIM(AS105))=0</formula>
    </cfRule>
  </conditionalFormatting>
  <conditionalFormatting sqref="S105:S106">
    <cfRule type="containsBlanks" dxfId="4257" priority="4726">
      <formula>LEN(TRIM(S105))=0</formula>
    </cfRule>
  </conditionalFormatting>
  <conditionalFormatting sqref="T105:T106">
    <cfRule type="containsBlanks" dxfId="4256" priority="4725">
      <formula>LEN(TRIM(T105))=0</formula>
    </cfRule>
  </conditionalFormatting>
  <conditionalFormatting sqref="AY105:BE106 BG105:BG106">
    <cfRule type="containsBlanks" dxfId="4255" priority="4724">
      <formula>LEN(TRIM(AY105))=0</formula>
    </cfRule>
  </conditionalFormatting>
  <conditionalFormatting sqref="F107 H107">
    <cfRule type="containsBlanks" dxfId="4254" priority="4723">
      <formula>LEN(TRIM(F107))=0</formula>
    </cfRule>
  </conditionalFormatting>
  <conditionalFormatting sqref="O107">
    <cfRule type="containsBlanks" dxfId="4253" priority="4722">
      <formula>LEN(TRIM(O107))=0</formula>
    </cfRule>
  </conditionalFormatting>
  <conditionalFormatting sqref="K107:M107">
    <cfRule type="containsBlanks" dxfId="4252" priority="4719">
      <formula>LEN(TRIM(K107))=0</formula>
    </cfRule>
  </conditionalFormatting>
  <conditionalFormatting sqref="I107:J107">
    <cfRule type="containsBlanks" dxfId="4251" priority="4718">
      <formula>LEN(TRIM(I107))=0</formula>
    </cfRule>
  </conditionalFormatting>
  <conditionalFormatting sqref="AG107:AH107">
    <cfRule type="containsBlanks" dxfId="4250" priority="4717">
      <formula>LEN(TRIM(AG107))=0</formula>
    </cfRule>
  </conditionalFormatting>
  <conditionalFormatting sqref="AF107">
    <cfRule type="containsBlanks" dxfId="4249" priority="4716">
      <formula>LEN(TRIM(AF107))=0</formula>
    </cfRule>
  </conditionalFormatting>
  <conditionalFormatting sqref="AU104:AV104">
    <cfRule type="containsBlanks" dxfId="4248" priority="4715">
      <formula>LEN(TRIM(AU104))=0</formula>
    </cfRule>
  </conditionalFormatting>
  <conditionalFormatting sqref="AU107:AV107">
    <cfRule type="containsBlanks" dxfId="4247" priority="4714">
      <formula>LEN(TRIM(AU107))=0</formula>
    </cfRule>
  </conditionalFormatting>
  <conditionalFormatting sqref="AY107:BE107 BG107">
    <cfRule type="containsBlanks" dxfId="4246" priority="4713">
      <formula>LEN(TRIM(AY107))=0</formula>
    </cfRule>
  </conditionalFormatting>
  <conditionalFormatting sqref="K108">
    <cfRule type="containsBlanks" dxfId="4245" priority="4712">
      <formula>LEN(TRIM(K108))=0</formula>
    </cfRule>
  </conditionalFormatting>
  <conditionalFormatting sqref="I108:J108">
    <cfRule type="containsBlanks" dxfId="4244" priority="4711">
      <formula>LEN(TRIM(I108))=0</formula>
    </cfRule>
  </conditionalFormatting>
  <conditionalFormatting sqref="M108">
    <cfRule type="containsBlanks" dxfId="4243" priority="4710">
      <formula>LEN(TRIM(M108))=0</formula>
    </cfRule>
  </conditionalFormatting>
  <conditionalFormatting sqref="N108:P108">
    <cfRule type="containsBlanks" dxfId="4242" priority="4709">
      <formula>LEN(TRIM(N108))=0</formula>
    </cfRule>
  </conditionalFormatting>
  <conditionalFormatting sqref="AF108:AG108">
    <cfRule type="containsBlanks" dxfId="4241" priority="4708">
      <formula>LEN(TRIM(AF108))=0</formula>
    </cfRule>
  </conditionalFormatting>
  <conditionalFormatting sqref="AI108">
    <cfRule type="containsBlanks" dxfId="4240" priority="4707">
      <formula>LEN(TRIM(AI108))=0</formula>
    </cfRule>
  </conditionalFormatting>
  <conditionalFormatting sqref="AJ108">
    <cfRule type="containsBlanks" dxfId="4239" priority="4706">
      <formula>LEN(TRIM(AJ108))=0</formula>
    </cfRule>
  </conditionalFormatting>
  <conditionalFormatting sqref="AS108:AV108">
    <cfRule type="containsBlanks" dxfId="4238" priority="4703">
      <formula>LEN(TRIM(AS108))=0</formula>
    </cfRule>
  </conditionalFormatting>
  <conditionalFormatting sqref="AY108:BE108 BG108">
    <cfRule type="containsBlanks" dxfId="4237" priority="4702">
      <formula>LEN(TRIM(AY108))=0</formula>
    </cfRule>
  </conditionalFormatting>
  <conditionalFormatting sqref="S108">
    <cfRule type="containsBlanks" dxfId="4236" priority="4701">
      <formula>LEN(TRIM(S108))=0</formula>
    </cfRule>
  </conditionalFormatting>
  <conditionalFormatting sqref="T108">
    <cfRule type="containsBlanks" dxfId="4235" priority="4700">
      <formula>LEN(TRIM(T108))=0</formula>
    </cfRule>
  </conditionalFormatting>
  <conditionalFormatting sqref="O109">
    <cfRule type="containsBlanks" dxfId="4234" priority="4699">
      <formula>LEN(TRIM(O109))=0</formula>
    </cfRule>
  </conditionalFormatting>
  <conditionalFormatting sqref="K109">
    <cfRule type="containsBlanks" dxfId="4233" priority="4698">
      <formula>LEN(TRIM(K109))=0</formula>
    </cfRule>
  </conditionalFormatting>
  <conditionalFormatting sqref="I109:J109">
    <cfRule type="containsBlanks" dxfId="4232" priority="4697">
      <formula>LEN(TRIM(I109))=0</formula>
    </cfRule>
  </conditionalFormatting>
  <conditionalFormatting sqref="L109:M109">
    <cfRule type="containsBlanks" dxfId="4231" priority="4696">
      <formula>LEN(TRIM(L109))=0</formula>
    </cfRule>
  </conditionalFormatting>
  <conditionalFormatting sqref="AF109">
    <cfRule type="containsBlanks" dxfId="4230" priority="4695">
      <formula>LEN(TRIM(AF109))=0</formula>
    </cfRule>
  </conditionalFormatting>
  <conditionalFormatting sqref="AC109">
    <cfRule type="containsBlanks" dxfId="4229" priority="4694">
      <formula>LEN(TRIM(AC109))=0</formula>
    </cfRule>
  </conditionalFormatting>
  <conditionalFormatting sqref="AD121:AE121 AE110:AE120">
    <cfRule type="containsBlanks" dxfId="4228" priority="4693">
      <formula>LEN(TRIM(AD110))=0</formula>
    </cfRule>
  </conditionalFormatting>
  <conditionalFormatting sqref="AF110:AF121">
    <cfRule type="containsBlanks" dxfId="4227" priority="4692">
      <formula>LEN(TRIM(AF110))=0</formula>
    </cfRule>
  </conditionalFormatting>
  <conditionalFormatting sqref="AC110:AC121">
    <cfRule type="containsBlanks" dxfId="4226" priority="4691">
      <formula>LEN(TRIM(AC110))=0</formula>
    </cfRule>
  </conditionalFormatting>
  <conditionalFormatting sqref="F110:H118 P110:P118 N110:N118">
    <cfRule type="containsBlanks" dxfId="4225" priority="4690">
      <formula>LEN(TRIM(F110))=0</formula>
    </cfRule>
  </conditionalFormatting>
  <conditionalFormatting sqref="O110:O118">
    <cfRule type="containsBlanks" dxfId="4224" priority="4689">
      <formula>LEN(TRIM(O110))=0</formula>
    </cfRule>
  </conditionalFormatting>
  <conditionalFormatting sqref="K110:K118">
    <cfRule type="containsBlanks" dxfId="4223" priority="4688">
      <formula>LEN(TRIM(K110))=0</formula>
    </cfRule>
  </conditionalFormatting>
  <conditionalFormatting sqref="I110:J118">
    <cfRule type="containsBlanks" dxfId="4222" priority="4687">
      <formula>LEN(TRIM(I110))=0</formula>
    </cfRule>
  </conditionalFormatting>
  <conditionalFormatting sqref="L110:M118">
    <cfRule type="containsBlanks" dxfId="4221" priority="4686">
      <formula>LEN(TRIM(L110))=0</formula>
    </cfRule>
  </conditionalFormatting>
  <conditionalFormatting sqref="F119:H121 P119:P121 N119:N121">
    <cfRule type="containsBlanks" dxfId="4220" priority="4685">
      <formula>LEN(TRIM(F119))=0</formula>
    </cfRule>
  </conditionalFormatting>
  <conditionalFormatting sqref="O119:O121">
    <cfRule type="containsBlanks" dxfId="4219" priority="4684">
      <formula>LEN(TRIM(O119))=0</formula>
    </cfRule>
  </conditionalFormatting>
  <conditionalFormatting sqref="K119:K121">
    <cfRule type="containsBlanks" dxfId="4218" priority="4683">
      <formula>LEN(TRIM(K119))=0</formula>
    </cfRule>
  </conditionalFormatting>
  <conditionalFormatting sqref="I119:J121">
    <cfRule type="containsBlanks" dxfId="4217" priority="4682">
      <formula>LEN(TRIM(I119))=0</formula>
    </cfRule>
  </conditionalFormatting>
  <conditionalFormatting sqref="L119:M121">
    <cfRule type="containsBlanks" dxfId="4216" priority="4681">
      <formula>LEN(TRIM(L119))=0</formula>
    </cfRule>
  </conditionalFormatting>
  <conditionalFormatting sqref="T109:T121">
    <cfRule type="containsBlanks" dxfId="4215" priority="4680">
      <formula>LEN(TRIM(T109))=0</formula>
    </cfRule>
  </conditionalFormatting>
  <conditionalFormatting sqref="AI109:AI121">
    <cfRule type="containsBlanks" dxfId="4214" priority="4679">
      <formula>LEN(TRIM(AI109))=0</formula>
    </cfRule>
  </conditionalFormatting>
  <conditionalFormatting sqref="AJ109:AJ121">
    <cfRule type="containsBlanks" dxfId="4213" priority="4678">
      <formula>LEN(TRIM(AJ109))=0</formula>
    </cfRule>
  </conditionalFormatting>
  <conditionalFormatting sqref="AS109:AV121">
    <cfRule type="containsBlanks" dxfId="4212" priority="4675">
      <formula>LEN(TRIM(AS109))=0</formula>
    </cfRule>
  </conditionalFormatting>
  <conditionalFormatting sqref="AO110:AO122">
    <cfRule type="containsBlanks" dxfId="4211" priority="4674">
      <formula>LEN(TRIM(AO110))=0</formula>
    </cfRule>
  </conditionalFormatting>
  <conditionalFormatting sqref="AY109:BE121 BG109:BG121">
    <cfRule type="containsBlanks" dxfId="4210" priority="4673">
      <formula>LEN(TRIM(AY109))=0</formula>
    </cfRule>
  </conditionalFormatting>
  <conditionalFormatting sqref="K122">
    <cfRule type="containsBlanks" dxfId="4209" priority="4672">
      <formula>LEN(TRIM(K122))=0</formula>
    </cfRule>
  </conditionalFormatting>
  <conditionalFormatting sqref="I122:J122">
    <cfRule type="containsBlanks" dxfId="4208" priority="4671">
      <formula>LEN(TRIM(I122))=0</formula>
    </cfRule>
  </conditionalFormatting>
  <conditionalFormatting sqref="L122:M122">
    <cfRule type="containsBlanks" dxfId="4207" priority="4670">
      <formula>LEN(TRIM(L122))=0</formula>
    </cfRule>
  </conditionalFormatting>
  <conditionalFormatting sqref="O122">
    <cfRule type="containsBlanks" dxfId="4206" priority="4669">
      <formula>LEN(TRIM(O122))=0</formula>
    </cfRule>
  </conditionalFormatting>
  <conditionalFormatting sqref="S122">
    <cfRule type="containsBlanks" dxfId="4205" priority="4668">
      <formula>LEN(TRIM(S122))=0</formula>
    </cfRule>
  </conditionalFormatting>
  <conditionalFormatting sqref="T122">
    <cfRule type="containsBlanks" dxfId="4204" priority="4667">
      <formula>LEN(TRIM(T122))=0</formula>
    </cfRule>
  </conditionalFormatting>
  <conditionalFormatting sqref="AI122">
    <cfRule type="containsBlanks" dxfId="4203" priority="4666">
      <formula>LEN(TRIM(AI122))=0</formula>
    </cfRule>
  </conditionalFormatting>
  <conditionalFormatting sqref="AJ122">
    <cfRule type="containsBlanks" dxfId="4202" priority="4665">
      <formula>LEN(TRIM(AJ122))=0</formula>
    </cfRule>
  </conditionalFormatting>
  <conditionalFormatting sqref="AS122:AV122">
    <cfRule type="containsBlanks" dxfId="4201" priority="4662">
      <formula>LEN(TRIM(AS122))=0</formula>
    </cfRule>
  </conditionalFormatting>
  <conditionalFormatting sqref="AY122:BE122 BG122">
    <cfRule type="containsBlanks" dxfId="4200" priority="4661">
      <formula>LEN(TRIM(AY122))=0</formula>
    </cfRule>
  </conditionalFormatting>
  <conditionalFormatting sqref="O123">
    <cfRule type="containsBlanks" dxfId="4199" priority="4660">
      <formula>LEN(TRIM(O123))=0</formula>
    </cfRule>
  </conditionalFormatting>
  <conditionalFormatting sqref="K123:M123">
    <cfRule type="containsBlanks" dxfId="4198" priority="4659">
      <formula>LEN(TRIM(K123))=0</formula>
    </cfRule>
  </conditionalFormatting>
  <conditionalFormatting sqref="I123:J123">
    <cfRule type="containsBlanks" dxfId="4197" priority="4658">
      <formula>LEN(TRIM(I123))=0</formula>
    </cfRule>
  </conditionalFormatting>
  <conditionalFormatting sqref="AY123:BE123 BG123">
    <cfRule type="containsBlanks" dxfId="4196" priority="4657">
      <formula>LEN(TRIM(AY123))=0</formula>
    </cfRule>
  </conditionalFormatting>
  <conditionalFormatting sqref="L124">
    <cfRule type="containsBlanks" dxfId="4195" priority="4656">
      <formula>LEN(TRIM(L124))=0</formula>
    </cfRule>
  </conditionalFormatting>
  <conditionalFormatting sqref="O124">
    <cfRule type="containsBlanks" dxfId="4194" priority="4655">
      <formula>LEN(TRIM(O124))=0</formula>
    </cfRule>
  </conditionalFormatting>
  <conditionalFormatting sqref="I124:J124">
    <cfRule type="containsBlanks" dxfId="4193" priority="4654">
      <formula>LEN(TRIM(I124))=0</formula>
    </cfRule>
  </conditionalFormatting>
  <conditionalFormatting sqref="AI124">
    <cfRule type="containsBlanks" dxfId="4192" priority="4653">
      <formula>LEN(TRIM(AI124))=0</formula>
    </cfRule>
  </conditionalFormatting>
  <conditionalFormatting sqref="AJ124">
    <cfRule type="containsBlanks" dxfId="4191" priority="4652">
      <formula>LEN(TRIM(AJ124))=0</formula>
    </cfRule>
  </conditionalFormatting>
  <conditionalFormatting sqref="AS124:AV124">
    <cfRule type="containsBlanks" dxfId="4190" priority="4649">
      <formula>LEN(TRIM(AS124))=0</formula>
    </cfRule>
  </conditionalFormatting>
  <conditionalFormatting sqref="AY124:BE124 BG124">
    <cfRule type="containsBlanks" dxfId="4189" priority="4648">
      <formula>LEN(TRIM(AY124))=0</formula>
    </cfRule>
  </conditionalFormatting>
  <conditionalFormatting sqref="O125">
    <cfRule type="containsBlanks" dxfId="4188" priority="4647">
      <formula>LEN(TRIM(O125))=0</formula>
    </cfRule>
  </conditionalFormatting>
  <conditionalFormatting sqref="K125:M125">
    <cfRule type="containsBlanks" dxfId="4187" priority="4646">
      <formula>LEN(TRIM(K125))=0</formula>
    </cfRule>
  </conditionalFormatting>
  <conditionalFormatting sqref="AJ125">
    <cfRule type="containsBlanks" dxfId="4186" priority="4645">
      <formula>LEN(TRIM(AJ125))=0</formula>
    </cfRule>
  </conditionalFormatting>
  <conditionalFormatting sqref="AS125:AV125">
    <cfRule type="containsBlanks" dxfId="4185" priority="4642">
      <formula>LEN(TRIM(AS125))=0</formula>
    </cfRule>
  </conditionalFormatting>
  <conditionalFormatting sqref="AY125:BE125 BG125">
    <cfRule type="containsBlanks" dxfId="4184" priority="4641">
      <formula>LEN(TRIM(AY125))=0</formula>
    </cfRule>
  </conditionalFormatting>
  <conditionalFormatting sqref="F126:J126 N126 P126">
    <cfRule type="containsBlanks" dxfId="4183" priority="4639">
      <formula>LEN(TRIM(F126))=0</formula>
    </cfRule>
  </conditionalFormatting>
  <conditionalFormatting sqref="O126">
    <cfRule type="containsBlanks" dxfId="4182" priority="4638">
      <formula>LEN(TRIM(O126))=0</formula>
    </cfRule>
  </conditionalFormatting>
  <conditionalFormatting sqref="K126:M126">
    <cfRule type="containsBlanks" dxfId="4181" priority="4637">
      <formula>LEN(TRIM(K126))=0</formula>
    </cfRule>
  </conditionalFormatting>
  <conditionalFormatting sqref="AY126:BE126 BG126">
    <cfRule type="containsBlanks" dxfId="4180" priority="4635">
      <formula>LEN(TRIM(AY126))=0</formula>
    </cfRule>
  </conditionalFormatting>
  <conditionalFormatting sqref="AS126:AV126">
    <cfRule type="containsBlanks" dxfId="4179" priority="4634">
      <formula>LEN(TRIM(AS126))=0</formula>
    </cfRule>
  </conditionalFormatting>
  <conditionalFormatting sqref="AI126">
    <cfRule type="containsBlanks" dxfId="4178" priority="4633">
      <formula>LEN(TRIM(AI126))=0</formula>
    </cfRule>
  </conditionalFormatting>
  <conditionalFormatting sqref="AJ126">
    <cfRule type="containsBlanks" dxfId="4177" priority="4632">
      <formula>LEN(TRIM(AJ126))=0</formula>
    </cfRule>
  </conditionalFormatting>
  <conditionalFormatting sqref="I127:J127">
    <cfRule type="containsBlanks" dxfId="4176" priority="4629">
      <formula>LEN(TRIM(I127))=0</formula>
    </cfRule>
  </conditionalFormatting>
  <conditionalFormatting sqref="O127">
    <cfRule type="containsBlanks" dxfId="4175" priority="4628">
      <formula>LEN(TRIM(O127))=0</formula>
    </cfRule>
  </conditionalFormatting>
  <conditionalFormatting sqref="L127">
    <cfRule type="containsBlanks" dxfId="4174" priority="4627">
      <formula>LEN(TRIM(L127))=0</formula>
    </cfRule>
  </conditionalFormatting>
  <conditionalFormatting sqref="AF127">
    <cfRule type="containsBlanks" dxfId="4173" priority="4626">
      <formula>LEN(TRIM(AF127))=0</formula>
    </cfRule>
  </conditionalFormatting>
  <conditionalFormatting sqref="F132:K132 M132:N132 P132:S132">
    <cfRule type="containsBlanks" dxfId="4172" priority="4588">
      <formula>LEN(TRIM(F132))=0</formula>
    </cfRule>
  </conditionalFormatting>
  <conditionalFormatting sqref="AC127">
    <cfRule type="containsBlanks" dxfId="4171" priority="4624">
      <formula>LEN(TRIM(AC127))=0</formula>
    </cfRule>
  </conditionalFormatting>
  <conditionalFormatting sqref="AU127:AV127">
    <cfRule type="containsBlanks" dxfId="4170" priority="4623">
      <formula>LEN(TRIM(AU127))=0</formula>
    </cfRule>
  </conditionalFormatting>
  <conditionalFormatting sqref="O128">
    <cfRule type="containsBlanks" dxfId="4169" priority="4622">
      <formula>LEN(TRIM(O128))=0</formula>
    </cfRule>
  </conditionalFormatting>
  <conditionalFormatting sqref="I128:J128">
    <cfRule type="containsBlanks" dxfId="4168" priority="4621">
      <formula>LEN(TRIM(I128))=0</formula>
    </cfRule>
  </conditionalFormatting>
  <conditionalFormatting sqref="K128:M128">
    <cfRule type="containsBlanks" dxfId="4167" priority="4620">
      <formula>LEN(TRIM(K128))=0</formula>
    </cfRule>
  </conditionalFormatting>
  <conditionalFormatting sqref="AD128">
    <cfRule type="containsBlanks" dxfId="4166" priority="4619">
      <formula>LEN(TRIM(AD128))=0</formula>
    </cfRule>
  </conditionalFormatting>
  <conditionalFormatting sqref="AC128">
    <cfRule type="containsBlanks" dxfId="4165" priority="4618">
      <formula>LEN(TRIM(AC128))=0</formula>
    </cfRule>
  </conditionalFormatting>
  <conditionalFormatting sqref="W131:X132">
    <cfRule type="containsBlanks" dxfId="4164" priority="4585">
      <formula>LEN(TRIM(W131))=0</formula>
    </cfRule>
  </conditionalFormatting>
  <conditionalFormatting sqref="AF128">
    <cfRule type="containsBlanks" dxfId="4163" priority="4616">
      <formula>LEN(TRIM(AF128))=0</formula>
    </cfRule>
  </conditionalFormatting>
  <conditionalFormatting sqref="AU128:AV128">
    <cfRule type="containsBlanks" dxfId="4162" priority="4615">
      <formula>LEN(TRIM(AU128))=0</formula>
    </cfRule>
  </conditionalFormatting>
  <conditionalFormatting sqref="AY128:BE128 BG128">
    <cfRule type="containsBlanks" dxfId="4161" priority="4614">
      <formula>LEN(TRIM(AY128))=0</formula>
    </cfRule>
  </conditionalFormatting>
  <conditionalFormatting sqref="F129:H129">
    <cfRule type="containsBlanks" dxfId="4160" priority="4613">
      <formula>LEN(TRIM(F129))=0</formula>
    </cfRule>
  </conditionalFormatting>
  <conditionalFormatting sqref="I129:J129">
    <cfRule type="containsBlanks" dxfId="4159" priority="4612">
      <formula>LEN(TRIM(I129))=0</formula>
    </cfRule>
  </conditionalFormatting>
  <conditionalFormatting sqref="O129">
    <cfRule type="containsBlanks" dxfId="4158" priority="4610">
      <formula>LEN(TRIM(O129))=0</formula>
    </cfRule>
  </conditionalFormatting>
  <conditionalFormatting sqref="K129:M129">
    <cfRule type="containsBlanks" dxfId="4157" priority="4609">
      <formula>LEN(TRIM(K129))=0</formula>
    </cfRule>
  </conditionalFormatting>
  <conditionalFormatting sqref="N130 P130">
    <cfRule type="containsBlanks" dxfId="4156" priority="4608">
      <formula>LEN(TRIM(N130))=0</formula>
    </cfRule>
  </conditionalFormatting>
  <conditionalFormatting sqref="F130:H130">
    <cfRule type="containsBlanks" dxfId="4155" priority="4607">
      <formula>LEN(TRIM(F130))=0</formula>
    </cfRule>
  </conditionalFormatting>
  <conditionalFormatting sqref="I130:J130">
    <cfRule type="containsBlanks" dxfId="4154" priority="4606">
      <formula>LEN(TRIM(I130))=0</formula>
    </cfRule>
  </conditionalFormatting>
  <conditionalFormatting sqref="O130">
    <cfRule type="containsBlanks" dxfId="4153" priority="4605">
      <formula>LEN(TRIM(O130))=0</formula>
    </cfRule>
  </conditionalFormatting>
  <conditionalFormatting sqref="K130:M130">
    <cfRule type="containsBlanks" dxfId="4152" priority="4604">
      <formula>LEN(TRIM(K130))=0</formula>
    </cfRule>
  </conditionalFormatting>
  <conditionalFormatting sqref="AN129:AP130">
    <cfRule type="containsBlanks" dxfId="4151" priority="4601">
      <formula>LEN(TRIM(AN129))=0</formula>
    </cfRule>
  </conditionalFormatting>
  <conditionalFormatting sqref="AU129:AV130">
    <cfRule type="containsBlanks" dxfId="4150" priority="4600">
      <formula>LEN(TRIM(AU129))=0</formula>
    </cfRule>
  </conditionalFormatting>
  <conditionalFormatting sqref="AY129:BE130 BG129:BG130 BH129">
    <cfRule type="containsBlanks" dxfId="4149" priority="4599">
      <formula>LEN(TRIM(AY129))=0</formula>
    </cfRule>
  </conditionalFormatting>
  <conditionalFormatting sqref="W129:X130">
    <cfRule type="containsBlanks" dxfId="4148" priority="4598">
      <formula>LEN(TRIM(W129))=0</formula>
    </cfRule>
  </conditionalFormatting>
  <conditionalFormatting sqref="Y129:Y130">
    <cfRule type="containsBlanks" dxfId="4147" priority="4597">
      <formula>LEN(TRIM(Y129))=0</formula>
    </cfRule>
  </conditionalFormatting>
  <conditionalFormatting sqref="AG129:AG130">
    <cfRule type="containsBlanks" dxfId="4146" priority="4596">
      <formula>LEN(TRIM(AG129))=0</formula>
    </cfRule>
  </conditionalFormatting>
  <conditionalFormatting sqref="AH129:AH130">
    <cfRule type="containsBlanks" dxfId="4145" priority="4595">
      <formula>LEN(TRIM(AH129))=0</formula>
    </cfRule>
  </conditionalFormatting>
  <conditionalFormatting sqref="AE129:AE130">
    <cfRule type="containsBlanks" dxfId="4144" priority="4594">
      <formula>LEN(TRIM(AE129))=0</formula>
    </cfRule>
  </conditionalFormatting>
  <conditionalFormatting sqref="AY133:BE133 BG133">
    <cfRule type="containsBlanks" dxfId="4143" priority="4555">
      <formula>LEN(TRIM(AY133))=0</formula>
    </cfRule>
  </conditionalFormatting>
  <conditionalFormatting sqref="AC129:AC130">
    <cfRule type="containsBlanks" dxfId="4142" priority="4592">
      <formula>LEN(TRIM(AC129))=0</formula>
    </cfRule>
  </conditionalFormatting>
  <conditionalFormatting sqref="AF129:AF130">
    <cfRule type="containsBlanks" dxfId="4141" priority="4591">
      <formula>LEN(TRIM(AF129))=0</formula>
    </cfRule>
  </conditionalFormatting>
  <conditionalFormatting sqref="L131">
    <cfRule type="containsBlanks" dxfId="4140" priority="4590">
      <formula>LEN(TRIM(L131))=0</formula>
    </cfRule>
  </conditionalFormatting>
  <conditionalFormatting sqref="O131">
    <cfRule type="containsBlanks" dxfId="4139" priority="4589">
      <formula>LEN(TRIM(O131))=0</formula>
    </cfRule>
  </conditionalFormatting>
  <conditionalFormatting sqref="AY131:BE132 BG131:BG132">
    <cfRule type="containsBlanks" dxfId="4138" priority="4573">
      <formula>LEN(TRIM(AY131))=0</formula>
    </cfRule>
  </conditionalFormatting>
  <conditionalFormatting sqref="L132">
    <cfRule type="containsBlanks" dxfId="4137" priority="4587">
      <formula>LEN(TRIM(L132))=0</formula>
    </cfRule>
  </conditionalFormatting>
  <conditionalFormatting sqref="O132">
    <cfRule type="containsBlanks" dxfId="4136" priority="4586">
      <formula>LEN(TRIM(O132))=0</formula>
    </cfRule>
  </conditionalFormatting>
  <conditionalFormatting sqref="Z131:Z132">
    <cfRule type="containsBlanks" dxfId="4135" priority="4584">
      <formula>LEN(TRIM(Z131))=0</formula>
    </cfRule>
  </conditionalFormatting>
  <conditionalFormatting sqref="AG131:AG132">
    <cfRule type="containsBlanks" dxfId="4134" priority="4583">
      <formula>LEN(TRIM(AG131))=0</formula>
    </cfRule>
  </conditionalFormatting>
  <conditionalFormatting sqref="AH131:AH132">
    <cfRule type="containsBlanks" dxfId="4133" priority="4582">
      <formula>LEN(TRIM(AH131))=0</formula>
    </cfRule>
  </conditionalFormatting>
  <conditionalFormatting sqref="AE131:AE132">
    <cfRule type="containsBlanks" dxfId="4132" priority="4581">
      <formula>LEN(TRIM(AE131))=0</formula>
    </cfRule>
  </conditionalFormatting>
  <conditionalFormatting sqref="O135">
    <cfRule type="containsBlanks" dxfId="4131" priority="4538">
      <formula>LEN(TRIM(O135))=0</formula>
    </cfRule>
  </conditionalFormatting>
  <conditionalFormatting sqref="AC131:AC132">
    <cfRule type="containsBlanks" dxfId="4130" priority="4579">
      <formula>LEN(TRIM(AC131))=0</formula>
    </cfRule>
  </conditionalFormatting>
  <conditionalFormatting sqref="AF131:AF132">
    <cfRule type="containsBlanks" dxfId="4129" priority="4578">
      <formula>LEN(TRIM(AF131))=0</formula>
    </cfRule>
  </conditionalFormatting>
  <conditionalFormatting sqref="AO131:AO132">
    <cfRule type="containsBlanks" dxfId="4128" priority="4575">
      <formula>LEN(TRIM(AO131))=0</formula>
    </cfRule>
  </conditionalFormatting>
  <conditionalFormatting sqref="AU131:AV132">
    <cfRule type="containsBlanks" dxfId="4127" priority="4574">
      <formula>LEN(TRIM(AU131))=0</formula>
    </cfRule>
  </conditionalFormatting>
  <conditionalFormatting sqref="I133:J133">
    <cfRule type="containsBlanks" dxfId="4126" priority="4572">
      <formula>LEN(TRIM(I133))=0</formula>
    </cfRule>
  </conditionalFormatting>
  <conditionalFormatting sqref="K133:M133">
    <cfRule type="containsBlanks" dxfId="4125" priority="4571">
      <formula>LEN(TRIM(K133))=0</formula>
    </cfRule>
  </conditionalFormatting>
  <conditionalFormatting sqref="N133:P133">
    <cfRule type="containsBlanks" dxfId="4124" priority="4570">
      <formula>LEN(TRIM(N133))=0</formula>
    </cfRule>
  </conditionalFormatting>
  <conditionalFormatting sqref="Y131:Y132">
    <cfRule type="containsBlanks" dxfId="4123" priority="4569">
      <formula>LEN(TRIM(Y131))=0</formula>
    </cfRule>
  </conditionalFormatting>
  <conditionalFormatting sqref="W133:X133">
    <cfRule type="containsBlanks" dxfId="4122" priority="4568">
      <formula>LEN(TRIM(W133))=0</formula>
    </cfRule>
  </conditionalFormatting>
  <conditionalFormatting sqref="AA133:AB133">
    <cfRule type="containsBlanks" dxfId="4121" priority="4567">
      <formula>LEN(TRIM(AA133))=0</formula>
    </cfRule>
  </conditionalFormatting>
  <conditionalFormatting sqref="AG133">
    <cfRule type="containsBlanks" dxfId="4120" priority="4566">
      <formula>LEN(TRIM(AG133))=0</formula>
    </cfRule>
  </conditionalFormatting>
  <conditionalFormatting sqref="AH133">
    <cfRule type="containsBlanks" dxfId="4119" priority="4565">
      <formula>LEN(TRIM(AH133))=0</formula>
    </cfRule>
  </conditionalFormatting>
  <conditionalFormatting sqref="AE133">
    <cfRule type="containsBlanks" dxfId="4118" priority="4564">
      <formula>LEN(TRIM(AE133))=0</formula>
    </cfRule>
  </conditionalFormatting>
  <conditionalFormatting sqref="AC133">
    <cfRule type="containsBlanks" dxfId="4117" priority="4562">
      <formula>LEN(TRIM(AC133))=0</formula>
    </cfRule>
  </conditionalFormatting>
  <conditionalFormatting sqref="AF133">
    <cfRule type="containsBlanks" dxfId="4116" priority="4561">
      <formula>LEN(TRIM(AF133))=0</formula>
    </cfRule>
  </conditionalFormatting>
  <conditionalFormatting sqref="AI133">
    <cfRule type="containsBlanks" dxfId="4115" priority="4560">
      <formula>LEN(TRIM(AI133))=0</formula>
    </cfRule>
  </conditionalFormatting>
  <conditionalFormatting sqref="AJ133">
    <cfRule type="containsBlanks" dxfId="4114" priority="4559">
      <formula>LEN(TRIM(AJ133))=0</formula>
    </cfRule>
  </conditionalFormatting>
  <conditionalFormatting sqref="AS133:AV133">
    <cfRule type="containsBlanks" dxfId="4113" priority="4556">
      <formula>LEN(TRIM(AS133))=0</formula>
    </cfRule>
  </conditionalFormatting>
  <conditionalFormatting sqref="O134">
    <cfRule type="containsBlanks" dxfId="4112" priority="4554">
      <formula>LEN(TRIM(O134))=0</formula>
    </cfRule>
  </conditionalFormatting>
  <conditionalFormatting sqref="K134:M134">
    <cfRule type="containsBlanks" dxfId="4111" priority="4553">
      <formula>LEN(TRIM(K134))=0</formula>
    </cfRule>
  </conditionalFormatting>
  <conditionalFormatting sqref="I134:J134">
    <cfRule type="containsBlanks" dxfId="4110" priority="4551">
      <formula>LEN(TRIM(I134))=0</formula>
    </cfRule>
  </conditionalFormatting>
  <conditionalFormatting sqref="Y133">
    <cfRule type="containsBlanks" dxfId="4109" priority="4550">
      <formula>LEN(TRIM(Y133))=0</formula>
    </cfRule>
  </conditionalFormatting>
  <conditionalFormatting sqref="Y134">
    <cfRule type="containsBlanks" dxfId="4108" priority="4549">
      <formula>LEN(TRIM(Y134))=0</formula>
    </cfRule>
  </conditionalFormatting>
  <conditionalFormatting sqref="AD134">
    <cfRule type="containsBlanks" dxfId="4107" priority="4547">
      <formula>LEN(TRIM(AD134))=0</formula>
    </cfRule>
  </conditionalFormatting>
  <conditionalFormatting sqref="AC134">
    <cfRule type="containsBlanks" dxfId="4106" priority="4546">
      <formula>LEN(TRIM(AC134))=0</formula>
    </cfRule>
  </conditionalFormatting>
  <conditionalFormatting sqref="AG134">
    <cfRule type="containsBlanks" dxfId="4105" priority="4545">
      <formula>LEN(TRIM(AG134))=0</formula>
    </cfRule>
  </conditionalFormatting>
  <conditionalFormatting sqref="AU134:AV134">
    <cfRule type="containsBlanks" dxfId="4104" priority="4544">
      <formula>LEN(TRIM(AU134))=0</formula>
    </cfRule>
  </conditionalFormatting>
  <conditionalFormatting sqref="AY134:BE134 BG134">
    <cfRule type="containsBlanks" dxfId="4103" priority="4543">
      <formula>LEN(TRIM(AY134))=0</formula>
    </cfRule>
  </conditionalFormatting>
  <conditionalFormatting sqref="K135:M135">
    <cfRule type="containsBlanks" dxfId="4102" priority="4537">
      <formula>LEN(TRIM(K135))=0</formula>
    </cfRule>
  </conditionalFormatting>
  <conditionalFormatting sqref="I135:J135">
    <cfRule type="containsBlanks" dxfId="4101" priority="4536">
      <formula>LEN(TRIM(I135))=0</formula>
    </cfRule>
  </conditionalFormatting>
  <conditionalFormatting sqref="AC135">
    <cfRule type="containsBlanks" dxfId="4100" priority="4534">
      <formula>LEN(TRIM(AC135))=0</formula>
    </cfRule>
  </conditionalFormatting>
  <conditionalFormatting sqref="AF135">
    <cfRule type="containsBlanks" dxfId="4099" priority="4533">
      <formula>LEN(TRIM(AF135))=0</formula>
    </cfRule>
  </conditionalFormatting>
  <conditionalFormatting sqref="AU135:AV135">
    <cfRule type="containsBlanks" dxfId="4098" priority="4530">
      <formula>LEN(TRIM(AU135))=0</formula>
    </cfRule>
  </conditionalFormatting>
  <conditionalFormatting sqref="AY135:BE135 BG135">
    <cfRule type="containsBlanks" dxfId="4097" priority="4529">
      <formula>LEN(TRIM(AY135))=0</formula>
    </cfRule>
  </conditionalFormatting>
  <conditionalFormatting sqref="L136">
    <cfRule type="containsBlanks" dxfId="4096" priority="4528">
      <formula>LEN(TRIM(L136))=0</formula>
    </cfRule>
  </conditionalFormatting>
  <conditionalFormatting sqref="I136:J136">
    <cfRule type="containsBlanks" dxfId="4095" priority="4527">
      <formula>LEN(TRIM(I136))=0</formula>
    </cfRule>
  </conditionalFormatting>
  <conditionalFormatting sqref="N136:P136">
    <cfRule type="containsBlanks" dxfId="4094" priority="4526">
      <formula>LEN(TRIM(N136))=0</formula>
    </cfRule>
  </conditionalFormatting>
  <conditionalFormatting sqref="AC136">
    <cfRule type="containsBlanks" dxfId="4093" priority="4522">
      <formula>LEN(TRIM(AC136))=0</formula>
    </cfRule>
  </conditionalFormatting>
  <conditionalFormatting sqref="AY136:BE136 BG136">
    <cfRule type="containsBlanks" dxfId="4092" priority="4518">
      <formula>LEN(TRIM(AY136))=0</formula>
    </cfRule>
  </conditionalFormatting>
  <conditionalFormatting sqref="AN137:AP137">
    <cfRule type="containsBlanks" dxfId="4091" priority="4506">
      <formula>LEN(TRIM(AN137))=0</formula>
    </cfRule>
  </conditionalFormatting>
  <conditionalFormatting sqref="F137:H137 M137:N137 K137 AE137 AG137:AH137">
    <cfRule type="containsBlanks" dxfId="4090" priority="4504">
      <formula>LEN(TRIM(F137))=0</formula>
    </cfRule>
  </conditionalFormatting>
  <conditionalFormatting sqref="O137">
    <cfRule type="containsBlanks" dxfId="4089" priority="4503">
      <formula>LEN(TRIM(O137))=0</formula>
    </cfRule>
  </conditionalFormatting>
  <conditionalFormatting sqref="L137">
    <cfRule type="containsBlanks" dxfId="4088" priority="4502">
      <formula>LEN(TRIM(L137))=0</formula>
    </cfRule>
  </conditionalFormatting>
  <conditionalFormatting sqref="I137">
    <cfRule type="containsBlanks" dxfId="4087" priority="4501">
      <formula>LEN(TRIM(I137))=0</formula>
    </cfRule>
  </conditionalFormatting>
  <conditionalFormatting sqref="J137">
    <cfRule type="containsBlanks" dxfId="4086" priority="4500">
      <formula>LEN(TRIM(J137))=0</formula>
    </cfRule>
  </conditionalFormatting>
  <conditionalFormatting sqref="AD137">
    <cfRule type="containsBlanks" dxfId="4085" priority="4499">
      <formula>LEN(TRIM(AD137))=0</formula>
    </cfRule>
  </conditionalFormatting>
  <conditionalFormatting sqref="AC137">
    <cfRule type="containsBlanks" dxfId="4084" priority="4498">
      <formula>LEN(TRIM(AC137))=0</formula>
    </cfRule>
  </conditionalFormatting>
  <conditionalFormatting sqref="AF137">
    <cfRule type="containsBlanks" dxfId="4083" priority="4497">
      <formula>LEN(TRIM(AF137))=0</formula>
    </cfRule>
  </conditionalFormatting>
  <conditionalFormatting sqref="F138:G138 I138:J138 N138 AG138:AI138">
    <cfRule type="containsBlanks" dxfId="4082" priority="4487">
      <formula>LEN(TRIM(F138))=0</formula>
    </cfRule>
  </conditionalFormatting>
  <conditionalFormatting sqref="O138">
    <cfRule type="containsBlanks" dxfId="4081" priority="4486">
      <formula>LEN(TRIM(O138))=0</formula>
    </cfRule>
  </conditionalFormatting>
  <conditionalFormatting sqref="H138">
    <cfRule type="containsBlanks" dxfId="4080" priority="4485">
      <formula>LEN(TRIM(H138))=0</formula>
    </cfRule>
  </conditionalFormatting>
  <conditionalFormatting sqref="K138:M138">
    <cfRule type="containsBlanks" dxfId="4079" priority="4484">
      <formula>LEN(TRIM(K138))=0</formula>
    </cfRule>
  </conditionalFormatting>
  <conditionalFormatting sqref="AF138">
    <cfRule type="containsBlanks" dxfId="4078" priority="4483">
      <formula>LEN(TRIM(AF138))=0</formula>
    </cfRule>
  </conditionalFormatting>
  <conditionalFormatting sqref="AS140:AV140">
    <cfRule type="containsBlanks" dxfId="4077" priority="4409">
      <formula>LEN(TRIM(AS140))=0</formula>
    </cfRule>
  </conditionalFormatting>
  <conditionalFormatting sqref="AS141:AV141">
    <cfRule type="containsBlanks" dxfId="4076" priority="4410">
      <formula>LEN(TRIM(AS141))=0</formula>
    </cfRule>
  </conditionalFormatting>
  <conditionalFormatting sqref="BB142:BC142">
    <cfRule type="containsBlanks" dxfId="4075" priority="4394">
      <formula>LEN(TRIM(BB142))=0</formula>
    </cfRule>
  </conditionalFormatting>
  <conditionalFormatting sqref="K140:M140">
    <cfRule type="containsBlanks" dxfId="4074" priority="4454">
      <formula>LEN(TRIM(K140))=0</formula>
    </cfRule>
  </conditionalFormatting>
  <conditionalFormatting sqref="O140">
    <cfRule type="containsBlanks" dxfId="4073" priority="4455">
      <formula>LEN(TRIM(O140))=0</formula>
    </cfRule>
  </conditionalFormatting>
  <conditionalFormatting sqref="X140">
    <cfRule type="containsBlanks" dxfId="4072" priority="4453">
      <formula>LEN(TRIM(X140))=0</formula>
    </cfRule>
  </conditionalFormatting>
  <conditionalFormatting sqref="AC140">
    <cfRule type="containsBlanks" dxfId="4071" priority="4452">
      <formula>LEN(TRIM(AC140))=0</formula>
    </cfRule>
  </conditionalFormatting>
  <conditionalFormatting sqref="AD135:AD136">
    <cfRule type="containsBlanks" dxfId="4070" priority="4451">
      <formula>LEN(TRIM(AD135))=0</formula>
    </cfRule>
  </conditionalFormatting>
  <conditionalFormatting sqref="AD131:AD132">
    <cfRule type="containsBlanks" dxfId="4069" priority="4449">
      <formula>LEN(TRIM(AD131))=0</formula>
    </cfRule>
  </conditionalFormatting>
  <conditionalFormatting sqref="AD133">
    <cfRule type="containsBlanks" dxfId="4068" priority="4447">
      <formula>LEN(TRIM(AD133))=0</formula>
    </cfRule>
  </conditionalFormatting>
  <conditionalFormatting sqref="AD129:AD130">
    <cfRule type="containsBlanks" dxfId="4067" priority="4446">
      <formula>LEN(TRIM(AD129))=0</formula>
    </cfRule>
  </conditionalFormatting>
  <conditionalFormatting sqref="AD127">
    <cfRule type="containsBlanks" dxfId="4066" priority="4445">
      <formula>LEN(TRIM(AD127))=0</formula>
    </cfRule>
  </conditionalFormatting>
  <conditionalFormatting sqref="AD109:AD120">
    <cfRule type="containsBlanks" dxfId="4065" priority="4444">
      <formula>LEN(TRIM(AD109))=0</formula>
    </cfRule>
  </conditionalFormatting>
  <conditionalFormatting sqref="AD104">
    <cfRule type="containsBlanks" dxfId="4064" priority="4442">
      <formula>LEN(TRIM(AD104))=0</formula>
    </cfRule>
  </conditionalFormatting>
  <conditionalFormatting sqref="AD105:AD106">
    <cfRule type="containsBlanks" dxfId="4063" priority="4440">
      <formula>LEN(TRIM(AD105))=0</formula>
    </cfRule>
  </conditionalFormatting>
  <conditionalFormatting sqref="AD87:AD88">
    <cfRule type="containsBlanks" dxfId="4062" priority="4439">
      <formula>LEN(TRIM(AD87))=0</formula>
    </cfRule>
  </conditionalFormatting>
  <conditionalFormatting sqref="AD63">
    <cfRule type="containsBlanks" dxfId="4061" priority="4438">
      <formula>LEN(TRIM(AD63))=0</formula>
    </cfRule>
  </conditionalFormatting>
  <conditionalFormatting sqref="AD35:AD37">
    <cfRule type="containsBlanks" dxfId="4060" priority="4436">
      <formula>LEN(TRIM(AD35))=0</formula>
    </cfRule>
  </conditionalFormatting>
  <conditionalFormatting sqref="AD32:AD33">
    <cfRule type="containsBlanks" dxfId="4059" priority="4435">
      <formula>LEN(TRIM(AD32))=0</formula>
    </cfRule>
  </conditionalFormatting>
  <conditionalFormatting sqref="AF140">
    <cfRule type="containsBlanks" dxfId="4058" priority="4434">
      <formula>LEN(TRIM(AF140))=0</formula>
    </cfRule>
  </conditionalFormatting>
  <conditionalFormatting sqref="AG140">
    <cfRule type="containsBlanks" dxfId="4057" priority="4432">
      <formula>LEN(TRIM(AG140))=0</formula>
    </cfRule>
  </conditionalFormatting>
  <conditionalFormatting sqref="AJ140">
    <cfRule type="containsBlanks" dxfId="4056" priority="4431">
      <formula>LEN(TRIM(AJ140))=0</formula>
    </cfRule>
  </conditionalFormatting>
  <conditionalFormatting sqref="I140:J140">
    <cfRule type="containsBlanks" dxfId="4055" priority="4428">
      <formula>LEN(TRIM(I140))=0</formula>
    </cfRule>
  </conditionalFormatting>
  <conditionalFormatting sqref="F141:F142 H141:H142">
    <cfRule type="containsBlanks" dxfId="4054" priority="4427">
      <formula>LEN(TRIM(F141))=0</formula>
    </cfRule>
  </conditionalFormatting>
  <conditionalFormatting sqref="AY140:BE141 BG140:BG141">
    <cfRule type="containsBlanks" dxfId="4053" priority="4411">
      <formula>LEN(TRIM(AY140))=0</formula>
    </cfRule>
  </conditionalFormatting>
  <conditionalFormatting sqref="AS142:AV142">
    <cfRule type="containsBlanks" dxfId="4052" priority="4395">
      <formula>LEN(TRIM(AS142))=0</formula>
    </cfRule>
  </conditionalFormatting>
  <conditionalFormatting sqref="P141 N141">
    <cfRule type="containsBlanks" dxfId="4051" priority="4423">
      <formula>LEN(TRIM(N141))=0</formula>
    </cfRule>
  </conditionalFormatting>
  <conditionalFormatting sqref="O141">
    <cfRule type="containsBlanks" dxfId="4050" priority="4422">
      <formula>LEN(TRIM(O141))=0</formula>
    </cfRule>
  </conditionalFormatting>
  <conditionalFormatting sqref="K141:M142">
    <cfRule type="containsBlanks" dxfId="4049" priority="4421">
      <formula>LEN(TRIM(K141))=0</formula>
    </cfRule>
  </conditionalFormatting>
  <conditionalFormatting sqref="AA141:AB141 AD141:AE141 AH141">
    <cfRule type="containsBlanks" dxfId="4048" priority="4420">
      <formula>LEN(TRIM(AA141))=0</formula>
    </cfRule>
  </conditionalFormatting>
  <conditionalFormatting sqref="X141">
    <cfRule type="containsBlanks" dxfId="4047" priority="4419">
      <formula>LEN(TRIM(X141))=0</formula>
    </cfRule>
  </conditionalFormatting>
  <conditionalFormatting sqref="AC141">
    <cfRule type="containsBlanks" dxfId="4046" priority="4418">
      <formula>LEN(TRIM(AC141))=0</formula>
    </cfRule>
  </conditionalFormatting>
  <conditionalFormatting sqref="AF141">
    <cfRule type="containsBlanks" dxfId="4045" priority="4417">
      <formula>LEN(TRIM(AF141))=0</formula>
    </cfRule>
  </conditionalFormatting>
  <conditionalFormatting sqref="AG141">
    <cfRule type="containsBlanks" dxfId="4044" priority="4416">
      <formula>LEN(TRIM(AG141))=0</formula>
    </cfRule>
  </conditionalFormatting>
  <conditionalFormatting sqref="AI141">
    <cfRule type="containsBlanks" dxfId="4043" priority="4415">
      <formula>LEN(TRIM(AI141))=0</formula>
    </cfRule>
  </conditionalFormatting>
  <conditionalFormatting sqref="AJ141">
    <cfRule type="containsBlanks" dxfId="4042" priority="4414">
      <formula>LEN(TRIM(AJ141))=0</formula>
    </cfRule>
  </conditionalFormatting>
  <conditionalFormatting sqref="T140:T141">
    <cfRule type="containsBlanks" dxfId="4041" priority="4408">
      <formula>LEN(TRIM(T140))=0</formula>
    </cfRule>
  </conditionalFormatting>
  <conditionalFormatting sqref="N142:P142">
    <cfRule type="containsBlanks" dxfId="4040" priority="4407">
      <formula>LEN(TRIM(N142))=0</formula>
    </cfRule>
  </conditionalFormatting>
  <conditionalFormatting sqref="I142:J142">
    <cfRule type="containsBlanks" dxfId="4039" priority="4406">
      <formula>LEN(TRIM(I142))=0</formula>
    </cfRule>
  </conditionalFormatting>
  <conditionalFormatting sqref="AF142">
    <cfRule type="containsBlanks" dxfId="4038" priority="4404">
      <formula>LEN(TRIM(AF142))=0</formula>
    </cfRule>
  </conditionalFormatting>
  <conditionalFormatting sqref="AD142">
    <cfRule type="containsBlanks" dxfId="4037" priority="4401">
      <formula>LEN(TRIM(AD142))=0</formula>
    </cfRule>
  </conditionalFormatting>
  <conditionalFormatting sqref="AC142">
    <cfRule type="containsBlanks" dxfId="4036" priority="4400">
      <formula>LEN(TRIM(AC142))=0</formula>
    </cfRule>
  </conditionalFormatting>
  <conditionalFormatting sqref="AI142">
    <cfRule type="containsBlanks" dxfId="4035" priority="4399">
      <formula>LEN(TRIM(AI142))=0</formula>
    </cfRule>
  </conditionalFormatting>
  <conditionalFormatting sqref="AJ142">
    <cfRule type="containsBlanks" dxfId="4034" priority="4398">
      <formula>LEN(TRIM(AJ142))=0</formula>
    </cfRule>
  </conditionalFormatting>
  <conditionalFormatting sqref="S142">
    <cfRule type="containsBlanks" dxfId="4033" priority="4391">
      <formula>LEN(TRIM(S142))=0</formula>
    </cfRule>
  </conditionalFormatting>
  <conditionalFormatting sqref="T142">
    <cfRule type="containsBlanks" dxfId="4032" priority="4390">
      <formula>LEN(TRIM(T142))=0</formula>
    </cfRule>
  </conditionalFormatting>
  <conditionalFormatting sqref="L143">
    <cfRule type="containsBlanks" dxfId="4031" priority="4389">
      <formula>LEN(TRIM(L143))=0</formula>
    </cfRule>
  </conditionalFormatting>
  <conditionalFormatting sqref="O143">
    <cfRule type="containsBlanks" dxfId="4030" priority="4387">
      <formula>LEN(TRIM(O143))=0</formula>
    </cfRule>
  </conditionalFormatting>
  <conditionalFormatting sqref="I143:J143">
    <cfRule type="containsBlanks" dxfId="4029" priority="4386">
      <formula>LEN(TRIM(I143))=0</formula>
    </cfRule>
  </conditionalFormatting>
  <conditionalFormatting sqref="X143">
    <cfRule type="containsBlanks" dxfId="4028" priority="4385">
      <formula>LEN(TRIM(X143))=0</formula>
    </cfRule>
  </conditionalFormatting>
  <conditionalFormatting sqref="AD143">
    <cfRule type="containsBlanks" dxfId="4027" priority="4384">
      <formula>LEN(TRIM(AD143))=0</formula>
    </cfRule>
  </conditionalFormatting>
  <conditionalFormatting sqref="AC143">
    <cfRule type="containsBlanks" dxfId="4026" priority="4383">
      <formula>LEN(TRIM(AC143))=0</formula>
    </cfRule>
  </conditionalFormatting>
  <conditionalFormatting sqref="AF143">
    <cfRule type="containsBlanks" dxfId="4025" priority="4382">
      <formula>LEN(TRIM(AF143))=0</formula>
    </cfRule>
  </conditionalFormatting>
  <conditionalFormatting sqref="AU143:AV143">
    <cfRule type="containsBlanks" dxfId="4024" priority="4381">
      <formula>LEN(TRIM(AU143))=0</formula>
    </cfRule>
  </conditionalFormatting>
  <conditionalFormatting sqref="AY143:BE143 BG143">
    <cfRule type="containsBlanks" dxfId="4023" priority="4380">
      <formula>LEN(TRIM(AY143))=0</formula>
    </cfRule>
  </conditionalFormatting>
  <conditionalFormatting sqref="K144:M144">
    <cfRule type="containsBlanks" dxfId="4022" priority="4379">
      <formula>LEN(TRIM(K144))=0</formula>
    </cfRule>
  </conditionalFormatting>
  <conditionalFormatting sqref="I144:J144">
    <cfRule type="containsBlanks" dxfId="4021" priority="4378">
      <formula>LEN(TRIM(I144))=0</formula>
    </cfRule>
  </conditionalFormatting>
  <conditionalFormatting sqref="O144">
    <cfRule type="containsBlanks" dxfId="4020" priority="4376">
      <formula>LEN(TRIM(O144))=0</formula>
    </cfRule>
  </conditionalFormatting>
  <conditionalFormatting sqref="W144">
    <cfRule type="containsBlanks" dxfId="4019" priority="4375">
      <formula>LEN(TRIM(W144))=0</formula>
    </cfRule>
  </conditionalFormatting>
  <conditionalFormatting sqref="X144">
    <cfRule type="containsBlanks" dxfId="4018" priority="4374">
      <formula>LEN(TRIM(X144))=0</formula>
    </cfRule>
  </conditionalFormatting>
  <conditionalFormatting sqref="G146:G147">
    <cfRule type="containsBlanks" dxfId="4017" priority="4372">
      <formula>LEN(TRIM(G146))=0</formula>
    </cfRule>
  </conditionalFormatting>
  <conditionalFormatting sqref="F145:F147">
    <cfRule type="containsBlanks" dxfId="4016" priority="4370">
      <formula>LEN(TRIM(F145))=0</formula>
    </cfRule>
  </conditionalFormatting>
  <conditionalFormatting sqref="N145:N147 P145:P147">
    <cfRule type="containsBlanks" dxfId="4015" priority="4369">
      <formula>LEN(TRIM(N145))=0</formula>
    </cfRule>
  </conditionalFormatting>
  <conditionalFormatting sqref="K145:M147">
    <cfRule type="containsBlanks" dxfId="4014" priority="4368">
      <formula>LEN(TRIM(K145))=0</formula>
    </cfRule>
  </conditionalFormatting>
  <conditionalFormatting sqref="I145:J147">
    <cfRule type="containsBlanks" dxfId="4013" priority="4367">
      <formula>LEN(TRIM(I145))=0</formula>
    </cfRule>
  </conditionalFormatting>
  <conditionalFormatting sqref="O145:O147">
    <cfRule type="containsBlanks" dxfId="4012" priority="4366">
      <formula>LEN(TRIM(O145))=0</formula>
    </cfRule>
  </conditionalFormatting>
  <conditionalFormatting sqref="T144">
    <cfRule type="containsBlanks" dxfId="4011" priority="4365">
      <formula>LEN(TRIM(T144))=0</formula>
    </cfRule>
  </conditionalFormatting>
  <conditionalFormatting sqref="Q145:Q147 S145:S147">
    <cfRule type="containsBlanks" dxfId="4010" priority="4362">
      <formula>LEN(TRIM(Q145))=0</formula>
    </cfRule>
  </conditionalFormatting>
  <conditionalFormatting sqref="T145:T147">
    <cfRule type="containsBlanks" dxfId="4009" priority="4361">
      <formula>LEN(TRIM(T145))=0</formula>
    </cfRule>
  </conditionalFormatting>
  <conditionalFormatting sqref="Y145:AH147">
    <cfRule type="containsBlanks" dxfId="4008" priority="4357">
      <formula>LEN(TRIM(Y145))=0</formula>
    </cfRule>
  </conditionalFormatting>
  <conditionalFormatting sqref="W145:W147">
    <cfRule type="containsBlanks" dxfId="4007" priority="4356">
      <formula>LEN(TRIM(W145))=0</formula>
    </cfRule>
  </conditionalFormatting>
  <conditionalFormatting sqref="X145:X147">
    <cfRule type="containsBlanks" dxfId="4006" priority="4355">
      <formula>LEN(TRIM(X145))=0</formula>
    </cfRule>
  </conditionalFormatting>
  <conditionalFormatting sqref="AI144">
    <cfRule type="containsBlanks" dxfId="4005" priority="4354">
      <formula>LEN(TRIM(AI144))=0</formula>
    </cfRule>
  </conditionalFormatting>
  <conditionalFormatting sqref="AJ144">
    <cfRule type="containsBlanks" dxfId="4004" priority="4353">
      <formula>LEN(TRIM(AJ144))=0</formula>
    </cfRule>
  </conditionalFormatting>
  <conditionalFormatting sqref="AI146">
    <cfRule type="containsBlanks" dxfId="4003" priority="4350">
      <formula>LEN(TRIM(AI146))=0</formula>
    </cfRule>
  </conditionalFormatting>
  <conditionalFormatting sqref="AJ146">
    <cfRule type="containsBlanks" dxfId="4002" priority="4349">
      <formula>LEN(TRIM(AJ146))=0</formula>
    </cfRule>
  </conditionalFormatting>
  <conditionalFormatting sqref="AS144:AV147">
    <cfRule type="containsBlanks" dxfId="4001" priority="4346">
      <formula>LEN(TRIM(AS144))=0</formula>
    </cfRule>
  </conditionalFormatting>
  <conditionalFormatting sqref="AN35:AP35">
    <cfRule type="containsBlanks" dxfId="4000" priority="4333">
      <formula>LEN(TRIM(AN35))=0</formula>
    </cfRule>
  </conditionalFormatting>
  <conditionalFormatting sqref="AN39:AP40">
    <cfRule type="containsBlanks" dxfId="3999" priority="4332">
      <formula>LEN(TRIM(AN39))=0</formula>
    </cfRule>
  </conditionalFormatting>
  <conditionalFormatting sqref="AN44:AP44">
    <cfRule type="containsBlanks" dxfId="3998" priority="4331">
      <formula>LEN(TRIM(AN44))=0</formula>
    </cfRule>
  </conditionalFormatting>
  <conditionalFormatting sqref="AN51:AP52">
    <cfRule type="containsBlanks" dxfId="3997" priority="4330">
      <formula>LEN(TRIM(AN51))=0</formula>
    </cfRule>
  </conditionalFormatting>
  <conditionalFormatting sqref="AN54:AP54">
    <cfRule type="containsBlanks" dxfId="3996" priority="4329">
      <formula>LEN(TRIM(AN54))=0</formula>
    </cfRule>
  </conditionalFormatting>
  <conditionalFormatting sqref="AN57:AP57">
    <cfRule type="containsBlanks" dxfId="3995" priority="4328">
      <formula>LEN(TRIM(AN57))=0</formula>
    </cfRule>
  </conditionalFormatting>
  <conditionalFormatting sqref="AN58:AP59">
    <cfRule type="containsBlanks" dxfId="3994" priority="4326">
      <formula>LEN(TRIM(AN58))=0</formula>
    </cfRule>
  </conditionalFormatting>
  <conditionalFormatting sqref="AN60:AP61">
    <cfRule type="containsBlanks" dxfId="3993" priority="4324">
      <formula>LEN(TRIM(AN60))=0</formula>
    </cfRule>
  </conditionalFormatting>
  <conditionalFormatting sqref="AN75:AP75">
    <cfRule type="containsBlanks" dxfId="3992" priority="4323">
      <formula>LEN(TRIM(AN75))=0</formula>
    </cfRule>
  </conditionalFormatting>
  <conditionalFormatting sqref="AN77:AP77">
    <cfRule type="containsBlanks" dxfId="3991" priority="4322">
      <formula>LEN(TRIM(AN77))=0</formula>
    </cfRule>
  </conditionalFormatting>
  <conditionalFormatting sqref="AN79:AP80">
    <cfRule type="containsBlanks" dxfId="3990" priority="4321">
      <formula>LEN(TRIM(AN79))=0</formula>
    </cfRule>
  </conditionalFormatting>
  <conditionalFormatting sqref="AN74:AP74">
    <cfRule type="containsBlanks" dxfId="3989" priority="4320">
      <formula>LEN(TRIM(AN74))=0</formula>
    </cfRule>
  </conditionalFormatting>
  <conditionalFormatting sqref="AN76:AP76">
    <cfRule type="containsBlanks" dxfId="3988" priority="4318">
      <formula>LEN(TRIM(AN76))=0</formula>
    </cfRule>
  </conditionalFormatting>
  <conditionalFormatting sqref="AN78:AP78">
    <cfRule type="containsBlanks" dxfId="3987" priority="4317">
      <formula>LEN(TRIM(AN78))=0</formula>
    </cfRule>
  </conditionalFormatting>
  <conditionalFormatting sqref="AN81:AP85">
    <cfRule type="containsBlanks" dxfId="3986" priority="4315">
      <formula>LEN(TRIM(AN81))=0</formula>
    </cfRule>
  </conditionalFormatting>
  <conditionalFormatting sqref="AN87:AP88">
    <cfRule type="containsBlanks" dxfId="3985" priority="4314">
      <formula>LEN(TRIM(AN87))=0</formula>
    </cfRule>
  </conditionalFormatting>
  <conditionalFormatting sqref="AN93:AP93">
    <cfRule type="containsBlanks" dxfId="3984" priority="4313">
      <formula>LEN(TRIM(AN93))=0</formula>
    </cfRule>
  </conditionalFormatting>
  <conditionalFormatting sqref="AN95:AP95">
    <cfRule type="containsBlanks" dxfId="3983" priority="4312">
      <formula>LEN(TRIM(AN95))=0</formula>
    </cfRule>
  </conditionalFormatting>
  <conditionalFormatting sqref="AN97:AP97">
    <cfRule type="containsBlanks" dxfId="3982" priority="4311">
      <formula>LEN(TRIM(AN97))=0</formula>
    </cfRule>
  </conditionalFormatting>
  <conditionalFormatting sqref="AN101:AP103">
    <cfRule type="containsBlanks" dxfId="3981" priority="4309">
      <formula>LEN(TRIM(AN101))=0</formula>
    </cfRule>
  </conditionalFormatting>
  <conditionalFormatting sqref="AN105:AP106">
    <cfRule type="containsBlanks" dxfId="3980" priority="4308">
      <formula>LEN(TRIM(AN105))=0</formula>
    </cfRule>
  </conditionalFormatting>
  <conditionalFormatting sqref="AN108:AP108">
    <cfRule type="containsBlanks" dxfId="3979" priority="4307">
      <formula>LEN(TRIM(AN108))=0</formula>
    </cfRule>
  </conditionalFormatting>
  <conditionalFormatting sqref="AN122:AP122">
    <cfRule type="containsBlanks" dxfId="3978" priority="4306">
      <formula>LEN(TRIM(AN122))=0</formula>
    </cfRule>
  </conditionalFormatting>
  <conditionalFormatting sqref="AN124:AP124">
    <cfRule type="containsBlanks" dxfId="3977" priority="4305">
      <formula>LEN(TRIM(AN124))=0</formula>
    </cfRule>
  </conditionalFormatting>
  <conditionalFormatting sqref="AN126:AP126">
    <cfRule type="containsBlanks" dxfId="3976" priority="4304">
      <formula>LEN(TRIM(AN126))=0</formula>
    </cfRule>
  </conditionalFormatting>
  <conditionalFormatting sqref="AN86:AP86">
    <cfRule type="containsBlanks" dxfId="3975" priority="4303">
      <formula>LEN(TRIM(AN86))=0</formula>
    </cfRule>
  </conditionalFormatting>
  <conditionalFormatting sqref="AN89:AP92">
    <cfRule type="containsBlanks" dxfId="3974" priority="4302">
      <formula>LEN(TRIM(AN89))=0</formula>
    </cfRule>
  </conditionalFormatting>
  <conditionalFormatting sqref="AN94:AP94">
    <cfRule type="containsBlanks" dxfId="3973" priority="4301">
      <formula>LEN(TRIM(AN94))=0</formula>
    </cfRule>
  </conditionalFormatting>
  <conditionalFormatting sqref="AN96:AP96">
    <cfRule type="containsBlanks" dxfId="3972" priority="4300">
      <formula>LEN(TRIM(AN96))=0</formula>
    </cfRule>
  </conditionalFormatting>
  <conditionalFormatting sqref="AN98:AP100">
    <cfRule type="containsBlanks" dxfId="3971" priority="4299">
      <formula>LEN(TRIM(AN98))=0</formula>
    </cfRule>
  </conditionalFormatting>
  <conditionalFormatting sqref="AN109:AP121">
    <cfRule type="containsBlanks" dxfId="3970" priority="4298">
      <formula>LEN(TRIM(AN109))=0</formula>
    </cfRule>
  </conditionalFormatting>
  <conditionalFormatting sqref="AN125:AP125">
    <cfRule type="containsBlanks" dxfId="3969" priority="4297">
      <formula>LEN(TRIM(AN125))=0</formula>
    </cfRule>
  </conditionalFormatting>
  <conditionalFormatting sqref="AN133:AP133">
    <cfRule type="containsBlanks" dxfId="3968" priority="4296">
      <formula>LEN(TRIM(AN133))=0</formula>
    </cfRule>
  </conditionalFormatting>
  <conditionalFormatting sqref="AN140:AP142">
    <cfRule type="containsBlanks" dxfId="3967" priority="4295">
      <formula>LEN(TRIM(AN140))=0</formula>
    </cfRule>
  </conditionalFormatting>
  <conditionalFormatting sqref="AN144:AP144 AN146:AP146">
    <cfRule type="containsBlanks" dxfId="3966" priority="4294">
      <formula>LEN(TRIM(AN144))=0</formula>
    </cfRule>
  </conditionalFormatting>
  <conditionalFormatting sqref="AI145">
    <cfRule type="containsBlanks" dxfId="3965" priority="4293">
      <formula>LEN(TRIM(AI145))=0</formula>
    </cfRule>
  </conditionalFormatting>
  <conditionalFormatting sqref="AJ145">
    <cfRule type="containsBlanks" dxfId="3964" priority="4292">
      <formula>LEN(TRIM(AJ145))=0</formula>
    </cfRule>
  </conditionalFormatting>
  <conditionalFormatting sqref="AN145:AP145">
    <cfRule type="containsBlanks" dxfId="3963" priority="4290">
      <formula>LEN(TRIM(AN145))=0</formula>
    </cfRule>
  </conditionalFormatting>
  <conditionalFormatting sqref="AI147">
    <cfRule type="containsBlanks" dxfId="3962" priority="4289">
      <formula>LEN(TRIM(AI147))=0</formula>
    </cfRule>
  </conditionalFormatting>
  <conditionalFormatting sqref="AJ147">
    <cfRule type="containsBlanks" dxfId="3961" priority="4288">
      <formula>LEN(TRIM(AJ147))=0</formula>
    </cfRule>
  </conditionalFormatting>
  <conditionalFormatting sqref="AN147:AP147">
    <cfRule type="containsBlanks" dxfId="3960" priority="4286">
      <formula>LEN(TRIM(AN147))=0</formula>
    </cfRule>
  </conditionalFormatting>
  <conditionalFormatting sqref="AY144:BE147 BG144:BG147">
    <cfRule type="containsBlanks" dxfId="3959" priority="4285">
      <formula>LEN(TRIM(AY144))=0</formula>
    </cfRule>
  </conditionalFormatting>
  <conditionalFormatting sqref="R145:R147">
    <cfRule type="containsBlanks" dxfId="3958" priority="4284">
      <formula>LEN(TRIM(R145))=0</formula>
    </cfRule>
  </conditionalFormatting>
  <conditionalFormatting sqref="AY148:BE148 BG148">
    <cfRule type="containsBlanks" dxfId="3957" priority="4269">
      <formula>LEN(TRIM(AY148))=0</formula>
    </cfRule>
  </conditionalFormatting>
  <conditionalFormatting sqref="AO148">
    <cfRule type="containsBlanks" dxfId="3956" priority="4268">
      <formula>LEN(TRIM(AO148))=0</formula>
    </cfRule>
  </conditionalFormatting>
  <conditionalFormatting sqref="AU148:AV148">
    <cfRule type="containsBlanks" dxfId="3955" priority="4267">
      <formula>LEN(TRIM(AU148))=0</formula>
    </cfRule>
  </conditionalFormatting>
  <conditionalFormatting sqref="AN148:AP148">
    <cfRule type="containsBlanks" dxfId="3954" priority="4262">
      <formula>LEN(TRIM(AN148))=0</formula>
    </cfRule>
  </conditionalFormatting>
  <conditionalFormatting sqref="AL148">
    <cfRule type="containsBlanks" dxfId="3953" priority="4260">
      <formula>LEN(TRIM(AL148))=0</formula>
    </cfRule>
  </conditionalFormatting>
  <conditionalFormatting sqref="AK148">
    <cfRule type="containsBlanks" dxfId="3952" priority="4259">
      <formula>LEN(TRIM(AK148))=0</formula>
    </cfRule>
  </conditionalFormatting>
  <conditionalFormatting sqref="F148:J148 P148 N148 L148">
    <cfRule type="containsBlanks" dxfId="3951" priority="4258">
      <formula>LEN(TRIM(F148))=0</formula>
    </cfRule>
  </conditionalFormatting>
  <conditionalFormatting sqref="O148">
    <cfRule type="containsBlanks" dxfId="3950" priority="4257">
      <formula>LEN(TRIM(O148))=0</formula>
    </cfRule>
  </conditionalFormatting>
  <conditionalFormatting sqref="M148">
    <cfRule type="containsBlanks" dxfId="3949" priority="4256">
      <formula>LEN(TRIM(M148))=0</formula>
    </cfRule>
  </conditionalFormatting>
  <conditionalFormatting sqref="K148">
    <cfRule type="containsBlanks" dxfId="3948" priority="4255">
      <formula>LEN(TRIM(K148))=0</formula>
    </cfRule>
  </conditionalFormatting>
  <conditionalFormatting sqref="AG149:AI149">
    <cfRule type="containsBlanks" dxfId="3947" priority="4250">
      <formula>LEN(TRIM(AG149))=0</formula>
    </cfRule>
  </conditionalFormatting>
  <conditionalFormatting sqref="AF149">
    <cfRule type="containsBlanks" dxfId="3946" priority="4249">
      <formula>LEN(TRIM(AF149))=0</formula>
    </cfRule>
  </conditionalFormatting>
  <conditionalFormatting sqref="F149:H149 M149:N149 P149 K149">
    <cfRule type="containsBlanks" dxfId="3945" priority="4248">
      <formula>LEN(TRIM(F149))=0</formula>
    </cfRule>
  </conditionalFormatting>
  <conditionalFormatting sqref="L149">
    <cfRule type="containsBlanks" dxfId="3944" priority="4247">
      <formula>LEN(TRIM(L149))=0</formula>
    </cfRule>
  </conditionalFormatting>
  <conditionalFormatting sqref="O149">
    <cfRule type="containsBlanks" dxfId="3943" priority="4246">
      <formula>LEN(TRIM(O149))=0</formula>
    </cfRule>
  </conditionalFormatting>
  <conditionalFormatting sqref="I149:J149">
    <cfRule type="containsBlanks" dxfId="3942" priority="4245">
      <formula>LEN(TRIM(I149))=0</formula>
    </cfRule>
  </conditionalFormatting>
  <conditionalFormatting sqref="K150">
    <cfRule type="containsBlanks" dxfId="3941" priority="4241">
      <formula>LEN(TRIM(K150))=0</formula>
    </cfRule>
  </conditionalFormatting>
  <conditionalFormatting sqref="M150">
    <cfRule type="containsBlanks" dxfId="3940" priority="4240">
      <formula>LEN(TRIM(M150))=0</formula>
    </cfRule>
  </conditionalFormatting>
  <conditionalFormatting sqref="O150">
    <cfRule type="containsBlanks" dxfId="3939" priority="4239">
      <formula>LEN(TRIM(O150))=0</formula>
    </cfRule>
  </conditionalFormatting>
  <conditionalFormatting sqref="I150:J150">
    <cfRule type="containsBlanks" dxfId="3938" priority="4238">
      <formula>LEN(TRIM(I150))=0</formula>
    </cfRule>
  </conditionalFormatting>
  <conditionalFormatting sqref="X150">
    <cfRule type="containsBlanks" dxfId="3937" priority="4237">
      <formula>LEN(TRIM(X150))=0</formula>
    </cfRule>
  </conditionalFormatting>
  <conditionalFormatting sqref="AD150">
    <cfRule type="containsBlanks" dxfId="3936" priority="4236">
      <formula>LEN(TRIM(AD150))=0</formula>
    </cfRule>
  </conditionalFormatting>
  <conditionalFormatting sqref="AC150">
    <cfRule type="containsBlanks" dxfId="3935" priority="4235">
      <formula>LEN(TRIM(AC150))=0</formula>
    </cfRule>
  </conditionalFormatting>
  <conditionalFormatting sqref="AO150">
    <cfRule type="containsBlanks" dxfId="3934" priority="4234">
      <formula>LEN(TRIM(AO150))=0</formula>
    </cfRule>
  </conditionalFormatting>
  <conditionalFormatting sqref="AU150:AV150">
    <cfRule type="containsBlanks" dxfId="3933" priority="4224">
      <formula>LEN(TRIM(AU150))=0</formula>
    </cfRule>
  </conditionalFormatting>
  <conditionalFormatting sqref="AY150:BE150 BG150">
    <cfRule type="containsBlanks" dxfId="3932" priority="4223">
      <formula>LEN(TRIM(AY150))=0</formula>
    </cfRule>
  </conditionalFormatting>
  <conditionalFormatting sqref="AP152:AP153">
    <cfRule type="containsBlanks" dxfId="3931" priority="4189">
      <formula>LEN(TRIM(AP152))=0</formula>
    </cfRule>
  </conditionalFormatting>
  <conditionalFormatting sqref="AZ151:BA151">
    <cfRule type="containsBlanks" dxfId="3930" priority="4205">
      <formula>LEN(TRIM(AZ151))=0</formula>
    </cfRule>
  </conditionalFormatting>
  <conditionalFormatting sqref="R151">
    <cfRule type="containsBlanks" dxfId="3929" priority="4199">
      <formula>LEN(TRIM(R151))=0</formula>
    </cfRule>
  </conditionalFormatting>
  <conditionalFormatting sqref="AL152:AL153">
    <cfRule type="containsBlanks" dxfId="3928" priority="4194">
      <formula>LEN(TRIM(AL152))=0</formula>
    </cfRule>
  </conditionalFormatting>
  <conditionalFormatting sqref="AU152:AV153">
    <cfRule type="containsBlanks" dxfId="3927" priority="4193">
      <formula>LEN(TRIM(AU152))=0</formula>
    </cfRule>
  </conditionalFormatting>
  <conditionalFormatting sqref="AO152:AO153">
    <cfRule type="containsBlanks" dxfId="3926" priority="4192">
      <formula>LEN(TRIM(AO152))=0</formula>
    </cfRule>
  </conditionalFormatting>
  <conditionalFormatting sqref="AW152:AW153">
    <cfRule type="containsBlanks" dxfId="3925" priority="4191">
      <formula>LEN(TRIM(AW152))=0</formula>
    </cfRule>
  </conditionalFormatting>
  <conditionalFormatting sqref="AX152:AX153">
    <cfRule type="containsBlanks" dxfId="3924" priority="4190">
      <formula>LEN(TRIM(AX152))=0</formula>
    </cfRule>
  </conditionalFormatting>
  <conditionalFormatting sqref="BG1:BH1">
    <cfRule type="containsBlanks" dxfId="3923" priority="4188">
      <formula>LEN(TRIM(BG1))=0</formula>
    </cfRule>
  </conditionalFormatting>
  <conditionalFormatting sqref="BF98 BF122:BF124">
    <cfRule type="containsBlanks" dxfId="3922" priority="4187">
      <formula>LEN(TRIM(BF98))=0</formula>
    </cfRule>
  </conditionalFormatting>
  <conditionalFormatting sqref="BF99:BF100">
    <cfRule type="containsBlanks" dxfId="3921" priority="4186">
      <formula>LEN(TRIM(BF99))=0</formula>
    </cfRule>
  </conditionalFormatting>
  <conditionalFormatting sqref="R29:U29 U20:U28">
    <cfRule type="containsBlanks" dxfId="3920" priority="4184">
      <formula>LEN(TRIM(R20))=0</formula>
    </cfRule>
  </conditionalFormatting>
  <conditionalFormatting sqref="BI2:BI98 BI101:BI304 BI308:BI472 BI475:BI479 BI485 BI483 BI487:BI493 BI495:BI496 BI499:BI1048576">
    <cfRule type="notContainsBlanks" dxfId="3919" priority="4182">
      <formula>LEN(TRIM(BI2))&gt;0</formula>
    </cfRule>
  </conditionalFormatting>
  <conditionalFormatting sqref="BG36:BG37">
    <cfRule type="containsBlanks" dxfId="3918" priority="4181">
      <formula>LEN(TRIM(BG36))=0</formula>
    </cfRule>
  </conditionalFormatting>
  <conditionalFormatting sqref="BG39:BG40">
    <cfRule type="containsBlanks" dxfId="3917" priority="4180">
      <formula>LEN(TRIM(BG39))=0</formula>
    </cfRule>
  </conditionalFormatting>
  <conditionalFormatting sqref="BG42">
    <cfRule type="containsBlanks" dxfId="3916" priority="4179">
      <formula>LEN(TRIM(BG42))=0</formula>
    </cfRule>
  </conditionalFormatting>
  <conditionalFormatting sqref="BH48">
    <cfRule type="containsBlanks" dxfId="3915" priority="4178">
      <formula>LEN(TRIM(BH48))=0</formula>
    </cfRule>
  </conditionalFormatting>
  <conditionalFormatting sqref="BG47">
    <cfRule type="containsBlanks" dxfId="3914" priority="4177">
      <formula>LEN(TRIM(BG47))=0</formula>
    </cfRule>
  </conditionalFormatting>
  <conditionalFormatting sqref="BG52:BH52">
    <cfRule type="containsBlanks" dxfId="3913" priority="4176">
      <formula>LEN(TRIM(BG52))=0</formula>
    </cfRule>
  </conditionalFormatting>
  <conditionalFormatting sqref="BG81:BG85">
    <cfRule type="containsBlanks" dxfId="3912" priority="4175">
      <formula>LEN(TRIM(BG81))=0</formula>
    </cfRule>
  </conditionalFormatting>
  <conditionalFormatting sqref="BI99:BI100">
    <cfRule type="containsBlanks" dxfId="3911" priority="4174">
      <formula>LEN(TRIM(BI99))=0</formula>
    </cfRule>
  </conditionalFormatting>
  <conditionalFormatting sqref="BI99:BI100">
    <cfRule type="notContainsBlanks" dxfId="3910" priority="4173">
      <formula>LEN(TRIM(BI99))&gt;0</formula>
    </cfRule>
  </conditionalFormatting>
  <conditionalFormatting sqref="BH130">
    <cfRule type="containsBlanks" dxfId="3909" priority="4172">
      <formula>LEN(TRIM(BH130))=0</formula>
    </cfRule>
  </conditionalFormatting>
  <conditionalFormatting sqref="AP36:AP37">
    <cfRule type="containsBlanks" dxfId="3908" priority="4171">
      <formula>LEN(TRIM(AP36))=0</formula>
    </cfRule>
  </conditionalFormatting>
  <conditionalFormatting sqref="AP58:AP59">
    <cfRule type="containsBlanks" dxfId="3907" priority="4170">
      <formula>LEN(TRIM(AP58))=0</formula>
    </cfRule>
  </conditionalFormatting>
  <conditionalFormatting sqref="AP60:AP61">
    <cfRule type="containsBlanks" dxfId="3906" priority="4169">
      <formula>LEN(TRIM(AP60))=0</formula>
    </cfRule>
  </conditionalFormatting>
  <conditionalFormatting sqref="AP66">
    <cfRule type="containsBlanks" dxfId="3905" priority="4168">
      <formula>LEN(TRIM(AP66))=0</formula>
    </cfRule>
  </conditionalFormatting>
  <conditionalFormatting sqref="AP69:AP70">
    <cfRule type="containsBlanks" dxfId="3904" priority="4167">
      <formula>LEN(TRIM(AP69))=0</formula>
    </cfRule>
  </conditionalFormatting>
  <conditionalFormatting sqref="AP69:AP70">
    <cfRule type="containsBlanks" dxfId="3903" priority="4166">
      <formula>LEN(TRIM(AP69))=0</formula>
    </cfRule>
  </conditionalFormatting>
  <conditionalFormatting sqref="K76:M76">
    <cfRule type="containsBlanks" dxfId="3902" priority="4165">
      <formula>LEN(TRIM(K76))=0</formula>
    </cfRule>
  </conditionalFormatting>
  <conditionalFormatting sqref="L154">
    <cfRule type="containsBlanks" dxfId="3901" priority="4164">
      <formula>LEN(TRIM(L154))=0</formula>
    </cfRule>
  </conditionalFormatting>
  <conditionalFormatting sqref="AX154">
    <cfRule type="containsBlanks" dxfId="3900" priority="4163">
      <formula>LEN(TRIM(AX154))=0</formula>
    </cfRule>
  </conditionalFormatting>
  <conditionalFormatting sqref="AO154">
    <cfRule type="containsBlanks" dxfId="3899" priority="4162">
      <formula>LEN(TRIM(AO154))=0</formula>
    </cfRule>
  </conditionalFormatting>
  <conditionalFormatting sqref="AU154:AV154">
    <cfRule type="containsBlanks" dxfId="3898" priority="4161">
      <formula>LEN(TRIM(AU154))=0</formula>
    </cfRule>
  </conditionalFormatting>
  <conditionalFormatting sqref="AN158">
    <cfRule type="containsBlanks" dxfId="3897" priority="4133">
      <formula>LEN(TRIM(AN158))=0</formula>
    </cfRule>
  </conditionalFormatting>
  <conditionalFormatting sqref="AS157:AV158">
    <cfRule type="containsBlanks" dxfId="3896" priority="4132">
      <formula>LEN(TRIM(AS157))=0</formula>
    </cfRule>
  </conditionalFormatting>
  <conditionalFormatting sqref="F155:K156 M155:P156">
    <cfRule type="containsBlanks" dxfId="3895" priority="4158">
      <formula>LEN(TRIM(F155))=0</formula>
    </cfRule>
  </conditionalFormatting>
  <conditionalFormatting sqref="L155:L156">
    <cfRule type="containsBlanks" dxfId="3894" priority="4157">
      <formula>LEN(TRIM(L155))=0</formula>
    </cfRule>
  </conditionalFormatting>
  <conditionalFormatting sqref="AI158">
    <cfRule type="containsBlanks" dxfId="3893" priority="4136">
      <formula>LEN(TRIM(AI158))=0</formula>
    </cfRule>
  </conditionalFormatting>
  <conditionalFormatting sqref="AW155:AW156">
    <cfRule type="containsBlanks" dxfId="3892" priority="4153">
      <formula>LEN(TRIM(AW155))=0</formula>
    </cfRule>
  </conditionalFormatting>
  <conditionalFormatting sqref="AU155:AV156">
    <cfRule type="containsBlanks" dxfId="3891" priority="4152">
      <formula>LEN(TRIM(AU155))=0</formula>
    </cfRule>
  </conditionalFormatting>
  <conditionalFormatting sqref="H157">
    <cfRule type="containsBlanks" dxfId="3890" priority="4150">
      <formula>LEN(TRIM(H157))=0</formula>
    </cfRule>
  </conditionalFormatting>
  <conditionalFormatting sqref="G158">
    <cfRule type="containsBlanks" dxfId="3889" priority="4149">
      <formula>LEN(TRIM(G158))=0</formula>
    </cfRule>
  </conditionalFormatting>
  <conditionalFormatting sqref="H158">
    <cfRule type="containsBlanks" dxfId="3888" priority="4148">
      <formula>LEN(TRIM(H158))=0</formula>
    </cfRule>
  </conditionalFormatting>
  <conditionalFormatting sqref="T157:T158">
    <cfRule type="containsBlanks" dxfId="3887" priority="4147">
      <formula>LEN(TRIM(T157))=0</formula>
    </cfRule>
  </conditionalFormatting>
  <conditionalFormatting sqref="AF157">
    <cfRule type="containsBlanks" dxfId="3886" priority="4146">
      <formula>LEN(TRIM(AF157))=0</formula>
    </cfRule>
  </conditionalFormatting>
  <conditionalFormatting sqref="AA158:AE158 AG158:AH158">
    <cfRule type="containsBlanks" dxfId="3885" priority="4145">
      <formula>LEN(TRIM(AA158))=0</formula>
    </cfRule>
  </conditionalFormatting>
  <conditionalFormatting sqref="AF158">
    <cfRule type="containsBlanks" dxfId="3884" priority="4144">
      <formula>LEN(TRIM(AF158))=0</formula>
    </cfRule>
  </conditionalFormatting>
  <conditionalFormatting sqref="AK157:AM157">
    <cfRule type="containsBlanks" dxfId="3883" priority="4143">
      <formula>LEN(TRIM(AK157))=0</formula>
    </cfRule>
  </conditionalFormatting>
  <conditionalFormatting sqref="AJ157">
    <cfRule type="containsBlanks" dxfId="3882" priority="4142">
      <formula>LEN(TRIM(AJ157))=0</formula>
    </cfRule>
  </conditionalFormatting>
  <conditionalFormatting sqref="AN157">
    <cfRule type="containsBlanks" dxfId="3881" priority="4141">
      <formula>LEN(TRIM(AN157))=0</formula>
    </cfRule>
  </conditionalFormatting>
  <conditionalFormatting sqref="AK158">
    <cfRule type="containsBlanks" dxfId="3880" priority="4135">
      <formula>LEN(TRIM(AK158))=0</formula>
    </cfRule>
  </conditionalFormatting>
  <conditionalFormatting sqref="AJ158">
    <cfRule type="containsBlanks" dxfId="3879" priority="4134">
      <formula>LEN(TRIM(AJ158))=0</formula>
    </cfRule>
  </conditionalFormatting>
  <conditionalFormatting sqref="BI158">
    <cfRule type="containsBlanks" dxfId="3878" priority="4131">
      <formula>LEN(TRIM(BI158))=0</formula>
    </cfRule>
  </conditionalFormatting>
  <conditionalFormatting sqref="AC159:AD159">
    <cfRule type="containsBlanks" dxfId="3877" priority="4130">
      <formula>LEN(TRIM(AC159))=0</formula>
    </cfRule>
  </conditionalFormatting>
  <conditionalFormatting sqref="AF159">
    <cfRule type="containsBlanks" dxfId="3876" priority="4129">
      <formula>LEN(TRIM(AF159))=0</formula>
    </cfRule>
  </conditionalFormatting>
  <conditionalFormatting sqref="W160:AB160 AE160 AG160:AH160">
    <cfRule type="containsBlanks" dxfId="3875" priority="4128">
      <formula>LEN(TRIM(W160))=0</formula>
    </cfRule>
  </conditionalFormatting>
  <conditionalFormatting sqref="AC160:AD160">
    <cfRule type="containsBlanks" dxfId="3874" priority="4127">
      <formula>LEN(TRIM(AC160))=0</formula>
    </cfRule>
  </conditionalFormatting>
  <conditionalFormatting sqref="AF160">
    <cfRule type="containsBlanks" dxfId="3873" priority="4126">
      <formula>LEN(TRIM(AF160))=0</formula>
    </cfRule>
  </conditionalFormatting>
  <conditionalFormatting sqref="AK159">
    <cfRule type="containsBlanks" dxfId="3872" priority="4125">
      <formula>LEN(TRIM(AK159))=0</formula>
    </cfRule>
  </conditionalFormatting>
  <conditionalFormatting sqref="AK160">
    <cfRule type="containsBlanks" dxfId="3871" priority="4124">
      <formula>LEN(TRIM(AK160))=0</formula>
    </cfRule>
  </conditionalFormatting>
  <conditionalFormatting sqref="AL161:AM161">
    <cfRule type="containsBlanks" dxfId="3870" priority="4115">
      <formula>LEN(TRIM(AL161))=0</formula>
    </cfRule>
  </conditionalFormatting>
  <conditionalFormatting sqref="AL158:AL160">
    <cfRule type="containsBlanks" dxfId="3869" priority="4122">
      <formula>LEN(TRIM(AL158))=0</formula>
    </cfRule>
  </conditionalFormatting>
  <conditionalFormatting sqref="AN159:AN160">
    <cfRule type="containsBlanks" dxfId="3868" priority="4120">
      <formula>LEN(TRIM(AN159))=0</formula>
    </cfRule>
  </conditionalFormatting>
  <conditionalFormatting sqref="AU159:AV160">
    <cfRule type="containsBlanks" dxfId="3867" priority="4119">
      <formula>LEN(TRIM(AU159))=0</formula>
    </cfRule>
  </conditionalFormatting>
  <conditionalFormatting sqref="BF160:BH160 BH161">
    <cfRule type="containsBlanks" dxfId="3866" priority="4118">
      <formula>LEN(TRIM(BF160))=0</formula>
    </cfRule>
  </conditionalFormatting>
  <conditionalFormatting sqref="AC161:AD161">
    <cfRule type="containsBlanks" dxfId="3865" priority="4117">
      <formula>LEN(TRIM(AC161))=0</formula>
    </cfRule>
  </conditionalFormatting>
  <conditionalFormatting sqref="AK161">
    <cfRule type="containsBlanks" dxfId="3864" priority="4116">
      <formula>LEN(TRIM(AK161))=0</formula>
    </cfRule>
  </conditionalFormatting>
  <conditionalFormatting sqref="AM160">
    <cfRule type="containsBlanks" dxfId="3863" priority="4015">
      <formula>LEN(TRIM(AM160))=0</formula>
    </cfRule>
  </conditionalFormatting>
  <conditionalFormatting sqref="AM1">
    <cfRule type="containsBlanks" dxfId="3862" priority="4114">
      <formula>LEN(TRIM(AM1))=0</formula>
    </cfRule>
  </conditionalFormatting>
  <conditionalFormatting sqref="AM2:AM7">
    <cfRule type="containsBlanks" dxfId="3861" priority="4113">
      <formula>LEN(TRIM(AM2))=0</formula>
    </cfRule>
  </conditionalFormatting>
  <conditionalFormatting sqref="AM8:AM10">
    <cfRule type="containsBlanks" dxfId="3860" priority="4112">
      <formula>LEN(TRIM(AM8))=0</formula>
    </cfRule>
  </conditionalFormatting>
  <conditionalFormatting sqref="AM11:AM12">
    <cfRule type="containsBlanks" dxfId="3859" priority="4111">
      <formula>LEN(TRIM(AM11))=0</formula>
    </cfRule>
  </conditionalFormatting>
  <conditionalFormatting sqref="AM13">
    <cfRule type="containsBlanks" dxfId="3858" priority="4110">
      <formula>LEN(TRIM(AM13))=0</formula>
    </cfRule>
  </conditionalFormatting>
  <conditionalFormatting sqref="AM14">
    <cfRule type="containsBlanks" dxfId="3857" priority="4109">
      <formula>LEN(TRIM(AM14))=0</formula>
    </cfRule>
  </conditionalFormatting>
  <conditionalFormatting sqref="AM15">
    <cfRule type="containsBlanks" dxfId="3856" priority="4108">
      <formula>LEN(TRIM(AM15))=0</formula>
    </cfRule>
  </conditionalFormatting>
  <conditionalFormatting sqref="AM16:AM17">
    <cfRule type="containsBlanks" dxfId="3855" priority="4107">
      <formula>LEN(TRIM(AM16))=0</formula>
    </cfRule>
  </conditionalFormatting>
  <conditionalFormatting sqref="AM18:AM19">
    <cfRule type="containsBlanks" dxfId="3854" priority="4106">
      <formula>LEN(TRIM(AM18))=0</formula>
    </cfRule>
  </conditionalFormatting>
  <conditionalFormatting sqref="AM20">
    <cfRule type="containsBlanks" dxfId="3853" priority="4105">
      <formula>LEN(TRIM(AM20))=0</formula>
    </cfRule>
  </conditionalFormatting>
  <conditionalFormatting sqref="AM21">
    <cfRule type="containsBlanks" dxfId="3852" priority="4104">
      <formula>LEN(TRIM(AM21))=0</formula>
    </cfRule>
  </conditionalFormatting>
  <conditionalFormatting sqref="AM22">
    <cfRule type="containsBlanks" dxfId="3851" priority="4103">
      <formula>LEN(TRIM(AM22))=0</formula>
    </cfRule>
  </conditionalFormatting>
  <conditionalFormatting sqref="AM23">
    <cfRule type="containsBlanks" dxfId="3850" priority="4102">
      <formula>LEN(TRIM(AM23))=0</formula>
    </cfRule>
  </conditionalFormatting>
  <conditionalFormatting sqref="AM25:AM27">
    <cfRule type="containsBlanks" dxfId="3849" priority="4101">
      <formula>LEN(TRIM(AM25))=0</formula>
    </cfRule>
  </conditionalFormatting>
  <conditionalFormatting sqref="AM24">
    <cfRule type="containsBlanks" dxfId="3848" priority="4100">
      <formula>LEN(TRIM(AM24))=0</formula>
    </cfRule>
  </conditionalFormatting>
  <conditionalFormatting sqref="AM28">
    <cfRule type="containsBlanks" dxfId="3847" priority="4099">
      <formula>LEN(TRIM(AM28))=0</formula>
    </cfRule>
  </conditionalFormatting>
  <conditionalFormatting sqref="AM29">
    <cfRule type="containsBlanks" dxfId="3846" priority="4098">
      <formula>LEN(TRIM(AM29))=0</formula>
    </cfRule>
  </conditionalFormatting>
  <conditionalFormatting sqref="AM30">
    <cfRule type="containsBlanks" dxfId="3845" priority="4097">
      <formula>LEN(TRIM(AM30))=0</formula>
    </cfRule>
  </conditionalFormatting>
  <conditionalFormatting sqref="AM31">
    <cfRule type="containsBlanks" dxfId="3844" priority="4096">
      <formula>LEN(TRIM(AM31))=0</formula>
    </cfRule>
  </conditionalFormatting>
  <conditionalFormatting sqref="AM32:AM34">
    <cfRule type="containsBlanks" dxfId="3843" priority="4095">
      <formula>LEN(TRIM(AM32))=0</formula>
    </cfRule>
  </conditionalFormatting>
  <conditionalFormatting sqref="AM36:AM37">
    <cfRule type="containsBlanks" dxfId="3842" priority="4094">
      <formula>LEN(TRIM(AM36))=0</formula>
    </cfRule>
  </conditionalFormatting>
  <conditionalFormatting sqref="AM35">
    <cfRule type="containsBlanks" dxfId="3841" priority="4093">
      <formula>LEN(TRIM(AM35))=0</formula>
    </cfRule>
  </conditionalFormatting>
  <conditionalFormatting sqref="AM38">
    <cfRule type="containsBlanks" dxfId="3840" priority="4092">
      <formula>LEN(TRIM(AM38))=0</formula>
    </cfRule>
  </conditionalFormatting>
  <conditionalFormatting sqref="AM39:AM40">
    <cfRule type="containsBlanks" dxfId="3839" priority="4091">
      <formula>LEN(TRIM(AM39))=0</formula>
    </cfRule>
  </conditionalFormatting>
  <conditionalFormatting sqref="AM41:AM44">
    <cfRule type="containsBlanks" dxfId="3838" priority="4090">
      <formula>LEN(TRIM(AM41))=0</formula>
    </cfRule>
  </conditionalFormatting>
  <conditionalFormatting sqref="AM45:AM46">
    <cfRule type="containsBlanks" dxfId="3837" priority="4089">
      <formula>LEN(TRIM(AM45))=0</formula>
    </cfRule>
  </conditionalFormatting>
  <conditionalFormatting sqref="AM47:AM48">
    <cfRule type="containsBlanks" dxfId="3836" priority="4088">
      <formula>LEN(TRIM(AM47))=0</formula>
    </cfRule>
  </conditionalFormatting>
  <conditionalFormatting sqref="AM49:AM50">
    <cfRule type="containsBlanks" dxfId="3835" priority="4087">
      <formula>LEN(TRIM(AM49))=0</formula>
    </cfRule>
  </conditionalFormatting>
  <conditionalFormatting sqref="AM51:AM52">
    <cfRule type="containsBlanks" dxfId="3834" priority="4086">
      <formula>LEN(TRIM(AM51))=0</formula>
    </cfRule>
  </conditionalFormatting>
  <conditionalFormatting sqref="AM53">
    <cfRule type="containsBlanks" dxfId="3833" priority="4085">
      <formula>LEN(TRIM(AM53))=0</formula>
    </cfRule>
  </conditionalFormatting>
  <conditionalFormatting sqref="AM55:AM56">
    <cfRule type="containsBlanks" dxfId="3832" priority="4084">
      <formula>LEN(TRIM(AM55))=0</formula>
    </cfRule>
  </conditionalFormatting>
  <conditionalFormatting sqref="AM54">
    <cfRule type="containsBlanks" dxfId="3831" priority="4083">
      <formula>LEN(TRIM(AM54))=0</formula>
    </cfRule>
  </conditionalFormatting>
  <conditionalFormatting sqref="AM57">
    <cfRule type="containsBlanks" dxfId="3830" priority="4082">
      <formula>LEN(TRIM(AM57))=0</formula>
    </cfRule>
  </conditionalFormatting>
  <conditionalFormatting sqref="AM58:AM59">
    <cfRule type="containsBlanks" dxfId="3829" priority="4081">
      <formula>LEN(TRIM(AM58))=0</formula>
    </cfRule>
  </conditionalFormatting>
  <conditionalFormatting sqref="AM60:AM61">
    <cfRule type="containsBlanks" dxfId="3828" priority="4080">
      <formula>LEN(TRIM(AM60))=0</formula>
    </cfRule>
  </conditionalFormatting>
  <conditionalFormatting sqref="AM62">
    <cfRule type="containsBlanks" dxfId="3827" priority="4079">
      <formula>LEN(TRIM(AM62))=0</formula>
    </cfRule>
  </conditionalFormatting>
  <conditionalFormatting sqref="AM63">
    <cfRule type="containsBlanks" dxfId="3826" priority="4078">
      <formula>LEN(TRIM(AM63))=0</formula>
    </cfRule>
  </conditionalFormatting>
  <conditionalFormatting sqref="AM64:AM65">
    <cfRule type="containsBlanks" dxfId="3825" priority="4077">
      <formula>LEN(TRIM(AM64))=0</formula>
    </cfRule>
  </conditionalFormatting>
  <conditionalFormatting sqref="AM66:AM68">
    <cfRule type="containsBlanks" dxfId="3824" priority="4076">
      <formula>LEN(TRIM(AM66))=0</formula>
    </cfRule>
  </conditionalFormatting>
  <conditionalFormatting sqref="AM69:AM70">
    <cfRule type="containsBlanks" dxfId="3823" priority="4075">
      <formula>LEN(TRIM(AM69))=0</formula>
    </cfRule>
  </conditionalFormatting>
  <conditionalFormatting sqref="AM71">
    <cfRule type="containsBlanks" dxfId="3822" priority="4074">
      <formula>LEN(TRIM(AM71))=0</formula>
    </cfRule>
  </conditionalFormatting>
  <conditionalFormatting sqref="AM72">
    <cfRule type="containsBlanks" dxfId="3821" priority="4073">
      <formula>LEN(TRIM(AM72))=0</formula>
    </cfRule>
  </conditionalFormatting>
  <conditionalFormatting sqref="AM73">
    <cfRule type="containsBlanks" dxfId="3820" priority="4072">
      <formula>LEN(TRIM(AM73))=0</formula>
    </cfRule>
  </conditionalFormatting>
  <conditionalFormatting sqref="AM74">
    <cfRule type="containsBlanks" dxfId="3819" priority="4071">
      <formula>LEN(TRIM(AM74))=0</formula>
    </cfRule>
  </conditionalFormatting>
  <conditionalFormatting sqref="AM75">
    <cfRule type="containsBlanks" dxfId="3818" priority="4070">
      <formula>LEN(TRIM(AM75))=0</formula>
    </cfRule>
  </conditionalFormatting>
  <conditionalFormatting sqref="AM76">
    <cfRule type="containsBlanks" dxfId="3817" priority="4069">
      <formula>LEN(TRIM(AM76))=0</formula>
    </cfRule>
  </conditionalFormatting>
  <conditionalFormatting sqref="AM77">
    <cfRule type="containsBlanks" dxfId="3816" priority="4068">
      <formula>LEN(TRIM(AM77))=0</formula>
    </cfRule>
  </conditionalFormatting>
  <conditionalFormatting sqref="AM78">
    <cfRule type="containsBlanks" dxfId="3815" priority="4067">
      <formula>LEN(TRIM(AM78))=0</formula>
    </cfRule>
  </conditionalFormatting>
  <conditionalFormatting sqref="AM79">
    <cfRule type="containsBlanks" dxfId="3814" priority="4066">
      <formula>LEN(TRIM(AM79))=0</formula>
    </cfRule>
  </conditionalFormatting>
  <conditionalFormatting sqref="AM80">
    <cfRule type="containsBlanks" dxfId="3813" priority="4065">
      <formula>LEN(TRIM(AM80))=0</formula>
    </cfRule>
  </conditionalFormatting>
  <conditionalFormatting sqref="AM81">
    <cfRule type="containsBlanks" dxfId="3812" priority="4064">
      <formula>LEN(TRIM(AM81))=0</formula>
    </cfRule>
  </conditionalFormatting>
  <conditionalFormatting sqref="AM82:AM85">
    <cfRule type="containsBlanks" dxfId="3811" priority="4063">
      <formula>LEN(TRIM(AM82))=0</formula>
    </cfRule>
  </conditionalFormatting>
  <conditionalFormatting sqref="AM86">
    <cfRule type="containsBlanks" dxfId="3810" priority="4062">
      <formula>LEN(TRIM(AM86))=0</formula>
    </cfRule>
  </conditionalFormatting>
  <conditionalFormatting sqref="AM87">
    <cfRule type="containsBlanks" dxfId="3809" priority="4061">
      <formula>LEN(TRIM(AM87))=0</formula>
    </cfRule>
  </conditionalFormatting>
  <conditionalFormatting sqref="AM88">
    <cfRule type="containsBlanks" dxfId="3808" priority="4060">
      <formula>LEN(TRIM(AM88))=0</formula>
    </cfRule>
  </conditionalFormatting>
  <conditionalFormatting sqref="AM89:AM92">
    <cfRule type="containsBlanks" dxfId="3807" priority="4059">
      <formula>LEN(TRIM(AM89))=0</formula>
    </cfRule>
  </conditionalFormatting>
  <conditionalFormatting sqref="AM93">
    <cfRule type="containsBlanks" dxfId="3806" priority="4058">
      <formula>LEN(TRIM(AM93))=0</formula>
    </cfRule>
  </conditionalFormatting>
  <conditionalFormatting sqref="AM94">
    <cfRule type="containsBlanks" dxfId="3805" priority="4057">
      <formula>LEN(TRIM(AM94))=0</formula>
    </cfRule>
  </conditionalFormatting>
  <conditionalFormatting sqref="AM95">
    <cfRule type="containsBlanks" dxfId="3804" priority="4056">
      <formula>LEN(TRIM(AM95))=0</formula>
    </cfRule>
  </conditionalFormatting>
  <conditionalFormatting sqref="AM96">
    <cfRule type="containsBlanks" dxfId="3803" priority="4055">
      <formula>LEN(TRIM(AM96))=0</formula>
    </cfRule>
  </conditionalFormatting>
  <conditionalFormatting sqref="AM97">
    <cfRule type="containsBlanks" dxfId="3802" priority="4054">
      <formula>LEN(TRIM(AM97))=0</formula>
    </cfRule>
  </conditionalFormatting>
  <conditionalFormatting sqref="AM98:AM100">
    <cfRule type="containsBlanks" dxfId="3801" priority="4053">
      <formula>LEN(TRIM(AM98))=0</formula>
    </cfRule>
  </conditionalFormatting>
  <conditionalFormatting sqref="AM101:AM103">
    <cfRule type="containsBlanks" dxfId="3800" priority="4052">
      <formula>LEN(TRIM(AM101))=0</formula>
    </cfRule>
  </conditionalFormatting>
  <conditionalFormatting sqref="AM104">
    <cfRule type="containsBlanks" dxfId="3799" priority="4051">
      <formula>LEN(TRIM(AM104))=0</formula>
    </cfRule>
  </conditionalFormatting>
  <conditionalFormatting sqref="AM105:AM106">
    <cfRule type="containsBlanks" dxfId="3798" priority="4050">
      <formula>LEN(TRIM(AM105))=0</formula>
    </cfRule>
  </conditionalFormatting>
  <conditionalFormatting sqref="AM107">
    <cfRule type="containsBlanks" dxfId="3797" priority="4049">
      <formula>LEN(TRIM(AM107))=0</formula>
    </cfRule>
  </conditionalFormatting>
  <conditionalFormatting sqref="AM108">
    <cfRule type="containsBlanks" dxfId="3796" priority="4048">
      <formula>LEN(TRIM(AM108))=0</formula>
    </cfRule>
  </conditionalFormatting>
  <conditionalFormatting sqref="AM109:AM121">
    <cfRule type="containsBlanks" dxfId="3795" priority="4047">
      <formula>LEN(TRIM(AM109))=0</formula>
    </cfRule>
  </conditionalFormatting>
  <conditionalFormatting sqref="AM122">
    <cfRule type="containsBlanks" dxfId="3794" priority="4046">
      <formula>LEN(TRIM(AM122))=0</formula>
    </cfRule>
  </conditionalFormatting>
  <conditionalFormatting sqref="AM123">
    <cfRule type="containsBlanks" dxfId="3793" priority="4045">
      <formula>LEN(TRIM(AM123))=0</formula>
    </cfRule>
  </conditionalFormatting>
  <conditionalFormatting sqref="AM127:AM128">
    <cfRule type="containsBlanks" dxfId="3792" priority="4044">
      <formula>LEN(TRIM(AM127))=0</formula>
    </cfRule>
  </conditionalFormatting>
  <conditionalFormatting sqref="AM124">
    <cfRule type="containsBlanks" dxfId="3791" priority="4043">
      <formula>LEN(TRIM(AM124))=0</formula>
    </cfRule>
  </conditionalFormatting>
  <conditionalFormatting sqref="AM125">
    <cfRule type="containsBlanks" dxfId="3790" priority="4042">
      <formula>LEN(TRIM(AM125))=0</formula>
    </cfRule>
  </conditionalFormatting>
  <conditionalFormatting sqref="AM126">
    <cfRule type="containsBlanks" dxfId="3789" priority="4041">
      <formula>LEN(TRIM(AM126))=0</formula>
    </cfRule>
  </conditionalFormatting>
  <conditionalFormatting sqref="AM129:AM130">
    <cfRule type="containsBlanks" dxfId="3788" priority="4040">
      <formula>LEN(TRIM(AM129))=0</formula>
    </cfRule>
  </conditionalFormatting>
  <conditionalFormatting sqref="AM131:AM132">
    <cfRule type="containsBlanks" dxfId="3787" priority="4039">
      <formula>LEN(TRIM(AM131))=0</formula>
    </cfRule>
  </conditionalFormatting>
  <conditionalFormatting sqref="AM134">
    <cfRule type="containsBlanks" dxfId="3786" priority="4038">
      <formula>LEN(TRIM(AM134))=0</formula>
    </cfRule>
  </conditionalFormatting>
  <conditionalFormatting sqref="AM133">
    <cfRule type="containsBlanks" dxfId="3785" priority="4037">
      <formula>LEN(TRIM(AM133))=0</formula>
    </cfRule>
  </conditionalFormatting>
  <conditionalFormatting sqref="AM135:AM136">
    <cfRule type="containsBlanks" dxfId="3784" priority="4036">
      <formula>LEN(TRIM(AM135))=0</formula>
    </cfRule>
  </conditionalFormatting>
  <conditionalFormatting sqref="AM137">
    <cfRule type="containsBlanks" dxfId="3783" priority="4035">
      <formula>LEN(TRIM(AM137))=0</formula>
    </cfRule>
  </conditionalFormatting>
  <conditionalFormatting sqref="AM138">
    <cfRule type="containsBlanks" dxfId="3782" priority="4034">
      <formula>LEN(TRIM(AM138))=0</formula>
    </cfRule>
  </conditionalFormatting>
  <conditionalFormatting sqref="AM139">
    <cfRule type="containsBlanks" dxfId="3781" priority="4033">
      <formula>LEN(TRIM(AM139))=0</formula>
    </cfRule>
  </conditionalFormatting>
  <conditionalFormatting sqref="AM143">
    <cfRule type="containsBlanks" dxfId="3780" priority="4032">
      <formula>LEN(TRIM(AM143))=0</formula>
    </cfRule>
  </conditionalFormatting>
  <conditionalFormatting sqref="AM140">
    <cfRule type="containsBlanks" dxfId="3779" priority="4031">
      <formula>LEN(TRIM(AM140))=0</formula>
    </cfRule>
  </conditionalFormatting>
  <conditionalFormatting sqref="AM141">
    <cfRule type="containsBlanks" dxfId="3778" priority="4030">
      <formula>LEN(TRIM(AM141))=0</formula>
    </cfRule>
  </conditionalFormatting>
  <conditionalFormatting sqref="AM142">
    <cfRule type="containsBlanks" dxfId="3777" priority="4029">
      <formula>LEN(TRIM(AM142))=0</formula>
    </cfRule>
  </conditionalFormatting>
  <conditionalFormatting sqref="AM144">
    <cfRule type="containsBlanks" dxfId="3776" priority="4028">
      <formula>LEN(TRIM(AM144))=0</formula>
    </cfRule>
  </conditionalFormatting>
  <conditionalFormatting sqref="AM146">
    <cfRule type="containsBlanks" dxfId="3775" priority="4027">
      <formula>LEN(TRIM(AM146))=0</formula>
    </cfRule>
  </conditionalFormatting>
  <conditionalFormatting sqref="AM145">
    <cfRule type="containsBlanks" dxfId="3774" priority="4026">
      <formula>LEN(TRIM(AM145))=0</formula>
    </cfRule>
  </conditionalFormatting>
  <conditionalFormatting sqref="AM147">
    <cfRule type="containsBlanks" dxfId="3773" priority="4025">
      <formula>LEN(TRIM(AM147))=0</formula>
    </cfRule>
  </conditionalFormatting>
  <conditionalFormatting sqref="AM148">
    <cfRule type="containsBlanks" dxfId="3772" priority="4024">
      <formula>LEN(TRIM(AM148))=0</formula>
    </cfRule>
  </conditionalFormatting>
  <conditionalFormatting sqref="AM149">
    <cfRule type="containsBlanks" dxfId="3771" priority="4023">
      <formula>LEN(TRIM(AM149))=0</formula>
    </cfRule>
  </conditionalFormatting>
  <conditionalFormatting sqref="AM150">
    <cfRule type="containsBlanks" dxfId="3770" priority="4022">
      <formula>LEN(TRIM(AM150))=0</formula>
    </cfRule>
  </conditionalFormatting>
  <conditionalFormatting sqref="AM151">
    <cfRule type="containsBlanks" dxfId="3769" priority="4020">
      <formula>LEN(TRIM(AM151))=0</formula>
    </cfRule>
  </conditionalFormatting>
  <conditionalFormatting sqref="AM152:AM153">
    <cfRule type="containsBlanks" dxfId="3768" priority="4019">
      <formula>LEN(TRIM(AM152))=0</formula>
    </cfRule>
  </conditionalFormatting>
  <conditionalFormatting sqref="AM154:AM156">
    <cfRule type="containsBlanks" dxfId="3767" priority="4018">
      <formula>LEN(TRIM(AM154))=0</formula>
    </cfRule>
  </conditionalFormatting>
  <conditionalFormatting sqref="AM158">
    <cfRule type="containsBlanks" dxfId="3766" priority="4017">
      <formula>LEN(TRIM(AM158))=0</formula>
    </cfRule>
  </conditionalFormatting>
  <conditionalFormatting sqref="AM159">
    <cfRule type="containsBlanks" dxfId="3765" priority="4016">
      <formula>LEN(TRIM(AM159))=0</formula>
    </cfRule>
  </conditionalFormatting>
  <conditionalFormatting sqref="AU161:AV161">
    <cfRule type="containsBlanks" dxfId="3764" priority="4014">
      <formula>LEN(TRIM(AU161))=0</formula>
    </cfRule>
  </conditionalFormatting>
  <conditionalFormatting sqref="AM162:AM163">
    <cfRule type="containsBlanks" dxfId="3763" priority="4013">
      <formula>LEN(TRIM(AM162))=0</formula>
    </cfRule>
  </conditionalFormatting>
  <conditionalFormatting sqref="AU162:AV163">
    <cfRule type="containsBlanks" dxfId="3762" priority="4012">
      <formula>LEN(TRIM(AU162))=0</formula>
    </cfRule>
  </conditionalFormatting>
  <conditionalFormatting sqref="F165:S165 U165:Y165">
    <cfRule type="containsBlanks" dxfId="3761" priority="4011">
      <formula>LEN(TRIM(F165))=0</formula>
    </cfRule>
  </conditionalFormatting>
  <conditionalFormatting sqref="AM165">
    <cfRule type="containsBlanks" dxfId="3760" priority="4000">
      <formula>LEN(TRIM(AM165))=0</formula>
    </cfRule>
  </conditionalFormatting>
  <conditionalFormatting sqref="T164:T165">
    <cfRule type="containsBlanks" dxfId="3759" priority="4009">
      <formula>LEN(TRIM(T164))=0</formula>
    </cfRule>
  </conditionalFormatting>
  <conditionalFormatting sqref="BH164">
    <cfRule type="containsBlanks" dxfId="3758" priority="4008">
      <formula>LEN(TRIM(BH164))=0</formula>
    </cfRule>
  </conditionalFormatting>
  <conditionalFormatting sqref="AP164:AP165">
    <cfRule type="containsBlanks" dxfId="3757" priority="4006">
      <formula>LEN(TRIM(AP164))=0</formula>
    </cfRule>
  </conditionalFormatting>
  <conditionalFormatting sqref="AK164">
    <cfRule type="containsBlanks" dxfId="3756" priority="4005">
      <formula>LEN(TRIM(AK164))=0</formula>
    </cfRule>
  </conditionalFormatting>
  <conditionalFormatting sqref="AK165">
    <cfRule type="containsBlanks" dxfId="3755" priority="4004">
      <formula>LEN(TRIM(AK165))=0</formula>
    </cfRule>
  </conditionalFormatting>
  <conditionalFormatting sqref="AL164:AL165">
    <cfRule type="containsBlanks" dxfId="3754" priority="4003">
      <formula>LEN(TRIM(AL164))=0</formula>
    </cfRule>
  </conditionalFormatting>
  <conditionalFormatting sqref="AN164:AN165">
    <cfRule type="containsBlanks" dxfId="3753" priority="4002">
      <formula>LEN(TRIM(AN164))=0</formula>
    </cfRule>
  </conditionalFormatting>
  <conditionalFormatting sqref="AM164">
    <cfRule type="containsBlanks" dxfId="3752" priority="4001">
      <formula>LEN(TRIM(AM164))=0</formula>
    </cfRule>
  </conditionalFormatting>
  <conditionalFormatting sqref="AU164:AV165">
    <cfRule type="containsBlanks" dxfId="3751" priority="3999">
      <formula>LEN(TRIM(AU164))=0</formula>
    </cfRule>
  </conditionalFormatting>
  <conditionalFormatting sqref="AS164:AT165">
    <cfRule type="containsBlanks" dxfId="3750" priority="3997">
      <formula>LEN(TRIM(AS164))=0</formula>
    </cfRule>
  </conditionalFormatting>
  <conditionalFormatting sqref="K177:M177">
    <cfRule type="containsBlanks" dxfId="3749" priority="3870">
      <formula>LEN(TRIM(K177))=0</formula>
    </cfRule>
  </conditionalFormatting>
  <conditionalFormatting sqref="O166">
    <cfRule type="containsBlanks" dxfId="3748" priority="3995">
      <formula>LEN(TRIM(O166))=0</formula>
    </cfRule>
  </conditionalFormatting>
  <conditionalFormatting sqref="I166:J166">
    <cfRule type="containsBlanks" dxfId="3747" priority="3994">
      <formula>LEN(TRIM(I166))=0</formula>
    </cfRule>
  </conditionalFormatting>
  <conditionalFormatting sqref="AC166:AD166">
    <cfRule type="containsBlanks" dxfId="3746" priority="3993">
      <formula>LEN(TRIM(AC166))=0</formula>
    </cfRule>
  </conditionalFormatting>
  <conditionalFormatting sqref="AM166">
    <cfRule type="containsBlanks" dxfId="3745" priority="3989">
      <formula>LEN(TRIM(AM166))=0</formula>
    </cfRule>
  </conditionalFormatting>
  <conditionalFormatting sqref="AK166">
    <cfRule type="containsBlanks" dxfId="3744" priority="3992">
      <formula>LEN(TRIM(AK166))=0</formula>
    </cfRule>
  </conditionalFormatting>
  <conditionalFormatting sqref="AL166">
    <cfRule type="containsBlanks" dxfId="3743" priority="3991">
      <formula>LEN(TRIM(AL166))=0</formula>
    </cfRule>
  </conditionalFormatting>
  <conditionalFormatting sqref="AN166">
    <cfRule type="containsBlanks" dxfId="3742" priority="3990">
      <formula>LEN(TRIM(AN166))=0</formula>
    </cfRule>
  </conditionalFormatting>
  <conditionalFormatting sqref="AU166:AV166">
    <cfRule type="containsBlanks" dxfId="3741" priority="3988">
      <formula>LEN(TRIM(AU166))=0</formula>
    </cfRule>
  </conditionalFormatting>
  <conditionalFormatting sqref="AS166:AT166">
    <cfRule type="containsBlanks" dxfId="3740" priority="3987">
      <formula>LEN(TRIM(AS166))=0</formula>
    </cfRule>
  </conditionalFormatting>
  <conditionalFormatting sqref="T166">
    <cfRule type="containsBlanks" dxfId="3739" priority="3985">
      <formula>LEN(TRIM(T166))=0</formula>
    </cfRule>
  </conditionalFormatting>
  <conditionalFormatting sqref="O167">
    <cfRule type="containsBlanks" dxfId="3738" priority="3984">
      <formula>LEN(TRIM(O167))=0</formula>
    </cfRule>
  </conditionalFormatting>
  <conditionalFormatting sqref="K167:M167">
    <cfRule type="containsBlanks" dxfId="3737" priority="3983">
      <formula>LEN(TRIM(K167))=0</formula>
    </cfRule>
  </conditionalFormatting>
  <conditionalFormatting sqref="I167:J167">
    <cfRule type="containsBlanks" dxfId="3736" priority="3982">
      <formula>LEN(TRIM(I167))=0</formula>
    </cfRule>
  </conditionalFormatting>
  <conditionalFormatting sqref="X57:X59">
    <cfRule type="containsBlanks" dxfId="3735" priority="3980">
      <formula>LEN(TRIM(X57))=0</formula>
    </cfRule>
  </conditionalFormatting>
  <conditionalFormatting sqref="AF167">
    <cfRule type="containsBlanks" dxfId="3734" priority="3979">
      <formula>LEN(TRIM(AF167))=0</formula>
    </cfRule>
  </conditionalFormatting>
  <conditionalFormatting sqref="AU167:AV167">
    <cfRule type="containsBlanks" dxfId="3733" priority="3977">
      <formula>LEN(TRIM(AU167))=0</formula>
    </cfRule>
  </conditionalFormatting>
  <conditionalFormatting sqref="M168">
    <cfRule type="containsBlanks" dxfId="3732" priority="3976">
      <formula>LEN(TRIM(M168))=0</formula>
    </cfRule>
  </conditionalFormatting>
  <conditionalFormatting sqref="K168">
    <cfRule type="containsBlanks" dxfId="3731" priority="3975">
      <formula>LEN(TRIM(K168))=0</formula>
    </cfRule>
  </conditionalFormatting>
  <conditionalFormatting sqref="I168:J168">
    <cfRule type="containsBlanks" dxfId="3730" priority="3974">
      <formula>LEN(TRIM(I168))=0</formula>
    </cfRule>
  </conditionalFormatting>
  <conditionalFormatting sqref="T168">
    <cfRule type="containsBlanks" dxfId="3729" priority="3972">
      <formula>LEN(TRIM(T168))=0</formula>
    </cfRule>
  </conditionalFormatting>
  <conditionalFormatting sqref="AC176:AD176">
    <cfRule type="containsBlanks" dxfId="3728" priority="3874">
      <formula>LEN(TRIM(AC176))=0</formula>
    </cfRule>
  </conditionalFormatting>
  <conditionalFormatting sqref="AU176:AV176">
    <cfRule type="containsBlanks" dxfId="3727" priority="3873">
      <formula>LEN(TRIM(AU176))=0</formula>
    </cfRule>
  </conditionalFormatting>
  <conditionalFormatting sqref="G177:H177">
    <cfRule type="containsBlanks" dxfId="3726" priority="3872">
      <formula>LEN(TRIM(G177))=0</formula>
    </cfRule>
  </conditionalFormatting>
  <conditionalFormatting sqref="I177:J177">
    <cfRule type="containsBlanks" dxfId="3725" priority="3871">
      <formula>LEN(TRIM(I177))=0</formula>
    </cfRule>
  </conditionalFormatting>
  <conditionalFormatting sqref="AI168:AJ168">
    <cfRule type="containsBlanks" dxfId="3724" priority="3966">
      <formula>LEN(TRIM(AI168))=0</formula>
    </cfRule>
  </conditionalFormatting>
  <conditionalFormatting sqref="AM168">
    <cfRule type="containsBlanks" dxfId="3723" priority="3962">
      <formula>LEN(TRIM(AM168))=0</formula>
    </cfRule>
  </conditionalFormatting>
  <conditionalFormatting sqref="AK168">
    <cfRule type="containsBlanks" dxfId="3722" priority="3965">
      <formula>LEN(TRIM(AK168))=0</formula>
    </cfRule>
  </conditionalFormatting>
  <conditionalFormatting sqref="AL168">
    <cfRule type="containsBlanks" dxfId="3721" priority="3964">
      <formula>LEN(TRIM(AL168))=0</formula>
    </cfRule>
  </conditionalFormatting>
  <conditionalFormatting sqref="AN168">
    <cfRule type="containsBlanks" dxfId="3720" priority="3963">
      <formula>LEN(TRIM(AN168))=0</formula>
    </cfRule>
  </conditionalFormatting>
  <conditionalFormatting sqref="AU168:AV168">
    <cfRule type="containsBlanks" dxfId="3719" priority="3961">
      <formula>LEN(TRIM(AU168))=0</formula>
    </cfRule>
  </conditionalFormatting>
  <conditionalFormatting sqref="AS168:AT168">
    <cfRule type="containsBlanks" dxfId="3718" priority="3960">
      <formula>LEN(TRIM(AS168))=0</formula>
    </cfRule>
  </conditionalFormatting>
  <conditionalFormatting sqref="L169">
    <cfRule type="containsBlanks" dxfId="3717" priority="3959">
      <formula>LEN(TRIM(L169))=0</formula>
    </cfRule>
  </conditionalFormatting>
  <conditionalFormatting sqref="I169:J169">
    <cfRule type="containsBlanks" dxfId="3716" priority="3958">
      <formula>LEN(TRIM(I169))=0</formula>
    </cfRule>
  </conditionalFormatting>
  <conditionalFormatting sqref="N169:P169">
    <cfRule type="containsBlanks" dxfId="3715" priority="3957">
      <formula>LEN(TRIM(N169))=0</formula>
    </cfRule>
  </conditionalFormatting>
  <conditionalFormatting sqref="AF169">
    <cfRule type="containsBlanks" dxfId="3714" priority="3956">
      <formula>LEN(TRIM(AF169))=0</formula>
    </cfRule>
  </conditionalFormatting>
  <conditionalFormatting sqref="AC169:AD169">
    <cfRule type="containsBlanks" dxfId="3713" priority="3955">
      <formula>LEN(TRIM(AC169))=0</formula>
    </cfRule>
  </conditionalFormatting>
  <conditionalFormatting sqref="AK169">
    <cfRule type="containsBlanks" dxfId="3712" priority="3954">
      <formula>LEN(TRIM(AK169))=0</formula>
    </cfRule>
  </conditionalFormatting>
  <conditionalFormatting sqref="AL169">
    <cfRule type="containsBlanks" dxfId="3711" priority="3952">
      <formula>LEN(TRIM(AL169))=0</formula>
    </cfRule>
  </conditionalFormatting>
  <conditionalFormatting sqref="AU169:AV169">
    <cfRule type="containsBlanks" dxfId="3710" priority="3951">
      <formula>LEN(TRIM(AU169))=0</formula>
    </cfRule>
  </conditionalFormatting>
  <conditionalFormatting sqref="I170:J170">
    <cfRule type="containsBlanks" dxfId="3709" priority="3949">
      <formula>LEN(TRIM(I170))=0</formula>
    </cfRule>
  </conditionalFormatting>
  <conditionalFormatting sqref="K170:M170">
    <cfRule type="containsBlanks" dxfId="3708" priority="3947">
      <formula>LEN(TRIM(K170))=0</formula>
    </cfRule>
  </conditionalFormatting>
  <conditionalFormatting sqref="O170">
    <cfRule type="containsBlanks" dxfId="3707" priority="3944">
      <formula>LEN(TRIM(O170))=0</formula>
    </cfRule>
  </conditionalFormatting>
  <conditionalFormatting sqref="AC170:AD170">
    <cfRule type="containsBlanks" dxfId="3706" priority="3941">
      <formula>LEN(TRIM(AC170))=0</formula>
    </cfRule>
  </conditionalFormatting>
  <conditionalFormatting sqref="AU170:AV170">
    <cfRule type="containsBlanks" dxfId="3705" priority="3940">
      <formula>LEN(TRIM(AU170))=0</formula>
    </cfRule>
  </conditionalFormatting>
  <conditionalFormatting sqref="O171">
    <cfRule type="containsBlanks" dxfId="3704" priority="3939">
      <formula>LEN(TRIM(O171))=0</formula>
    </cfRule>
  </conditionalFormatting>
  <conditionalFormatting sqref="L171">
    <cfRule type="containsBlanks" dxfId="3703" priority="3937">
      <formula>LEN(TRIM(L171))=0</formula>
    </cfRule>
  </conditionalFormatting>
  <conditionalFormatting sqref="I171:J171">
    <cfRule type="containsBlanks" dxfId="3702" priority="3934">
      <formula>LEN(TRIM(I171))=0</formula>
    </cfRule>
  </conditionalFormatting>
  <conditionalFormatting sqref="T171">
    <cfRule type="containsBlanks" dxfId="3701" priority="3932">
      <formula>LEN(TRIM(T171))=0</formula>
    </cfRule>
  </conditionalFormatting>
  <conditionalFormatting sqref="AI171:AJ171">
    <cfRule type="containsBlanks" dxfId="3700" priority="3931">
      <formula>LEN(TRIM(AI171))=0</formula>
    </cfRule>
  </conditionalFormatting>
  <conditionalFormatting sqref="AM171">
    <cfRule type="containsBlanks" dxfId="3699" priority="3927">
      <formula>LEN(TRIM(AM171))=0</formula>
    </cfRule>
  </conditionalFormatting>
  <conditionalFormatting sqref="AK171">
    <cfRule type="containsBlanks" dxfId="3698" priority="3930">
      <formula>LEN(TRIM(AK171))=0</formula>
    </cfRule>
  </conditionalFormatting>
  <conditionalFormatting sqref="AL171">
    <cfRule type="containsBlanks" dxfId="3697" priority="3929">
      <formula>LEN(TRIM(AL171))=0</formula>
    </cfRule>
  </conditionalFormatting>
  <conditionalFormatting sqref="AN171">
    <cfRule type="containsBlanks" dxfId="3696" priority="3928">
      <formula>LEN(TRIM(AN171))=0</formula>
    </cfRule>
  </conditionalFormatting>
  <conditionalFormatting sqref="AU171:AV171">
    <cfRule type="containsBlanks" dxfId="3695" priority="3926">
      <formula>LEN(TRIM(AU171))=0</formula>
    </cfRule>
  </conditionalFormatting>
  <conditionalFormatting sqref="AS171:AT171">
    <cfRule type="containsBlanks" dxfId="3694" priority="3925">
      <formula>LEN(TRIM(AS171))=0</formula>
    </cfRule>
  </conditionalFormatting>
  <conditionalFormatting sqref="AF171">
    <cfRule type="containsBlanks" dxfId="3693" priority="3924">
      <formula>LEN(TRIM(AF171))=0</formula>
    </cfRule>
  </conditionalFormatting>
  <conditionalFormatting sqref="I172:J172">
    <cfRule type="containsBlanks" dxfId="3692" priority="3923">
      <formula>LEN(TRIM(I172))=0</formula>
    </cfRule>
  </conditionalFormatting>
  <conditionalFormatting sqref="L172">
    <cfRule type="containsBlanks" dxfId="3691" priority="3922">
      <formula>LEN(TRIM(L172))=0</formula>
    </cfRule>
  </conditionalFormatting>
  <conditionalFormatting sqref="N172:P172">
    <cfRule type="containsBlanks" dxfId="3690" priority="3921">
      <formula>LEN(TRIM(N172))=0</formula>
    </cfRule>
  </conditionalFormatting>
  <conditionalFormatting sqref="T172:T173">
    <cfRule type="containsBlanks" dxfId="3689" priority="3920">
      <formula>LEN(TRIM(T172))=0</formula>
    </cfRule>
  </conditionalFormatting>
  <conditionalFormatting sqref="F173:H173 K173 M173">
    <cfRule type="containsBlanks" dxfId="3688" priority="3919">
      <formula>LEN(TRIM(F173))=0</formula>
    </cfRule>
  </conditionalFormatting>
  <conditionalFormatting sqref="I173:J173">
    <cfRule type="containsBlanks" dxfId="3687" priority="3918">
      <formula>LEN(TRIM(I173))=0</formula>
    </cfRule>
  </conditionalFormatting>
  <conditionalFormatting sqref="L173">
    <cfRule type="containsBlanks" dxfId="3686" priority="3917">
      <formula>LEN(TRIM(L173))=0</formula>
    </cfRule>
  </conditionalFormatting>
  <conditionalFormatting sqref="N173:P173">
    <cfRule type="containsBlanks" dxfId="3685" priority="3916">
      <formula>LEN(TRIM(N173))=0</formula>
    </cfRule>
  </conditionalFormatting>
  <conditionalFormatting sqref="AF172:AF173">
    <cfRule type="containsBlanks" dxfId="3684" priority="3915">
      <formula>LEN(TRIM(AF172))=0</formula>
    </cfRule>
  </conditionalFormatting>
  <conditionalFormatting sqref="AI172:AJ173">
    <cfRule type="containsBlanks" dxfId="3683" priority="3909">
      <formula>LEN(TRIM(AI172))=0</formula>
    </cfRule>
  </conditionalFormatting>
  <conditionalFormatting sqref="AM172:AM173">
    <cfRule type="containsBlanks" dxfId="3682" priority="3905">
      <formula>LEN(TRIM(AM172))=0</formula>
    </cfRule>
  </conditionalFormatting>
  <conditionalFormatting sqref="AK172:AK173">
    <cfRule type="containsBlanks" dxfId="3681" priority="3908">
      <formula>LEN(TRIM(AK172))=0</formula>
    </cfRule>
  </conditionalFormatting>
  <conditionalFormatting sqref="AL172:AL173">
    <cfRule type="containsBlanks" dxfId="3680" priority="3907">
      <formula>LEN(TRIM(AL172))=0</formula>
    </cfRule>
  </conditionalFormatting>
  <conditionalFormatting sqref="AN172:AN173">
    <cfRule type="containsBlanks" dxfId="3679" priority="3906">
      <formula>LEN(TRIM(AN172))=0</formula>
    </cfRule>
  </conditionalFormatting>
  <conditionalFormatting sqref="AU172:AV173">
    <cfRule type="containsBlanks" dxfId="3678" priority="3904">
      <formula>LEN(TRIM(AU172))=0</formula>
    </cfRule>
  </conditionalFormatting>
  <conditionalFormatting sqref="AS172:AT173">
    <cfRule type="containsBlanks" dxfId="3677" priority="3903">
      <formula>LEN(TRIM(AS172))=0</formula>
    </cfRule>
  </conditionalFormatting>
  <conditionalFormatting sqref="O174">
    <cfRule type="containsBlanks" dxfId="3676" priority="3902">
      <formula>LEN(TRIM(O174))=0</formula>
    </cfRule>
  </conditionalFormatting>
  <conditionalFormatting sqref="I174:J174">
    <cfRule type="containsBlanks" dxfId="3675" priority="3901">
      <formula>LEN(TRIM(I174))=0</formula>
    </cfRule>
  </conditionalFormatting>
  <conditionalFormatting sqref="AC174:AD174">
    <cfRule type="containsBlanks" dxfId="3674" priority="3900">
      <formula>LEN(TRIM(AC174))=0</formula>
    </cfRule>
  </conditionalFormatting>
  <conditionalFormatting sqref="T174">
    <cfRule type="containsBlanks" dxfId="3673" priority="3899">
      <formula>LEN(TRIM(T174))=0</formula>
    </cfRule>
  </conditionalFormatting>
  <conditionalFormatting sqref="AI174:AJ174">
    <cfRule type="containsBlanks" dxfId="3672" priority="3893">
      <formula>LEN(TRIM(AI174))=0</formula>
    </cfRule>
  </conditionalFormatting>
  <conditionalFormatting sqref="AM174">
    <cfRule type="containsBlanks" dxfId="3671" priority="3889">
      <formula>LEN(TRIM(AM174))=0</formula>
    </cfRule>
  </conditionalFormatting>
  <conditionalFormatting sqref="AK174">
    <cfRule type="containsBlanks" dxfId="3670" priority="3892">
      <formula>LEN(TRIM(AK174))=0</formula>
    </cfRule>
  </conditionalFormatting>
  <conditionalFormatting sqref="AL174">
    <cfRule type="containsBlanks" dxfId="3669" priority="3891">
      <formula>LEN(TRIM(AL174))=0</formula>
    </cfRule>
  </conditionalFormatting>
  <conditionalFormatting sqref="AN174">
    <cfRule type="containsBlanks" dxfId="3668" priority="3890">
      <formula>LEN(TRIM(AN174))=0</formula>
    </cfRule>
  </conditionalFormatting>
  <conditionalFormatting sqref="AU174:AV174">
    <cfRule type="containsBlanks" dxfId="3667" priority="3888">
      <formula>LEN(TRIM(AU174))=0</formula>
    </cfRule>
  </conditionalFormatting>
  <conditionalFormatting sqref="AS174:AT174">
    <cfRule type="containsBlanks" dxfId="3666" priority="3887">
      <formula>LEN(TRIM(AS174))=0</formula>
    </cfRule>
  </conditionalFormatting>
  <conditionalFormatting sqref="G175:H175">
    <cfRule type="containsBlanks" dxfId="3665" priority="3884">
      <formula>LEN(TRIM(G175))=0</formula>
    </cfRule>
  </conditionalFormatting>
  <conditionalFormatting sqref="I175:J175">
    <cfRule type="containsBlanks" dxfId="3664" priority="3883">
      <formula>LEN(TRIM(I175))=0</formula>
    </cfRule>
  </conditionalFormatting>
  <conditionalFormatting sqref="O175">
    <cfRule type="containsBlanks" dxfId="3663" priority="3882">
      <formula>LEN(TRIM(O175))=0</formula>
    </cfRule>
  </conditionalFormatting>
  <conditionalFormatting sqref="BH173">
    <cfRule type="containsBlanks" dxfId="3662" priority="3881">
      <formula>LEN(TRIM(BH173))=0</formula>
    </cfRule>
  </conditionalFormatting>
  <conditionalFormatting sqref="AC175:AD175">
    <cfRule type="containsBlanks" dxfId="3661" priority="3880">
      <formula>LEN(TRIM(AC175))=0</formula>
    </cfRule>
  </conditionalFormatting>
  <conditionalFormatting sqref="AU175:AV175">
    <cfRule type="containsBlanks" dxfId="3660" priority="3879">
      <formula>LEN(TRIM(AU175))=0</formula>
    </cfRule>
  </conditionalFormatting>
  <conditionalFormatting sqref="F176 K176:N176 P176:AB176 AE176:AT176 AW176:AX176">
    <cfRule type="containsBlanks" dxfId="3659" priority="3878">
      <formula>LEN(TRIM(F176))=0</formula>
    </cfRule>
  </conditionalFormatting>
  <conditionalFormatting sqref="G176:H176">
    <cfRule type="containsBlanks" dxfId="3658" priority="3877">
      <formula>LEN(TRIM(G176))=0</formula>
    </cfRule>
  </conditionalFormatting>
  <conditionalFormatting sqref="I176:J176">
    <cfRule type="containsBlanks" dxfId="3657" priority="3876">
      <formula>LEN(TRIM(I176))=0</formula>
    </cfRule>
  </conditionalFormatting>
  <conditionalFormatting sqref="O176">
    <cfRule type="containsBlanks" dxfId="3656" priority="3875">
      <formula>LEN(TRIM(O176))=0</formula>
    </cfRule>
  </conditionalFormatting>
  <conditionalFormatting sqref="AU177:AV177">
    <cfRule type="containsBlanks" dxfId="3655" priority="3869">
      <formula>LEN(TRIM(AU177))=0</formula>
    </cfRule>
  </conditionalFormatting>
  <conditionalFormatting sqref="F178">
    <cfRule type="containsBlanks" dxfId="3654" priority="3868">
      <formula>LEN(TRIM(F178))=0</formula>
    </cfRule>
  </conditionalFormatting>
  <conditionalFormatting sqref="G178:H178">
    <cfRule type="containsBlanks" dxfId="3653" priority="3867">
      <formula>LEN(TRIM(G178))=0</formula>
    </cfRule>
  </conditionalFormatting>
  <conditionalFormatting sqref="I178:J178">
    <cfRule type="containsBlanks" dxfId="3652" priority="3866">
      <formula>LEN(TRIM(I178))=0</formula>
    </cfRule>
  </conditionalFormatting>
  <conditionalFormatting sqref="AC177:AD177">
    <cfRule type="containsBlanks" dxfId="3651" priority="3865">
      <formula>LEN(TRIM(AC177))=0</formula>
    </cfRule>
  </conditionalFormatting>
  <conditionalFormatting sqref="AU178:AV178">
    <cfRule type="containsBlanks" dxfId="3650" priority="3864">
      <formula>LEN(TRIM(AU178))=0</formula>
    </cfRule>
  </conditionalFormatting>
  <conditionalFormatting sqref="I179:J179">
    <cfRule type="containsBlanks" dxfId="3649" priority="3863">
      <formula>LEN(TRIM(I179))=0</formula>
    </cfRule>
  </conditionalFormatting>
  <conditionalFormatting sqref="AU180:AV180">
    <cfRule type="containsBlanks" dxfId="3648" priority="3843">
      <formula>LEN(TRIM(AU180))=0</formula>
    </cfRule>
  </conditionalFormatting>
  <conditionalFormatting sqref="AC179:AD179">
    <cfRule type="containsBlanks" dxfId="3647" priority="3861">
      <formula>LEN(TRIM(AC179))=0</formula>
    </cfRule>
  </conditionalFormatting>
  <conditionalFormatting sqref="AU179:AV179">
    <cfRule type="containsBlanks" dxfId="3646" priority="3859">
      <formula>LEN(TRIM(AU179))=0</formula>
    </cfRule>
  </conditionalFormatting>
  <conditionalFormatting sqref="AS179:AT179">
    <cfRule type="containsBlanks" dxfId="3645" priority="3860">
      <formula>LEN(TRIM(AS179))=0</formula>
    </cfRule>
  </conditionalFormatting>
  <conditionalFormatting sqref="AI179:AJ179">
    <cfRule type="containsBlanks" dxfId="3644" priority="3858">
      <formula>LEN(TRIM(AI179))=0</formula>
    </cfRule>
  </conditionalFormatting>
  <conditionalFormatting sqref="AM179">
    <cfRule type="containsBlanks" dxfId="3643" priority="3854">
      <formula>LEN(TRIM(AM179))=0</formula>
    </cfRule>
  </conditionalFormatting>
  <conditionalFormatting sqref="AK179">
    <cfRule type="containsBlanks" dxfId="3642" priority="3857">
      <formula>LEN(TRIM(AK179))=0</formula>
    </cfRule>
  </conditionalFormatting>
  <conditionalFormatting sqref="AL179">
    <cfRule type="containsBlanks" dxfId="3641" priority="3856">
      <formula>LEN(TRIM(AL179))=0</formula>
    </cfRule>
  </conditionalFormatting>
  <conditionalFormatting sqref="AN179">
    <cfRule type="containsBlanks" dxfId="3640" priority="3855">
      <formula>LEN(TRIM(AN179))=0</formula>
    </cfRule>
  </conditionalFormatting>
  <conditionalFormatting sqref="F180:H180 K180:Q180">
    <cfRule type="containsBlanks" dxfId="3639" priority="3853">
      <formula>LEN(TRIM(F180))=0</formula>
    </cfRule>
  </conditionalFormatting>
  <conditionalFormatting sqref="I180:J180">
    <cfRule type="containsBlanks" dxfId="3638" priority="3852">
      <formula>LEN(TRIM(I180))=0</formula>
    </cfRule>
  </conditionalFormatting>
  <conditionalFormatting sqref="W180:AB180 AE180:AH180">
    <cfRule type="containsBlanks" dxfId="3637" priority="3851">
      <formula>LEN(TRIM(W180))=0</formula>
    </cfRule>
  </conditionalFormatting>
  <conditionalFormatting sqref="AC180:AD180">
    <cfRule type="containsBlanks" dxfId="3636" priority="3850">
      <formula>LEN(TRIM(AC180))=0</formula>
    </cfRule>
  </conditionalFormatting>
  <conditionalFormatting sqref="AI180:AJ180">
    <cfRule type="containsBlanks" dxfId="3635" priority="3849">
      <formula>LEN(TRIM(AI180))=0</formula>
    </cfRule>
  </conditionalFormatting>
  <conditionalFormatting sqref="AM180">
    <cfRule type="containsBlanks" dxfId="3634" priority="3845">
      <formula>LEN(TRIM(AM180))=0</formula>
    </cfRule>
  </conditionalFormatting>
  <conditionalFormatting sqref="AK180">
    <cfRule type="containsBlanks" dxfId="3633" priority="3848">
      <formula>LEN(TRIM(AK180))=0</formula>
    </cfRule>
  </conditionalFormatting>
  <conditionalFormatting sqref="AL180">
    <cfRule type="containsBlanks" dxfId="3632" priority="3847">
      <formula>LEN(TRIM(AL180))=0</formula>
    </cfRule>
  </conditionalFormatting>
  <conditionalFormatting sqref="AN180">
    <cfRule type="containsBlanks" dxfId="3631" priority="3846">
      <formula>LEN(TRIM(AN180))=0</formula>
    </cfRule>
  </conditionalFormatting>
  <conditionalFormatting sqref="AO180:AT180 AW180:AX180">
    <cfRule type="containsBlanks" dxfId="3630" priority="3844">
      <formula>LEN(TRIM(AO180))=0</formula>
    </cfRule>
  </conditionalFormatting>
  <conditionalFormatting sqref="AY179:BE179 BH179">
    <cfRule type="containsBlanks" dxfId="3629" priority="3842">
      <formula>LEN(TRIM(AY179))=0</formula>
    </cfRule>
  </conditionalFormatting>
  <conditionalFormatting sqref="BF179">
    <cfRule type="containsBlanks" dxfId="3628" priority="3841">
      <formula>LEN(TRIM(BF179))=0</formula>
    </cfRule>
  </conditionalFormatting>
  <conditionalFormatting sqref="BG179">
    <cfRule type="containsBlanks" dxfId="3627" priority="3840">
      <formula>LEN(TRIM(BG179))=0</formula>
    </cfRule>
  </conditionalFormatting>
  <conditionalFormatting sqref="H181:H182">
    <cfRule type="containsBlanks" dxfId="3626" priority="3839">
      <formula>LEN(TRIM(H181))=0</formula>
    </cfRule>
  </conditionalFormatting>
  <conditionalFormatting sqref="I181:J182">
    <cfRule type="containsBlanks" dxfId="3625" priority="3838">
      <formula>LEN(TRIM(I181))=0</formula>
    </cfRule>
  </conditionalFormatting>
  <conditionalFormatting sqref="L181">
    <cfRule type="containsBlanks" dxfId="3624" priority="3837">
      <formula>LEN(TRIM(L181))=0</formula>
    </cfRule>
  </conditionalFormatting>
  <conditionalFormatting sqref="N181:P181">
    <cfRule type="containsBlanks" dxfId="3623" priority="3836">
      <formula>LEN(TRIM(N181))=0</formula>
    </cfRule>
  </conditionalFormatting>
  <conditionalFormatting sqref="K182 M182">
    <cfRule type="containsBlanks" dxfId="3622" priority="3835">
      <formula>LEN(TRIM(K182))=0</formula>
    </cfRule>
  </conditionalFormatting>
  <conditionalFormatting sqref="L182">
    <cfRule type="containsBlanks" dxfId="3621" priority="3834">
      <formula>LEN(TRIM(L182))=0</formula>
    </cfRule>
  </conditionalFormatting>
  <conditionalFormatting sqref="N182:P182">
    <cfRule type="containsBlanks" dxfId="3620" priority="3833">
      <formula>LEN(TRIM(N182))=0</formula>
    </cfRule>
  </conditionalFormatting>
  <conditionalFormatting sqref="AC181:AD181">
    <cfRule type="containsBlanks" dxfId="3619" priority="3832">
      <formula>LEN(TRIM(AC181))=0</formula>
    </cfRule>
  </conditionalFormatting>
  <conditionalFormatting sqref="AF181">
    <cfRule type="containsBlanks" dxfId="3618" priority="3831">
      <formula>LEN(TRIM(AF181))=0</formula>
    </cfRule>
  </conditionalFormatting>
  <conditionalFormatting sqref="AG181">
    <cfRule type="containsBlanks" dxfId="3617" priority="3830">
      <formula>LEN(TRIM(AG181))=0</formula>
    </cfRule>
  </conditionalFormatting>
  <conditionalFormatting sqref="W182:AB182 AE182 AH182">
    <cfRule type="containsBlanks" dxfId="3616" priority="3829">
      <formula>LEN(TRIM(W182))=0</formula>
    </cfRule>
  </conditionalFormatting>
  <conditionalFormatting sqref="AC182:AD182">
    <cfRule type="containsBlanks" dxfId="3615" priority="3828">
      <formula>LEN(TRIM(AC182))=0</formula>
    </cfRule>
  </conditionalFormatting>
  <conditionalFormatting sqref="AF182">
    <cfRule type="containsBlanks" dxfId="3614" priority="3827">
      <formula>LEN(TRIM(AF182))=0</formula>
    </cfRule>
  </conditionalFormatting>
  <conditionalFormatting sqref="AG182">
    <cfRule type="containsBlanks" dxfId="3613" priority="3826">
      <formula>LEN(TRIM(AG182))=0</formula>
    </cfRule>
  </conditionalFormatting>
  <conditionalFormatting sqref="AI181:AJ182">
    <cfRule type="containsBlanks" dxfId="3612" priority="3825">
      <formula>LEN(TRIM(AI181))=0</formula>
    </cfRule>
  </conditionalFormatting>
  <conditionalFormatting sqref="AM181:AM182">
    <cfRule type="containsBlanks" dxfId="3611" priority="3821">
      <formula>LEN(TRIM(AM181))=0</formula>
    </cfRule>
  </conditionalFormatting>
  <conditionalFormatting sqref="AK181:AK182">
    <cfRule type="containsBlanks" dxfId="3610" priority="3824">
      <formula>LEN(TRIM(AK181))=0</formula>
    </cfRule>
  </conditionalFormatting>
  <conditionalFormatting sqref="AL181:AL182">
    <cfRule type="containsBlanks" dxfId="3609" priority="3823">
      <formula>LEN(TRIM(AL181))=0</formula>
    </cfRule>
  </conditionalFormatting>
  <conditionalFormatting sqref="AN181:AN182">
    <cfRule type="containsBlanks" dxfId="3608" priority="3822">
      <formula>LEN(TRIM(AN181))=0</formula>
    </cfRule>
  </conditionalFormatting>
  <conditionalFormatting sqref="BF181:BF182">
    <cfRule type="containsBlanks" dxfId="3607" priority="3817">
      <formula>LEN(TRIM(BF181))=0</formula>
    </cfRule>
  </conditionalFormatting>
  <conditionalFormatting sqref="AU181:AV182">
    <cfRule type="containsBlanks" dxfId="3606" priority="3819">
      <formula>LEN(TRIM(AU181))=0</formula>
    </cfRule>
  </conditionalFormatting>
  <conditionalFormatting sqref="AS181:AT182">
    <cfRule type="containsBlanks" dxfId="3605" priority="3820">
      <formula>LEN(TRIM(AS181))=0</formula>
    </cfRule>
  </conditionalFormatting>
  <conditionalFormatting sqref="AY181:BE182">
    <cfRule type="containsBlanks" dxfId="3604" priority="3818">
      <formula>LEN(TRIM(AY181))=0</formula>
    </cfRule>
  </conditionalFormatting>
  <conditionalFormatting sqref="G159:G160">
    <cfRule type="containsBlanks" dxfId="3603" priority="3816">
      <formula>LEN(TRIM(G159))=0</formula>
    </cfRule>
  </conditionalFormatting>
  <conditionalFormatting sqref="G142">
    <cfRule type="containsBlanks" dxfId="3602" priority="3815">
      <formula>LEN(TRIM(G142))=0</formula>
    </cfRule>
  </conditionalFormatting>
  <conditionalFormatting sqref="G107">
    <cfRule type="containsBlanks" dxfId="3601" priority="3814">
      <formula>LEN(TRIM(G107))=0</formula>
    </cfRule>
  </conditionalFormatting>
  <conditionalFormatting sqref="G35">
    <cfRule type="containsBlanks" dxfId="3600" priority="3813">
      <formula>LEN(TRIM(G35))=0</formula>
    </cfRule>
  </conditionalFormatting>
  <conditionalFormatting sqref="G57:G59">
    <cfRule type="containsBlanks" dxfId="3599" priority="3812">
      <formula>LEN(TRIM(G57))=0</formula>
    </cfRule>
  </conditionalFormatting>
  <conditionalFormatting sqref="G78">
    <cfRule type="containsBlanks" dxfId="3598" priority="3811">
      <formula>LEN(TRIM(G78))=0</formula>
    </cfRule>
  </conditionalFormatting>
  <conditionalFormatting sqref="G101:G103">
    <cfRule type="containsBlanks" dxfId="3597" priority="3810">
      <formula>LEN(TRIM(G101))=0</formula>
    </cfRule>
  </conditionalFormatting>
  <conditionalFormatting sqref="G105:G106">
    <cfRule type="containsBlanks" dxfId="3596" priority="3809">
      <formula>LEN(TRIM(G105))=0</formula>
    </cfRule>
  </conditionalFormatting>
  <conditionalFormatting sqref="G140:G141">
    <cfRule type="containsBlanks" dxfId="3595" priority="3808">
      <formula>LEN(TRIM(G140))=0</formula>
    </cfRule>
  </conditionalFormatting>
  <conditionalFormatting sqref="I183:J183">
    <cfRule type="containsBlanks" dxfId="3594" priority="3807">
      <formula>LEN(TRIM(I183))=0</formula>
    </cfRule>
  </conditionalFormatting>
  <conditionalFormatting sqref="N183:P183">
    <cfRule type="containsBlanks" dxfId="3593" priority="3806">
      <formula>LEN(TRIM(N183))=0</formula>
    </cfRule>
  </conditionalFormatting>
  <conditionalFormatting sqref="AY183:BE184">
    <cfRule type="containsBlanks" dxfId="3592" priority="3805">
      <formula>LEN(TRIM(AY183))=0</formula>
    </cfRule>
  </conditionalFormatting>
  <conditionalFormatting sqref="F184:H184 K184:M184 Q184:AH184">
    <cfRule type="containsBlanks" dxfId="3591" priority="3804">
      <formula>LEN(TRIM(F184))=0</formula>
    </cfRule>
  </conditionalFormatting>
  <conditionalFormatting sqref="I184:J184">
    <cfRule type="containsBlanks" dxfId="3590" priority="3803">
      <formula>LEN(TRIM(I184))=0</formula>
    </cfRule>
  </conditionalFormatting>
  <conditionalFormatting sqref="N184:P184">
    <cfRule type="containsBlanks" dxfId="3589" priority="3802">
      <formula>LEN(TRIM(N184))=0</formula>
    </cfRule>
  </conditionalFormatting>
  <conditionalFormatting sqref="O185">
    <cfRule type="containsBlanks" dxfId="3588" priority="3801">
      <formula>LEN(TRIM(O185))=0</formula>
    </cfRule>
  </conditionalFormatting>
  <conditionalFormatting sqref="I185:J185">
    <cfRule type="containsBlanks" dxfId="3587" priority="3800">
      <formula>LEN(TRIM(I185))=0</formula>
    </cfRule>
  </conditionalFormatting>
  <conditionalFormatting sqref="AB185">
    <cfRule type="containsBlanks" dxfId="3586" priority="3799">
      <formula>LEN(TRIM(AB185))=0</formula>
    </cfRule>
  </conditionalFormatting>
  <conditionalFormatting sqref="AC185:AD185">
    <cfRule type="containsBlanks" dxfId="3585" priority="3798">
      <formula>LEN(TRIM(AC185))=0</formula>
    </cfRule>
  </conditionalFormatting>
  <conditionalFormatting sqref="AI185:AJ185">
    <cfRule type="containsBlanks" dxfId="3584" priority="3797">
      <formula>LEN(TRIM(AI185))=0</formula>
    </cfRule>
  </conditionalFormatting>
  <conditionalFormatting sqref="AM185">
    <cfRule type="containsBlanks" dxfId="3583" priority="3793">
      <formula>LEN(TRIM(AM185))=0</formula>
    </cfRule>
  </conditionalFormatting>
  <conditionalFormatting sqref="AK185">
    <cfRule type="containsBlanks" dxfId="3582" priority="3796">
      <formula>LEN(TRIM(AK185))=0</formula>
    </cfRule>
  </conditionalFormatting>
  <conditionalFormatting sqref="AL185">
    <cfRule type="containsBlanks" dxfId="3581" priority="3795">
      <formula>LEN(TRIM(AL185))=0</formula>
    </cfRule>
  </conditionalFormatting>
  <conditionalFormatting sqref="AN185">
    <cfRule type="containsBlanks" dxfId="3580" priority="3794">
      <formula>LEN(TRIM(AN185))=0</formula>
    </cfRule>
  </conditionalFormatting>
  <conditionalFormatting sqref="AU185:AV185">
    <cfRule type="containsBlanks" dxfId="3579" priority="3791">
      <formula>LEN(TRIM(AU185))=0</formula>
    </cfRule>
  </conditionalFormatting>
  <conditionalFormatting sqref="AS185:AT185">
    <cfRule type="containsBlanks" dxfId="3578" priority="3792">
      <formula>LEN(TRIM(AS185))=0</formula>
    </cfRule>
  </conditionalFormatting>
  <conditionalFormatting sqref="AY185:BE185">
    <cfRule type="containsBlanks" dxfId="3577" priority="3790">
      <formula>LEN(TRIM(AY185))=0</formula>
    </cfRule>
  </conditionalFormatting>
  <conditionalFormatting sqref="I186:J187">
    <cfRule type="containsBlanks" dxfId="3576" priority="3789">
      <formula>LEN(TRIM(I186))=0</formula>
    </cfRule>
  </conditionalFormatting>
  <conditionalFormatting sqref="P186 N186">
    <cfRule type="containsBlanks" dxfId="3575" priority="3788">
      <formula>LEN(TRIM(N186))=0</formula>
    </cfRule>
  </conditionalFormatting>
  <conditionalFormatting sqref="O186">
    <cfRule type="containsBlanks" dxfId="3574" priority="3787">
      <formula>LEN(TRIM(O186))=0</formula>
    </cfRule>
  </conditionalFormatting>
  <conditionalFormatting sqref="K187:M187">
    <cfRule type="containsBlanks" dxfId="3573" priority="3786">
      <formula>LEN(TRIM(K187))=0</formula>
    </cfRule>
  </conditionalFormatting>
  <conditionalFormatting sqref="P187 N187">
    <cfRule type="containsBlanks" dxfId="3572" priority="3785">
      <formula>LEN(TRIM(N187))=0</formula>
    </cfRule>
  </conditionalFormatting>
  <conditionalFormatting sqref="O187">
    <cfRule type="containsBlanks" dxfId="3571" priority="3784">
      <formula>LEN(TRIM(O187))=0</formula>
    </cfRule>
  </conditionalFormatting>
  <conditionalFormatting sqref="AC186:AD187">
    <cfRule type="containsBlanks" dxfId="3570" priority="3783">
      <formula>LEN(TRIM(AC186))=0</formula>
    </cfRule>
  </conditionalFormatting>
  <conditionalFormatting sqref="AU186:AV187">
    <cfRule type="containsBlanks" dxfId="3569" priority="3782">
      <formula>LEN(TRIM(AU186))=0</formula>
    </cfRule>
  </conditionalFormatting>
  <conditionalFormatting sqref="AY186:BE187 BH186">
    <cfRule type="containsBlanks" dxfId="3568" priority="3781">
      <formula>LEN(TRIM(AY186))=0</formula>
    </cfRule>
  </conditionalFormatting>
  <conditionalFormatting sqref="BH187:BH189 BH192:BH194 BH196:BH199">
    <cfRule type="containsBlanks" dxfId="3567" priority="3779">
      <formula>LEN(TRIM(BH187))=0</formula>
    </cfRule>
  </conditionalFormatting>
  <conditionalFormatting sqref="O188">
    <cfRule type="containsBlanks" dxfId="3566" priority="3778">
      <formula>LEN(TRIM(O188))=0</formula>
    </cfRule>
  </conditionalFormatting>
  <conditionalFormatting sqref="M188">
    <cfRule type="containsBlanks" dxfId="3565" priority="3777">
      <formula>LEN(TRIM(M188))=0</formula>
    </cfRule>
  </conditionalFormatting>
  <conditionalFormatting sqref="K188">
    <cfRule type="containsBlanks" dxfId="3564" priority="3776">
      <formula>LEN(TRIM(K188))=0</formula>
    </cfRule>
  </conditionalFormatting>
  <conditionalFormatting sqref="I188:J188">
    <cfRule type="containsBlanks" dxfId="3563" priority="3774">
      <formula>LEN(TRIM(I188))=0</formula>
    </cfRule>
  </conditionalFormatting>
  <conditionalFormatting sqref="AF188">
    <cfRule type="containsBlanks" dxfId="3562" priority="3773">
      <formula>LEN(TRIM(AF188))=0</formula>
    </cfRule>
  </conditionalFormatting>
  <conditionalFormatting sqref="AG188">
    <cfRule type="containsBlanks" dxfId="3561" priority="3771">
      <formula>LEN(TRIM(AG188))=0</formula>
    </cfRule>
  </conditionalFormatting>
  <conditionalFormatting sqref="AU188:AV188">
    <cfRule type="containsBlanks" dxfId="3560" priority="3769">
      <formula>LEN(TRIM(AU188))=0</formula>
    </cfRule>
  </conditionalFormatting>
  <conditionalFormatting sqref="AY188:BE188">
    <cfRule type="containsBlanks" dxfId="3559" priority="3768">
      <formula>LEN(TRIM(AY188))=0</formula>
    </cfRule>
  </conditionalFormatting>
  <conditionalFormatting sqref="O189">
    <cfRule type="containsBlanks" dxfId="3558" priority="3767">
      <formula>LEN(TRIM(O189))=0</formula>
    </cfRule>
  </conditionalFormatting>
  <conditionalFormatting sqref="K189:M189">
    <cfRule type="containsBlanks" dxfId="3557" priority="3766">
      <formula>LEN(TRIM(K189))=0</formula>
    </cfRule>
  </conditionalFormatting>
  <conditionalFormatting sqref="I189:J189">
    <cfRule type="containsBlanks" dxfId="3556" priority="3765">
      <formula>LEN(TRIM(I189))=0</formula>
    </cfRule>
  </conditionalFormatting>
  <conditionalFormatting sqref="AU189:AV189">
    <cfRule type="containsBlanks" dxfId="3555" priority="3764">
      <formula>LEN(TRIM(AU189))=0</formula>
    </cfRule>
  </conditionalFormatting>
  <conditionalFormatting sqref="AY189:BE189">
    <cfRule type="containsBlanks" dxfId="3554" priority="3763">
      <formula>LEN(TRIM(AY189))=0</formula>
    </cfRule>
  </conditionalFormatting>
  <conditionalFormatting sqref="AC189">
    <cfRule type="containsBlanks" dxfId="3553" priority="3762">
      <formula>LEN(TRIM(AC189))=0</formula>
    </cfRule>
  </conditionalFormatting>
  <conditionalFormatting sqref="AF189">
    <cfRule type="containsBlanks" dxfId="3552" priority="3759">
      <formula>LEN(TRIM(AF189))=0</formula>
    </cfRule>
  </conditionalFormatting>
  <conditionalFormatting sqref="AG189">
    <cfRule type="containsBlanks" dxfId="3551" priority="3758">
      <formula>LEN(TRIM(AG189))=0</formula>
    </cfRule>
  </conditionalFormatting>
  <conditionalFormatting sqref="I190:J190">
    <cfRule type="containsBlanks" dxfId="3550" priority="3757">
      <formula>LEN(TRIM(I190))=0</formula>
    </cfRule>
  </conditionalFormatting>
  <conditionalFormatting sqref="O190">
    <cfRule type="containsBlanks" dxfId="3549" priority="3756">
      <formula>LEN(TRIM(O190))=0</formula>
    </cfRule>
  </conditionalFormatting>
  <conditionalFormatting sqref="K190:M190">
    <cfRule type="containsBlanks" dxfId="3548" priority="3755">
      <formula>LEN(TRIM(K190))=0</formula>
    </cfRule>
  </conditionalFormatting>
  <conditionalFormatting sqref="AD190">
    <cfRule type="containsBlanks" dxfId="3547" priority="3754">
      <formula>LEN(TRIM(AD190))=0</formula>
    </cfRule>
  </conditionalFormatting>
  <conditionalFormatting sqref="AC190">
    <cfRule type="containsBlanks" dxfId="3546" priority="3753">
      <formula>LEN(TRIM(AC190))=0</formula>
    </cfRule>
  </conditionalFormatting>
  <conditionalFormatting sqref="AF190">
    <cfRule type="containsBlanks" dxfId="3545" priority="3752">
      <formula>LEN(TRIM(AF190))=0</formula>
    </cfRule>
  </conditionalFormatting>
  <conditionalFormatting sqref="AU190:AV190">
    <cfRule type="containsBlanks" dxfId="3544" priority="3751">
      <formula>LEN(TRIM(AU190))=0</formula>
    </cfRule>
  </conditionalFormatting>
  <conditionalFormatting sqref="AY190:BE190">
    <cfRule type="containsBlanks" dxfId="3543" priority="3750">
      <formula>LEN(TRIM(AY190))=0</formula>
    </cfRule>
  </conditionalFormatting>
  <conditionalFormatting sqref="AU191:AV191">
    <cfRule type="containsBlanks" dxfId="3542" priority="3748">
      <formula>LEN(TRIM(AU191))=0</formula>
    </cfRule>
  </conditionalFormatting>
  <conditionalFormatting sqref="AS191:AT191">
    <cfRule type="containsBlanks" dxfId="3541" priority="3749">
      <formula>LEN(TRIM(AS191))=0</formula>
    </cfRule>
  </conditionalFormatting>
  <conditionalFormatting sqref="G191:H191">
    <cfRule type="containsBlanks" dxfId="3540" priority="3745">
      <formula>LEN(TRIM(G191))=0</formula>
    </cfRule>
  </conditionalFormatting>
  <conditionalFormatting sqref="I191:J191">
    <cfRule type="containsBlanks" dxfId="3539" priority="3744">
      <formula>LEN(TRIM(I191))=0</formula>
    </cfRule>
  </conditionalFormatting>
  <conditionalFormatting sqref="K191">
    <cfRule type="containsBlanks" dxfId="3538" priority="3743">
      <formula>LEN(TRIM(K191))=0</formula>
    </cfRule>
  </conditionalFormatting>
  <conditionalFormatting sqref="M191">
    <cfRule type="containsBlanks" dxfId="3537" priority="3741">
      <formula>LEN(TRIM(M191))=0</formula>
    </cfRule>
  </conditionalFormatting>
  <conditionalFormatting sqref="N191:P191">
    <cfRule type="containsBlanks" dxfId="3536" priority="3739">
      <formula>LEN(TRIM(N191))=0</formula>
    </cfRule>
  </conditionalFormatting>
  <conditionalFormatting sqref="AI191:AJ191">
    <cfRule type="containsBlanks" dxfId="3535" priority="3738">
      <formula>LEN(TRIM(AI191))=0</formula>
    </cfRule>
  </conditionalFormatting>
  <conditionalFormatting sqref="AM191">
    <cfRule type="containsBlanks" dxfId="3534" priority="3734">
      <formula>LEN(TRIM(AM191))=0</formula>
    </cfRule>
  </conditionalFormatting>
  <conditionalFormatting sqref="AK191">
    <cfRule type="containsBlanks" dxfId="3533" priority="3737">
      <formula>LEN(TRIM(AK191))=0</formula>
    </cfRule>
  </conditionalFormatting>
  <conditionalFormatting sqref="AL191">
    <cfRule type="containsBlanks" dxfId="3532" priority="3736">
      <formula>LEN(TRIM(AL191))=0</formula>
    </cfRule>
  </conditionalFormatting>
  <conditionalFormatting sqref="AN191">
    <cfRule type="containsBlanks" dxfId="3531" priority="3735">
      <formula>LEN(TRIM(AN191))=0</formula>
    </cfRule>
  </conditionalFormatting>
  <conditionalFormatting sqref="AG191">
    <cfRule type="containsBlanks" dxfId="3530" priority="3733">
      <formula>LEN(TRIM(AG191))=0</formula>
    </cfRule>
  </conditionalFormatting>
  <conditionalFormatting sqref="AD191">
    <cfRule type="containsBlanks" dxfId="3529" priority="3732">
      <formula>LEN(TRIM(AD191))=0</formula>
    </cfRule>
  </conditionalFormatting>
  <conditionalFormatting sqref="AC191">
    <cfRule type="containsBlanks" dxfId="3528" priority="3731">
      <formula>LEN(TRIM(AC191))=0</formula>
    </cfRule>
  </conditionalFormatting>
  <conditionalFormatting sqref="AY191:BE191">
    <cfRule type="containsBlanks" dxfId="3527" priority="3730">
      <formula>LEN(TRIM(AY191))=0</formula>
    </cfRule>
  </conditionalFormatting>
  <conditionalFormatting sqref="O192">
    <cfRule type="containsBlanks" dxfId="3526" priority="3729">
      <formula>LEN(TRIM(O192))=0</formula>
    </cfRule>
  </conditionalFormatting>
  <conditionalFormatting sqref="I192:J192">
    <cfRule type="containsBlanks" dxfId="3525" priority="3728">
      <formula>LEN(TRIM(I192))=0</formula>
    </cfRule>
  </conditionalFormatting>
  <conditionalFormatting sqref="K192:M192">
    <cfRule type="containsBlanks" dxfId="3524" priority="3727">
      <formula>LEN(TRIM(K192))=0</formula>
    </cfRule>
  </conditionalFormatting>
  <conditionalFormatting sqref="AD192">
    <cfRule type="containsBlanks" dxfId="3523" priority="3724">
      <formula>LEN(TRIM(AD192))=0</formula>
    </cfRule>
  </conditionalFormatting>
  <conditionalFormatting sqref="AC192">
    <cfRule type="containsBlanks" dxfId="3522" priority="3723">
      <formula>LEN(TRIM(AC192))=0</formula>
    </cfRule>
  </conditionalFormatting>
  <conditionalFormatting sqref="AU192:AV192">
    <cfRule type="containsBlanks" dxfId="3521" priority="3722">
      <formula>LEN(TRIM(AU192))=0</formula>
    </cfRule>
  </conditionalFormatting>
  <conditionalFormatting sqref="N193 P193">
    <cfRule type="containsBlanks" dxfId="3520" priority="3721">
      <formula>LEN(TRIM(N193))=0</formula>
    </cfRule>
  </conditionalFormatting>
  <conditionalFormatting sqref="O193">
    <cfRule type="containsBlanks" dxfId="3519" priority="3720">
      <formula>LEN(TRIM(O193))=0</formula>
    </cfRule>
  </conditionalFormatting>
  <conditionalFormatting sqref="M193">
    <cfRule type="containsBlanks" dxfId="3518" priority="3719">
      <formula>LEN(TRIM(M193))=0</formula>
    </cfRule>
  </conditionalFormatting>
  <conditionalFormatting sqref="K193">
    <cfRule type="containsBlanks" dxfId="3517" priority="3717">
      <formula>LEN(TRIM(K193))=0</formula>
    </cfRule>
  </conditionalFormatting>
  <conditionalFormatting sqref="I193:J193">
    <cfRule type="containsBlanks" dxfId="3516" priority="3716">
      <formula>LEN(TRIM(I193))=0</formula>
    </cfRule>
  </conditionalFormatting>
  <conditionalFormatting sqref="AD193">
    <cfRule type="containsBlanks" dxfId="3515" priority="3715">
      <formula>LEN(TRIM(AD193))=0</formula>
    </cfRule>
  </conditionalFormatting>
  <conditionalFormatting sqref="AC193">
    <cfRule type="containsBlanks" dxfId="3514" priority="3714">
      <formula>LEN(TRIM(AC193))=0</formula>
    </cfRule>
  </conditionalFormatting>
  <conditionalFormatting sqref="AI193:AJ193">
    <cfRule type="containsBlanks" dxfId="3513" priority="3713">
      <formula>LEN(TRIM(AI193))=0</formula>
    </cfRule>
  </conditionalFormatting>
  <conditionalFormatting sqref="AM193">
    <cfRule type="containsBlanks" dxfId="3512" priority="3709">
      <formula>LEN(TRIM(AM193))=0</formula>
    </cfRule>
  </conditionalFormatting>
  <conditionalFormatting sqref="AK193">
    <cfRule type="containsBlanks" dxfId="3511" priority="3712">
      <formula>LEN(TRIM(AK193))=0</formula>
    </cfRule>
  </conditionalFormatting>
  <conditionalFormatting sqref="AL193">
    <cfRule type="containsBlanks" dxfId="3510" priority="3711">
      <formula>LEN(TRIM(AL193))=0</formula>
    </cfRule>
  </conditionalFormatting>
  <conditionalFormatting sqref="AN193">
    <cfRule type="containsBlanks" dxfId="3509" priority="3710">
      <formula>LEN(TRIM(AN193))=0</formula>
    </cfRule>
  </conditionalFormatting>
  <conditionalFormatting sqref="AU193:AV193">
    <cfRule type="containsBlanks" dxfId="3508" priority="3707">
      <formula>LEN(TRIM(AU193))=0</formula>
    </cfRule>
  </conditionalFormatting>
  <conditionalFormatting sqref="AS193:AT193">
    <cfRule type="containsBlanks" dxfId="3507" priority="3708">
      <formula>LEN(TRIM(AS193))=0</formula>
    </cfRule>
  </conditionalFormatting>
  <conditionalFormatting sqref="BB193:BC193">
    <cfRule type="containsBlanks" dxfId="3506" priority="3706">
      <formula>LEN(TRIM(BB193))=0</formula>
    </cfRule>
  </conditionalFormatting>
  <conditionalFormatting sqref="F194:H194 L194">
    <cfRule type="containsBlanks" dxfId="3505" priority="3705">
      <formula>LEN(TRIM(F194))=0</formula>
    </cfRule>
  </conditionalFormatting>
  <conditionalFormatting sqref="M194">
    <cfRule type="containsBlanks" dxfId="3504" priority="3704">
      <formula>LEN(TRIM(M194))=0</formula>
    </cfRule>
  </conditionalFormatting>
  <conditionalFormatting sqref="K194">
    <cfRule type="containsBlanks" dxfId="3503" priority="3703">
      <formula>LEN(TRIM(K194))=0</formula>
    </cfRule>
  </conditionalFormatting>
  <conditionalFormatting sqref="I194:J194">
    <cfRule type="containsBlanks" dxfId="3502" priority="3702">
      <formula>LEN(TRIM(I194))=0</formula>
    </cfRule>
  </conditionalFormatting>
  <conditionalFormatting sqref="N194:P194">
    <cfRule type="containsBlanks" dxfId="3501" priority="3700">
      <formula>LEN(TRIM(N194))=0</formula>
    </cfRule>
  </conditionalFormatting>
  <conditionalFormatting sqref="AD194">
    <cfRule type="containsBlanks" dxfId="3500" priority="3699">
      <formula>LEN(TRIM(AD194))=0</formula>
    </cfRule>
  </conditionalFormatting>
  <conditionalFormatting sqref="AC194">
    <cfRule type="containsBlanks" dxfId="3499" priority="3698">
      <formula>LEN(TRIM(AC194))=0</formula>
    </cfRule>
  </conditionalFormatting>
  <conditionalFormatting sqref="AU194:AV194">
    <cfRule type="containsBlanks" dxfId="3498" priority="3697">
      <formula>LEN(TRIM(AU194))=0</formula>
    </cfRule>
  </conditionalFormatting>
  <conditionalFormatting sqref="O195">
    <cfRule type="containsBlanks" dxfId="3497" priority="3696">
      <formula>LEN(TRIM(O195))=0</formula>
    </cfRule>
  </conditionalFormatting>
  <conditionalFormatting sqref="K195">
    <cfRule type="containsBlanks" dxfId="3496" priority="3695">
      <formula>LEN(TRIM(K195))=0</formula>
    </cfRule>
  </conditionalFormatting>
  <conditionalFormatting sqref="I195:J195">
    <cfRule type="containsBlanks" dxfId="3495" priority="3694">
      <formula>LEN(TRIM(I195))=0</formula>
    </cfRule>
  </conditionalFormatting>
  <conditionalFormatting sqref="L195:M195">
    <cfRule type="containsBlanks" dxfId="3494" priority="3693">
      <formula>LEN(TRIM(L195))=0</formula>
    </cfRule>
  </conditionalFormatting>
  <conditionalFormatting sqref="AD195">
    <cfRule type="containsBlanks" dxfId="3493" priority="3692">
      <formula>LEN(TRIM(AD195))=0</formula>
    </cfRule>
  </conditionalFormatting>
  <conditionalFormatting sqref="AC195">
    <cfRule type="containsBlanks" dxfId="3492" priority="3691">
      <formula>LEN(TRIM(AC195))=0</formula>
    </cfRule>
  </conditionalFormatting>
  <conditionalFormatting sqref="AU195:AV195">
    <cfRule type="containsBlanks" dxfId="3491" priority="3690">
      <formula>LEN(TRIM(AU195))=0</formula>
    </cfRule>
  </conditionalFormatting>
  <conditionalFormatting sqref="G196:H196">
    <cfRule type="containsBlanks" dxfId="3490" priority="3689">
      <formula>LEN(TRIM(G196))=0</formula>
    </cfRule>
  </conditionalFormatting>
  <conditionalFormatting sqref="I196:J196">
    <cfRule type="containsBlanks" dxfId="3489" priority="3688">
      <formula>LEN(TRIM(I196))=0</formula>
    </cfRule>
  </conditionalFormatting>
  <conditionalFormatting sqref="K196">
    <cfRule type="containsBlanks" dxfId="3488" priority="3687">
      <formula>LEN(TRIM(K196))=0</formula>
    </cfRule>
  </conditionalFormatting>
  <conditionalFormatting sqref="L196:M196">
    <cfRule type="containsBlanks" dxfId="3487" priority="3686">
      <formula>LEN(TRIM(L196))=0</formula>
    </cfRule>
  </conditionalFormatting>
  <conditionalFormatting sqref="O196">
    <cfRule type="containsBlanks" dxfId="3486" priority="3685">
      <formula>LEN(TRIM(O196))=0</formula>
    </cfRule>
  </conditionalFormatting>
  <conditionalFormatting sqref="AU196:AV196">
    <cfRule type="containsBlanks" dxfId="3485" priority="3684">
      <formula>LEN(TRIM(AU196))=0</formula>
    </cfRule>
  </conditionalFormatting>
  <conditionalFormatting sqref="AY196:BE196">
    <cfRule type="containsBlanks" dxfId="3484" priority="3683">
      <formula>LEN(TRIM(AY196))=0</formula>
    </cfRule>
  </conditionalFormatting>
  <conditionalFormatting sqref="F197:H197">
    <cfRule type="containsBlanks" dxfId="3483" priority="3680">
      <formula>LEN(TRIM(F197))=0</formula>
    </cfRule>
  </conditionalFormatting>
  <conditionalFormatting sqref="I197:J197">
    <cfRule type="containsBlanks" dxfId="3482" priority="3679">
      <formula>LEN(TRIM(I197))=0</formula>
    </cfRule>
  </conditionalFormatting>
  <conditionalFormatting sqref="O197">
    <cfRule type="containsBlanks" dxfId="3481" priority="3678">
      <formula>LEN(TRIM(O197))=0</formula>
    </cfRule>
  </conditionalFormatting>
  <conditionalFormatting sqref="K197">
    <cfRule type="containsBlanks" dxfId="3480" priority="3677">
      <formula>LEN(TRIM(K197))=0</formula>
    </cfRule>
  </conditionalFormatting>
  <conditionalFormatting sqref="L197:M197">
    <cfRule type="containsBlanks" dxfId="3479" priority="3676">
      <formula>LEN(TRIM(L197))=0</formula>
    </cfRule>
  </conditionalFormatting>
  <conditionalFormatting sqref="AU197:AV197">
    <cfRule type="containsBlanks" dxfId="3478" priority="3675">
      <formula>LEN(TRIM(AU197))=0</formula>
    </cfRule>
  </conditionalFormatting>
  <conditionalFormatting sqref="BF197">
    <cfRule type="containsBlanks" dxfId="3477" priority="3674">
      <formula>LEN(TRIM(BF197))=0</formula>
    </cfRule>
  </conditionalFormatting>
  <conditionalFormatting sqref="AY197:BE197">
    <cfRule type="containsBlanks" dxfId="3476" priority="3673">
      <formula>LEN(TRIM(AY197))=0</formula>
    </cfRule>
  </conditionalFormatting>
  <conditionalFormatting sqref="AY202:BE202">
    <cfRule type="containsBlanks" dxfId="3475" priority="3646">
      <formula>LEN(TRIM(AY202))=0</formula>
    </cfRule>
  </conditionalFormatting>
  <conditionalFormatting sqref="L198">
    <cfRule type="containsBlanks" dxfId="3474" priority="3671">
      <formula>LEN(TRIM(L198))=0</formula>
    </cfRule>
  </conditionalFormatting>
  <conditionalFormatting sqref="O198">
    <cfRule type="containsBlanks" dxfId="3473" priority="3670">
      <formula>LEN(TRIM(O198))=0</formula>
    </cfRule>
  </conditionalFormatting>
  <conditionalFormatting sqref="AU198:AV198">
    <cfRule type="containsBlanks" dxfId="3472" priority="3669">
      <formula>LEN(TRIM(AU198))=0</formula>
    </cfRule>
  </conditionalFormatting>
  <conditionalFormatting sqref="AY198:BE198">
    <cfRule type="containsBlanks" dxfId="3471" priority="3668">
      <formula>LEN(TRIM(AY198))=0</formula>
    </cfRule>
  </conditionalFormatting>
  <conditionalFormatting sqref="K199">
    <cfRule type="containsBlanks" dxfId="3470" priority="3666">
      <formula>LEN(TRIM(K199))=0</formula>
    </cfRule>
  </conditionalFormatting>
  <conditionalFormatting sqref="M199">
    <cfRule type="containsBlanks" dxfId="3469" priority="3665">
      <formula>LEN(TRIM(M199))=0</formula>
    </cfRule>
  </conditionalFormatting>
  <conditionalFormatting sqref="F200:J201 L200:L201 N200:P201">
    <cfRule type="containsBlanks" dxfId="3468" priority="3664">
      <formula>LEN(TRIM(F200))=0</formula>
    </cfRule>
  </conditionalFormatting>
  <conditionalFormatting sqref="K200:K201">
    <cfRule type="containsBlanks" dxfId="3467" priority="3663">
      <formula>LEN(TRIM(K200))=0</formula>
    </cfRule>
  </conditionalFormatting>
  <conditionalFormatting sqref="M200:M201">
    <cfRule type="containsBlanks" dxfId="3466" priority="3662">
      <formula>LEN(TRIM(M200))=0</formula>
    </cfRule>
  </conditionalFormatting>
  <conditionalFormatting sqref="W199:X200">
    <cfRule type="containsBlanks" dxfId="3465" priority="3661">
      <formula>LEN(TRIM(W199))=0</formula>
    </cfRule>
  </conditionalFormatting>
  <conditionalFormatting sqref="AV202">
    <cfRule type="containsBlanks" dxfId="3464" priority="3647">
      <formula>LEN(TRIM(AV202))=0</formula>
    </cfRule>
  </conditionalFormatting>
  <conditionalFormatting sqref="Y201:AH201">
    <cfRule type="containsBlanks" dxfId="3463" priority="3658">
      <formula>LEN(TRIM(Y201))=0</formula>
    </cfRule>
  </conditionalFormatting>
  <conditionalFormatting sqref="W201:X201">
    <cfRule type="containsBlanks" dxfId="3462" priority="3657">
      <formula>LEN(TRIM(W201))=0</formula>
    </cfRule>
  </conditionalFormatting>
  <conditionalFormatting sqref="AL199:AL201">
    <cfRule type="containsBlanks" dxfId="3461" priority="3656">
      <formula>LEN(TRIM(AL199))=0</formula>
    </cfRule>
  </conditionalFormatting>
  <conditionalFormatting sqref="AU199:AV199">
    <cfRule type="containsBlanks" dxfId="3460" priority="3655">
      <formula>LEN(TRIM(AU199))=0</formula>
    </cfRule>
  </conditionalFormatting>
  <conditionalFormatting sqref="AU200:AV201">
    <cfRule type="containsBlanks" dxfId="3459" priority="3654">
      <formula>LEN(TRIM(AU200))=0</formula>
    </cfRule>
  </conditionalFormatting>
  <conditionalFormatting sqref="AY199:BE201">
    <cfRule type="containsBlanks" dxfId="3458" priority="3653">
      <formula>LEN(TRIM(AY199))=0</formula>
    </cfRule>
  </conditionalFormatting>
  <conditionalFormatting sqref="L202">
    <cfRule type="containsBlanks" dxfId="3457" priority="3652">
      <formula>LEN(TRIM(L202))=0</formula>
    </cfRule>
  </conditionalFormatting>
  <conditionalFormatting sqref="O202">
    <cfRule type="containsBlanks" dxfId="3456" priority="3651">
      <formula>LEN(TRIM(O202))=0</formula>
    </cfRule>
  </conditionalFormatting>
  <conditionalFormatting sqref="Y202">
    <cfRule type="containsBlanks" dxfId="3455" priority="3650">
      <formula>LEN(TRIM(Y202))=0</formula>
    </cfRule>
  </conditionalFormatting>
  <conditionalFormatting sqref="AD202">
    <cfRule type="containsBlanks" dxfId="3454" priority="3649">
      <formula>LEN(TRIM(AD202))=0</formula>
    </cfRule>
  </conditionalFormatting>
  <conditionalFormatting sqref="AC202">
    <cfRule type="containsBlanks" dxfId="3453" priority="3648">
      <formula>LEN(TRIM(AC202))=0</formula>
    </cfRule>
  </conditionalFormatting>
  <conditionalFormatting sqref="K203:N203">
    <cfRule type="containsBlanks" dxfId="3452" priority="3645">
      <formula>LEN(TRIM(K203))=0</formula>
    </cfRule>
  </conditionalFormatting>
  <conditionalFormatting sqref="P203">
    <cfRule type="containsBlanks" dxfId="3451" priority="3644">
      <formula>LEN(TRIM(P203))=0</formula>
    </cfRule>
  </conditionalFormatting>
  <conditionalFormatting sqref="AF203">
    <cfRule type="containsBlanks" dxfId="3450" priority="3643">
      <formula>LEN(TRIM(AF203))=0</formula>
    </cfRule>
  </conditionalFormatting>
  <conditionalFormatting sqref="AD203">
    <cfRule type="containsBlanks" dxfId="3449" priority="3642">
      <formula>LEN(TRIM(AD203))=0</formula>
    </cfRule>
  </conditionalFormatting>
  <conditionalFormatting sqref="AC203">
    <cfRule type="containsBlanks" dxfId="3448" priority="3641">
      <formula>LEN(TRIM(AC203))=0</formula>
    </cfRule>
  </conditionalFormatting>
  <conditionalFormatting sqref="AU203:AV203">
    <cfRule type="containsBlanks" dxfId="3447" priority="3640">
      <formula>LEN(TRIM(AU203))=0</formula>
    </cfRule>
  </conditionalFormatting>
  <conditionalFormatting sqref="AY203:BE203">
    <cfRule type="containsBlanks" dxfId="3446" priority="3639">
      <formula>LEN(TRIM(AY203))=0</formula>
    </cfRule>
  </conditionalFormatting>
  <conditionalFormatting sqref="I204:J204">
    <cfRule type="containsBlanks" dxfId="3445" priority="3638">
      <formula>LEN(TRIM(I204))=0</formula>
    </cfRule>
  </conditionalFormatting>
  <conditionalFormatting sqref="K204:N204">
    <cfRule type="containsBlanks" dxfId="3444" priority="3637">
      <formula>LEN(TRIM(K204))=0</formula>
    </cfRule>
  </conditionalFormatting>
  <conditionalFormatting sqref="P204">
    <cfRule type="containsBlanks" dxfId="3443" priority="3636">
      <formula>LEN(TRIM(P204))=0</formula>
    </cfRule>
  </conditionalFormatting>
  <conditionalFormatting sqref="AD204">
    <cfRule type="containsBlanks" dxfId="3442" priority="3635">
      <formula>LEN(TRIM(AD204))=0</formula>
    </cfRule>
  </conditionalFormatting>
  <conditionalFormatting sqref="AC204">
    <cfRule type="containsBlanks" dxfId="3441" priority="3634">
      <formula>LEN(TRIM(AC204))=0</formula>
    </cfRule>
  </conditionalFormatting>
  <conditionalFormatting sqref="AY204:BE204">
    <cfRule type="containsBlanks" dxfId="3440" priority="3633">
      <formula>LEN(TRIM(AY204))=0</formula>
    </cfRule>
  </conditionalFormatting>
  <conditionalFormatting sqref="I205:J206">
    <cfRule type="containsBlanks" dxfId="3439" priority="3632">
      <formula>LEN(TRIM(I205))=0</formula>
    </cfRule>
  </conditionalFormatting>
  <conditionalFormatting sqref="K205:K206">
    <cfRule type="containsBlanks" dxfId="3438" priority="3631">
      <formula>LEN(TRIM(K205))=0</formula>
    </cfRule>
  </conditionalFormatting>
  <conditionalFormatting sqref="M205:M206">
    <cfRule type="containsBlanks" dxfId="3437" priority="3630">
      <formula>LEN(TRIM(M205))=0</formula>
    </cfRule>
  </conditionalFormatting>
  <conditionalFormatting sqref="N205:P206">
    <cfRule type="containsBlanks" dxfId="3436" priority="3629">
      <formula>LEN(TRIM(N205))=0</formula>
    </cfRule>
  </conditionalFormatting>
  <conditionalFormatting sqref="AD205">
    <cfRule type="containsBlanks" dxfId="3435" priority="3628">
      <formula>LEN(TRIM(AD205))=0</formula>
    </cfRule>
  </conditionalFormatting>
  <conditionalFormatting sqref="AC205">
    <cfRule type="containsBlanks" dxfId="3434" priority="3627">
      <formula>LEN(TRIM(AC205))=0</formula>
    </cfRule>
  </conditionalFormatting>
  <conditionalFormatting sqref="W206:AB206 AE206:AH206">
    <cfRule type="containsBlanks" dxfId="3433" priority="3626">
      <formula>LEN(TRIM(W206))=0</formula>
    </cfRule>
  </conditionalFormatting>
  <conditionalFormatting sqref="AD206">
    <cfRule type="containsBlanks" dxfId="3432" priority="3625">
      <formula>LEN(TRIM(AD206))=0</formula>
    </cfRule>
  </conditionalFormatting>
  <conditionalFormatting sqref="AC206">
    <cfRule type="containsBlanks" dxfId="3431" priority="3624">
      <formula>LEN(TRIM(AC206))=0</formula>
    </cfRule>
  </conditionalFormatting>
  <conditionalFormatting sqref="AI205:AN206">
    <cfRule type="containsBlanks" dxfId="3430" priority="3623">
      <formula>LEN(TRIM(AI205))=0</formula>
    </cfRule>
  </conditionalFormatting>
  <conditionalFormatting sqref="AY205:BE206">
    <cfRule type="containsBlanks" dxfId="3429" priority="3622">
      <formula>LEN(TRIM(AY205))=0</formula>
    </cfRule>
  </conditionalFormatting>
  <conditionalFormatting sqref="I207:J207">
    <cfRule type="containsBlanks" dxfId="3428" priority="3621">
      <formula>LEN(TRIM(I207))=0</formula>
    </cfRule>
  </conditionalFormatting>
  <conditionalFormatting sqref="O207">
    <cfRule type="containsBlanks" dxfId="3427" priority="3620">
      <formula>LEN(TRIM(O207))=0</formula>
    </cfRule>
  </conditionalFormatting>
  <conditionalFormatting sqref="K207:M207">
    <cfRule type="containsBlanks" dxfId="3426" priority="3619">
      <formula>LEN(TRIM(K207))=0</formula>
    </cfRule>
  </conditionalFormatting>
  <conditionalFormatting sqref="AD207">
    <cfRule type="containsBlanks" dxfId="3425" priority="3618">
      <formula>LEN(TRIM(AD207))=0</formula>
    </cfRule>
  </conditionalFormatting>
  <conditionalFormatting sqref="AC207">
    <cfRule type="containsBlanks" dxfId="3424" priority="3617">
      <formula>LEN(TRIM(AC207))=0</formula>
    </cfRule>
  </conditionalFormatting>
  <conditionalFormatting sqref="L208">
    <cfRule type="containsBlanks" dxfId="3423" priority="3616">
      <formula>LEN(TRIM(L208))=0</formula>
    </cfRule>
  </conditionalFormatting>
  <conditionalFormatting sqref="O208">
    <cfRule type="containsBlanks" dxfId="3422" priority="3615">
      <formula>LEN(TRIM(O208))=0</formula>
    </cfRule>
  </conditionalFormatting>
  <conditionalFormatting sqref="I208:J208">
    <cfRule type="containsBlanks" dxfId="3421" priority="3614">
      <formula>LEN(TRIM(I208))=0</formula>
    </cfRule>
  </conditionalFormatting>
  <conditionalFormatting sqref="AD208">
    <cfRule type="containsBlanks" dxfId="3420" priority="3613">
      <formula>LEN(TRIM(AD208))=0</formula>
    </cfRule>
  </conditionalFormatting>
  <conditionalFormatting sqref="AC208">
    <cfRule type="containsBlanks" dxfId="3419" priority="3612">
      <formula>LEN(TRIM(AC208))=0</formula>
    </cfRule>
  </conditionalFormatting>
  <conditionalFormatting sqref="AY208:BE208">
    <cfRule type="containsBlanks" dxfId="3418" priority="3611">
      <formula>LEN(TRIM(AY208))=0</formula>
    </cfRule>
  </conditionalFormatting>
  <conditionalFormatting sqref="K209">
    <cfRule type="containsBlanks" dxfId="3417" priority="3610">
      <formula>LEN(TRIM(K209))=0</formula>
    </cfRule>
  </conditionalFormatting>
  <conditionalFormatting sqref="M209:P209">
    <cfRule type="containsBlanks" dxfId="3416" priority="3609">
      <formula>LEN(TRIM(M209))=0</formula>
    </cfRule>
  </conditionalFormatting>
  <conditionalFormatting sqref="I209:J209">
    <cfRule type="containsBlanks" dxfId="3415" priority="3608">
      <formula>LEN(TRIM(I209))=0</formula>
    </cfRule>
  </conditionalFormatting>
  <conditionalFormatting sqref="BB209:BC209">
    <cfRule type="containsBlanks" dxfId="3414" priority="3607">
      <formula>LEN(TRIM(BB209))=0</formula>
    </cfRule>
  </conditionalFormatting>
  <conditionalFormatting sqref="I210:J210">
    <cfRule type="containsBlanks" dxfId="3413" priority="3606">
      <formula>LEN(TRIM(I210))=0</formula>
    </cfRule>
  </conditionalFormatting>
  <conditionalFormatting sqref="O210">
    <cfRule type="containsBlanks" dxfId="3412" priority="3605">
      <formula>LEN(TRIM(O210))=0</formula>
    </cfRule>
  </conditionalFormatting>
  <conditionalFormatting sqref="K210:M210">
    <cfRule type="containsBlanks" dxfId="3411" priority="3604">
      <formula>LEN(TRIM(K210))=0</formula>
    </cfRule>
  </conditionalFormatting>
  <conditionalFormatting sqref="AD210">
    <cfRule type="containsBlanks" dxfId="3410" priority="3603">
      <formula>LEN(TRIM(AD210))=0</formula>
    </cfRule>
  </conditionalFormatting>
  <conditionalFormatting sqref="AC210">
    <cfRule type="containsBlanks" dxfId="3409" priority="3602">
      <formula>LEN(TRIM(AC210))=0</formula>
    </cfRule>
  </conditionalFormatting>
  <conditionalFormatting sqref="AY210:BE210 BH210">
    <cfRule type="containsBlanks" dxfId="3408" priority="3601">
      <formula>LEN(TRIM(AY210))=0</formula>
    </cfRule>
  </conditionalFormatting>
  <conditionalFormatting sqref="L211">
    <cfRule type="containsBlanks" dxfId="3407" priority="3591">
      <formula>LEN(TRIM(L211))=0</formula>
    </cfRule>
  </conditionalFormatting>
  <conditionalFormatting sqref="N211:P211">
    <cfRule type="containsBlanks" dxfId="3406" priority="3590">
      <formula>LEN(TRIM(N211))=0</formula>
    </cfRule>
  </conditionalFormatting>
  <conditionalFormatting sqref="I211:J211">
    <cfRule type="containsBlanks" dxfId="3405" priority="3589">
      <formula>LEN(TRIM(I211))=0</formula>
    </cfRule>
  </conditionalFormatting>
  <conditionalFormatting sqref="AD211">
    <cfRule type="containsBlanks" dxfId="3404" priority="3588">
      <formula>LEN(TRIM(AD211))=0</formula>
    </cfRule>
  </conditionalFormatting>
  <conditionalFormatting sqref="AC211">
    <cfRule type="containsBlanks" dxfId="3403" priority="3587">
      <formula>LEN(TRIM(AC211))=0</formula>
    </cfRule>
  </conditionalFormatting>
  <conditionalFormatting sqref="AY211:BE211">
    <cfRule type="containsBlanks" dxfId="3402" priority="3585">
      <formula>LEN(TRIM(AY211))=0</formula>
    </cfRule>
  </conditionalFormatting>
  <conditionalFormatting sqref="G212:H212">
    <cfRule type="containsBlanks" dxfId="3401" priority="3584">
      <formula>LEN(TRIM(G212))=0</formula>
    </cfRule>
  </conditionalFormatting>
  <conditionalFormatting sqref="I212:J212">
    <cfRule type="containsBlanks" dxfId="3400" priority="3583">
      <formula>LEN(TRIM(I212))=0</formula>
    </cfRule>
  </conditionalFormatting>
  <conditionalFormatting sqref="K212:M212">
    <cfRule type="containsBlanks" dxfId="3399" priority="3582">
      <formula>LEN(TRIM(K212))=0</formula>
    </cfRule>
  </conditionalFormatting>
  <conditionalFormatting sqref="AY212:BE212">
    <cfRule type="containsBlanks" dxfId="3398" priority="3581">
      <formula>LEN(TRIM(AY212))=0</formula>
    </cfRule>
  </conditionalFormatting>
  <conditionalFormatting sqref="F213">
    <cfRule type="containsBlanks" dxfId="3397" priority="3577">
      <formula>LEN(TRIM(F213))=0</formula>
    </cfRule>
  </conditionalFormatting>
  <conditionalFormatting sqref="G213:H213">
    <cfRule type="containsBlanks" dxfId="3396" priority="3576">
      <formula>LEN(TRIM(G213))=0</formula>
    </cfRule>
  </conditionalFormatting>
  <conditionalFormatting sqref="I213:J213">
    <cfRule type="containsBlanks" dxfId="3395" priority="3575">
      <formula>LEN(TRIM(I213))=0</formula>
    </cfRule>
  </conditionalFormatting>
  <conditionalFormatting sqref="K213:M213">
    <cfRule type="containsBlanks" dxfId="3394" priority="3574">
      <formula>LEN(TRIM(K213))=0</formula>
    </cfRule>
  </conditionalFormatting>
  <conditionalFormatting sqref="O213">
    <cfRule type="containsBlanks" dxfId="3393" priority="3573">
      <formula>LEN(TRIM(O213))=0</formula>
    </cfRule>
  </conditionalFormatting>
  <conditionalFormatting sqref="AD213">
    <cfRule type="containsBlanks" dxfId="3392" priority="3572">
      <formula>LEN(TRIM(AD213))=0</formula>
    </cfRule>
  </conditionalFormatting>
  <conditionalFormatting sqref="AC213">
    <cfRule type="containsBlanks" dxfId="3391" priority="3571">
      <formula>LEN(TRIM(AC213))=0</formula>
    </cfRule>
  </conditionalFormatting>
  <conditionalFormatting sqref="AY213:BE213">
    <cfRule type="containsBlanks" dxfId="3390" priority="3570">
      <formula>LEN(TRIM(AY213))=0</formula>
    </cfRule>
  </conditionalFormatting>
  <conditionalFormatting sqref="O214">
    <cfRule type="containsBlanks" dxfId="3389" priority="3569">
      <formula>LEN(TRIM(O214))=0</formula>
    </cfRule>
  </conditionalFormatting>
  <conditionalFormatting sqref="I214:J214">
    <cfRule type="containsBlanks" dxfId="3388" priority="3568">
      <formula>LEN(TRIM(I214))=0</formula>
    </cfRule>
  </conditionalFormatting>
  <conditionalFormatting sqref="K214:M214">
    <cfRule type="containsBlanks" dxfId="3387" priority="3567">
      <formula>LEN(TRIM(K214))=0</formula>
    </cfRule>
  </conditionalFormatting>
  <conditionalFormatting sqref="AD214">
    <cfRule type="containsBlanks" dxfId="3386" priority="3566">
      <formula>LEN(TRIM(AD214))=0</formula>
    </cfRule>
  </conditionalFormatting>
  <conditionalFormatting sqref="AC214">
    <cfRule type="containsBlanks" dxfId="3385" priority="3565">
      <formula>LEN(TRIM(AC214))=0</formula>
    </cfRule>
  </conditionalFormatting>
  <conditionalFormatting sqref="F215:H215 N215 P215:T215">
    <cfRule type="containsBlanks" dxfId="3384" priority="3564">
      <formula>LEN(TRIM(F215))=0</formula>
    </cfRule>
  </conditionalFormatting>
  <conditionalFormatting sqref="O215">
    <cfRule type="containsBlanks" dxfId="3383" priority="3563">
      <formula>LEN(TRIM(O215))=0</formula>
    </cfRule>
  </conditionalFormatting>
  <conditionalFormatting sqref="I215:J215">
    <cfRule type="containsBlanks" dxfId="3382" priority="3562">
      <formula>LEN(TRIM(I215))=0</formula>
    </cfRule>
  </conditionalFormatting>
  <conditionalFormatting sqref="K215:M215">
    <cfRule type="containsBlanks" dxfId="3381" priority="3561">
      <formula>LEN(TRIM(K215))=0</formula>
    </cfRule>
  </conditionalFormatting>
  <conditionalFormatting sqref="W215:AB215 AE215:AK215 BG215 AY215 BE215 BB215:BC215 AS215:AT215 AM215:AP215">
    <cfRule type="containsBlanks" dxfId="3380" priority="3560">
      <formula>LEN(TRIM(W215))=0</formula>
    </cfRule>
  </conditionalFormatting>
  <conditionalFormatting sqref="AD215">
    <cfRule type="containsBlanks" dxfId="3379" priority="3559">
      <formula>LEN(TRIM(AD215))=0</formula>
    </cfRule>
  </conditionalFormatting>
  <conditionalFormatting sqref="AC215">
    <cfRule type="containsBlanks" dxfId="3378" priority="3558">
      <formula>LEN(TRIM(AC215))=0</formula>
    </cfRule>
  </conditionalFormatting>
  <conditionalFormatting sqref="BF214:BF215">
    <cfRule type="containsBlanks" dxfId="3377" priority="3557">
      <formula>LEN(TRIM(BF214))=0</formula>
    </cfRule>
  </conditionalFormatting>
  <conditionalFormatting sqref="AX214:AX215">
    <cfRule type="containsBlanks" dxfId="3376" priority="3556">
      <formula>LEN(TRIM(AX214))=0</formula>
    </cfRule>
  </conditionalFormatting>
  <conditionalFormatting sqref="BD215">
    <cfRule type="containsBlanks" dxfId="3375" priority="3554">
      <formula>LEN(TRIM(BD215))=0</formula>
    </cfRule>
  </conditionalFormatting>
  <conditionalFormatting sqref="AZ215:BA215">
    <cfRule type="containsBlanks" dxfId="3374" priority="3552">
      <formula>LEN(TRIM(AZ215))=0</formula>
    </cfRule>
  </conditionalFormatting>
  <conditionalFormatting sqref="AU214:AV215">
    <cfRule type="containsBlanks" dxfId="3373" priority="3551">
      <formula>LEN(TRIM(AU214))=0</formula>
    </cfRule>
  </conditionalFormatting>
  <conditionalFormatting sqref="AQ215:AR215">
    <cfRule type="containsBlanks" dxfId="3372" priority="3550">
      <formula>LEN(TRIM(AQ215))=0</formula>
    </cfRule>
  </conditionalFormatting>
  <conditionalFormatting sqref="O216">
    <cfRule type="containsBlanks" dxfId="3371" priority="3549">
      <formula>LEN(TRIM(O216))=0</formula>
    </cfRule>
  </conditionalFormatting>
  <conditionalFormatting sqref="K216:M216">
    <cfRule type="containsBlanks" dxfId="3370" priority="3548">
      <formula>LEN(TRIM(K216))=0</formula>
    </cfRule>
  </conditionalFormatting>
  <conditionalFormatting sqref="I216:J216">
    <cfRule type="containsBlanks" dxfId="3369" priority="3547">
      <formula>LEN(TRIM(I216))=0</formula>
    </cfRule>
  </conditionalFormatting>
  <conditionalFormatting sqref="AD216">
    <cfRule type="containsBlanks" dxfId="3368" priority="3546">
      <formula>LEN(TRIM(AD216))=0</formula>
    </cfRule>
  </conditionalFormatting>
  <conditionalFormatting sqref="AC216">
    <cfRule type="containsBlanks" dxfId="3367" priority="3545">
      <formula>LEN(TRIM(AC216))=0</formula>
    </cfRule>
  </conditionalFormatting>
  <conditionalFormatting sqref="AU216:AV216">
    <cfRule type="containsBlanks" dxfId="3366" priority="3544">
      <formula>LEN(TRIM(AU216))=0</formula>
    </cfRule>
  </conditionalFormatting>
  <conditionalFormatting sqref="O217">
    <cfRule type="containsBlanks" dxfId="3365" priority="3543">
      <formula>LEN(TRIM(O217))=0</formula>
    </cfRule>
  </conditionalFormatting>
  <conditionalFormatting sqref="K217:M217">
    <cfRule type="containsBlanks" dxfId="3364" priority="3542">
      <formula>LEN(TRIM(K217))=0</formula>
    </cfRule>
  </conditionalFormatting>
  <conditionalFormatting sqref="I217:J217">
    <cfRule type="containsBlanks" dxfId="3363" priority="3541">
      <formula>LEN(TRIM(I217))=0</formula>
    </cfRule>
  </conditionalFormatting>
  <conditionalFormatting sqref="AU234:AV235">
    <cfRule type="containsBlanks" dxfId="3362" priority="3421">
      <formula>LEN(TRIM(AU234))=0</formula>
    </cfRule>
  </conditionalFormatting>
  <conditionalFormatting sqref="BH231:BH232">
    <cfRule type="containsBlanks" dxfId="3361" priority="3422">
      <formula>LEN(TRIM(BH231))=0</formula>
    </cfRule>
  </conditionalFormatting>
  <conditionalFormatting sqref="AU217:AV217">
    <cfRule type="containsBlanks" dxfId="3360" priority="3537">
      <formula>LEN(TRIM(AU217))=0</formula>
    </cfRule>
  </conditionalFormatting>
  <conditionalFormatting sqref="AO217:AT217 AW217:AX217">
    <cfRule type="containsBlanks" dxfId="3359" priority="3538">
      <formula>LEN(TRIM(AO217))=0</formula>
    </cfRule>
  </conditionalFormatting>
  <conditionalFormatting sqref="I218:J218">
    <cfRule type="containsBlanks" dxfId="3358" priority="3535">
      <formula>LEN(TRIM(I218))=0</formula>
    </cfRule>
  </conditionalFormatting>
  <conditionalFormatting sqref="K218:M218">
    <cfRule type="containsBlanks" dxfId="3357" priority="3534">
      <formula>LEN(TRIM(K218))=0</formula>
    </cfRule>
  </conditionalFormatting>
  <conditionalFormatting sqref="N218:P218">
    <cfRule type="containsBlanks" dxfId="3356" priority="3532">
      <formula>LEN(TRIM(N218))=0</formula>
    </cfRule>
  </conditionalFormatting>
  <conditionalFormatting sqref="AU218:AV218">
    <cfRule type="containsBlanks" dxfId="3355" priority="3530">
      <formula>LEN(TRIM(AU218))=0</formula>
    </cfRule>
  </conditionalFormatting>
  <conditionalFormatting sqref="AS218:AT218">
    <cfRule type="containsBlanks" dxfId="3354" priority="3531">
      <formula>LEN(TRIM(AS218))=0</formula>
    </cfRule>
  </conditionalFormatting>
  <conditionalFormatting sqref="AY218:BE218">
    <cfRule type="containsBlanks" dxfId="3353" priority="3529">
      <formula>LEN(TRIM(AY218))=0</formula>
    </cfRule>
  </conditionalFormatting>
  <conditionalFormatting sqref="I219:J219">
    <cfRule type="containsBlanks" dxfId="3352" priority="3528">
      <formula>LEN(TRIM(I219))=0</formula>
    </cfRule>
  </conditionalFormatting>
  <conditionalFormatting sqref="K219:M219">
    <cfRule type="containsBlanks" dxfId="3351" priority="3527">
      <formula>LEN(TRIM(K219))=0</formula>
    </cfRule>
  </conditionalFormatting>
  <conditionalFormatting sqref="O219">
    <cfRule type="containsBlanks" dxfId="3350" priority="3526">
      <formula>LEN(TRIM(O219))=0</formula>
    </cfRule>
  </conditionalFormatting>
  <conditionalFormatting sqref="S219:T223">
    <cfRule type="containsBlanks" dxfId="3349" priority="3525">
      <formula>LEN(TRIM(S219))=0</formula>
    </cfRule>
  </conditionalFormatting>
  <conditionalFormatting sqref="F220:H223 N220:N223 P220:P223">
    <cfRule type="containsBlanks" dxfId="3348" priority="3524">
      <formula>LEN(TRIM(F220))=0</formula>
    </cfRule>
  </conditionalFormatting>
  <conditionalFormatting sqref="I220:J223">
    <cfRule type="containsBlanks" dxfId="3347" priority="3523">
      <formula>LEN(TRIM(I220))=0</formula>
    </cfRule>
  </conditionalFormatting>
  <conditionalFormatting sqref="K220:M223">
    <cfRule type="containsBlanks" dxfId="3346" priority="3522">
      <formula>LEN(TRIM(K220))=0</formula>
    </cfRule>
  </conditionalFormatting>
  <conditionalFormatting sqref="O220:O223">
    <cfRule type="containsBlanks" dxfId="3345" priority="3521">
      <formula>LEN(TRIM(O220))=0</formula>
    </cfRule>
  </conditionalFormatting>
  <conditionalFormatting sqref="AU219:AV223">
    <cfRule type="containsBlanks" dxfId="3344" priority="3517">
      <formula>LEN(TRIM(AU219))=0</formula>
    </cfRule>
  </conditionalFormatting>
  <conditionalFormatting sqref="AS219:AT223">
    <cfRule type="containsBlanks" dxfId="3343" priority="3518">
      <formula>LEN(TRIM(AS219))=0</formula>
    </cfRule>
  </conditionalFormatting>
  <conditionalFormatting sqref="AY219:BE223 BH219">
    <cfRule type="containsBlanks" dxfId="3342" priority="3516">
      <formula>LEN(TRIM(AY219))=0</formula>
    </cfRule>
  </conditionalFormatting>
  <conditionalFormatting sqref="BH220:BH223 BH226:BH229">
    <cfRule type="containsBlanks" dxfId="3341" priority="3514">
      <formula>LEN(TRIM(BH220))=0</formula>
    </cfRule>
  </conditionalFormatting>
  <conditionalFormatting sqref="H224">
    <cfRule type="containsBlanks" dxfId="3340" priority="3513">
      <formula>LEN(TRIM(H224))=0</formula>
    </cfRule>
  </conditionalFormatting>
  <conditionalFormatting sqref="I224">
    <cfRule type="containsBlanks" dxfId="3339" priority="3512">
      <formula>LEN(TRIM(I224))=0</formula>
    </cfRule>
  </conditionalFormatting>
  <conditionalFormatting sqref="J224">
    <cfRule type="containsBlanks" dxfId="3338" priority="3511">
      <formula>LEN(TRIM(J224))=0</formula>
    </cfRule>
  </conditionalFormatting>
  <conditionalFormatting sqref="K224">
    <cfRule type="containsBlanks" dxfId="3337" priority="3510">
      <formula>LEN(TRIM(K224))=0</formula>
    </cfRule>
  </conditionalFormatting>
  <conditionalFormatting sqref="L225">
    <cfRule type="containsBlanks" dxfId="3336" priority="3509">
      <formula>LEN(TRIM(L225))=0</formula>
    </cfRule>
  </conditionalFormatting>
  <conditionalFormatting sqref="M224">
    <cfRule type="containsBlanks" dxfId="3335" priority="3508">
      <formula>LEN(TRIM(M224))=0</formula>
    </cfRule>
  </conditionalFormatting>
  <conditionalFormatting sqref="N224:P225">
    <cfRule type="containsBlanks" dxfId="3334" priority="3507">
      <formula>LEN(TRIM(N224))=0</formula>
    </cfRule>
  </conditionalFormatting>
  <conditionalFormatting sqref="S224:T225">
    <cfRule type="containsBlanks" dxfId="3333" priority="3506">
      <formula>LEN(TRIM(S224))=0</formula>
    </cfRule>
  </conditionalFormatting>
  <conditionalFormatting sqref="AU224:AV225">
    <cfRule type="containsBlanks" dxfId="3332" priority="3504">
      <formula>LEN(TRIM(AU224))=0</formula>
    </cfRule>
  </conditionalFormatting>
  <conditionalFormatting sqref="AS224:AT225">
    <cfRule type="containsBlanks" dxfId="3331" priority="3505">
      <formula>LEN(TRIM(AS224))=0</formula>
    </cfRule>
  </conditionalFormatting>
  <conditionalFormatting sqref="AX225:AX227">
    <cfRule type="containsBlanks" dxfId="3330" priority="3502">
      <formula>LEN(TRIM(AX225))=0</formula>
    </cfRule>
  </conditionalFormatting>
  <conditionalFormatting sqref="AY224:BE227">
    <cfRule type="containsBlanks" dxfId="3329" priority="3501">
      <formula>LEN(TRIM(AY224))=0</formula>
    </cfRule>
  </conditionalFormatting>
  <conditionalFormatting sqref="F226:K227 M226:M227">
    <cfRule type="containsBlanks" dxfId="3328" priority="3500">
      <formula>LEN(TRIM(F226))=0</formula>
    </cfRule>
  </conditionalFormatting>
  <conditionalFormatting sqref="L226:L227">
    <cfRule type="containsBlanks" dxfId="3327" priority="3499">
      <formula>LEN(TRIM(L226))=0</formula>
    </cfRule>
  </conditionalFormatting>
  <conditionalFormatting sqref="N226:P227">
    <cfRule type="containsBlanks" dxfId="3326" priority="3498">
      <formula>LEN(TRIM(N226))=0</formula>
    </cfRule>
  </conditionalFormatting>
  <conditionalFormatting sqref="AU226:AV226">
    <cfRule type="containsBlanks" dxfId="3325" priority="3497">
      <formula>LEN(TRIM(AU226))=0</formula>
    </cfRule>
  </conditionalFormatting>
  <conditionalFormatting sqref="AU227:AV227">
    <cfRule type="containsBlanks" dxfId="3324" priority="3496">
      <formula>LEN(TRIM(AU227))=0</formula>
    </cfRule>
  </conditionalFormatting>
  <conditionalFormatting sqref="I228">
    <cfRule type="containsBlanks" dxfId="3323" priority="3495">
      <formula>LEN(TRIM(I228))=0</formula>
    </cfRule>
  </conditionalFormatting>
  <conditionalFormatting sqref="J228">
    <cfRule type="containsBlanks" dxfId="3322" priority="3494">
      <formula>LEN(TRIM(J228))=0</formula>
    </cfRule>
  </conditionalFormatting>
  <conditionalFormatting sqref="K228">
    <cfRule type="containsBlanks" dxfId="3321" priority="3493">
      <formula>LEN(TRIM(K228))=0</formula>
    </cfRule>
  </conditionalFormatting>
  <conditionalFormatting sqref="M228">
    <cfRule type="containsBlanks" dxfId="3320" priority="3492">
      <formula>LEN(TRIM(M228))=0</formula>
    </cfRule>
  </conditionalFormatting>
  <conditionalFormatting sqref="O228">
    <cfRule type="containsBlanks" dxfId="3319" priority="3491">
      <formula>LEN(TRIM(O228))=0</formula>
    </cfRule>
  </conditionalFormatting>
  <conditionalFormatting sqref="T228">
    <cfRule type="containsBlanks" dxfId="3318" priority="3490">
      <formula>LEN(TRIM(T228))=0</formula>
    </cfRule>
  </conditionalFormatting>
  <conditionalFormatting sqref="AU228:AV228">
    <cfRule type="containsBlanks" dxfId="3317" priority="3488">
      <formula>LEN(TRIM(AU228))=0</formula>
    </cfRule>
  </conditionalFormatting>
  <conditionalFormatting sqref="AS228:AT228">
    <cfRule type="containsBlanks" dxfId="3316" priority="3489">
      <formula>LEN(TRIM(AS228))=0</formula>
    </cfRule>
  </conditionalFormatting>
  <conditionalFormatting sqref="AY228:BE228">
    <cfRule type="containsBlanks" dxfId="3315" priority="3487">
      <formula>LEN(TRIM(AY228))=0</formula>
    </cfRule>
  </conditionalFormatting>
  <conditionalFormatting sqref="F230">
    <cfRule type="containsBlanks" dxfId="3314" priority="3486">
      <formula>LEN(TRIM(F230))=0</formula>
    </cfRule>
  </conditionalFormatting>
  <conditionalFormatting sqref="I229:I230">
    <cfRule type="containsBlanks" dxfId="3313" priority="3485">
      <formula>LEN(TRIM(I229))=0</formula>
    </cfRule>
  </conditionalFormatting>
  <conditionalFormatting sqref="J229:J230">
    <cfRule type="containsBlanks" dxfId="3312" priority="3484">
      <formula>LEN(TRIM(J229))=0</formula>
    </cfRule>
  </conditionalFormatting>
  <conditionalFormatting sqref="K229:K230">
    <cfRule type="containsBlanks" dxfId="3311" priority="3483">
      <formula>LEN(TRIM(K229))=0</formula>
    </cfRule>
  </conditionalFormatting>
  <conditionalFormatting sqref="M229:M230">
    <cfRule type="containsBlanks" dxfId="3310" priority="3482">
      <formula>LEN(TRIM(M229))=0</formula>
    </cfRule>
  </conditionalFormatting>
  <conditionalFormatting sqref="N229:P230">
    <cfRule type="containsBlanks" dxfId="3309" priority="3481">
      <formula>LEN(TRIM(N229))=0</formula>
    </cfRule>
  </conditionalFormatting>
  <conditionalFormatting sqref="S229:S230">
    <cfRule type="containsBlanks" dxfId="3308" priority="3480">
      <formula>LEN(TRIM(S229))=0</formula>
    </cfRule>
  </conditionalFormatting>
  <conditionalFormatting sqref="T229:T230">
    <cfRule type="containsBlanks" dxfId="3307" priority="3479">
      <formula>LEN(TRIM(T229))=0</formula>
    </cfRule>
  </conditionalFormatting>
  <conditionalFormatting sqref="BH230">
    <cfRule type="containsBlanks" dxfId="3306" priority="3478">
      <formula>LEN(TRIM(BH230))=0</formula>
    </cfRule>
  </conditionalFormatting>
  <conditionalFormatting sqref="AU229:AV230">
    <cfRule type="containsBlanks" dxfId="3305" priority="3476">
      <formula>LEN(TRIM(AU229))=0</formula>
    </cfRule>
  </conditionalFormatting>
  <conditionalFormatting sqref="AS229:AT230">
    <cfRule type="containsBlanks" dxfId="3304" priority="3477">
      <formula>LEN(TRIM(AS229))=0</formula>
    </cfRule>
  </conditionalFormatting>
  <conditionalFormatting sqref="AY229:BE230">
    <cfRule type="containsBlanks" dxfId="3303" priority="3475">
      <formula>LEN(TRIM(AY229))=0</formula>
    </cfRule>
  </conditionalFormatting>
  <conditionalFormatting sqref="H231">
    <cfRule type="containsBlanks" dxfId="3302" priority="3474">
      <formula>LEN(TRIM(H231))=0</formula>
    </cfRule>
  </conditionalFormatting>
  <conditionalFormatting sqref="I231">
    <cfRule type="containsBlanks" dxfId="3301" priority="3473">
      <formula>LEN(TRIM(I231))=0</formula>
    </cfRule>
  </conditionalFormatting>
  <conditionalFormatting sqref="J231">
    <cfRule type="containsBlanks" dxfId="3300" priority="3472">
      <formula>LEN(TRIM(J231))=0</formula>
    </cfRule>
  </conditionalFormatting>
  <conditionalFormatting sqref="O231">
    <cfRule type="containsBlanks" dxfId="3299" priority="3471">
      <formula>LEN(TRIM(O231))=0</formula>
    </cfRule>
  </conditionalFormatting>
  <conditionalFormatting sqref="L231">
    <cfRule type="containsBlanks" dxfId="3298" priority="3469">
      <formula>LEN(TRIM(L231))=0</formula>
    </cfRule>
  </conditionalFormatting>
  <conditionalFormatting sqref="F232:G232 K232 M232:N232 P232:AH232">
    <cfRule type="containsBlanks" dxfId="3297" priority="3468">
      <formula>LEN(TRIM(F232))=0</formula>
    </cfRule>
  </conditionalFormatting>
  <conditionalFormatting sqref="H232">
    <cfRule type="containsBlanks" dxfId="3296" priority="3467">
      <formula>LEN(TRIM(H232))=0</formula>
    </cfRule>
  </conditionalFormatting>
  <conditionalFormatting sqref="I232">
    <cfRule type="containsBlanks" dxfId="3295" priority="3466">
      <formula>LEN(TRIM(I232))=0</formula>
    </cfRule>
  </conditionalFormatting>
  <conditionalFormatting sqref="J232">
    <cfRule type="containsBlanks" dxfId="3294" priority="3465">
      <formula>LEN(TRIM(J232))=0</formula>
    </cfRule>
  </conditionalFormatting>
  <conditionalFormatting sqref="O232">
    <cfRule type="containsBlanks" dxfId="3293" priority="3464">
      <formula>LEN(TRIM(O232))=0</formula>
    </cfRule>
  </conditionalFormatting>
  <conditionalFormatting sqref="L232">
    <cfRule type="containsBlanks" dxfId="3292" priority="3463">
      <formula>LEN(TRIM(L232))=0</formula>
    </cfRule>
  </conditionalFormatting>
  <conditionalFormatting sqref="F233:G233 K233 M233:N233 P233">
    <cfRule type="containsBlanks" dxfId="3291" priority="3462">
      <formula>LEN(TRIM(F233))=0</formula>
    </cfRule>
  </conditionalFormatting>
  <conditionalFormatting sqref="H233">
    <cfRule type="containsBlanks" dxfId="3290" priority="3461">
      <formula>LEN(TRIM(H233))=0</formula>
    </cfRule>
  </conditionalFormatting>
  <conditionalFormatting sqref="I233">
    <cfRule type="containsBlanks" dxfId="3289" priority="3460">
      <formula>LEN(TRIM(I233))=0</formula>
    </cfRule>
  </conditionalFormatting>
  <conditionalFormatting sqref="J233">
    <cfRule type="containsBlanks" dxfId="3288" priority="3459">
      <formula>LEN(TRIM(J233))=0</formula>
    </cfRule>
  </conditionalFormatting>
  <conditionalFormatting sqref="O233">
    <cfRule type="containsBlanks" dxfId="3287" priority="3458">
      <formula>LEN(TRIM(O233))=0</formula>
    </cfRule>
  </conditionalFormatting>
  <conditionalFormatting sqref="L233">
    <cfRule type="containsBlanks" dxfId="3286" priority="3457">
      <formula>LEN(TRIM(L233))=0</formula>
    </cfRule>
  </conditionalFormatting>
  <conditionalFormatting sqref="AI233:AN233">
    <cfRule type="containsBlanks" dxfId="3285" priority="3456">
      <formula>LEN(TRIM(AI233))=0</formula>
    </cfRule>
  </conditionalFormatting>
  <conditionalFormatting sqref="W233:AH233">
    <cfRule type="containsBlanks" dxfId="3284" priority="3455">
      <formula>LEN(TRIM(W233))=0</formula>
    </cfRule>
  </conditionalFormatting>
  <conditionalFormatting sqref="AP232:AP233">
    <cfRule type="containsBlanks" dxfId="3283" priority="3454">
      <formula>LEN(TRIM(AP232))=0</formula>
    </cfRule>
  </conditionalFormatting>
  <conditionalFormatting sqref="BH233">
    <cfRule type="containsBlanks" dxfId="3282" priority="3452">
      <formula>LEN(TRIM(BH233))=0</formula>
    </cfRule>
  </conditionalFormatting>
  <conditionalFormatting sqref="AY231:BE233">
    <cfRule type="containsBlanks" dxfId="3281" priority="3451">
      <formula>LEN(TRIM(AY231))=0</formula>
    </cfRule>
  </conditionalFormatting>
  <conditionalFormatting sqref="AU231:AV233">
    <cfRule type="containsBlanks" dxfId="3280" priority="3450">
      <formula>LEN(TRIM(AU231))=0</formula>
    </cfRule>
  </conditionalFormatting>
  <conditionalFormatting sqref="F234:G234">
    <cfRule type="containsBlanks" dxfId="3279" priority="3449">
      <formula>LEN(TRIM(F234))=0</formula>
    </cfRule>
  </conditionalFormatting>
  <conditionalFormatting sqref="H234">
    <cfRule type="containsBlanks" dxfId="3278" priority="3448">
      <formula>LEN(TRIM(H234))=0</formula>
    </cfRule>
  </conditionalFormatting>
  <conditionalFormatting sqref="I234">
    <cfRule type="containsBlanks" dxfId="3277" priority="3447">
      <formula>LEN(TRIM(I234))=0</formula>
    </cfRule>
  </conditionalFormatting>
  <conditionalFormatting sqref="J234">
    <cfRule type="containsBlanks" dxfId="3276" priority="3446">
      <formula>LEN(TRIM(J234))=0</formula>
    </cfRule>
  </conditionalFormatting>
  <conditionalFormatting sqref="L234">
    <cfRule type="containsBlanks" dxfId="3275" priority="3444">
      <formula>LEN(TRIM(L234))=0</formula>
    </cfRule>
  </conditionalFormatting>
  <conditionalFormatting sqref="W234:X234">
    <cfRule type="containsBlanks" dxfId="3274" priority="3443">
      <formula>LEN(TRIM(W234))=0</formula>
    </cfRule>
  </conditionalFormatting>
  <conditionalFormatting sqref="Z234">
    <cfRule type="containsBlanks" dxfId="3273" priority="3442">
      <formula>LEN(TRIM(Z234))=0</formula>
    </cfRule>
  </conditionalFormatting>
  <conditionalFormatting sqref="AA234:AB234">
    <cfRule type="containsBlanks" dxfId="3272" priority="3441">
      <formula>LEN(TRIM(AA234))=0</formula>
    </cfRule>
  </conditionalFormatting>
  <conditionalFormatting sqref="AC234:AH234">
    <cfRule type="containsBlanks" dxfId="3271" priority="3440">
      <formula>LEN(TRIM(AC234))=0</formula>
    </cfRule>
  </conditionalFormatting>
  <conditionalFormatting sqref="AM234:AN234">
    <cfRule type="containsBlanks" dxfId="3270" priority="3439">
      <formula>LEN(TRIM(AM234))=0</formula>
    </cfRule>
  </conditionalFormatting>
  <conditionalFormatting sqref="AL234">
    <cfRule type="containsBlanks" dxfId="3269" priority="3438">
      <formula>LEN(TRIM(AL234))=0</formula>
    </cfRule>
  </conditionalFormatting>
  <conditionalFormatting sqref="AK235">
    <cfRule type="containsBlanks" dxfId="3268" priority="3437">
      <formula>LEN(TRIM(AK235))=0</formula>
    </cfRule>
  </conditionalFormatting>
  <conditionalFormatting sqref="AM235:AN235">
    <cfRule type="containsBlanks" dxfId="3267" priority="3436">
      <formula>LEN(TRIM(AM235))=0</formula>
    </cfRule>
  </conditionalFormatting>
  <conditionalFormatting sqref="AL235">
    <cfRule type="containsBlanks" dxfId="3266" priority="3435">
      <formula>LEN(TRIM(AL235))=0</formula>
    </cfRule>
  </conditionalFormatting>
  <conditionalFormatting sqref="Y235">
    <cfRule type="containsBlanks" dxfId="3265" priority="3434">
      <formula>LEN(TRIM(Y235))=0</formula>
    </cfRule>
  </conditionalFormatting>
  <conditionalFormatting sqref="W235:X235">
    <cfRule type="containsBlanks" dxfId="3264" priority="3433">
      <formula>LEN(TRIM(W235))=0</formula>
    </cfRule>
  </conditionalFormatting>
  <conditionalFormatting sqref="Z235">
    <cfRule type="containsBlanks" dxfId="3263" priority="3432">
      <formula>LEN(TRIM(Z235))=0</formula>
    </cfRule>
  </conditionalFormatting>
  <conditionalFormatting sqref="AA235:AB235">
    <cfRule type="containsBlanks" dxfId="3262" priority="3431">
      <formula>LEN(TRIM(AA235))=0</formula>
    </cfRule>
  </conditionalFormatting>
  <conditionalFormatting sqref="AC235:AH235">
    <cfRule type="containsBlanks" dxfId="3261" priority="3430">
      <formula>LEN(TRIM(AC235))=0</formula>
    </cfRule>
  </conditionalFormatting>
  <conditionalFormatting sqref="K235 M235:P235">
    <cfRule type="containsBlanks" dxfId="3260" priority="3429">
      <formula>LEN(TRIM(K235))=0</formula>
    </cfRule>
  </conditionalFormatting>
  <conditionalFormatting sqref="F235:G235">
    <cfRule type="containsBlanks" dxfId="3259" priority="3428">
      <formula>LEN(TRIM(F235))=0</formula>
    </cfRule>
  </conditionalFormatting>
  <conditionalFormatting sqref="H235">
    <cfRule type="containsBlanks" dxfId="3258" priority="3427">
      <formula>LEN(TRIM(H235))=0</formula>
    </cfRule>
  </conditionalFormatting>
  <conditionalFormatting sqref="I235">
    <cfRule type="containsBlanks" dxfId="3257" priority="3426">
      <formula>LEN(TRIM(I235))=0</formula>
    </cfRule>
  </conditionalFormatting>
  <conditionalFormatting sqref="J235">
    <cfRule type="containsBlanks" dxfId="3256" priority="3425">
      <formula>LEN(TRIM(J235))=0</formula>
    </cfRule>
  </conditionalFormatting>
  <conditionalFormatting sqref="L235">
    <cfRule type="containsBlanks" dxfId="3255" priority="3424">
      <formula>LEN(TRIM(L235))=0</formula>
    </cfRule>
  </conditionalFormatting>
  <conditionalFormatting sqref="AP234:AP235">
    <cfRule type="containsBlanks" dxfId="3254" priority="3423">
      <formula>LEN(TRIM(AP234))=0</formula>
    </cfRule>
  </conditionalFormatting>
  <conditionalFormatting sqref="I236">
    <cfRule type="containsBlanks" dxfId="3253" priority="3420">
      <formula>LEN(TRIM(I236))=0</formula>
    </cfRule>
  </conditionalFormatting>
  <conditionalFormatting sqref="J236">
    <cfRule type="containsBlanks" dxfId="3252" priority="3419">
      <formula>LEN(TRIM(J236))=0</formula>
    </cfRule>
  </conditionalFormatting>
  <conditionalFormatting sqref="K236:M236">
    <cfRule type="containsBlanks" dxfId="3251" priority="3418">
      <formula>LEN(TRIM(K236))=0</formula>
    </cfRule>
  </conditionalFormatting>
  <conditionalFormatting sqref="O236">
    <cfRule type="containsBlanks" dxfId="3250" priority="3417">
      <formula>LEN(TRIM(O236))=0</formula>
    </cfRule>
  </conditionalFormatting>
  <conditionalFormatting sqref="X236">
    <cfRule type="containsBlanks" dxfId="3249" priority="3415">
      <formula>LEN(TRIM(X236))=0</formula>
    </cfRule>
  </conditionalFormatting>
  <conditionalFormatting sqref="AE236">
    <cfRule type="containsBlanks" dxfId="3248" priority="3414">
      <formula>LEN(TRIM(AE236))=0</formula>
    </cfRule>
  </conditionalFormatting>
  <conditionalFormatting sqref="AU236:AV236">
    <cfRule type="containsBlanks" dxfId="3247" priority="3412">
      <formula>LEN(TRIM(AU236))=0</formula>
    </cfRule>
  </conditionalFormatting>
  <conditionalFormatting sqref="AS236:AT236">
    <cfRule type="containsBlanks" dxfId="3246" priority="3413">
      <formula>LEN(TRIM(AS236))=0</formula>
    </cfRule>
  </conditionalFormatting>
  <conditionalFormatting sqref="AY236:BE236">
    <cfRule type="containsBlanks" dxfId="3245" priority="3411">
      <formula>LEN(TRIM(AY236))=0</formula>
    </cfRule>
  </conditionalFormatting>
  <conditionalFormatting sqref="I237:I240">
    <cfRule type="containsBlanks" dxfId="3244" priority="3405">
      <formula>LEN(TRIM(I237))=0</formula>
    </cfRule>
  </conditionalFormatting>
  <conditionalFormatting sqref="J237:J240">
    <cfRule type="containsBlanks" dxfId="3243" priority="3404">
      <formula>LEN(TRIM(J237))=0</formula>
    </cfRule>
  </conditionalFormatting>
  <conditionalFormatting sqref="O237">
    <cfRule type="containsBlanks" dxfId="3242" priority="3403">
      <formula>LEN(TRIM(O237))=0</formula>
    </cfRule>
  </conditionalFormatting>
  <conditionalFormatting sqref="K237:M237">
    <cfRule type="containsBlanks" dxfId="3241" priority="3402">
      <formula>LEN(TRIM(K237))=0</formula>
    </cfRule>
  </conditionalFormatting>
  <conditionalFormatting sqref="N238:N240 P238:P240">
    <cfRule type="containsBlanks" dxfId="3240" priority="3401">
      <formula>LEN(TRIM(N238))=0</formula>
    </cfRule>
  </conditionalFormatting>
  <conditionalFormatting sqref="O238:O240">
    <cfRule type="containsBlanks" dxfId="3239" priority="3400">
      <formula>LEN(TRIM(O238))=0</formula>
    </cfRule>
  </conditionalFormatting>
  <conditionalFormatting sqref="K238:M240">
    <cfRule type="containsBlanks" dxfId="3238" priority="3399">
      <formula>LEN(TRIM(K238))=0</formula>
    </cfRule>
  </conditionalFormatting>
  <conditionalFormatting sqref="T237:T240">
    <cfRule type="containsBlanks" dxfId="3237" priority="3398">
      <formula>LEN(TRIM(T237))=0</formula>
    </cfRule>
  </conditionalFormatting>
  <conditionalFormatting sqref="AY237:BE240">
    <cfRule type="containsBlanks" dxfId="3236" priority="3390">
      <formula>LEN(TRIM(AY237))=0</formula>
    </cfRule>
  </conditionalFormatting>
  <conditionalFormatting sqref="AE237">
    <cfRule type="containsBlanks" dxfId="3235" priority="3396">
      <formula>LEN(TRIM(AE237))=0</formula>
    </cfRule>
  </conditionalFormatting>
  <conditionalFormatting sqref="AF238:AG240 W238:AD240">
    <cfRule type="containsBlanks" dxfId="3234" priority="3395">
      <formula>LEN(TRIM(W238))=0</formula>
    </cfRule>
  </conditionalFormatting>
  <conditionalFormatting sqref="AE238:AE240">
    <cfRule type="containsBlanks" dxfId="3233" priority="3394">
      <formula>LEN(TRIM(AE238))=0</formula>
    </cfRule>
  </conditionalFormatting>
  <conditionalFormatting sqref="AI237:AN240">
    <cfRule type="containsBlanks" dxfId="3232" priority="3393">
      <formula>LEN(TRIM(AI237))=0</formula>
    </cfRule>
  </conditionalFormatting>
  <conditionalFormatting sqref="AU237:AV240">
    <cfRule type="containsBlanks" dxfId="3231" priority="3391">
      <formula>LEN(TRIM(AU237))=0</formula>
    </cfRule>
  </conditionalFormatting>
  <conditionalFormatting sqref="AS237:AT240">
    <cfRule type="containsBlanks" dxfId="3230" priority="3392">
      <formula>LEN(TRIM(AS237))=0</formula>
    </cfRule>
  </conditionalFormatting>
  <conditionalFormatting sqref="F241:H243">
    <cfRule type="containsBlanks" dxfId="3229" priority="3389">
      <formula>LEN(TRIM(F241))=0</formula>
    </cfRule>
  </conditionalFormatting>
  <conditionalFormatting sqref="I241:I243">
    <cfRule type="containsBlanks" dxfId="3228" priority="3388">
      <formula>LEN(TRIM(I241))=0</formula>
    </cfRule>
  </conditionalFormatting>
  <conditionalFormatting sqref="J241:J243">
    <cfRule type="containsBlanks" dxfId="3227" priority="3387">
      <formula>LEN(TRIM(J241))=0</formula>
    </cfRule>
  </conditionalFormatting>
  <conditionalFormatting sqref="N241:N243 P241:P243">
    <cfRule type="containsBlanks" dxfId="3226" priority="3386">
      <formula>LEN(TRIM(N241))=0</formula>
    </cfRule>
  </conditionalFormatting>
  <conditionalFormatting sqref="O241:O243">
    <cfRule type="containsBlanks" dxfId="3225" priority="3385">
      <formula>LEN(TRIM(O241))=0</formula>
    </cfRule>
  </conditionalFormatting>
  <conditionalFormatting sqref="K241:M243">
    <cfRule type="containsBlanks" dxfId="3224" priority="3384">
      <formula>LEN(TRIM(K241))=0</formula>
    </cfRule>
  </conditionalFormatting>
  <conditionalFormatting sqref="W241:X243">
    <cfRule type="containsBlanks" dxfId="3223" priority="3383">
      <formula>LEN(TRIM(W241))=0</formula>
    </cfRule>
  </conditionalFormatting>
  <conditionalFormatting sqref="Y241:Y243">
    <cfRule type="containsBlanks" dxfId="3222" priority="3382">
      <formula>LEN(TRIM(Y241))=0</formula>
    </cfRule>
  </conditionalFormatting>
  <conditionalFormatting sqref="AF241:AF243">
    <cfRule type="containsBlanks" dxfId="3221" priority="3381">
      <formula>LEN(TRIM(AF241))=0</formula>
    </cfRule>
  </conditionalFormatting>
  <conditionalFormatting sqref="AE241:AE243">
    <cfRule type="containsBlanks" dxfId="3220" priority="3380">
      <formula>LEN(TRIM(AE241))=0</formula>
    </cfRule>
  </conditionalFormatting>
  <conditionalFormatting sqref="AG241:AG243">
    <cfRule type="containsBlanks" dxfId="3219" priority="3379">
      <formula>LEN(TRIM(AG241))=0</formula>
    </cfRule>
  </conditionalFormatting>
  <conditionalFormatting sqref="AC241:AD243">
    <cfRule type="containsBlanks" dxfId="3218" priority="3378">
      <formula>LEN(TRIM(AC241))=0</formula>
    </cfRule>
  </conditionalFormatting>
  <conditionalFormatting sqref="AA241:AB243">
    <cfRule type="containsBlanks" dxfId="3217" priority="3377">
      <formula>LEN(TRIM(AA241))=0</formula>
    </cfRule>
  </conditionalFormatting>
  <conditionalFormatting sqref="AU241:AV243">
    <cfRule type="containsBlanks" dxfId="3216" priority="3376">
      <formula>LEN(TRIM(AU241))=0</formula>
    </cfRule>
  </conditionalFormatting>
  <conditionalFormatting sqref="BD241">
    <cfRule type="containsBlanks" dxfId="3215" priority="3375">
      <formula>LEN(TRIM(BD241))=0</formula>
    </cfRule>
  </conditionalFormatting>
  <conditionalFormatting sqref="AY242:BC243 BE242:BE243">
    <cfRule type="containsBlanks" dxfId="3214" priority="3374">
      <formula>LEN(TRIM(AY242))=0</formula>
    </cfRule>
  </conditionalFormatting>
  <conditionalFormatting sqref="BD242:BD243">
    <cfRule type="containsBlanks" dxfId="3213" priority="3373">
      <formula>LEN(TRIM(BD242))=0</formula>
    </cfRule>
  </conditionalFormatting>
  <conditionalFormatting sqref="BH242:BH243">
    <cfRule type="containsBlanks" dxfId="3212" priority="3372">
      <formula>LEN(TRIM(BH242))=0</formula>
    </cfRule>
  </conditionalFormatting>
  <conditionalFormatting sqref="BH244:BH247">
    <cfRule type="containsBlanks" dxfId="3211" priority="3349">
      <formula>LEN(TRIM(BH244))=0</formula>
    </cfRule>
  </conditionalFormatting>
  <conditionalFormatting sqref="BF241:BF243">
    <cfRule type="containsBlanks" dxfId="3210" priority="3370">
      <formula>LEN(TRIM(BF241))=0</formula>
    </cfRule>
  </conditionalFormatting>
  <conditionalFormatting sqref="H244">
    <cfRule type="containsBlanks" dxfId="3209" priority="3369">
      <formula>LEN(TRIM(H244))=0</formula>
    </cfRule>
  </conditionalFormatting>
  <conditionalFormatting sqref="I244">
    <cfRule type="containsBlanks" dxfId="3208" priority="3368">
      <formula>LEN(TRIM(I244))=0</formula>
    </cfRule>
  </conditionalFormatting>
  <conditionalFormatting sqref="J244">
    <cfRule type="containsBlanks" dxfId="3207" priority="3367">
      <formula>LEN(TRIM(J244))=0</formula>
    </cfRule>
  </conditionalFormatting>
  <conditionalFormatting sqref="K244:M244">
    <cfRule type="containsBlanks" dxfId="3206" priority="3366">
      <formula>LEN(TRIM(K244))=0</formula>
    </cfRule>
  </conditionalFormatting>
  <conditionalFormatting sqref="O244">
    <cfRule type="containsBlanks" dxfId="3205" priority="3365">
      <formula>LEN(TRIM(O244))=0</formula>
    </cfRule>
  </conditionalFormatting>
  <conditionalFormatting sqref="F245:G246 N245:N246 P245:P246">
    <cfRule type="containsBlanks" dxfId="3204" priority="3364">
      <formula>LEN(TRIM(F245))=0</formula>
    </cfRule>
  </conditionalFormatting>
  <conditionalFormatting sqref="H245:H246">
    <cfRule type="containsBlanks" dxfId="3203" priority="3363">
      <formula>LEN(TRIM(H245))=0</formula>
    </cfRule>
  </conditionalFormatting>
  <conditionalFormatting sqref="I245:I246">
    <cfRule type="containsBlanks" dxfId="3202" priority="3362">
      <formula>LEN(TRIM(I245))=0</formula>
    </cfRule>
  </conditionalFormatting>
  <conditionalFormatting sqref="J245:J246">
    <cfRule type="containsBlanks" dxfId="3201" priority="3361">
      <formula>LEN(TRIM(J245))=0</formula>
    </cfRule>
  </conditionalFormatting>
  <conditionalFormatting sqref="K245:M246">
    <cfRule type="containsBlanks" dxfId="3200" priority="3360">
      <formula>LEN(TRIM(K245))=0</formula>
    </cfRule>
  </conditionalFormatting>
  <conditionalFormatting sqref="O245:O246">
    <cfRule type="containsBlanks" dxfId="3199" priority="3359">
      <formula>LEN(TRIM(O245))=0</formula>
    </cfRule>
  </conditionalFormatting>
  <conditionalFormatting sqref="W244:X246">
    <cfRule type="containsBlanks" dxfId="3198" priority="3358">
      <formula>LEN(TRIM(W244))=0</formula>
    </cfRule>
  </conditionalFormatting>
  <conditionalFormatting sqref="AF244:AF246">
    <cfRule type="containsBlanks" dxfId="3197" priority="3357">
      <formula>LEN(TRIM(AF244))=0</formula>
    </cfRule>
  </conditionalFormatting>
  <conditionalFormatting sqref="AE244:AE246">
    <cfRule type="containsBlanks" dxfId="3196" priority="3356">
      <formula>LEN(TRIM(AE244))=0</formula>
    </cfRule>
  </conditionalFormatting>
  <conditionalFormatting sqref="AG244:AG246">
    <cfRule type="containsBlanks" dxfId="3195" priority="3355">
      <formula>LEN(TRIM(AG244))=0</formula>
    </cfRule>
  </conditionalFormatting>
  <conditionalFormatting sqref="AA244:AB246">
    <cfRule type="containsBlanks" dxfId="3194" priority="3354">
      <formula>LEN(TRIM(AA244))=0</formula>
    </cfRule>
  </conditionalFormatting>
  <conditionalFormatting sqref="AU244:AV246">
    <cfRule type="containsBlanks" dxfId="3193" priority="3353">
      <formula>LEN(TRIM(AU244))=0</formula>
    </cfRule>
  </conditionalFormatting>
  <conditionalFormatting sqref="BE244:BE246 AY244:BC246">
    <cfRule type="containsBlanks" dxfId="3192" priority="3352">
      <formula>LEN(TRIM(AY244))=0</formula>
    </cfRule>
  </conditionalFormatting>
  <conditionalFormatting sqref="BD244:BD246">
    <cfRule type="containsBlanks" dxfId="3191" priority="3351">
      <formula>LEN(TRIM(BD244))=0</formula>
    </cfRule>
  </conditionalFormatting>
  <conditionalFormatting sqref="BF244:BF246">
    <cfRule type="containsBlanks" dxfId="3190" priority="3350">
      <formula>LEN(TRIM(BF244))=0</formula>
    </cfRule>
  </conditionalFormatting>
  <conditionalFormatting sqref="H247">
    <cfRule type="containsBlanks" dxfId="3189" priority="3348">
      <formula>LEN(TRIM(H247))=0</formula>
    </cfRule>
  </conditionalFormatting>
  <conditionalFormatting sqref="I247">
    <cfRule type="containsBlanks" dxfId="3188" priority="3347">
      <formula>LEN(TRIM(I247))=0</formula>
    </cfRule>
  </conditionalFormatting>
  <conditionalFormatting sqref="J247">
    <cfRule type="containsBlanks" dxfId="3187" priority="3346">
      <formula>LEN(TRIM(J247))=0</formula>
    </cfRule>
  </conditionalFormatting>
  <conditionalFormatting sqref="K247">
    <cfRule type="containsBlanks" dxfId="3186" priority="3345">
      <formula>LEN(TRIM(K247))=0</formula>
    </cfRule>
  </conditionalFormatting>
  <conditionalFormatting sqref="M247">
    <cfRule type="containsBlanks" dxfId="3185" priority="3344">
      <formula>LEN(TRIM(M247))=0</formula>
    </cfRule>
  </conditionalFormatting>
  <conditionalFormatting sqref="O247">
    <cfRule type="containsBlanks" dxfId="3184" priority="3343">
      <formula>LEN(TRIM(O247))=0</formula>
    </cfRule>
  </conditionalFormatting>
  <conditionalFormatting sqref="F248:G248 L248 N248 P248:R248">
    <cfRule type="containsBlanks" dxfId="3183" priority="3342">
      <formula>LEN(TRIM(F248))=0</formula>
    </cfRule>
  </conditionalFormatting>
  <conditionalFormatting sqref="H248">
    <cfRule type="containsBlanks" dxfId="3182" priority="3341">
      <formula>LEN(TRIM(H248))=0</formula>
    </cfRule>
  </conditionalFormatting>
  <conditionalFormatting sqref="I248">
    <cfRule type="containsBlanks" dxfId="3181" priority="3340">
      <formula>LEN(TRIM(I248))=0</formula>
    </cfRule>
  </conditionalFormatting>
  <conditionalFormatting sqref="J248">
    <cfRule type="containsBlanks" dxfId="3180" priority="3339">
      <formula>LEN(TRIM(J248))=0</formula>
    </cfRule>
  </conditionalFormatting>
  <conditionalFormatting sqref="K248">
    <cfRule type="containsBlanks" dxfId="3179" priority="3338">
      <formula>LEN(TRIM(K248))=0</formula>
    </cfRule>
  </conditionalFormatting>
  <conditionalFormatting sqref="M248">
    <cfRule type="containsBlanks" dxfId="3178" priority="3337">
      <formula>LEN(TRIM(M248))=0</formula>
    </cfRule>
  </conditionalFormatting>
  <conditionalFormatting sqref="O248">
    <cfRule type="containsBlanks" dxfId="3177" priority="3336">
      <formula>LEN(TRIM(O248))=0</formula>
    </cfRule>
  </conditionalFormatting>
  <conditionalFormatting sqref="AN247:AN248">
    <cfRule type="containsBlanks" dxfId="3176" priority="3335">
      <formula>LEN(TRIM(AN247))=0</formula>
    </cfRule>
  </conditionalFormatting>
  <conditionalFormatting sqref="BH248">
    <cfRule type="containsBlanks" dxfId="3175" priority="3332">
      <formula>LEN(TRIM(BH248))=0</formula>
    </cfRule>
  </conditionalFormatting>
  <conditionalFormatting sqref="AU247:AV248">
    <cfRule type="containsBlanks" dxfId="3174" priority="3331">
      <formula>LEN(TRIM(AU247))=0</formula>
    </cfRule>
  </conditionalFormatting>
  <conditionalFormatting sqref="AY247:BE247">
    <cfRule type="containsBlanks" dxfId="3173" priority="3330">
      <formula>LEN(TRIM(AY247))=0</formula>
    </cfRule>
  </conditionalFormatting>
  <conditionalFormatting sqref="AY248:BE248">
    <cfRule type="containsBlanks" dxfId="3172" priority="3329">
      <formula>LEN(TRIM(AY248))=0</formula>
    </cfRule>
  </conditionalFormatting>
  <conditionalFormatting sqref="F249:G249">
    <cfRule type="containsBlanks" dxfId="3171" priority="3328">
      <formula>LEN(TRIM(F249))=0</formula>
    </cfRule>
  </conditionalFormatting>
  <conditionalFormatting sqref="H249">
    <cfRule type="containsBlanks" dxfId="3170" priority="3327">
      <formula>LEN(TRIM(H249))=0</formula>
    </cfRule>
  </conditionalFormatting>
  <conditionalFormatting sqref="I249">
    <cfRule type="containsBlanks" dxfId="3169" priority="3326">
      <formula>LEN(TRIM(I249))=0</formula>
    </cfRule>
  </conditionalFormatting>
  <conditionalFormatting sqref="J249">
    <cfRule type="containsBlanks" dxfId="3168" priority="3325">
      <formula>LEN(TRIM(J249))=0</formula>
    </cfRule>
  </conditionalFormatting>
  <conditionalFormatting sqref="L249:L250">
    <cfRule type="containsBlanks" dxfId="3167" priority="3324">
      <formula>LEN(TRIM(L249))=0</formula>
    </cfRule>
  </conditionalFormatting>
  <conditionalFormatting sqref="O249">
    <cfRule type="containsBlanks" dxfId="3166" priority="3323">
      <formula>LEN(TRIM(O249))=0</formula>
    </cfRule>
  </conditionalFormatting>
  <conditionalFormatting sqref="W249:X249">
    <cfRule type="containsBlanks" dxfId="3165" priority="3322">
      <formula>LEN(TRIM(W249))=0</formula>
    </cfRule>
  </conditionalFormatting>
  <conditionalFormatting sqref="BH249:BH251">
    <cfRule type="containsBlanks" dxfId="3164" priority="3321">
      <formula>LEN(TRIM(BH249))=0</formula>
    </cfRule>
  </conditionalFormatting>
  <conditionalFormatting sqref="AU249:AV249">
    <cfRule type="containsBlanks" dxfId="3163" priority="3320">
      <formula>LEN(TRIM(AU249))=0</formula>
    </cfRule>
  </conditionalFormatting>
  <conditionalFormatting sqref="AY249:BE251">
    <cfRule type="containsBlanks" dxfId="3162" priority="3318">
      <formula>LEN(TRIM(AY249))=0</formula>
    </cfRule>
  </conditionalFormatting>
  <conditionalFormatting sqref="I252">
    <cfRule type="containsBlanks" dxfId="3161" priority="3300">
      <formula>LEN(TRIM(I252))=0</formula>
    </cfRule>
  </conditionalFormatting>
  <conditionalFormatting sqref="J252">
    <cfRule type="containsBlanks" dxfId="3160" priority="3299">
      <formula>LEN(TRIM(J252))=0</formula>
    </cfRule>
  </conditionalFormatting>
  <conditionalFormatting sqref="K252:M252">
    <cfRule type="containsBlanks" dxfId="3159" priority="3298">
      <formula>LEN(TRIM(K252))=0</formula>
    </cfRule>
  </conditionalFormatting>
  <conditionalFormatting sqref="O252">
    <cfRule type="containsBlanks" dxfId="3158" priority="3297">
      <formula>LEN(TRIM(O252))=0</formula>
    </cfRule>
  </conditionalFormatting>
  <conditionalFormatting sqref="AU252:AV252">
    <cfRule type="containsBlanks" dxfId="3157" priority="3296">
      <formula>LEN(TRIM(AU252))=0</formula>
    </cfRule>
  </conditionalFormatting>
  <conditionalFormatting sqref="AY252:BE252">
    <cfRule type="containsBlanks" dxfId="3156" priority="3295">
      <formula>LEN(TRIM(AY252))=0</formula>
    </cfRule>
  </conditionalFormatting>
  <conditionalFormatting sqref="J253">
    <cfRule type="containsBlanks" dxfId="3155" priority="3294">
      <formula>LEN(TRIM(J253))=0</formula>
    </cfRule>
  </conditionalFormatting>
  <conditionalFormatting sqref="F254:G255">
    <cfRule type="containsBlanks" dxfId="3154" priority="3293">
      <formula>LEN(TRIM(F254))=0</formula>
    </cfRule>
  </conditionalFormatting>
  <conditionalFormatting sqref="K253:K255">
    <cfRule type="containsBlanks" dxfId="3153" priority="3292">
      <formula>LEN(TRIM(K253))=0</formula>
    </cfRule>
  </conditionalFormatting>
  <conditionalFormatting sqref="M253:M255">
    <cfRule type="containsBlanks" dxfId="3152" priority="3291">
      <formula>LEN(TRIM(M253))=0</formula>
    </cfRule>
  </conditionalFormatting>
  <conditionalFormatting sqref="N253:P255">
    <cfRule type="containsBlanks" dxfId="3151" priority="3290">
      <formula>LEN(TRIM(N253))=0</formula>
    </cfRule>
  </conditionalFormatting>
  <conditionalFormatting sqref="AI253:AN255">
    <cfRule type="containsBlanks" dxfId="3150" priority="3289">
      <formula>LEN(TRIM(AI253))=0</formula>
    </cfRule>
  </conditionalFormatting>
  <conditionalFormatting sqref="AY253:BE255">
    <cfRule type="containsBlanks" dxfId="3149" priority="3288">
      <formula>LEN(TRIM(AY253))=0</formula>
    </cfRule>
  </conditionalFormatting>
  <conditionalFormatting sqref="AS253:AV255">
    <cfRule type="containsBlanks" dxfId="3148" priority="3287">
      <formula>LEN(TRIM(AS253))=0</formula>
    </cfRule>
  </conditionalFormatting>
  <conditionalFormatting sqref="F256">
    <cfRule type="containsBlanks" dxfId="3147" priority="3286">
      <formula>LEN(TRIM(F256))=0</formula>
    </cfRule>
  </conditionalFormatting>
  <conditionalFormatting sqref="I256">
    <cfRule type="containsBlanks" dxfId="3146" priority="3285">
      <formula>LEN(TRIM(I256))=0</formula>
    </cfRule>
  </conditionalFormatting>
  <conditionalFormatting sqref="J256">
    <cfRule type="containsBlanks" dxfId="3145" priority="3284">
      <formula>LEN(TRIM(J256))=0</formula>
    </cfRule>
  </conditionalFormatting>
  <conditionalFormatting sqref="K256:P256">
    <cfRule type="containsBlanks" dxfId="3144" priority="3283">
      <formula>LEN(TRIM(K256))=0</formula>
    </cfRule>
  </conditionalFormatting>
  <conditionalFormatting sqref="G257:H257">
    <cfRule type="containsBlanks" dxfId="3143" priority="3282">
      <formula>LEN(TRIM(G257))=0</formula>
    </cfRule>
  </conditionalFormatting>
  <conditionalFormatting sqref="F257">
    <cfRule type="containsBlanks" dxfId="3142" priority="3281">
      <formula>LEN(TRIM(F257))=0</formula>
    </cfRule>
  </conditionalFormatting>
  <conditionalFormatting sqref="I257">
    <cfRule type="containsBlanks" dxfId="3141" priority="3280">
      <formula>LEN(TRIM(I257))=0</formula>
    </cfRule>
  </conditionalFormatting>
  <conditionalFormatting sqref="J257">
    <cfRule type="containsBlanks" dxfId="3140" priority="3279">
      <formula>LEN(TRIM(J257))=0</formula>
    </cfRule>
  </conditionalFormatting>
  <conditionalFormatting sqref="K257:P257">
    <cfRule type="containsBlanks" dxfId="3139" priority="3278">
      <formula>LEN(TRIM(K257))=0</formula>
    </cfRule>
  </conditionalFormatting>
  <conditionalFormatting sqref="AY256:BE257">
    <cfRule type="containsBlanks" dxfId="3138" priority="3277">
      <formula>LEN(TRIM(AY256))=0</formula>
    </cfRule>
  </conditionalFormatting>
  <conditionalFormatting sqref="AU256:AV257">
    <cfRule type="containsBlanks" dxfId="3137" priority="3276">
      <formula>LEN(TRIM(AU256))=0</formula>
    </cfRule>
  </conditionalFormatting>
  <conditionalFormatting sqref="F250:H250">
    <cfRule type="containsBlanks" dxfId="3136" priority="3275">
      <formula>LEN(TRIM(F250))=0</formula>
    </cfRule>
  </conditionalFormatting>
  <conditionalFormatting sqref="I250">
    <cfRule type="containsBlanks" dxfId="3135" priority="3274">
      <formula>LEN(TRIM(I250))=0</formula>
    </cfRule>
  </conditionalFormatting>
  <conditionalFormatting sqref="J250">
    <cfRule type="containsBlanks" dxfId="3134" priority="3273">
      <formula>LEN(TRIM(J250))=0</formula>
    </cfRule>
  </conditionalFormatting>
  <conditionalFormatting sqref="N250:P250">
    <cfRule type="containsBlanks" dxfId="3133" priority="3272">
      <formula>LEN(TRIM(N250))=0</formula>
    </cfRule>
  </conditionalFormatting>
  <conditionalFormatting sqref="W250:AH250">
    <cfRule type="containsBlanks" dxfId="3132" priority="3271">
      <formula>LEN(TRIM(W250))=0</formula>
    </cfRule>
  </conditionalFormatting>
  <conditionalFormatting sqref="Q251:T251 AI251:AP251">
    <cfRule type="containsBlanks" dxfId="3131" priority="3270">
      <formula>LEN(TRIM(Q251))=0</formula>
    </cfRule>
  </conditionalFormatting>
  <conditionalFormatting sqref="F251:H251">
    <cfRule type="containsBlanks" dxfId="3130" priority="3268">
      <formula>LEN(TRIM(F251))=0</formula>
    </cfRule>
  </conditionalFormatting>
  <conditionalFormatting sqref="J251">
    <cfRule type="containsBlanks" dxfId="3129" priority="3266">
      <formula>LEN(TRIM(J251))=0</formula>
    </cfRule>
  </conditionalFormatting>
  <conditionalFormatting sqref="N251:P251">
    <cfRule type="containsBlanks" dxfId="3128" priority="3265">
      <formula>LEN(TRIM(N251))=0</formula>
    </cfRule>
  </conditionalFormatting>
  <conditionalFormatting sqref="W251:AH251">
    <cfRule type="containsBlanks" dxfId="3127" priority="3264">
      <formula>LEN(TRIM(W251))=0</formula>
    </cfRule>
  </conditionalFormatting>
  <conditionalFormatting sqref="AS250:AV250">
    <cfRule type="containsBlanks" dxfId="3126" priority="3263">
      <formula>LEN(TRIM(AS250))=0</formula>
    </cfRule>
  </conditionalFormatting>
  <conditionalFormatting sqref="AS251:AV251">
    <cfRule type="containsBlanks" dxfId="3125" priority="3262">
      <formula>LEN(TRIM(AS251))=0</formula>
    </cfRule>
  </conditionalFormatting>
  <conditionalFormatting sqref="K251">
    <cfRule type="containsBlanks" dxfId="3124" priority="3261">
      <formula>LEN(TRIM(K251))=0</formula>
    </cfRule>
  </conditionalFormatting>
  <conditionalFormatting sqref="M251">
    <cfRule type="containsBlanks" dxfId="3123" priority="3260">
      <formula>LEN(TRIM(M251))=0</formula>
    </cfRule>
  </conditionalFormatting>
  <conditionalFormatting sqref="L251">
    <cfRule type="containsBlanks" dxfId="3122" priority="3259">
      <formula>LEN(TRIM(L251))=0</formula>
    </cfRule>
  </conditionalFormatting>
  <conditionalFormatting sqref="I251">
    <cfRule type="containsBlanks" dxfId="3121" priority="3258">
      <formula>LEN(TRIM(I251))=0</formula>
    </cfRule>
  </conditionalFormatting>
  <conditionalFormatting sqref="M258">
    <cfRule type="containsBlanks" dxfId="3120" priority="3257">
      <formula>LEN(TRIM(M258))=0</formula>
    </cfRule>
  </conditionalFormatting>
  <conditionalFormatting sqref="K258">
    <cfRule type="containsBlanks" dxfId="3119" priority="3256">
      <formula>LEN(TRIM(K258))=0</formula>
    </cfRule>
  </conditionalFormatting>
  <conditionalFormatting sqref="I258">
    <cfRule type="containsBlanks" dxfId="3118" priority="3255">
      <formula>LEN(TRIM(I258))=0</formula>
    </cfRule>
  </conditionalFormatting>
  <conditionalFormatting sqref="J258">
    <cfRule type="containsBlanks" dxfId="3117" priority="3254">
      <formula>LEN(TRIM(J258))=0</formula>
    </cfRule>
  </conditionalFormatting>
  <conditionalFormatting sqref="N258:P258">
    <cfRule type="containsBlanks" dxfId="3116" priority="3253">
      <formula>LEN(TRIM(N258))=0</formula>
    </cfRule>
  </conditionalFormatting>
  <conditionalFormatting sqref="AI258:AN258">
    <cfRule type="containsBlanks" dxfId="3115" priority="3252">
      <formula>LEN(TRIM(AI258))=0</formula>
    </cfRule>
  </conditionalFormatting>
  <conditionalFormatting sqref="AS258:AV258">
    <cfRule type="containsBlanks" dxfId="3114" priority="3251">
      <formula>LEN(TRIM(AS258))=0</formula>
    </cfRule>
  </conditionalFormatting>
  <conditionalFormatting sqref="AY258:BE258">
    <cfRule type="containsBlanks" dxfId="3113" priority="3250">
      <formula>LEN(TRIM(AY258))=0</formula>
    </cfRule>
  </conditionalFormatting>
  <conditionalFormatting sqref="O259">
    <cfRule type="containsBlanks" dxfId="3112" priority="3249">
      <formula>LEN(TRIM(O259))=0</formula>
    </cfRule>
  </conditionalFormatting>
  <conditionalFormatting sqref="M259">
    <cfRule type="containsBlanks" dxfId="3111" priority="3248">
      <formula>LEN(TRIM(M259))=0</formula>
    </cfRule>
  </conditionalFormatting>
  <conditionalFormatting sqref="K259">
    <cfRule type="containsBlanks" dxfId="3110" priority="3247">
      <formula>LEN(TRIM(K259))=0</formula>
    </cfRule>
  </conditionalFormatting>
  <conditionalFormatting sqref="I259">
    <cfRule type="containsBlanks" dxfId="3109" priority="3246">
      <formula>LEN(TRIM(I259))=0</formula>
    </cfRule>
  </conditionalFormatting>
  <conditionalFormatting sqref="J259">
    <cfRule type="containsBlanks" dxfId="3108" priority="3245">
      <formula>LEN(TRIM(J259))=0</formula>
    </cfRule>
  </conditionalFormatting>
  <conditionalFormatting sqref="T259">
    <cfRule type="containsBlanks" dxfId="3107" priority="3238">
      <formula>LEN(TRIM(T259))=0</formula>
    </cfRule>
  </conditionalFormatting>
  <conditionalFormatting sqref="AP259">
    <cfRule type="containsBlanks" dxfId="3106" priority="3236">
      <formula>LEN(TRIM(AP259))=0</formula>
    </cfRule>
  </conditionalFormatting>
  <conditionalFormatting sqref="AU259:AV259">
    <cfRule type="containsBlanks" dxfId="3105" priority="3235">
      <formula>LEN(TRIM(AU259))=0</formula>
    </cfRule>
  </conditionalFormatting>
  <conditionalFormatting sqref="AY259:BE259">
    <cfRule type="containsBlanks" dxfId="3104" priority="3234">
      <formula>LEN(TRIM(AY259))=0</formula>
    </cfRule>
  </conditionalFormatting>
  <conditionalFormatting sqref="L260">
    <cfRule type="containsBlanks" dxfId="3103" priority="3233">
      <formula>LEN(TRIM(L260))=0</formula>
    </cfRule>
  </conditionalFormatting>
  <conditionalFormatting sqref="N260:P260">
    <cfRule type="containsBlanks" dxfId="3102" priority="3232">
      <formula>LEN(TRIM(N260))=0</formula>
    </cfRule>
  </conditionalFormatting>
  <conditionalFormatting sqref="I260">
    <cfRule type="containsBlanks" dxfId="3101" priority="3231">
      <formula>LEN(TRIM(I260))=0</formula>
    </cfRule>
  </conditionalFormatting>
  <conditionalFormatting sqref="J260">
    <cfRule type="containsBlanks" dxfId="3100" priority="3230">
      <formula>LEN(TRIM(J260))=0</formula>
    </cfRule>
  </conditionalFormatting>
  <conditionalFormatting sqref="AS260:AV260">
    <cfRule type="containsBlanks" dxfId="3099" priority="3229">
      <formula>LEN(TRIM(AS260))=0</formula>
    </cfRule>
  </conditionalFormatting>
  <conditionalFormatting sqref="AY260:BE260">
    <cfRule type="containsBlanks" dxfId="3098" priority="3228">
      <formula>LEN(TRIM(AY260))=0</formula>
    </cfRule>
  </conditionalFormatting>
  <conditionalFormatting sqref="AI260:AN260">
    <cfRule type="containsBlanks" dxfId="3097" priority="3227">
      <formula>LEN(TRIM(AI260))=0</formula>
    </cfRule>
  </conditionalFormatting>
  <conditionalFormatting sqref="K261:M261">
    <cfRule type="containsBlanks" dxfId="3096" priority="3226">
      <formula>LEN(TRIM(K261))=0</formula>
    </cfRule>
  </conditionalFormatting>
  <conditionalFormatting sqref="O261">
    <cfRule type="containsBlanks" dxfId="3095" priority="3225">
      <formula>LEN(TRIM(O261))=0</formula>
    </cfRule>
  </conditionalFormatting>
  <conditionalFormatting sqref="I261">
    <cfRule type="containsBlanks" dxfId="3094" priority="3224">
      <formula>LEN(TRIM(I261))=0</formula>
    </cfRule>
  </conditionalFormatting>
  <conditionalFormatting sqref="J261">
    <cfRule type="containsBlanks" dxfId="3093" priority="3223">
      <formula>LEN(TRIM(J261))=0</formula>
    </cfRule>
  </conditionalFormatting>
  <conditionalFormatting sqref="O262">
    <cfRule type="containsBlanks" dxfId="3092" priority="3222">
      <formula>LEN(TRIM(O262))=0</formula>
    </cfRule>
  </conditionalFormatting>
  <conditionalFormatting sqref="K262:M262">
    <cfRule type="containsBlanks" dxfId="3091" priority="3221">
      <formula>LEN(TRIM(K262))=0</formula>
    </cfRule>
  </conditionalFormatting>
  <conditionalFormatting sqref="I262">
    <cfRule type="containsBlanks" dxfId="3090" priority="3220">
      <formula>LEN(TRIM(I262))=0</formula>
    </cfRule>
  </conditionalFormatting>
  <conditionalFormatting sqref="J262">
    <cfRule type="containsBlanks" dxfId="3089" priority="3219">
      <formula>LEN(TRIM(J262))=0</formula>
    </cfRule>
  </conditionalFormatting>
  <conditionalFormatting sqref="F263:H263">
    <cfRule type="containsBlanks" dxfId="3088" priority="3218">
      <formula>LEN(TRIM(F263))=0</formula>
    </cfRule>
  </conditionalFormatting>
  <conditionalFormatting sqref="F276:G276">
    <cfRule type="containsBlanks" dxfId="3087" priority="3110">
      <formula>LEN(TRIM(F276))=0</formula>
    </cfRule>
  </conditionalFormatting>
  <conditionalFormatting sqref="J276">
    <cfRule type="containsBlanks" dxfId="3086" priority="3106">
      <formula>LEN(TRIM(J276))=0</formula>
    </cfRule>
  </conditionalFormatting>
  <conditionalFormatting sqref="K276:M276">
    <cfRule type="containsBlanks" dxfId="3085" priority="3105">
      <formula>LEN(TRIM(K276))=0</formula>
    </cfRule>
  </conditionalFormatting>
  <conditionalFormatting sqref="AE276">
    <cfRule type="containsBlanks" dxfId="3084" priority="3104">
      <formula>LEN(TRIM(AE276))=0</formula>
    </cfRule>
  </conditionalFormatting>
  <conditionalFormatting sqref="AF262:AF263">
    <cfRule type="containsBlanks" dxfId="3083" priority="3213">
      <formula>LEN(TRIM(AF262))=0</formula>
    </cfRule>
  </conditionalFormatting>
  <conditionalFormatting sqref="AC262:AD263">
    <cfRule type="containsBlanks" dxfId="3082" priority="3212">
      <formula>LEN(TRIM(AC262))=0</formula>
    </cfRule>
  </conditionalFormatting>
  <conditionalFormatting sqref="K263:M263">
    <cfRule type="containsBlanks" dxfId="3081" priority="3211">
      <formula>LEN(TRIM(K263))=0</formula>
    </cfRule>
  </conditionalFormatting>
  <conditionalFormatting sqref="I263">
    <cfRule type="containsBlanks" dxfId="3080" priority="3210">
      <formula>LEN(TRIM(I263))=0</formula>
    </cfRule>
  </conditionalFormatting>
  <conditionalFormatting sqref="J263">
    <cfRule type="containsBlanks" dxfId="3079" priority="3209">
      <formula>LEN(TRIM(J263))=0</formula>
    </cfRule>
  </conditionalFormatting>
  <conditionalFormatting sqref="N263:P263">
    <cfRule type="containsBlanks" dxfId="3078" priority="3208">
      <formula>LEN(TRIM(N263))=0</formula>
    </cfRule>
  </conditionalFormatting>
  <conditionalFormatting sqref="F264:H264">
    <cfRule type="containsBlanks" dxfId="3077" priority="3207">
      <formula>LEN(TRIM(F264))=0</formula>
    </cfRule>
  </conditionalFormatting>
  <conditionalFormatting sqref="K264:M264">
    <cfRule type="containsBlanks" dxfId="3076" priority="3206">
      <formula>LEN(TRIM(K264))=0</formula>
    </cfRule>
  </conditionalFormatting>
  <conditionalFormatting sqref="I264">
    <cfRule type="containsBlanks" dxfId="3075" priority="3205">
      <formula>LEN(TRIM(I264))=0</formula>
    </cfRule>
  </conditionalFormatting>
  <conditionalFormatting sqref="J264">
    <cfRule type="containsBlanks" dxfId="3074" priority="3204">
      <formula>LEN(TRIM(J264))=0</formula>
    </cfRule>
  </conditionalFormatting>
  <conditionalFormatting sqref="N264:P264">
    <cfRule type="containsBlanks" dxfId="3073" priority="3203">
      <formula>LEN(TRIM(N264))=0</formula>
    </cfRule>
  </conditionalFormatting>
  <conditionalFormatting sqref="BH264">
    <cfRule type="containsBlanks" dxfId="3072" priority="3202">
      <formula>LEN(TRIM(BH264))=0</formula>
    </cfRule>
  </conditionalFormatting>
  <conditionalFormatting sqref="AE264 W264:AB264 AG264:AH264">
    <cfRule type="containsBlanks" dxfId="3071" priority="3201">
      <formula>LEN(TRIM(W264))=0</formula>
    </cfRule>
  </conditionalFormatting>
  <conditionalFormatting sqref="AF264">
    <cfRule type="containsBlanks" dxfId="3070" priority="3200">
      <formula>LEN(TRIM(AF264))=0</formula>
    </cfRule>
  </conditionalFormatting>
  <conditionalFormatting sqref="AC264:AD264">
    <cfRule type="containsBlanks" dxfId="3069" priority="3199">
      <formula>LEN(TRIM(AC264))=0</formula>
    </cfRule>
  </conditionalFormatting>
  <conditionalFormatting sqref="AU263:AV264">
    <cfRule type="containsBlanks" dxfId="3068" priority="3198">
      <formula>LEN(TRIM(AU263))=0</formula>
    </cfRule>
  </conditionalFormatting>
  <conditionalFormatting sqref="BF263:BF264">
    <cfRule type="containsBlanks" dxfId="3067" priority="3197">
      <formula>LEN(TRIM(BF263))=0</formula>
    </cfRule>
  </conditionalFormatting>
  <conditionalFormatting sqref="BG263:BG264">
    <cfRule type="containsBlanks" dxfId="3066" priority="3196">
      <formula>LEN(TRIM(BG263))=0</formula>
    </cfRule>
  </conditionalFormatting>
  <conditionalFormatting sqref="O265">
    <cfRule type="containsBlanks" dxfId="3065" priority="3195">
      <formula>LEN(TRIM(O265))=0</formula>
    </cfRule>
  </conditionalFormatting>
  <conditionalFormatting sqref="K265:M265">
    <cfRule type="containsBlanks" dxfId="3064" priority="3194">
      <formula>LEN(TRIM(K265))=0</formula>
    </cfRule>
  </conditionalFormatting>
  <conditionalFormatting sqref="I265">
    <cfRule type="containsBlanks" dxfId="3063" priority="3193">
      <formula>LEN(TRIM(I265))=0</formula>
    </cfRule>
  </conditionalFormatting>
  <conditionalFormatting sqref="J265">
    <cfRule type="containsBlanks" dxfId="3062" priority="3192">
      <formula>LEN(TRIM(J265))=0</formula>
    </cfRule>
  </conditionalFormatting>
  <conditionalFormatting sqref="AU265:AV265">
    <cfRule type="containsBlanks" dxfId="3061" priority="3191">
      <formula>LEN(TRIM(AU265))=0</formula>
    </cfRule>
  </conditionalFormatting>
  <conditionalFormatting sqref="AY265:BE265">
    <cfRule type="containsBlanks" dxfId="3060" priority="3190">
      <formula>LEN(TRIM(AY265))=0</formula>
    </cfRule>
  </conditionalFormatting>
  <conditionalFormatting sqref="BF265">
    <cfRule type="containsBlanks" dxfId="3059" priority="3189">
      <formula>LEN(TRIM(BF265))=0</formula>
    </cfRule>
  </conditionalFormatting>
  <conditionalFormatting sqref="L266">
    <cfRule type="containsBlanks" dxfId="3058" priority="3188">
      <formula>LEN(TRIM(L266))=0</formula>
    </cfRule>
  </conditionalFormatting>
  <conditionalFormatting sqref="O266">
    <cfRule type="containsBlanks" dxfId="3057" priority="3187">
      <formula>LEN(TRIM(O266))=0</formula>
    </cfRule>
  </conditionalFormatting>
  <conditionalFormatting sqref="AG266">
    <cfRule type="containsBlanks" dxfId="3056" priority="3186">
      <formula>LEN(TRIM(AG266))=0</formula>
    </cfRule>
  </conditionalFormatting>
  <conditionalFormatting sqref="AU266:AV266">
    <cfRule type="containsBlanks" dxfId="3055" priority="3185">
      <formula>LEN(TRIM(AU266))=0</formula>
    </cfRule>
  </conditionalFormatting>
  <conditionalFormatting sqref="AY266:BE266">
    <cfRule type="containsBlanks" dxfId="3054" priority="3184">
      <formula>LEN(TRIM(AY266))=0</formula>
    </cfRule>
  </conditionalFormatting>
  <conditionalFormatting sqref="BG266">
    <cfRule type="containsBlanks" dxfId="3053" priority="3183">
      <formula>LEN(TRIM(BG266))=0</formula>
    </cfRule>
  </conditionalFormatting>
  <conditionalFormatting sqref="BF266">
    <cfRule type="containsBlanks" dxfId="3052" priority="3182">
      <formula>LEN(TRIM(BF266))=0</formula>
    </cfRule>
  </conditionalFormatting>
  <conditionalFormatting sqref="I267">
    <cfRule type="containsBlanks" dxfId="3051" priority="3181">
      <formula>LEN(TRIM(I267))=0</formula>
    </cfRule>
  </conditionalFormatting>
  <conditionalFormatting sqref="J267">
    <cfRule type="containsBlanks" dxfId="3050" priority="3180">
      <formula>LEN(TRIM(J267))=0</formula>
    </cfRule>
  </conditionalFormatting>
  <conditionalFormatting sqref="K267:M267">
    <cfRule type="containsBlanks" dxfId="3049" priority="3179">
      <formula>LEN(TRIM(K267))=0</formula>
    </cfRule>
  </conditionalFormatting>
  <conditionalFormatting sqref="O267">
    <cfRule type="containsBlanks" dxfId="3048" priority="3178">
      <formula>LEN(TRIM(O267))=0</formula>
    </cfRule>
  </conditionalFormatting>
  <conditionalFormatting sqref="AG267">
    <cfRule type="containsBlanks" dxfId="3047" priority="3177">
      <formula>LEN(TRIM(AG267))=0</formula>
    </cfRule>
  </conditionalFormatting>
  <conditionalFormatting sqref="AF267">
    <cfRule type="containsBlanks" dxfId="3046" priority="3176">
      <formula>LEN(TRIM(AF267))=0</formula>
    </cfRule>
  </conditionalFormatting>
  <conditionalFormatting sqref="AC267:AD267">
    <cfRule type="containsBlanks" dxfId="3045" priority="3175">
      <formula>LEN(TRIM(AC267))=0</formula>
    </cfRule>
  </conditionalFormatting>
  <conditionalFormatting sqref="AI267:AN267">
    <cfRule type="containsBlanks" dxfId="3044" priority="3174">
      <formula>LEN(TRIM(AI267))=0</formula>
    </cfRule>
  </conditionalFormatting>
  <conditionalFormatting sqref="AY267:BE267">
    <cfRule type="containsBlanks" dxfId="3043" priority="3173">
      <formula>LEN(TRIM(AY267))=0</formula>
    </cfRule>
  </conditionalFormatting>
  <conditionalFormatting sqref="I268">
    <cfRule type="containsBlanks" dxfId="3042" priority="3172">
      <formula>LEN(TRIM(I268))=0</formula>
    </cfRule>
  </conditionalFormatting>
  <conditionalFormatting sqref="J268">
    <cfRule type="containsBlanks" dxfId="3041" priority="3171">
      <formula>LEN(TRIM(J268))=0</formula>
    </cfRule>
  </conditionalFormatting>
  <conditionalFormatting sqref="O268">
    <cfRule type="containsBlanks" dxfId="3040" priority="3170">
      <formula>LEN(TRIM(O268))=0</formula>
    </cfRule>
  </conditionalFormatting>
  <conditionalFormatting sqref="K268:M268">
    <cfRule type="containsBlanks" dxfId="3039" priority="3169">
      <formula>LEN(TRIM(K268))=0</formula>
    </cfRule>
  </conditionalFormatting>
  <conditionalFormatting sqref="F269:F270 N269:N270 P269:P270 H269:H270">
    <cfRule type="containsBlanks" dxfId="3038" priority="3168">
      <formula>LEN(TRIM(F269))=0</formula>
    </cfRule>
  </conditionalFormatting>
  <conditionalFormatting sqref="I269:I270">
    <cfRule type="containsBlanks" dxfId="3037" priority="3167">
      <formula>LEN(TRIM(I269))=0</formula>
    </cfRule>
  </conditionalFormatting>
  <conditionalFormatting sqref="J269:J270">
    <cfRule type="containsBlanks" dxfId="3036" priority="3166">
      <formula>LEN(TRIM(J269))=0</formula>
    </cfRule>
  </conditionalFormatting>
  <conditionalFormatting sqref="O269:O270">
    <cfRule type="containsBlanks" dxfId="3035" priority="3165">
      <formula>LEN(TRIM(O269))=0</formula>
    </cfRule>
  </conditionalFormatting>
  <conditionalFormatting sqref="K269:M270">
    <cfRule type="containsBlanks" dxfId="3034" priority="3164">
      <formula>LEN(TRIM(K269))=0</formula>
    </cfRule>
  </conditionalFormatting>
  <conditionalFormatting sqref="AG268">
    <cfRule type="containsBlanks" dxfId="3033" priority="3163">
      <formula>LEN(TRIM(AG268))=0</formula>
    </cfRule>
  </conditionalFormatting>
  <conditionalFormatting sqref="AF268">
    <cfRule type="containsBlanks" dxfId="3032" priority="3162">
      <formula>LEN(TRIM(AF268))=0</formula>
    </cfRule>
  </conditionalFormatting>
  <conditionalFormatting sqref="AC276:AD276">
    <cfRule type="containsBlanks" dxfId="3031" priority="3102">
      <formula>LEN(TRIM(AC276))=0</formula>
    </cfRule>
  </conditionalFormatting>
  <conditionalFormatting sqref="AC268:AD268">
    <cfRule type="containsBlanks" dxfId="3030" priority="3160">
      <formula>LEN(TRIM(AC268))=0</formula>
    </cfRule>
  </conditionalFormatting>
  <conditionalFormatting sqref="W269:AB270 AH269:AH270 AE269:AE270">
    <cfRule type="containsBlanks" dxfId="3029" priority="3159">
      <formula>LEN(TRIM(W269))=0</formula>
    </cfRule>
  </conditionalFormatting>
  <conditionalFormatting sqref="AG269:AG270">
    <cfRule type="containsBlanks" dxfId="3028" priority="3158">
      <formula>LEN(TRIM(AG269))=0</formula>
    </cfRule>
  </conditionalFormatting>
  <conditionalFormatting sqref="AF269:AF270">
    <cfRule type="containsBlanks" dxfId="3027" priority="3157">
      <formula>LEN(TRIM(AF269))=0</formula>
    </cfRule>
  </conditionalFormatting>
  <conditionalFormatting sqref="AC269:AD270">
    <cfRule type="containsBlanks" dxfId="3026" priority="3156">
      <formula>LEN(TRIM(AC269))=0</formula>
    </cfRule>
  </conditionalFormatting>
  <conditionalFormatting sqref="AP268:AP270">
    <cfRule type="containsBlanks" dxfId="3025" priority="3155">
      <formula>LEN(TRIM(AP268))=0</formula>
    </cfRule>
  </conditionalFormatting>
  <conditionalFormatting sqref="AY268:BE270">
    <cfRule type="containsBlanks" dxfId="3024" priority="3154">
      <formula>LEN(TRIM(AY268))=0</formula>
    </cfRule>
  </conditionalFormatting>
  <conditionalFormatting sqref="H271">
    <cfRule type="containsBlanks" dxfId="3023" priority="3153">
      <formula>LEN(TRIM(H271))=0</formula>
    </cfRule>
  </conditionalFormatting>
  <conditionalFormatting sqref="G269:G270">
    <cfRule type="containsBlanks" dxfId="3022" priority="3152">
      <formula>LEN(TRIM(G269))=0</formula>
    </cfRule>
  </conditionalFormatting>
  <conditionalFormatting sqref="O271">
    <cfRule type="containsBlanks" dxfId="3021" priority="3151">
      <formula>LEN(TRIM(O271))=0</formula>
    </cfRule>
  </conditionalFormatting>
  <conditionalFormatting sqref="I271">
    <cfRule type="containsBlanks" dxfId="3020" priority="3150">
      <formula>LEN(TRIM(I271))=0</formula>
    </cfRule>
  </conditionalFormatting>
  <conditionalFormatting sqref="J271">
    <cfRule type="containsBlanks" dxfId="3019" priority="3149">
      <formula>LEN(TRIM(J271))=0</formula>
    </cfRule>
  </conditionalFormatting>
  <conditionalFormatting sqref="K271:M271">
    <cfRule type="containsBlanks" dxfId="3018" priority="3148">
      <formula>LEN(TRIM(K271))=0</formula>
    </cfRule>
  </conditionalFormatting>
  <conditionalFormatting sqref="Y271">
    <cfRule type="containsBlanks" dxfId="3017" priority="3147">
      <formula>LEN(TRIM(Y271))=0</formula>
    </cfRule>
  </conditionalFormatting>
  <conditionalFormatting sqref="AE271">
    <cfRule type="containsBlanks" dxfId="3016" priority="3146">
      <formula>LEN(TRIM(AE271))=0</formula>
    </cfRule>
  </conditionalFormatting>
  <conditionalFormatting sqref="AH271">
    <cfRule type="containsBlanks" dxfId="3015" priority="3144">
      <formula>LEN(TRIM(AH271))=0</formula>
    </cfRule>
  </conditionalFormatting>
  <conditionalFormatting sqref="Z271">
    <cfRule type="containsBlanks" dxfId="3014" priority="3143">
      <formula>LEN(TRIM(Z271))=0</formula>
    </cfRule>
  </conditionalFormatting>
  <conditionalFormatting sqref="AC271:AD271">
    <cfRule type="containsBlanks" dxfId="3013" priority="3142">
      <formula>LEN(TRIM(AC271))=0</formula>
    </cfRule>
  </conditionalFormatting>
  <conditionalFormatting sqref="AG271">
    <cfRule type="containsBlanks" dxfId="3012" priority="3141">
      <formula>LEN(TRIM(AG271))=0</formula>
    </cfRule>
  </conditionalFormatting>
  <conditionalFormatting sqref="AF271">
    <cfRule type="containsBlanks" dxfId="3011" priority="3140">
      <formula>LEN(TRIM(AF271))=0</formula>
    </cfRule>
  </conditionalFormatting>
  <conditionalFormatting sqref="AI271:AN271">
    <cfRule type="containsBlanks" dxfId="3010" priority="3139">
      <formula>LEN(TRIM(AI271))=0</formula>
    </cfRule>
  </conditionalFormatting>
  <conditionalFormatting sqref="AP271">
    <cfRule type="containsBlanks" dxfId="3009" priority="3138">
      <formula>LEN(TRIM(AP271))=0</formula>
    </cfRule>
  </conditionalFormatting>
  <conditionalFormatting sqref="AY271:BE271">
    <cfRule type="containsBlanks" dxfId="3008" priority="3137">
      <formula>LEN(TRIM(AY271))=0</formula>
    </cfRule>
  </conditionalFormatting>
  <conditionalFormatting sqref="F272:G272">
    <cfRule type="containsBlanks" dxfId="3007" priority="3136">
      <formula>LEN(TRIM(F272))=0</formula>
    </cfRule>
  </conditionalFormatting>
  <conditionalFormatting sqref="H272">
    <cfRule type="containsBlanks" dxfId="3006" priority="3135">
      <formula>LEN(TRIM(H272))=0</formula>
    </cfRule>
  </conditionalFormatting>
  <conditionalFormatting sqref="I272">
    <cfRule type="containsBlanks" dxfId="3005" priority="3134">
      <formula>LEN(TRIM(I272))=0</formula>
    </cfRule>
  </conditionalFormatting>
  <conditionalFormatting sqref="J272">
    <cfRule type="containsBlanks" dxfId="3004" priority="3133">
      <formula>LEN(TRIM(J272))=0</formula>
    </cfRule>
  </conditionalFormatting>
  <conditionalFormatting sqref="O272">
    <cfRule type="containsBlanks" dxfId="3003" priority="3132">
      <formula>LEN(TRIM(O272))=0</formula>
    </cfRule>
  </conditionalFormatting>
  <conditionalFormatting sqref="L272">
    <cfRule type="containsBlanks" dxfId="3002" priority="3131">
      <formula>LEN(TRIM(L272))=0</formula>
    </cfRule>
  </conditionalFormatting>
  <conditionalFormatting sqref="W272:X272">
    <cfRule type="containsBlanks" dxfId="3001" priority="3130">
      <formula>LEN(TRIM(W272))=0</formula>
    </cfRule>
  </conditionalFormatting>
  <conditionalFormatting sqref="AE272">
    <cfRule type="containsBlanks" dxfId="3000" priority="3129">
      <formula>LEN(TRIM(AE272))=0</formula>
    </cfRule>
  </conditionalFormatting>
  <conditionalFormatting sqref="AG272">
    <cfRule type="containsBlanks" dxfId="2999" priority="3128">
      <formula>LEN(TRIM(AG272))=0</formula>
    </cfRule>
  </conditionalFormatting>
  <conditionalFormatting sqref="AF272">
    <cfRule type="containsBlanks" dxfId="2998" priority="3127">
      <formula>LEN(TRIM(AF272))=0</formula>
    </cfRule>
  </conditionalFormatting>
  <conditionalFormatting sqref="AC272:AD272">
    <cfRule type="containsBlanks" dxfId="2997" priority="3126">
      <formula>LEN(TRIM(AC272))=0</formula>
    </cfRule>
  </conditionalFormatting>
  <conditionalFormatting sqref="K273 P273:V273 M273:N273 Y273:AB273 AH273 Q274:S275 U274:V275">
    <cfRule type="containsBlanks" dxfId="2996" priority="3125">
      <formula>LEN(TRIM(K273))=0</formula>
    </cfRule>
  </conditionalFormatting>
  <conditionalFormatting sqref="F273:G273">
    <cfRule type="containsBlanks" dxfId="2995" priority="3124">
      <formula>LEN(TRIM(F273))=0</formula>
    </cfRule>
  </conditionalFormatting>
  <conditionalFormatting sqref="H273">
    <cfRule type="containsBlanks" dxfId="2994" priority="3123">
      <formula>LEN(TRIM(H273))=0</formula>
    </cfRule>
  </conditionalFormatting>
  <conditionalFormatting sqref="I273">
    <cfRule type="containsBlanks" dxfId="2993" priority="3122">
      <formula>LEN(TRIM(I273))=0</formula>
    </cfRule>
  </conditionalFormatting>
  <conditionalFormatting sqref="J273">
    <cfRule type="containsBlanks" dxfId="2992" priority="3121">
      <formula>LEN(TRIM(J273))=0</formula>
    </cfRule>
  </conditionalFormatting>
  <conditionalFormatting sqref="O273">
    <cfRule type="containsBlanks" dxfId="2991" priority="3120">
      <formula>LEN(TRIM(O273))=0</formula>
    </cfRule>
  </conditionalFormatting>
  <conditionalFormatting sqref="L273">
    <cfRule type="containsBlanks" dxfId="2990" priority="3119">
      <formula>LEN(TRIM(L273))=0</formula>
    </cfRule>
  </conditionalFormatting>
  <conditionalFormatting sqref="W273:X273">
    <cfRule type="containsBlanks" dxfId="2989" priority="3118">
      <formula>LEN(TRIM(W273))=0</formula>
    </cfRule>
  </conditionalFormatting>
  <conditionalFormatting sqref="AE273">
    <cfRule type="containsBlanks" dxfId="2988" priority="3117">
      <formula>LEN(TRIM(AE273))=0</formula>
    </cfRule>
  </conditionalFormatting>
  <conditionalFormatting sqref="AG273">
    <cfRule type="containsBlanks" dxfId="2987" priority="3116">
      <formula>LEN(TRIM(AG273))=0</formula>
    </cfRule>
  </conditionalFormatting>
  <conditionalFormatting sqref="AF273">
    <cfRule type="containsBlanks" dxfId="2986" priority="3115">
      <formula>LEN(TRIM(AF273))=0</formula>
    </cfRule>
  </conditionalFormatting>
  <conditionalFormatting sqref="AC273:AD273">
    <cfRule type="containsBlanks" dxfId="2985" priority="3114">
      <formula>LEN(TRIM(AC273))=0</formula>
    </cfRule>
  </conditionalFormatting>
  <conditionalFormatting sqref="AY272:BE273 BH272 AZ275:BA275 AZ274 BE274:BE275">
    <cfRule type="containsBlanks" dxfId="2984" priority="3113">
      <formula>LEN(TRIM(AY272))=0</formula>
    </cfRule>
  </conditionalFormatting>
  <conditionalFormatting sqref="AN272:AN273">
    <cfRule type="containsBlanks" dxfId="2983" priority="3112">
      <formula>LEN(TRIM(AN272))=0</formula>
    </cfRule>
  </conditionalFormatting>
  <conditionalFormatting sqref="BH273">
    <cfRule type="containsBlanks" dxfId="2982" priority="3111">
      <formula>LEN(TRIM(BH273))=0</formula>
    </cfRule>
  </conditionalFormatting>
  <conditionalFormatting sqref="M280">
    <cfRule type="containsBlanks" dxfId="2981" priority="3062">
      <formula>LEN(TRIM(M280))=0</formula>
    </cfRule>
  </conditionalFormatting>
  <conditionalFormatting sqref="H276">
    <cfRule type="containsBlanks" dxfId="2980" priority="3109">
      <formula>LEN(TRIM(H276))=0</formula>
    </cfRule>
  </conditionalFormatting>
  <conditionalFormatting sqref="O276">
    <cfRule type="containsBlanks" dxfId="2979" priority="3108">
      <formula>LEN(TRIM(O276))=0</formula>
    </cfRule>
  </conditionalFormatting>
  <conditionalFormatting sqref="I276">
    <cfRule type="containsBlanks" dxfId="2978" priority="3107">
      <formula>LEN(TRIM(I276))=0</formula>
    </cfRule>
  </conditionalFormatting>
  <conditionalFormatting sqref="AI280:AN280">
    <cfRule type="containsBlanks" dxfId="2977" priority="3058">
      <formula>LEN(TRIM(AI280))=0</formula>
    </cfRule>
  </conditionalFormatting>
  <conditionalFormatting sqref="AY279:BE280">
    <cfRule type="containsBlanks" dxfId="2976" priority="3057">
      <formula>LEN(TRIM(AY279))=0</formula>
    </cfRule>
  </conditionalFormatting>
  <conditionalFormatting sqref="AF276">
    <cfRule type="containsBlanks" dxfId="2975" priority="3103">
      <formula>LEN(TRIM(AF276))=0</formula>
    </cfRule>
  </conditionalFormatting>
  <conditionalFormatting sqref="N274:N275 P274:P275">
    <cfRule type="containsBlanks" dxfId="2974" priority="3101">
      <formula>LEN(TRIM(N274))=0</formula>
    </cfRule>
  </conditionalFormatting>
  <conditionalFormatting sqref="F274:G275">
    <cfRule type="containsBlanks" dxfId="2973" priority="3100">
      <formula>LEN(TRIM(F274))=0</formula>
    </cfRule>
  </conditionalFormatting>
  <conditionalFormatting sqref="J274:J275">
    <cfRule type="containsBlanks" dxfId="2972" priority="3096">
      <formula>LEN(TRIM(J274))=0</formula>
    </cfRule>
  </conditionalFormatting>
  <conditionalFormatting sqref="K274:M275">
    <cfRule type="containsBlanks" dxfId="2971" priority="3095">
      <formula>LEN(TRIM(K274))=0</formula>
    </cfRule>
  </conditionalFormatting>
  <conditionalFormatting sqref="H274:H275">
    <cfRule type="containsBlanks" dxfId="2970" priority="3099">
      <formula>LEN(TRIM(H274))=0</formula>
    </cfRule>
  </conditionalFormatting>
  <conditionalFormatting sqref="O274:O275">
    <cfRule type="containsBlanks" dxfId="2969" priority="3098">
      <formula>LEN(TRIM(O274))=0</formula>
    </cfRule>
  </conditionalFormatting>
  <conditionalFormatting sqref="I274:I275">
    <cfRule type="containsBlanks" dxfId="2968" priority="3097">
      <formula>LEN(TRIM(I274))=0</formula>
    </cfRule>
  </conditionalFormatting>
  <conditionalFormatting sqref="T274:T275">
    <cfRule type="containsBlanks" dxfId="2967" priority="3094">
      <formula>LEN(TRIM(T274))=0</formula>
    </cfRule>
  </conditionalFormatting>
  <conditionalFormatting sqref="Y274:AB275 AG274:AH275">
    <cfRule type="containsBlanks" dxfId="2966" priority="3093">
      <formula>LEN(TRIM(Y274))=0</formula>
    </cfRule>
  </conditionalFormatting>
  <conditionalFormatting sqref="AE274:AE275">
    <cfRule type="containsBlanks" dxfId="2965" priority="3092">
      <formula>LEN(TRIM(AE274))=0</formula>
    </cfRule>
  </conditionalFormatting>
  <conditionalFormatting sqref="AC274:AD275">
    <cfRule type="containsBlanks" dxfId="2964" priority="3090">
      <formula>LEN(TRIM(AC274))=0</formula>
    </cfRule>
  </conditionalFormatting>
  <conditionalFormatting sqref="AF274:AF275">
    <cfRule type="containsBlanks" dxfId="2963" priority="3091">
      <formula>LEN(TRIM(AF274))=0</formula>
    </cfRule>
  </conditionalFormatting>
  <conditionalFormatting sqref="W274:X275">
    <cfRule type="containsBlanks" dxfId="2962" priority="3089">
      <formula>LEN(TRIM(W274))=0</formula>
    </cfRule>
  </conditionalFormatting>
  <conditionalFormatting sqref="AI274:AN275">
    <cfRule type="containsBlanks" dxfId="2961" priority="3088">
      <formula>LEN(TRIM(AI274))=0</formula>
    </cfRule>
  </conditionalFormatting>
  <conditionalFormatting sqref="AY274:AY275">
    <cfRule type="containsBlanks" dxfId="2960" priority="3087">
      <formula>LEN(TRIM(AY274))=0</formula>
    </cfRule>
  </conditionalFormatting>
  <conditionalFormatting sqref="BA274">
    <cfRule type="containsBlanks" dxfId="2959" priority="3086">
      <formula>LEN(TRIM(BA274))=0</formula>
    </cfRule>
  </conditionalFormatting>
  <conditionalFormatting sqref="BB274:BC275">
    <cfRule type="containsBlanks" dxfId="2958" priority="3085">
      <formula>LEN(TRIM(BB274))=0</formula>
    </cfRule>
  </conditionalFormatting>
  <conditionalFormatting sqref="BD274:BD275">
    <cfRule type="containsBlanks" dxfId="2957" priority="3084">
      <formula>LEN(TRIM(BD274))=0</formula>
    </cfRule>
  </conditionalFormatting>
  <conditionalFormatting sqref="F277:F278">
    <cfRule type="containsBlanks" dxfId="2956" priority="3083">
      <formula>LEN(TRIM(F277))=0</formula>
    </cfRule>
  </conditionalFormatting>
  <conditionalFormatting sqref="H277:H278">
    <cfRule type="containsBlanks" dxfId="2955" priority="3082">
      <formula>LEN(TRIM(H277))=0</formula>
    </cfRule>
  </conditionalFormatting>
  <conditionalFormatting sqref="J277:J278">
    <cfRule type="containsBlanks" dxfId="2954" priority="3080">
      <formula>LEN(TRIM(J277))=0</formula>
    </cfRule>
  </conditionalFormatting>
  <conditionalFormatting sqref="K277:K278">
    <cfRule type="containsBlanks" dxfId="2953" priority="3079">
      <formula>LEN(TRIM(K277))=0</formula>
    </cfRule>
  </conditionalFormatting>
  <conditionalFormatting sqref="I277:I278">
    <cfRule type="containsBlanks" dxfId="2952" priority="3081">
      <formula>LEN(TRIM(I277))=0</formula>
    </cfRule>
  </conditionalFormatting>
  <conditionalFormatting sqref="M277:P278">
    <cfRule type="containsBlanks" dxfId="2951" priority="3078">
      <formula>LEN(TRIM(M277))=0</formula>
    </cfRule>
  </conditionalFormatting>
  <conditionalFormatting sqref="AY277:BE278">
    <cfRule type="containsBlanks" dxfId="2950" priority="3077">
      <formula>LEN(TRIM(AY277))=0</formula>
    </cfRule>
  </conditionalFormatting>
  <conditionalFormatting sqref="F279:G279">
    <cfRule type="containsBlanks" dxfId="2949" priority="3076">
      <formula>LEN(TRIM(F279))=0</formula>
    </cfRule>
  </conditionalFormatting>
  <conditionalFormatting sqref="J279">
    <cfRule type="containsBlanks" dxfId="2948" priority="3073">
      <formula>LEN(TRIM(J279))=0</formula>
    </cfRule>
  </conditionalFormatting>
  <conditionalFormatting sqref="H279">
    <cfRule type="containsBlanks" dxfId="2947" priority="3075">
      <formula>LEN(TRIM(H279))=0</formula>
    </cfRule>
  </conditionalFormatting>
  <conditionalFormatting sqref="I279">
    <cfRule type="containsBlanks" dxfId="2946" priority="3074">
      <formula>LEN(TRIM(I279))=0</formula>
    </cfRule>
  </conditionalFormatting>
  <conditionalFormatting sqref="K279">
    <cfRule type="containsBlanks" dxfId="2945" priority="3072">
      <formula>LEN(TRIM(K279))=0</formula>
    </cfRule>
  </conditionalFormatting>
  <conditionalFormatting sqref="M279">
    <cfRule type="containsBlanks" dxfId="2944" priority="3071">
      <formula>LEN(TRIM(M279))=0</formula>
    </cfRule>
  </conditionalFormatting>
  <conditionalFormatting sqref="O279">
    <cfRule type="containsBlanks" dxfId="2943" priority="3070">
      <formula>LEN(TRIM(O279))=0</formula>
    </cfRule>
  </conditionalFormatting>
  <conditionalFormatting sqref="T279:T280">
    <cfRule type="containsBlanks" dxfId="2942" priority="3069">
      <formula>LEN(TRIM(T279))=0</formula>
    </cfRule>
  </conditionalFormatting>
  <conditionalFormatting sqref="L280 N280 P280">
    <cfRule type="containsBlanks" dxfId="2941" priority="3068">
      <formula>LEN(TRIM(L280))=0</formula>
    </cfRule>
  </conditionalFormatting>
  <conditionalFormatting sqref="F280:G280">
    <cfRule type="containsBlanks" dxfId="2940" priority="3067">
      <formula>LEN(TRIM(F280))=0</formula>
    </cfRule>
  </conditionalFormatting>
  <conditionalFormatting sqref="J280">
    <cfRule type="containsBlanks" dxfId="2939" priority="3064">
      <formula>LEN(TRIM(J280))=0</formula>
    </cfRule>
  </conditionalFormatting>
  <conditionalFormatting sqref="H280">
    <cfRule type="containsBlanks" dxfId="2938" priority="3066">
      <formula>LEN(TRIM(H280))=0</formula>
    </cfRule>
  </conditionalFormatting>
  <conditionalFormatting sqref="I280">
    <cfRule type="containsBlanks" dxfId="2937" priority="3065">
      <formula>LEN(TRIM(I280))=0</formula>
    </cfRule>
  </conditionalFormatting>
  <conditionalFormatting sqref="K280">
    <cfRule type="containsBlanks" dxfId="2936" priority="3063">
      <formula>LEN(TRIM(K280))=0</formula>
    </cfRule>
  </conditionalFormatting>
  <conditionalFormatting sqref="O280">
    <cfRule type="containsBlanks" dxfId="2935" priority="3061">
      <formula>LEN(TRIM(O280))=0</formula>
    </cfRule>
  </conditionalFormatting>
  <conditionalFormatting sqref="AI279:AN279">
    <cfRule type="containsBlanks" dxfId="2934" priority="3060">
      <formula>LEN(TRIM(AI279))=0</formula>
    </cfRule>
  </conditionalFormatting>
  <conditionalFormatting sqref="Y280:AH280">
    <cfRule type="containsBlanks" dxfId="2933" priority="3059">
      <formula>LEN(TRIM(Y280))=0</formula>
    </cfRule>
  </conditionalFormatting>
  <conditionalFormatting sqref="AF301:AF302">
    <cfRule type="containsBlanks" dxfId="2932" priority="2791">
      <formula>LEN(TRIM(AF301))=0</formula>
    </cfRule>
  </conditionalFormatting>
  <conditionalFormatting sqref="O281">
    <cfRule type="containsBlanks" dxfId="2931" priority="3052">
      <formula>LEN(TRIM(O281))=0</formula>
    </cfRule>
  </conditionalFormatting>
  <conditionalFormatting sqref="AP308:AP309">
    <cfRule type="containsBlanks" dxfId="2930" priority="2725">
      <formula>LEN(TRIM(AP308))=0</formula>
    </cfRule>
  </conditionalFormatting>
  <conditionalFormatting sqref="L281">
    <cfRule type="containsBlanks" dxfId="2929" priority="3049">
      <formula>LEN(TRIM(L281))=0</formula>
    </cfRule>
  </conditionalFormatting>
  <conditionalFormatting sqref="J281">
    <cfRule type="containsBlanks" dxfId="2928" priority="3046">
      <formula>LEN(TRIM(J281))=0</formula>
    </cfRule>
  </conditionalFormatting>
  <conditionalFormatting sqref="H281">
    <cfRule type="containsBlanks" dxfId="2927" priority="3048">
      <formula>LEN(TRIM(H281))=0</formula>
    </cfRule>
  </conditionalFormatting>
  <conditionalFormatting sqref="I281">
    <cfRule type="containsBlanks" dxfId="2926" priority="3047">
      <formula>LEN(TRIM(I281))=0</formula>
    </cfRule>
  </conditionalFormatting>
  <conditionalFormatting sqref="AC281:AD281">
    <cfRule type="containsBlanks" dxfId="2925" priority="3045">
      <formula>LEN(TRIM(AC281))=0</formula>
    </cfRule>
  </conditionalFormatting>
  <conditionalFormatting sqref="AF281">
    <cfRule type="containsBlanks" dxfId="2924" priority="3044">
      <formula>LEN(TRIM(AF281))=0</formula>
    </cfRule>
  </conditionalFormatting>
  <conditionalFormatting sqref="AI281:AN281">
    <cfRule type="containsBlanks" dxfId="2923" priority="3042">
      <formula>LEN(TRIM(AI281))=0</formula>
    </cfRule>
  </conditionalFormatting>
  <conditionalFormatting sqref="T281">
    <cfRule type="containsBlanks" dxfId="2922" priority="3041">
      <formula>LEN(TRIM(T281))=0</formula>
    </cfRule>
  </conditionalFormatting>
  <conditionalFormatting sqref="AY281:BD281 BH281">
    <cfRule type="containsBlanks" dxfId="2921" priority="3040">
      <formula>LEN(TRIM(AY281))=0</formula>
    </cfRule>
  </conditionalFormatting>
  <conditionalFormatting sqref="H282">
    <cfRule type="containsBlanks" dxfId="2920" priority="3039">
      <formula>LEN(TRIM(H282))=0</formula>
    </cfRule>
  </conditionalFormatting>
  <conditionalFormatting sqref="J282">
    <cfRule type="containsBlanks" dxfId="2919" priority="3037">
      <formula>LEN(TRIM(J282))=0</formula>
    </cfRule>
  </conditionalFormatting>
  <conditionalFormatting sqref="I282">
    <cfRule type="containsBlanks" dxfId="2918" priority="3038">
      <formula>LEN(TRIM(I282))=0</formula>
    </cfRule>
  </conditionalFormatting>
  <conditionalFormatting sqref="K282:P282">
    <cfRule type="containsBlanks" dxfId="2917" priority="3036">
      <formula>LEN(TRIM(K282))=0</formula>
    </cfRule>
  </conditionalFormatting>
  <conditionalFormatting sqref="S282">
    <cfRule type="containsBlanks" dxfId="2916" priority="3035">
      <formula>LEN(TRIM(S282))=0</formula>
    </cfRule>
  </conditionalFormatting>
  <conditionalFormatting sqref="T282">
    <cfRule type="containsBlanks" dxfId="2915" priority="3034">
      <formula>LEN(TRIM(T282))=0</formula>
    </cfRule>
  </conditionalFormatting>
  <conditionalFormatting sqref="AC282:AD282">
    <cfRule type="containsBlanks" dxfId="2914" priority="3033">
      <formula>LEN(TRIM(AC282))=0</formula>
    </cfRule>
  </conditionalFormatting>
  <conditionalFormatting sqref="AF282">
    <cfRule type="containsBlanks" dxfId="2913" priority="3032">
      <formula>LEN(TRIM(AF282))=0</formula>
    </cfRule>
  </conditionalFormatting>
  <conditionalFormatting sqref="AY282:BD282">
    <cfRule type="containsBlanks" dxfId="2912" priority="3031">
      <formula>LEN(TRIM(AY282))=0</formula>
    </cfRule>
  </conditionalFormatting>
  <conditionalFormatting sqref="BE281:BE282">
    <cfRule type="containsBlanks" dxfId="2911" priority="3030">
      <formula>LEN(TRIM(BE281))=0</formula>
    </cfRule>
  </conditionalFormatting>
  <conditionalFormatting sqref="AI282:AN282">
    <cfRule type="containsBlanks" dxfId="2910" priority="3029">
      <formula>LEN(TRIM(AI282))=0</formula>
    </cfRule>
  </conditionalFormatting>
  <conditionalFormatting sqref="F283">
    <cfRule type="containsBlanks" dxfId="2909" priority="3028">
      <formula>LEN(TRIM(F283))=0</formula>
    </cfRule>
  </conditionalFormatting>
  <conditionalFormatting sqref="H283">
    <cfRule type="containsBlanks" dxfId="2908" priority="3026">
      <formula>LEN(TRIM(H283))=0</formula>
    </cfRule>
  </conditionalFormatting>
  <conditionalFormatting sqref="J283">
    <cfRule type="containsBlanks" dxfId="2907" priority="3024">
      <formula>LEN(TRIM(J283))=0</formula>
    </cfRule>
  </conditionalFormatting>
  <conditionalFormatting sqref="I283">
    <cfRule type="containsBlanks" dxfId="2906" priority="3025">
      <formula>LEN(TRIM(I283))=0</formula>
    </cfRule>
  </conditionalFormatting>
  <conditionalFormatting sqref="K283:P283">
    <cfRule type="containsBlanks" dxfId="2905" priority="3023">
      <formula>LEN(TRIM(K283))=0</formula>
    </cfRule>
  </conditionalFormatting>
  <conditionalFormatting sqref="S283">
    <cfRule type="containsBlanks" dxfId="2904" priority="3022">
      <formula>LEN(TRIM(S283))=0</formula>
    </cfRule>
  </conditionalFormatting>
  <conditionalFormatting sqref="T283">
    <cfRule type="containsBlanks" dxfId="2903" priority="3021">
      <formula>LEN(TRIM(T283))=0</formula>
    </cfRule>
  </conditionalFormatting>
  <conditionalFormatting sqref="AC283:AD283">
    <cfRule type="containsBlanks" dxfId="2902" priority="3020">
      <formula>LEN(TRIM(AC283))=0</formula>
    </cfRule>
  </conditionalFormatting>
  <conditionalFormatting sqref="AF283">
    <cfRule type="containsBlanks" dxfId="2901" priority="3019">
      <formula>LEN(TRIM(AF283))=0</formula>
    </cfRule>
  </conditionalFormatting>
  <conditionalFormatting sqref="AI283:AN283">
    <cfRule type="containsBlanks" dxfId="2900" priority="3018">
      <formula>LEN(TRIM(AI283))=0</formula>
    </cfRule>
  </conditionalFormatting>
  <conditionalFormatting sqref="AO284:AP285">
    <cfRule type="containsBlanks" dxfId="2899" priority="3017">
      <formula>LEN(TRIM(AO284))=0</formula>
    </cfRule>
  </conditionalFormatting>
  <conditionalFormatting sqref="AI284:AN285">
    <cfRule type="containsBlanks" dxfId="2898" priority="3016">
      <formula>LEN(TRIM(AI284))=0</formula>
    </cfRule>
  </conditionalFormatting>
  <conditionalFormatting sqref="W284:AB285 AE284:AE285">
    <cfRule type="containsBlanks" dxfId="2897" priority="3015">
      <formula>LEN(TRIM(W284))=0</formula>
    </cfRule>
  </conditionalFormatting>
  <conditionalFormatting sqref="AC284:AD285">
    <cfRule type="containsBlanks" dxfId="2896" priority="3014">
      <formula>LEN(TRIM(AC284))=0</formula>
    </cfRule>
  </conditionalFormatting>
  <conditionalFormatting sqref="AF284:AF285">
    <cfRule type="containsBlanks" dxfId="2895" priority="3013">
      <formula>LEN(TRIM(AF284))=0</formula>
    </cfRule>
  </conditionalFormatting>
  <conditionalFormatting sqref="G284:G285 Q284:Q285">
    <cfRule type="containsBlanks" dxfId="2894" priority="3012">
      <formula>LEN(TRIM(G284))=0</formula>
    </cfRule>
  </conditionalFormatting>
  <conditionalFormatting sqref="F284:F285">
    <cfRule type="containsBlanks" dxfId="2893" priority="3011">
      <formula>LEN(TRIM(F284))=0</formula>
    </cfRule>
  </conditionalFormatting>
  <conditionalFormatting sqref="H284:H285">
    <cfRule type="containsBlanks" dxfId="2892" priority="3010">
      <formula>LEN(TRIM(H284))=0</formula>
    </cfRule>
  </conditionalFormatting>
  <conditionalFormatting sqref="J284:J285">
    <cfRule type="containsBlanks" dxfId="2891" priority="3008">
      <formula>LEN(TRIM(J284))=0</formula>
    </cfRule>
  </conditionalFormatting>
  <conditionalFormatting sqref="I284:I285">
    <cfRule type="containsBlanks" dxfId="2890" priority="3009">
      <formula>LEN(TRIM(I284))=0</formula>
    </cfRule>
  </conditionalFormatting>
  <conditionalFormatting sqref="K284:P285">
    <cfRule type="containsBlanks" dxfId="2889" priority="3007">
      <formula>LEN(TRIM(K284))=0</formula>
    </cfRule>
  </conditionalFormatting>
  <conditionalFormatting sqref="S284:S285">
    <cfRule type="containsBlanks" dxfId="2888" priority="3006">
      <formula>LEN(TRIM(S284))=0</formula>
    </cfRule>
  </conditionalFormatting>
  <conditionalFormatting sqref="T284:T285">
    <cfRule type="containsBlanks" dxfId="2887" priority="3005">
      <formula>LEN(TRIM(T284))=0</formula>
    </cfRule>
  </conditionalFormatting>
  <conditionalFormatting sqref="R284:R285">
    <cfRule type="containsBlanks" dxfId="2886" priority="3003">
      <formula>LEN(TRIM(R284))=0</formula>
    </cfRule>
  </conditionalFormatting>
  <conditionalFormatting sqref="BF283:BF285">
    <cfRule type="containsBlanks" dxfId="2885" priority="3002">
      <formula>LEN(TRIM(BF283))=0</formula>
    </cfRule>
  </conditionalFormatting>
  <conditionalFormatting sqref="AY283:BD285">
    <cfRule type="containsBlanks" dxfId="2884" priority="3001">
      <formula>LEN(TRIM(AY283))=0</formula>
    </cfRule>
  </conditionalFormatting>
  <conditionalFormatting sqref="BE283:BE285">
    <cfRule type="containsBlanks" dxfId="2883" priority="3000">
      <formula>LEN(TRIM(BE283))=0</formula>
    </cfRule>
  </conditionalFormatting>
  <conditionalFormatting sqref="G286">
    <cfRule type="containsBlanks" dxfId="2882" priority="2999">
      <formula>LEN(TRIM(G286))=0</formula>
    </cfRule>
  </conditionalFormatting>
  <conditionalFormatting sqref="F286">
    <cfRule type="containsBlanks" dxfId="2881" priority="2998">
      <formula>LEN(TRIM(F286))=0</formula>
    </cfRule>
  </conditionalFormatting>
  <conditionalFormatting sqref="H286">
    <cfRule type="containsBlanks" dxfId="2880" priority="2997">
      <formula>LEN(TRIM(H286))=0</formula>
    </cfRule>
  </conditionalFormatting>
  <conditionalFormatting sqref="O286">
    <cfRule type="containsBlanks" dxfId="2879" priority="2996">
      <formula>LEN(TRIM(O286))=0</formula>
    </cfRule>
  </conditionalFormatting>
  <conditionalFormatting sqref="J286">
    <cfRule type="containsBlanks" dxfId="2878" priority="2994">
      <formula>LEN(TRIM(J286))=0</formula>
    </cfRule>
  </conditionalFormatting>
  <conditionalFormatting sqref="I286">
    <cfRule type="containsBlanks" dxfId="2877" priority="2995">
      <formula>LEN(TRIM(I286))=0</formula>
    </cfRule>
  </conditionalFormatting>
  <conditionalFormatting sqref="K286:M286">
    <cfRule type="containsBlanks" dxfId="2876" priority="2993">
      <formula>LEN(TRIM(K286))=0</formula>
    </cfRule>
  </conditionalFormatting>
  <conditionalFormatting sqref="W286:X286">
    <cfRule type="containsBlanks" dxfId="2875" priority="2992">
      <formula>LEN(TRIM(W286))=0</formula>
    </cfRule>
  </conditionalFormatting>
  <conditionalFormatting sqref="AC301:AD302">
    <cfRule type="containsBlanks" dxfId="2874" priority="2792">
      <formula>LEN(TRIM(AC301))=0</formula>
    </cfRule>
  </conditionalFormatting>
  <conditionalFormatting sqref="S286">
    <cfRule type="containsBlanks" dxfId="2873" priority="2989">
      <formula>LEN(TRIM(S286))=0</formula>
    </cfRule>
  </conditionalFormatting>
  <conditionalFormatting sqref="T286">
    <cfRule type="containsBlanks" dxfId="2872" priority="2988">
      <formula>LEN(TRIM(T286))=0</formula>
    </cfRule>
  </conditionalFormatting>
  <conditionalFormatting sqref="N287 P287">
    <cfRule type="containsBlanks" dxfId="2871" priority="2987">
      <formula>LEN(TRIM(N287))=0</formula>
    </cfRule>
  </conditionalFormatting>
  <conditionalFormatting sqref="G287">
    <cfRule type="containsBlanks" dxfId="2870" priority="2986">
      <formula>LEN(TRIM(G287))=0</formula>
    </cfRule>
  </conditionalFormatting>
  <conditionalFormatting sqref="F287">
    <cfRule type="containsBlanks" dxfId="2869" priority="2985">
      <formula>LEN(TRIM(F287))=0</formula>
    </cfRule>
  </conditionalFormatting>
  <conditionalFormatting sqref="H287">
    <cfRule type="containsBlanks" dxfId="2868" priority="2984">
      <formula>LEN(TRIM(H287))=0</formula>
    </cfRule>
  </conditionalFormatting>
  <conditionalFormatting sqref="O287">
    <cfRule type="containsBlanks" dxfId="2867" priority="2983">
      <formula>LEN(TRIM(O287))=0</formula>
    </cfRule>
  </conditionalFormatting>
  <conditionalFormatting sqref="J287">
    <cfRule type="containsBlanks" dxfId="2866" priority="2981">
      <formula>LEN(TRIM(J287))=0</formula>
    </cfRule>
  </conditionalFormatting>
  <conditionalFormatting sqref="I287">
    <cfRule type="containsBlanks" dxfId="2865" priority="2982">
      <formula>LEN(TRIM(I287))=0</formula>
    </cfRule>
  </conditionalFormatting>
  <conditionalFormatting sqref="K287:M287">
    <cfRule type="containsBlanks" dxfId="2864" priority="2980">
      <formula>LEN(TRIM(K287))=0</formula>
    </cfRule>
  </conditionalFormatting>
  <conditionalFormatting sqref="S287">
    <cfRule type="containsBlanks" dxfId="2863" priority="2979">
      <formula>LEN(TRIM(S287))=0</formula>
    </cfRule>
  </conditionalFormatting>
  <conditionalFormatting sqref="T287">
    <cfRule type="containsBlanks" dxfId="2862" priority="2978">
      <formula>LEN(TRIM(T287))=0</formula>
    </cfRule>
  </conditionalFormatting>
  <conditionalFormatting sqref="AC309:AD309">
    <cfRule type="containsBlanks" dxfId="2861" priority="2726">
      <formula>LEN(TRIM(AC309))=0</formula>
    </cfRule>
  </conditionalFormatting>
  <conditionalFormatting sqref="Y287:AB287">
    <cfRule type="containsBlanks" dxfId="2860" priority="2975">
      <formula>LEN(TRIM(Y287))=0</formula>
    </cfRule>
  </conditionalFormatting>
  <conditionalFormatting sqref="W287:X287">
    <cfRule type="containsBlanks" dxfId="2859" priority="2974">
      <formula>LEN(TRIM(W287))=0</formula>
    </cfRule>
  </conditionalFormatting>
  <conditionalFormatting sqref="Y288:AF288">
    <cfRule type="containsBlanks" dxfId="2858" priority="2973">
      <formula>LEN(TRIM(Y288))=0</formula>
    </cfRule>
  </conditionalFormatting>
  <conditionalFormatting sqref="W288:X288">
    <cfRule type="containsBlanks" dxfId="2857" priority="2972">
      <formula>LEN(TRIM(W288))=0</formula>
    </cfRule>
  </conditionalFormatting>
  <conditionalFormatting sqref="Q288:R288">
    <cfRule type="containsBlanks" dxfId="2856" priority="2971">
      <formula>LEN(TRIM(Q288))=0</formula>
    </cfRule>
  </conditionalFormatting>
  <conditionalFormatting sqref="N288 P288">
    <cfRule type="containsBlanks" dxfId="2855" priority="2970">
      <formula>LEN(TRIM(N288))=0</formula>
    </cfRule>
  </conditionalFormatting>
  <conditionalFormatting sqref="G288">
    <cfRule type="containsBlanks" dxfId="2854" priority="2969">
      <formula>LEN(TRIM(G288))=0</formula>
    </cfRule>
  </conditionalFormatting>
  <conditionalFormatting sqref="F288">
    <cfRule type="containsBlanks" dxfId="2853" priority="2968">
      <formula>LEN(TRIM(F288))=0</formula>
    </cfRule>
  </conditionalFormatting>
  <conditionalFormatting sqref="H288">
    <cfRule type="containsBlanks" dxfId="2852" priority="2967">
      <formula>LEN(TRIM(H288))=0</formula>
    </cfRule>
  </conditionalFormatting>
  <conditionalFormatting sqref="O288">
    <cfRule type="containsBlanks" dxfId="2851" priority="2966">
      <formula>LEN(TRIM(O288))=0</formula>
    </cfRule>
  </conditionalFormatting>
  <conditionalFormatting sqref="J288">
    <cfRule type="containsBlanks" dxfId="2850" priority="2964">
      <formula>LEN(TRIM(J288))=0</formula>
    </cfRule>
  </conditionalFormatting>
  <conditionalFormatting sqref="I288">
    <cfRule type="containsBlanks" dxfId="2849" priority="2965">
      <formula>LEN(TRIM(I288))=0</formula>
    </cfRule>
  </conditionalFormatting>
  <conditionalFormatting sqref="K288:M288">
    <cfRule type="containsBlanks" dxfId="2848" priority="2963">
      <formula>LEN(TRIM(K288))=0</formula>
    </cfRule>
  </conditionalFormatting>
  <conditionalFormatting sqref="S288">
    <cfRule type="containsBlanks" dxfId="2847" priority="2962">
      <formula>LEN(TRIM(S288))=0</formula>
    </cfRule>
  </conditionalFormatting>
  <conditionalFormatting sqref="T288">
    <cfRule type="containsBlanks" dxfId="2846" priority="2961">
      <formula>LEN(TRIM(T288))=0</formula>
    </cfRule>
  </conditionalFormatting>
  <conditionalFormatting sqref="BF287:BF288">
    <cfRule type="containsBlanks" dxfId="2845" priority="2960">
      <formula>LEN(TRIM(BF287))=0</formula>
    </cfRule>
  </conditionalFormatting>
  <conditionalFormatting sqref="AY286:BD288">
    <cfRule type="containsBlanks" dxfId="2844" priority="2959">
      <formula>LEN(TRIM(AY286))=0</formula>
    </cfRule>
  </conditionalFormatting>
  <conditionalFormatting sqref="BE286:BE288">
    <cfRule type="containsBlanks" dxfId="2843" priority="2958">
      <formula>LEN(TRIM(BE286))=0</formula>
    </cfRule>
  </conditionalFormatting>
  <conditionalFormatting sqref="AS286:AV288">
    <cfRule type="containsBlanks" dxfId="2842" priority="2957">
      <formula>LEN(TRIM(AS286))=0</formula>
    </cfRule>
  </conditionalFormatting>
  <conditionalFormatting sqref="AP286:AP288">
    <cfRule type="containsBlanks" dxfId="2841" priority="2956">
      <formula>LEN(TRIM(AP286))=0</formula>
    </cfRule>
  </conditionalFormatting>
  <conditionalFormatting sqref="AI286:AN288">
    <cfRule type="containsBlanks" dxfId="2840" priority="2955">
      <formula>LEN(TRIM(AI286))=0</formula>
    </cfRule>
  </conditionalFormatting>
  <conditionalFormatting sqref="Y289:AB290">
    <cfRule type="containsBlanks" dxfId="2839" priority="2954">
      <formula>LEN(TRIM(Y289))=0</formula>
    </cfRule>
  </conditionalFormatting>
  <conditionalFormatting sqref="W289:X290">
    <cfRule type="containsBlanks" dxfId="2838" priority="2953">
      <formula>LEN(TRIM(W289))=0</formula>
    </cfRule>
  </conditionalFormatting>
  <conditionalFormatting sqref="N289:N290 P289:P290">
    <cfRule type="containsBlanks" dxfId="2837" priority="2952">
      <formula>LEN(TRIM(N289))=0</formula>
    </cfRule>
  </conditionalFormatting>
  <conditionalFormatting sqref="G289:G290">
    <cfRule type="containsBlanks" dxfId="2836" priority="2951">
      <formula>LEN(TRIM(G289))=0</formula>
    </cfRule>
  </conditionalFormatting>
  <conditionalFormatting sqref="F289:F290">
    <cfRule type="containsBlanks" dxfId="2835" priority="2950">
      <formula>LEN(TRIM(F289))=0</formula>
    </cfRule>
  </conditionalFormatting>
  <conditionalFormatting sqref="H289:H290">
    <cfRule type="containsBlanks" dxfId="2834" priority="2949">
      <formula>LEN(TRIM(H289))=0</formula>
    </cfRule>
  </conditionalFormatting>
  <conditionalFormatting sqref="O289:O290">
    <cfRule type="containsBlanks" dxfId="2833" priority="2948">
      <formula>LEN(TRIM(O289))=0</formula>
    </cfRule>
  </conditionalFormatting>
  <conditionalFormatting sqref="J289:J290">
    <cfRule type="containsBlanks" dxfId="2832" priority="2946">
      <formula>LEN(TRIM(J289))=0</formula>
    </cfRule>
  </conditionalFormatting>
  <conditionalFormatting sqref="I289:I290">
    <cfRule type="containsBlanks" dxfId="2831" priority="2947">
      <formula>LEN(TRIM(I289))=0</formula>
    </cfRule>
  </conditionalFormatting>
  <conditionalFormatting sqref="K289:M290">
    <cfRule type="containsBlanks" dxfId="2830" priority="2945">
      <formula>LEN(TRIM(K289))=0</formula>
    </cfRule>
  </conditionalFormatting>
  <conditionalFormatting sqref="AP289:AP290">
    <cfRule type="containsBlanks" dxfId="2829" priority="2944">
      <formula>LEN(TRIM(AP289))=0</formula>
    </cfRule>
  </conditionalFormatting>
  <conditionalFormatting sqref="AY289:BD290">
    <cfRule type="containsBlanks" dxfId="2828" priority="2943">
      <formula>LEN(TRIM(AY289))=0</formula>
    </cfRule>
  </conditionalFormatting>
  <conditionalFormatting sqref="BE289:BE290">
    <cfRule type="containsBlanks" dxfId="2827" priority="2942">
      <formula>LEN(TRIM(BE289))=0</formula>
    </cfRule>
  </conditionalFormatting>
  <conditionalFormatting sqref="BF289:BF290">
    <cfRule type="containsBlanks" dxfId="2826" priority="2941">
      <formula>LEN(TRIM(BF289))=0</formula>
    </cfRule>
  </conditionalFormatting>
  <conditionalFormatting sqref="BG286:BG290">
    <cfRule type="containsBlanks" dxfId="2825" priority="2940">
      <formula>LEN(TRIM(BG286))=0</formula>
    </cfRule>
  </conditionalFormatting>
  <conditionalFormatting sqref="AU289:AV290">
    <cfRule type="containsBlanks" dxfId="2824" priority="2939">
      <formula>LEN(TRIM(AU289))=0</formula>
    </cfRule>
  </conditionalFormatting>
  <conditionalFormatting sqref="G291">
    <cfRule type="containsBlanks" dxfId="2823" priority="2938">
      <formula>LEN(TRIM(G291))=0</formula>
    </cfRule>
  </conditionalFormatting>
  <conditionalFormatting sqref="F291">
    <cfRule type="containsBlanks" dxfId="2822" priority="2937">
      <formula>LEN(TRIM(F291))=0</formula>
    </cfRule>
  </conditionalFormatting>
  <conditionalFormatting sqref="H291">
    <cfRule type="containsBlanks" dxfId="2821" priority="2936">
      <formula>LEN(TRIM(H291))=0</formula>
    </cfRule>
  </conditionalFormatting>
  <conditionalFormatting sqref="I291">
    <cfRule type="containsBlanks" dxfId="2820" priority="2935">
      <formula>LEN(TRIM(I291))=0</formula>
    </cfRule>
  </conditionalFormatting>
  <conditionalFormatting sqref="J291">
    <cfRule type="containsBlanks" dxfId="2819" priority="2934">
      <formula>LEN(TRIM(J291))=0</formula>
    </cfRule>
  </conditionalFormatting>
  <conditionalFormatting sqref="K291">
    <cfRule type="containsBlanks" dxfId="2818" priority="2933">
      <formula>LEN(TRIM(K291))=0</formula>
    </cfRule>
  </conditionalFormatting>
  <conditionalFormatting sqref="M291">
    <cfRule type="containsBlanks" dxfId="2817" priority="2932">
      <formula>LEN(TRIM(M291))=0</formula>
    </cfRule>
  </conditionalFormatting>
  <conditionalFormatting sqref="BF291">
    <cfRule type="containsBlanks" dxfId="2816" priority="2931">
      <formula>LEN(TRIM(BF291))=0</formula>
    </cfRule>
  </conditionalFormatting>
  <conditionalFormatting sqref="AP291">
    <cfRule type="containsBlanks" dxfId="2815" priority="2930">
      <formula>LEN(TRIM(AP291))=0</formula>
    </cfRule>
  </conditionalFormatting>
  <conditionalFormatting sqref="AU291:AV291">
    <cfRule type="containsBlanks" dxfId="2814" priority="2929">
      <formula>LEN(TRIM(AU291))=0</formula>
    </cfRule>
  </conditionalFormatting>
  <conditionalFormatting sqref="AK291:AL291">
    <cfRule type="containsBlanks" dxfId="2813" priority="2928">
      <formula>LEN(TRIM(AK291))=0</formula>
    </cfRule>
  </conditionalFormatting>
  <conditionalFormatting sqref="AY291:BD291">
    <cfRule type="containsBlanks" dxfId="2812" priority="2927">
      <formula>LEN(TRIM(AY291))=0</formula>
    </cfRule>
  </conditionalFormatting>
  <conditionalFormatting sqref="BE291">
    <cfRule type="containsBlanks" dxfId="2811" priority="2926">
      <formula>LEN(TRIM(BE291))=0</formula>
    </cfRule>
  </conditionalFormatting>
  <conditionalFormatting sqref="F292:G292">
    <cfRule type="containsBlanks" dxfId="2810" priority="2925">
      <formula>LEN(TRIM(F292))=0</formula>
    </cfRule>
  </conditionalFormatting>
  <conditionalFormatting sqref="J292">
    <cfRule type="containsBlanks" dxfId="2809" priority="2922">
      <formula>LEN(TRIM(J292))=0</formula>
    </cfRule>
  </conditionalFormatting>
  <conditionalFormatting sqref="H292">
    <cfRule type="containsBlanks" dxfId="2808" priority="2924">
      <formula>LEN(TRIM(H292))=0</formula>
    </cfRule>
  </conditionalFormatting>
  <conditionalFormatting sqref="I292">
    <cfRule type="containsBlanks" dxfId="2807" priority="2923">
      <formula>LEN(TRIM(I292))=0</formula>
    </cfRule>
  </conditionalFormatting>
  <conditionalFormatting sqref="K292:M292">
    <cfRule type="containsBlanks" dxfId="2806" priority="2921">
      <formula>LEN(TRIM(K292))=0</formula>
    </cfRule>
  </conditionalFormatting>
  <conditionalFormatting sqref="O292">
    <cfRule type="containsBlanks" dxfId="2805" priority="2920">
      <formula>LEN(TRIM(O292))=0</formula>
    </cfRule>
  </conditionalFormatting>
  <conditionalFormatting sqref="AF292">
    <cfRule type="containsBlanks" dxfId="2804" priority="2919">
      <formula>LEN(TRIM(AF292))=0</formula>
    </cfRule>
  </conditionalFormatting>
  <conditionalFormatting sqref="AU292:AV292">
    <cfRule type="containsBlanks" dxfId="2803" priority="2918">
      <formula>LEN(TRIM(AU292))=0</formula>
    </cfRule>
  </conditionalFormatting>
  <conditionalFormatting sqref="AY292:BD292">
    <cfRule type="containsBlanks" dxfId="2802" priority="2917">
      <formula>LEN(TRIM(AY292))=0</formula>
    </cfRule>
  </conditionalFormatting>
  <conditionalFormatting sqref="BE292">
    <cfRule type="containsBlanks" dxfId="2801" priority="2916">
      <formula>LEN(TRIM(BE292))=0</formula>
    </cfRule>
  </conditionalFormatting>
  <conditionalFormatting sqref="BF292">
    <cfRule type="containsBlanks" dxfId="2800" priority="2915">
      <formula>LEN(TRIM(BF292))=0</formula>
    </cfRule>
  </conditionalFormatting>
  <conditionalFormatting sqref="BG292">
    <cfRule type="containsBlanks" dxfId="2799" priority="2914">
      <formula>LEN(TRIM(BG292))=0</formula>
    </cfRule>
  </conditionalFormatting>
  <conditionalFormatting sqref="F293">
    <cfRule type="containsBlanks" dxfId="2798" priority="2913">
      <formula>LEN(TRIM(F293))=0</formula>
    </cfRule>
  </conditionalFormatting>
  <conditionalFormatting sqref="J293">
    <cfRule type="containsBlanks" dxfId="2797" priority="2910">
      <formula>LEN(TRIM(J293))=0</formula>
    </cfRule>
  </conditionalFormatting>
  <conditionalFormatting sqref="H293">
    <cfRule type="containsBlanks" dxfId="2796" priority="2912">
      <formula>LEN(TRIM(H293))=0</formula>
    </cfRule>
  </conditionalFormatting>
  <conditionalFormatting sqref="I293">
    <cfRule type="containsBlanks" dxfId="2795" priority="2911">
      <formula>LEN(TRIM(I293))=0</formula>
    </cfRule>
  </conditionalFormatting>
  <conditionalFormatting sqref="K293:M293">
    <cfRule type="containsBlanks" dxfId="2794" priority="2909">
      <formula>LEN(TRIM(K293))=0</formula>
    </cfRule>
  </conditionalFormatting>
  <conditionalFormatting sqref="O293">
    <cfRule type="containsBlanks" dxfId="2793" priority="2908">
      <formula>LEN(TRIM(O293))=0</formula>
    </cfRule>
  </conditionalFormatting>
  <conditionalFormatting sqref="AF293">
    <cfRule type="containsBlanks" dxfId="2792" priority="2907">
      <formula>LEN(TRIM(AF293))=0</formula>
    </cfRule>
  </conditionalFormatting>
  <conditionalFormatting sqref="AU293:AV293">
    <cfRule type="containsBlanks" dxfId="2791" priority="2906">
      <formula>LEN(TRIM(AU293))=0</formula>
    </cfRule>
  </conditionalFormatting>
  <conditionalFormatting sqref="AY293:BD293">
    <cfRule type="containsBlanks" dxfId="2790" priority="2905">
      <formula>LEN(TRIM(AY293))=0</formula>
    </cfRule>
  </conditionalFormatting>
  <conditionalFormatting sqref="BE293">
    <cfRule type="containsBlanks" dxfId="2789" priority="2904">
      <formula>LEN(TRIM(BE293))=0</formula>
    </cfRule>
  </conditionalFormatting>
  <conditionalFormatting sqref="BF293">
    <cfRule type="containsBlanks" dxfId="2788" priority="2903">
      <formula>LEN(TRIM(BF293))=0</formula>
    </cfRule>
  </conditionalFormatting>
  <conditionalFormatting sqref="BG293">
    <cfRule type="containsBlanks" dxfId="2787" priority="2902">
      <formula>LEN(TRIM(BG293))=0</formula>
    </cfRule>
  </conditionalFormatting>
  <conditionalFormatting sqref="J294">
    <cfRule type="containsBlanks" dxfId="2786" priority="2899">
      <formula>LEN(TRIM(J294))=0</formula>
    </cfRule>
  </conditionalFormatting>
  <conditionalFormatting sqref="H294">
    <cfRule type="containsBlanks" dxfId="2785" priority="2901">
      <formula>LEN(TRIM(H294))=0</formula>
    </cfRule>
  </conditionalFormatting>
  <conditionalFormatting sqref="I294">
    <cfRule type="containsBlanks" dxfId="2784" priority="2900">
      <formula>LEN(TRIM(I294))=0</formula>
    </cfRule>
  </conditionalFormatting>
  <conditionalFormatting sqref="O294">
    <cfRule type="containsBlanks" dxfId="2783" priority="2898">
      <formula>LEN(TRIM(O294))=0</formula>
    </cfRule>
  </conditionalFormatting>
  <conditionalFormatting sqref="L294">
    <cfRule type="containsBlanks" dxfId="2782" priority="2897">
      <formula>LEN(TRIM(L294))=0</formula>
    </cfRule>
  </conditionalFormatting>
  <conditionalFormatting sqref="T294">
    <cfRule type="containsBlanks" dxfId="2781" priority="2896">
      <formula>LEN(TRIM(T294))=0</formula>
    </cfRule>
  </conditionalFormatting>
  <conditionalFormatting sqref="Y294">
    <cfRule type="containsBlanks" dxfId="2780" priority="2894">
      <formula>LEN(TRIM(Y294))=0</formula>
    </cfRule>
  </conditionalFormatting>
  <conditionalFormatting sqref="AC294:AD294">
    <cfRule type="containsBlanks" dxfId="2779" priority="2892">
      <formula>LEN(TRIM(AC294))=0</formula>
    </cfRule>
  </conditionalFormatting>
  <conditionalFormatting sqref="AF294">
    <cfRule type="containsBlanks" dxfId="2778" priority="2891">
      <formula>LEN(TRIM(AF294))=0</formula>
    </cfRule>
  </conditionalFormatting>
  <conditionalFormatting sqref="AI294:AN294">
    <cfRule type="containsBlanks" dxfId="2777" priority="2890">
      <formula>LEN(TRIM(AI294))=0</formula>
    </cfRule>
  </conditionalFormatting>
  <conditionalFormatting sqref="AU294:AV294">
    <cfRule type="containsBlanks" dxfId="2776" priority="2889">
      <formula>LEN(TRIM(AU294))=0</formula>
    </cfRule>
  </conditionalFormatting>
  <conditionalFormatting sqref="AS294:AT294">
    <cfRule type="containsBlanks" dxfId="2775" priority="2888">
      <formula>LEN(TRIM(AS294))=0</formula>
    </cfRule>
  </conditionalFormatting>
  <conditionalFormatting sqref="AY294:BD294">
    <cfRule type="containsBlanks" dxfId="2774" priority="2887">
      <formula>LEN(TRIM(AY294))=0</formula>
    </cfRule>
  </conditionalFormatting>
  <conditionalFormatting sqref="BE294">
    <cfRule type="containsBlanks" dxfId="2773" priority="2886">
      <formula>LEN(TRIM(BE294))=0</formula>
    </cfRule>
  </conditionalFormatting>
  <conditionalFormatting sqref="BF294">
    <cfRule type="containsBlanks" dxfId="2772" priority="2885">
      <formula>LEN(TRIM(BF294))=0</formula>
    </cfRule>
  </conditionalFormatting>
  <conditionalFormatting sqref="BG294">
    <cfRule type="containsBlanks" dxfId="2771" priority="2884">
      <formula>LEN(TRIM(BG294))=0</formula>
    </cfRule>
  </conditionalFormatting>
  <conditionalFormatting sqref="F295:G295">
    <cfRule type="containsBlanks" dxfId="2770" priority="2883">
      <formula>LEN(TRIM(F295))=0</formula>
    </cfRule>
  </conditionalFormatting>
  <conditionalFormatting sqref="J295">
    <cfRule type="containsBlanks" dxfId="2769" priority="2881">
      <formula>LEN(TRIM(J295))=0</formula>
    </cfRule>
  </conditionalFormatting>
  <conditionalFormatting sqref="I295">
    <cfRule type="containsBlanks" dxfId="2768" priority="2882">
      <formula>LEN(TRIM(I295))=0</formula>
    </cfRule>
  </conditionalFormatting>
  <conditionalFormatting sqref="K295:M295">
    <cfRule type="containsBlanks" dxfId="2767" priority="2880">
      <formula>LEN(TRIM(K295))=0</formula>
    </cfRule>
  </conditionalFormatting>
  <conditionalFormatting sqref="O295">
    <cfRule type="containsBlanks" dxfId="2766" priority="2879">
      <formula>LEN(TRIM(O295))=0</formula>
    </cfRule>
  </conditionalFormatting>
  <conditionalFormatting sqref="S295">
    <cfRule type="containsBlanks" dxfId="2765" priority="2878">
      <formula>LEN(TRIM(S295))=0</formula>
    </cfRule>
  </conditionalFormatting>
  <conditionalFormatting sqref="T295">
    <cfRule type="containsBlanks" dxfId="2764" priority="2877">
      <formula>LEN(TRIM(T295))=0</formula>
    </cfRule>
  </conditionalFormatting>
  <conditionalFormatting sqref="Y295">
    <cfRule type="containsBlanks" dxfId="2763" priority="2876">
      <formula>LEN(TRIM(Y295))=0</formula>
    </cfRule>
  </conditionalFormatting>
  <conditionalFormatting sqref="AF295">
    <cfRule type="containsBlanks" dxfId="2762" priority="2875">
      <formula>LEN(TRIM(AF295))=0</formula>
    </cfRule>
  </conditionalFormatting>
  <conditionalFormatting sqref="AI295:AN295">
    <cfRule type="containsBlanks" dxfId="2761" priority="2874">
      <formula>LEN(TRIM(AI295))=0</formula>
    </cfRule>
  </conditionalFormatting>
  <conditionalFormatting sqref="AU295:AV295">
    <cfRule type="containsBlanks" dxfId="2760" priority="2873">
      <formula>LEN(TRIM(AU295))=0</formula>
    </cfRule>
  </conditionalFormatting>
  <conditionalFormatting sqref="AS295:AT295">
    <cfRule type="containsBlanks" dxfId="2759" priority="2872">
      <formula>LEN(TRIM(AS295))=0</formula>
    </cfRule>
  </conditionalFormatting>
  <conditionalFormatting sqref="AY295:BD295">
    <cfRule type="containsBlanks" dxfId="2758" priority="2871">
      <formula>LEN(TRIM(AY295))=0</formula>
    </cfRule>
  </conditionalFormatting>
  <conditionalFormatting sqref="BE295">
    <cfRule type="containsBlanks" dxfId="2757" priority="2870">
      <formula>LEN(TRIM(BE295))=0</formula>
    </cfRule>
  </conditionalFormatting>
  <conditionalFormatting sqref="BG295">
    <cfRule type="containsBlanks" dxfId="2756" priority="2869">
      <formula>LEN(TRIM(BG295))=0</formula>
    </cfRule>
  </conditionalFormatting>
  <conditionalFormatting sqref="F296:G296">
    <cfRule type="containsBlanks" dxfId="2755" priority="2868">
      <formula>LEN(TRIM(F296))=0</formula>
    </cfRule>
  </conditionalFormatting>
  <conditionalFormatting sqref="J296">
    <cfRule type="containsBlanks" dxfId="2754" priority="2865">
      <formula>LEN(TRIM(J296))=0</formula>
    </cfRule>
  </conditionalFormatting>
  <conditionalFormatting sqref="H296">
    <cfRule type="containsBlanks" dxfId="2753" priority="2867">
      <formula>LEN(TRIM(H296))=0</formula>
    </cfRule>
  </conditionalFormatting>
  <conditionalFormatting sqref="I296">
    <cfRule type="containsBlanks" dxfId="2752" priority="2866">
      <formula>LEN(TRIM(I296))=0</formula>
    </cfRule>
  </conditionalFormatting>
  <conditionalFormatting sqref="K296">
    <cfRule type="containsBlanks" dxfId="2751" priority="2864">
      <formula>LEN(TRIM(K296))=0</formula>
    </cfRule>
  </conditionalFormatting>
  <conditionalFormatting sqref="M296">
    <cfRule type="containsBlanks" dxfId="2750" priority="2863">
      <formula>LEN(TRIM(M296))=0</formula>
    </cfRule>
  </conditionalFormatting>
  <conditionalFormatting sqref="N296:P296">
    <cfRule type="containsBlanks" dxfId="2749" priority="2861">
      <formula>LEN(TRIM(N296))=0</formula>
    </cfRule>
  </conditionalFormatting>
  <conditionalFormatting sqref="S296">
    <cfRule type="containsBlanks" dxfId="2748" priority="2860">
      <formula>LEN(TRIM(S296))=0</formula>
    </cfRule>
  </conditionalFormatting>
  <conditionalFormatting sqref="T296">
    <cfRule type="containsBlanks" dxfId="2747" priority="2859">
      <formula>LEN(TRIM(T296))=0</formula>
    </cfRule>
  </conditionalFormatting>
  <conditionalFormatting sqref="AF296">
    <cfRule type="containsBlanks" dxfId="2746" priority="2858">
      <formula>LEN(TRIM(AF296))=0</formula>
    </cfRule>
  </conditionalFormatting>
  <conditionalFormatting sqref="AI296:AN296">
    <cfRule type="containsBlanks" dxfId="2745" priority="2857">
      <formula>LEN(TRIM(AI296))=0</formula>
    </cfRule>
  </conditionalFormatting>
  <conditionalFormatting sqref="AU296:AV296">
    <cfRule type="containsBlanks" dxfId="2744" priority="2856">
      <formula>LEN(TRIM(AU296))=0</formula>
    </cfRule>
  </conditionalFormatting>
  <conditionalFormatting sqref="AS296:AT296">
    <cfRule type="containsBlanks" dxfId="2743" priority="2855">
      <formula>LEN(TRIM(AS296))=0</formula>
    </cfRule>
  </conditionalFormatting>
  <conditionalFormatting sqref="AY296:BD296">
    <cfRule type="containsBlanks" dxfId="2742" priority="2854">
      <formula>LEN(TRIM(AY296))=0</formula>
    </cfRule>
  </conditionalFormatting>
  <conditionalFormatting sqref="BE296">
    <cfRule type="containsBlanks" dxfId="2741" priority="2853">
      <formula>LEN(TRIM(BE296))=0</formula>
    </cfRule>
  </conditionalFormatting>
  <conditionalFormatting sqref="BF296:BG296">
    <cfRule type="containsBlanks" dxfId="2740" priority="2852">
      <formula>LEN(TRIM(BF296))=0</formula>
    </cfRule>
  </conditionalFormatting>
  <conditionalFormatting sqref="F297:G297">
    <cfRule type="containsBlanks" dxfId="2739" priority="2851">
      <formula>LEN(TRIM(F297))=0</formula>
    </cfRule>
  </conditionalFormatting>
  <conditionalFormatting sqref="H297">
    <cfRule type="containsBlanks" dxfId="2738" priority="2850">
      <formula>LEN(TRIM(H297))=0</formula>
    </cfRule>
  </conditionalFormatting>
  <conditionalFormatting sqref="I297">
    <cfRule type="containsBlanks" dxfId="2737" priority="2849">
      <formula>LEN(TRIM(I297))=0</formula>
    </cfRule>
  </conditionalFormatting>
  <conditionalFormatting sqref="J297">
    <cfRule type="containsBlanks" dxfId="2736" priority="2848">
      <formula>LEN(TRIM(J297))=0</formula>
    </cfRule>
  </conditionalFormatting>
  <conditionalFormatting sqref="K297:M297">
    <cfRule type="containsBlanks" dxfId="2735" priority="2847">
      <formula>LEN(TRIM(K297))=0</formula>
    </cfRule>
  </conditionalFormatting>
  <conditionalFormatting sqref="O297">
    <cfRule type="containsBlanks" dxfId="2734" priority="2846">
      <formula>LEN(TRIM(O297))=0</formula>
    </cfRule>
  </conditionalFormatting>
  <conditionalFormatting sqref="AC297:AD297">
    <cfRule type="containsBlanks" dxfId="2733" priority="2845">
      <formula>LEN(TRIM(AC297))=0</formula>
    </cfRule>
  </conditionalFormatting>
  <conditionalFormatting sqref="AF297">
    <cfRule type="containsBlanks" dxfId="2732" priority="2844">
      <formula>LEN(TRIM(AF297))=0</formula>
    </cfRule>
  </conditionalFormatting>
  <conditionalFormatting sqref="AU297:AV297">
    <cfRule type="containsBlanks" dxfId="2731" priority="2843">
      <formula>LEN(TRIM(AU297))=0</formula>
    </cfRule>
  </conditionalFormatting>
  <conditionalFormatting sqref="BF297:BG297">
    <cfRule type="containsBlanks" dxfId="2730" priority="2842">
      <formula>LEN(TRIM(BF297))=0</formula>
    </cfRule>
  </conditionalFormatting>
  <conditionalFormatting sqref="F298:G298">
    <cfRule type="containsBlanks" dxfId="2729" priority="2841">
      <formula>LEN(TRIM(F298))=0</formula>
    </cfRule>
  </conditionalFormatting>
  <conditionalFormatting sqref="H298">
    <cfRule type="containsBlanks" dxfId="2728" priority="2840">
      <formula>LEN(TRIM(H298))=0</formula>
    </cfRule>
  </conditionalFormatting>
  <conditionalFormatting sqref="I298">
    <cfRule type="containsBlanks" dxfId="2727" priority="2839">
      <formula>LEN(TRIM(I298))=0</formula>
    </cfRule>
  </conditionalFormatting>
  <conditionalFormatting sqref="J298">
    <cfRule type="containsBlanks" dxfId="2726" priority="2838">
      <formula>LEN(TRIM(J298))=0</formula>
    </cfRule>
  </conditionalFormatting>
  <conditionalFormatting sqref="L298">
    <cfRule type="containsBlanks" dxfId="2725" priority="2837">
      <formula>LEN(TRIM(L298))=0</formula>
    </cfRule>
  </conditionalFormatting>
  <conditionalFormatting sqref="O298">
    <cfRule type="containsBlanks" dxfId="2724" priority="2836">
      <formula>LEN(TRIM(O298))=0</formula>
    </cfRule>
  </conditionalFormatting>
  <conditionalFormatting sqref="AC298:AD298">
    <cfRule type="containsBlanks" dxfId="2723" priority="2835">
      <formula>LEN(TRIM(AC298))=0</formula>
    </cfRule>
  </conditionalFormatting>
  <conditionalFormatting sqref="AF298">
    <cfRule type="containsBlanks" dxfId="2722" priority="2834">
      <formula>LEN(TRIM(AF298))=0</formula>
    </cfRule>
  </conditionalFormatting>
  <conditionalFormatting sqref="AI298:AN298">
    <cfRule type="containsBlanks" dxfId="2721" priority="2833">
      <formula>LEN(TRIM(AI298))=0</formula>
    </cfRule>
  </conditionalFormatting>
  <conditionalFormatting sqref="S298">
    <cfRule type="containsBlanks" dxfId="2720" priority="2832">
      <formula>LEN(TRIM(S298))=0</formula>
    </cfRule>
  </conditionalFormatting>
  <conditionalFormatting sqref="T298">
    <cfRule type="containsBlanks" dxfId="2719" priority="2831">
      <formula>LEN(TRIM(T298))=0</formula>
    </cfRule>
  </conditionalFormatting>
  <conditionalFormatting sqref="AU298:AV298">
    <cfRule type="containsBlanks" dxfId="2718" priority="2830">
      <formula>LEN(TRIM(AU298))=0</formula>
    </cfRule>
  </conditionalFormatting>
  <conditionalFormatting sqref="AS298:AT298">
    <cfRule type="containsBlanks" dxfId="2717" priority="2829">
      <formula>LEN(TRIM(AS298))=0</formula>
    </cfRule>
  </conditionalFormatting>
  <conditionalFormatting sqref="AY298:BD298">
    <cfRule type="containsBlanks" dxfId="2716" priority="2828">
      <formula>LEN(TRIM(AY298))=0</formula>
    </cfRule>
  </conditionalFormatting>
  <conditionalFormatting sqref="BE298">
    <cfRule type="containsBlanks" dxfId="2715" priority="2827">
      <formula>LEN(TRIM(BE298))=0</formula>
    </cfRule>
  </conditionalFormatting>
  <conditionalFormatting sqref="BF298:BG298">
    <cfRule type="containsBlanks" dxfId="2714" priority="2826">
      <formula>LEN(TRIM(BF298))=0</formula>
    </cfRule>
  </conditionalFormatting>
  <conditionalFormatting sqref="H299">
    <cfRule type="containsBlanks" dxfId="2713" priority="2825">
      <formula>LEN(TRIM(H299))=0</formula>
    </cfRule>
  </conditionalFormatting>
  <conditionalFormatting sqref="I299">
    <cfRule type="containsBlanks" dxfId="2712" priority="2824">
      <formula>LEN(TRIM(I299))=0</formula>
    </cfRule>
  </conditionalFormatting>
  <conditionalFormatting sqref="J299">
    <cfRule type="containsBlanks" dxfId="2711" priority="2823">
      <formula>LEN(TRIM(J299))=0</formula>
    </cfRule>
  </conditionalFormatting>
  <conditionalFormatting sqref="K299:M299">
    <cfRule type="containsBlanks" dxfId="2710" priority="2822">
      <formula>LEN(TRIM(K299))=0</formula>
    </cfRule>
  </conditionalFormatting>
  <conditionalFormatting sqref="O299">
    <cfRule type="containsBlanks" dxfId="2709" priority="2821">
      <formula>LEN(TRIM(O299))=0</formula>
    </cfRule>
  </conditionalFormatting>
  <conditionalFormatting sqref="S299">
    <cfRule type="containsBlanks" dxfId="2708" priority="2820">
      <formula>LEN(TRIM(S299))=0</formula>
    </cfRule>
  </conditionalFormatting>
  <conditionalFormatting sqref="T299">
    <cfRule type="containsBlanks" dxfId="2707" priority="2819">
      <formula>LEN(TRIM(T299))=0</formula>
    </cfRule>
  </conditionalFormatting>
  <conditionalFormatting sqref="AF299">
    <cfRule type="containsBlanks" dxfId="2706" priority="2818">
      <formula>LEN(TRIM(AF299))=0</formula>
    </cfRule>
  </conditionalFormatting>
  <conditionalFormatting sqref="AC299:AD299">
    <cfRule type="containsBlanks" dxfId="2705" priority="2817">
      <formula>LEN(TRIM(AC299))=0</formula>
    </cfRule>
  </conditionalFormatting>
  <conditionalFormatting sqref="AI299:AN299">
    <cfRule type="containsBlanks" dxfId="2704" priority="2816">
      <formula>LEN(TRIM(AI299))=0</formula>
    </cfRule>
  </conditionalFormatting>
  <conditionalFormatting sqref="AU299:AV299">
    <cfRule type="containsBlanks" dxfId="2703" priority="2815">
      <formula>LEN(TRIM(AU299))=0</formula>
    </cfRule>
  </conditionalFormatting>
  <conditionalFormatting sqref="AS299:AT299">
    <cfRule type="containsBlanks" dxfId="2702" priority="2814">
      <formula>LEN(TRIM(AS299))=0</formula>
    </cfRule>
  </conditionalFormatting>
  <conditionalFormatting sqref="BG299">
    <cfRule type="containsBlanks" dxfId="2701" priority="2813">
      <formula>LEN(TRIM(BG299))=0</formula>
    </cfRule>
  </conditionalFormatting>
  <conditionalFormatting sqref="AY299:BD299">
    <cfRule type="containsBlanks" dxfId="2700" priority="2812">
      <formula>LEN(TRIM(AY299))=0</formula>
    </cfRule>
  </conditionalFormatting>
  <conditionalFormatting sqref="BE299">
    <cfRule type="containsBlanks" dxfId="2699" priority="2811">
      <formula>LEN(TRIM(BE299))=0</formula>
    </cfRule>
  </conditionalFormatting>
  <conditionalFormatting sqref="N300 P300">
    <cfRule type="containsBlanks" dxfId="2698" priority="2810">
      <formula>LEN(TRIM(N300))=0</formula>
    </cfRule>
  </conditionalFormatting>
  <conditionalFormatting sqref="F300:G300">
    <cfRule type="containsBlanks" dxfId="2697" priority="2809">
      <formula>LEN(TRIM(F300))=0</formula>
    </cfRule>
  </conditionalFormatting>
  <conditionalFormatting sqref="H300">
    <cfRule type="containsBlanks" dxfId="2696" priority="2808">
      <formula>LEN(TRIM(H300))=0</formula>
    </cfRule>
  </conditionalFormatting>
  <conditionalFormatting sqref="I300">
    <cfRule type="containsBlanks" dxfId="2695" priority="2807">
      <formula>LEN(TRIM(I300))=0</formula>
    </cfRule>
  </conditionalFormatting>
  <conditionalFormatting sqref="J300">
    <cfRule type="containsBlanks" dxfId="2694" priority="2806">
      <formula>LEN(TRIM(J300))=0</formula>
    </cfRule>
  </conditionalFormatting>
  <conditionalFormatting sqref="K300:M300">
    <cfRule type="containsBlanks" dxfId="2693" priority="2805">
      <formula>LEN(TRIM(K300))=0</formula>
    </cfRule>
  </conditionalFormatting>
  <conditionalFormatting sqref="O300">
    <cfRule type="containsBlanks" dxfId="2692" priority="2804">
      <formula>LEN(TRIM(O300))=0</formula>
    </cfRule>
  </conditionalFormatting>
  <conditionalFormatting sqref="AC300:AD300">
    <cfRule type="containsBlanks" dxfId="2691" priority="2803">
      <formula>LEN(TRIM(AC300))=0</formula>
    </cfRule>
  </conditionalFormatting>
  <conditionalFormatting sqref="AF300">
    <cfRule type="containsBlanks" dxfId="2690" priority="2802">
      <formula>LEN(TRIM(AF300))=0</formula>
    </cfRule>
  </conditionalFormatting>
  <conditionalFormatting sqref="AU300:AV300">
    <cfRule type="containsBlanks" dxfId="2689" priority="2801">
      <formula>LEN(TRIM(AU300))=0</formula>
    </cfRule>
  </conditionalFormatting>
  <conditionalFormatting sqref="N301:N302 P301:P302">
    <cfRule type="containsBlanks" dxfId="2688" priority="2800">
      <formula>LEN(TRIM(N301))=0</formula>
    </cfRule>
  </conditionalFormatting>
  <conditionalFormatting sqref="F301:G302">
    <cfRule type="containsBlanks" dxfId="2687" priority="2799">
      <formula>LEN(TRIM(F301))=0</formula>
    </cfRule>
  </conditionalFormatting>
  <conditionalFormatting sqref="H301:H302">
    <cfRule type="containsBlanks" dxfId="2686" priority="2798">
      <formula>LEN(TRIM(H301))=0</formula>
    </cfRule>
  </conditionalFormatting>
  <conditionalFormatting sqref="I301:I302">
    <cfRule type="containsBlanks" dxfId="2685" priority="2797">
      <formula>LEN(TRIM(I301))=0</formula>
    </cfRule>
  </conditionalFormatting>
  <conditionalFormatting sqref="J301:J302">
    <cfRule type="containsBlanks" dxfId="2684" priority="2796">
      <formula>LEN(TRIM(J301))=0</formula>
    </cfRule>
  </conditionalFormatting>
  <conditionalFormatting sqref="K301:M302">
    <cfRule type="containsBlanks" dxfId="2683" priority="2795">
      <formula>LEN(TRIM(K301))=0</formula>
    </cfRule>
  </conditionalFormatting>
  <conditionalFormatting sqref="O301:O302">
    <cfRule type="containsBlanks" dxfId="2682" priority="2794">
      <formula>LEN(TRIM(O301))=0</formula>
    </cfRule>
  </conditionalFormatting>
  <conditionalFormatting sqref="W301:AB302 AE301:AE302 AG301:AH302">
    <cfRule type="containsBlanks" dxfId="2681" priority="2793">
      <formula>LEN(TRIM(W301))=0</formula>
    </cfRule>
  </conditionalFormatting>
  <conditionalFormatting sqref="AU301:AV302">
    <cfRule type="containsBlanks" dxfId="2680" priority="2790">
      <formula>LEN(TRIM(AU301))=0</formula>
    </cfRule>
  </conditionalFormatting>
  <conditionalFormatting sqref="H303">
    <cfRule type="containsBlanks" dxfId="2679" priority="2789">
      <formula>LEN(TRIM(H303))=0</formula>
    </cfRule>
  </conditionalFormatting>
  <conditionalFormatting sqref="I303">
    <cfRule type="containsBlanks" dxfId="2678" priority="2788">
      <formula>LEN(TRIM(I303))=0</formula>
    </cfRule>
  </conditionalFormatting>
  <conditionalFormatting sqref="J303">
    <cfRule type="containsBlanks" dxfId="2677" priority="2787">
      <formula>LEN(TRIM(J303))=0</formula>
    </cfRule>
  </conditionalFormatting>
  <conditionalFormatting sqref="K303:M303">
    <cfRule type="containsBlanks" dxfId="2676" priority="2786">
      <formula>LEN(TRIM(K303))=0</formula>
    </cfRule>
  </conditionalFormatting>
  <conditionalFormatting sqref="O303">
    <cfRule type="containsBlanks" dxfId="2675" priority="2785">
      <formula>LEN(TRIM(O303))=0</formula>
    </cfRule>
  </conditionalFormatting>
  <conditionalFormatting sqref="W303">
    <cfRule type="containsBlanks" dxfId="2674" priority="2784">
      <formula>LEN(TRIM(W303))=0</formula>
    </cfRule>
  </conditionalFormatting>
  <conditionalFormatting sqref="Y303">
    <cfRule type="containsBlanks" dxfId="2673" priority="2783">
      <formula>LEN(TRIM(Y303))=0</formula>
    </cfRule>
  </conditionalFormatting>
  <conditionalFormatting sqref="AB303">
    <cfRule type="containsBlanks" dxfId="2672" priority="2782">
      <formula>LEN(TRIM(AB303))=0</formula>
    </cfRule>
  </conditionalFormatting>
  <conditionalFormatting sqref="AC303:AD303">
    <cfRule type="containsBlanks" dxfId="2671" priority="2781">
      <formula>LEN(TRIM(AC303))=0</formula>
    </cfRule>
  </conditionalFormatting>
  <conditionalFormatting sqref="AW303">
    <cfRule type="containsBlanks" dxfId="2670" priority="2780">
      <formula>LEN(TRIM(AW303))=0</formula>
    </cfRule>
  </conditionalFormatting>
  <conditionalFormatting sqref="AU303:AV303">
    <cfRule type="containsBlanks" dxfId="2669" priority="2779">
      <formula>LEN(TRIM(AU303))=0</formula>
    </cfRule>
  </conditionalFormatting>
  <conditionalFormatting sqref="AY303:BD303">
    <cfRule type="containsBlanks" dxfId="2668" priority="2778">
      <formula>LEN(TRIM(AY303))=0</formula>
    </cfRule>
  </conditionalFormatting>
  <conditionalFormatting sqref="BE303">
    <cfRule type="containsBlanks" dxfId="2667" priority="2777">
      <formula>LEN(TRIM(BE303))=0</formula>
    </cfRule>
  </conditionalFormatting>
  <conditionalFormatting sqref="W304:X304">
    <cfRule type="containsBlanks" dxfId="2666" priority="2776">
      <formula>LEN(TRIM(W304))=0</formula>
    </cfRule>
  </conditionalFormatting>
  <conditionalFormatting sqref="Y304">
    <cfRule type="containsBlanks" dxfId="2665" priority="2775">
      <formula>LEN(TRIM(Y304))=0</formula>
    </cfRule>
  </conditionalFormatting>
  <conditionalFormatting sqref="AB304">
    <cfRule type="containsBlanks" dxfId="2664" priority="2774">
      <formula>LEN(TRIM(AB304))=0</formula>
    </cfRule>
  </conditionalFormatting>
  <conditionalFormatting sqref="AF304">
    <cfRule type="containsBlanks" dxfId="2663" priority="2773">
      <formula>LEN(TRIM(AF304))=0</formula>
    </cfRule>
  </conditionalFormatting>
  <conditionalFormatting sqref="AI304:AN304">
    <cfRule type="containsBlanks" dxfId="2662" priority="2772">
      <formula>LEN(TRIM(AI304))=0</formula>
    </cfRule>
  </conditionalFormatting>
  <conditionalFormatting sqref="AY304:BD304">
    <cfRule type="containsBlanks" dxfId="2661" priority="2771">
      <formula>LEN(TRIM(AY304))=0</formula>
    </cfRule>
  </conditionalFormatting>
  <conditionalFormatting sqref="BE304">
    <cfRule type="containsBlanks" dxfId="2660" priority="2770">
      <formula>LEN(TRIM(BE304))=0</formula>
    </cfRule>
  </conditionalFormatting>
  <conditionalFormatting sqref="AU304:AV304">
    <cfRule type="containsBlanks" dxfId="2659" priority="2769">
      <formula>LEN(TRIM(AU304))=0</formula>
    </cfRule>
  </conditionalFormatting>
  <conditionalFormatting sqref="AS304:AT304">
    <cfRule type="containsBlanks" dxfId="2658" priority="2768">
      <formula>LEN(TRIM(AS304))=0</formula>
    </cfRule>
  </conditionalFormatting>
  <conditionalFormatting sqref="I304">
    <cfRule type="containsBlanks" dxfId="2657" priority="2767">
      <formula>LEN(TRIM(I304))=0</formula>
    </cfRule>
  </conditionalFormatting>
  <conditionalFormatting sqref="J304">
    <cfRule type="containsBlanks" dxfId="2656" priority="2766">
      <formula>LEN(TRIM(J304))=0</formula>
    </cfRule>
  </conditionalFormatting>
  <conditionalFormatting sqref="L304">
    <cfRule type="containsBlanks" dxfId="2655" priority="2765">
      <formula>LEN(TRIM(L304))=0</formula>
    </cfRule>
  </conditionalFormatting>
  <conditionalFormatting sqref="N304:P304">
    <cfRule type="containsBlanks" dxfId="2654" priority="2764">
      <formula>LEN(TRIM(N304))=0</formula>
    </cfRule>
  </conditionalFormatting>
  <conditionalFormatting sqref="F305:G305">
    <cfRule type="containsBlanks" dxfId="2653" priority="2763">
      <formula>LEN(TRIM(F305))=0</formula>
    </cfRule>
  </conditionalFormatting>
  <conditionalFormatting sqref="F306">
    <cfRule type="containsBlanks" dxfId="2652" priority="2762">
      <formula>LEN(TRIM(F306))=0</formula>
    </cfRule>
  </conditionalFormatting>
  <conditionalFormatting sqref="F307">
    <cfRule type="containsBlanks" dxfId="2651" priority="2761">
      <formula>LEN(TRIM(F307))=0</formula>
    </cfRule>
  </conditionalFormatting>
  <conditionalFormatting sqref="H306:H307">
    <cfRule type="containsBlanks" dxfId="2650" priority="2760">
      <formula>LEN(TRIM(H306))=0</formula>
    </cfRule>
  </conditionalFormatting>
  <conditionalFormatting sqref="K305:K307 M305:M307">
    <cfRule type="containsBlanks" dxfId="2649" priority="2759">
      <formula>LEN(TRIM(K305))=0</formula>
    </cfRule>
  </conditionalFormatting>
  <conditionalFormatting sqref="I305:I307">
    <cfRule type="containsBlanks" dxfId="2648" priority="2758">
      <formula>LEN(TRIM(I305))=0</formula>
    </cfRule>
  </conditionalFormatting>
  <conditionalFormatting sqref="J305:J307">
    <cfRule type="containsBlanks" dxfId="2647" priority="2757">
      <formula>LEN(TRIM(J305))=0</formula>
    </cfRule>
  </conditionalFormatting>
  <conditionalFormatting sqref="L305:L307">
    <cfRule type="containsBlanks" dxfId="2646" priority="2756">
      <formula>LEN(TRIM(L305))=0</formula>
    </cfRule>
  </conditionalFormatting>
  <conditionalFormatting sqref="N305:P307">
    <cfRule type="containsBlanks" dxfId="2645" priority="2755">
      <formula>LEN(TRIM(N305))=0</formula>
    </cfRule>
  </conditionalFormatting>
  <conditionalFormatting sqref="S304:S307">
    <cfRule type="containsBlanks" dxfId="2644" priority="2754">
      <formula>LEN(TRIM(S304))=0</formula>
    </cfRule>
  </conditionalFormatting>
  <conditionalFormatting sqref="T304:T307">
    <cfRule type="containsBlanks" dxfId="2643" priority="2753">
      <formula>LEN(TRIM(T304))=0</formula>
    </cfRule>
  </conditionalFormatting>
  <conditionalFormatting sqref="Z305:AA307 AC305:AE307 AG305:AH307">
    <cfRule type="containsBlanks" dxfId="2642" priority="2752">
      <formula>LEN(TRIM(Z305))=0</formula>
    </cfRule>
  </conditionalFormatting>
  <conditionalFormatting sqref="W305:X307">
    <cfRule type="containsBlanks" dxfId="2641" priority="2751">
      <formula>LEN(TRIM(W305))=0</formula>
    </cfRule>
  </conditionalFormatting>
  <conditionalFormatting sqref="Y305:Y307">
    <cfRule type="containsBlanks" dxfId="2640" priority="2750">
      <formula>LEN(TRIM(Y305))=0</formula>
    </cfRule>
  </conditionalFormatting>
  <conditionalFormatting sqref="AB305:AB307">
    <cfRule type="containsBlanks" dxfId="2639" priority="2749">
      <formula>LEN(TRIM(AB305))=0</formula>
    </cfRule>
  </conditionalFormatting>
  <conditionalFormatting sqref="AF305:AF307">
    <cfRule type="containsBlanks" dxfId="2638" priority="2748">
      <formula>LEN(TRIM(AF305))=0</formula>
    </cfRule>
  </conditionalFormatting>
  <conditionalFormatting sqref="AI305:AN307">
    <cfRule type="containsBlanks" dxfId="2637" priority="2747">
      <formula>LEN(TRIM(AI305))=0</formula>
    </cfRule>
  </conditionalFormatting>
  <conditionalFormatting sqref="AU305:AV307">
    <cfRule type="containsBlanks" dxfId="2636" priority="2746">
      <formula>LEN(TRIM(AU305))=0</formula>
    </cfRule>
  </conditionalFormatting>
  <conditionalFormatting sqref="AS305:AT307">
    <cfRule type="containsBlanks" dxfId="2635" priority="2745">
      <formula>LEN(TRIM(AS305))=0</formula>
    </cfRule>
  </conditionalFormatting>
  <conditionalFormatting sqref="BF305:BG307">
    <cfRule type="containsBlanks" dxfId="2634" priority="2744">
      <formula>LEN(TRIM(BF305))=0</formula>
    </cfRule>
  </conditionalFormatting>
  <conditionalFormatting sqref="AY305:BD307">
    <cfRule type="containsBlanks" dxfId="2633" priority="2743">
      <formula>LEN(TRIM(AY305))=0</formula>
    </cfRule>
  </conditionalFormatting>
  <conditionalFormatting sqref="BE305:BE307">
    <cfRule type="containsBlanks" dxfId="2632" priority="2742">
      <formula>LEN(TRIM(BE305))=0</formula>
    </cfRule>
  </conditionalFormatting>
  <conditionalFormatting sqref="AW304:AW307">
    <cfRule type="containsBlanks" dxfId="2631" priority="2741">
      <formula>LEN(TRIM(AW304))=0</formula>
    </cfRule>
  </conditionalFormatting>
  <conditionalFormatting sqref="F308">
    <cfRule type="containsBlanks" dxfId="2630" priority="2740">
      <formula>LEN(TRIM(F308))=0</formula>
    </cfRule>
  </conditionalFormatting>
  <conditionalFormatting sqref="I308">
    <cfRule type="containsBlanks" dxfId="2629" priority="2739">
      <formula>LEN(TRIM(I308))=0</formula>
    </cfRule>
  </conditionalFormatting>
  <conditionalFormatting sqref="J308">
    <cfRule type="containsBlanks" dxfId="2628" priority="2738">
      <formula>LEN(TRIM(J308))=0</formula>
    </cfRule>
  </conditionalFormatting>
  <conditionalFormatting sqref="L308">
    <cfRule type="containsBlanks" dxfId="2627" priority="2737">
      <formula>LEN(TRIM(L308))=0</formula>
    </cfRule>
  </conditionalFormatting>
  <conditionalFormatting sqref="N308:P308">
    <cfRule type="containsBlanks" dxfId="2626" priority="2736">
      <formula>LEN(TRIM(N308))=0</formula>
    </cfRule>
  </conditionalFormatting>
  <conditionalFormatting sqref="Y308">
    <cfRule type="containsBlanks" dxfId="2625" priority="2735">
      <formula>LEN(TRIM(Y308))=0</formula>
    </cfRule>
  </conditionalFormatting>
  <conditionalFormatting sqref="AC308:AD308">
    <cfRule type="containsBlanks" dxfId="2624" priority="2734">
      <formula>LEN(TRIM(AC308))=0</formula>
    </cfRule>
  </conditionalFormatting>
  <conditionalFormatting sqref="G309:H309 K309 M309 Q309:X309 Z309:AB309 AE309:AH309">
    <cfRule type="containsBlanks" dxfId="2623" priority="2733">
      <formula>LEN(TRIM(G309))=0</formula>
    </cfRule>
  </conditionalFormatting>
  <conditionalFormatting sqref="F309">
    <cfRule type="containsBlanks" dxfId="2622" priority="2732">
      <formula>LEN(TRIM(F309))=0</formula>
    </cfRule>
  </conditionalFormatting>
  <conditionalFormatting sqref="I309">
    <cfRule type="containsBlanks" dxfId="2621" priority="2731">
      <formula>LEN(TRIM(I309))=0</formula>
    </cfRule>
  </conditionalFormatting>
  <conditionalFormatting sqref="J309">
    <cfRule type="containsBlanks" dxfId="2620" priority="2730">
      <formula>LEN(TRIM(J309))=0</formula>
    </cfRule>
  </conditionalFormatting>
  <conditionalFormatting sqref="L309">
    <cfRule type="containsBlanks" dxfId="2619" priority="2729">
      <formula>LEN(TRIM(L309))=0</formula>
    </cfRule>
  </conditionalFormatting>
  <conditionalFormatting sqref="N309:P309">
    <cfRule type="containsBlanks" dxfId="2618" priority="2728">
      <formula>LEN(TRIM(N309))=0</formula>
    </cfRule>
  </conditionalFormatting>
  <conditionalFormatting sqref="Y309">
    <cfRule type="containsBlanks" dxfId="2617" priority="2727">
      <formula>LEN(TRIM(Y309))=0</formula>
    </cfRule>
  </conditionalFormatting>
  <conditionalFormatting sqref="AU309:AV309">
    <cfRule type="containsBlanks" dxfId="2616" priority="2724">
      <formula>LEN(TRIM(AU309))=0</formula>
    </cfRule>
  </conditionalFormatting>
  <conditionalFormatting sqref="AU308:AV308">
    <cfRule type="containsBlanks" dxfId="2615" priority="2723">
      <formula>LEN(TRIM(AU308))=0</formula>
    </cfRule>
  </conditionalFormatting>
  <conditionalFormatting sqref="AY308:BD309">
    <cfRule type="containsBlanks" dxfId="2614" priority="2722">
      <formula>LEN(TRIM(AY308))=0</formula>
    </cfRule>
  </conditionalFormatting>
  <conditionalFormatting sqref="BE308:BE309">
    <cfRule type="containsBlanks" dxfId="2613" priority="2721">
      <formula>LEN(TRIM(BE308))=0</formula>
    </cfRule>
  </conditionalFormatting>
  <conditionalFormatting sqref="BF308:BG309">
    <cfRule type="containsBlanks" dxfId="2612" priority="2720">
      <formula>LEN(TRIM(BF308))=0</formula>
    </cfRule>
  </conditionalFormatting>
  <conditionalFormatting sqref="BI305:BI307">
    <cfRule type="notContainsBlanks" dxfId="2611" priority="2719">
      <formula>LEN(TRIM(BI305))&gt;0</formula>
    </cfRule>
  </conditionalFormatting>
  <conditionalFormatting sqref="H310">
    <cfRule type="containsBlanks" dxfId="2610" priority="2718">
      <formula>LEN(TRIM(H310))=0</formula>
    </cfRule>
  </conditionalFormatting>
  <conditionalFormatting sqref="I310">
    <cfRule type="containsBlanks" dxfId="2609" priority="2717">
      <formula>LEN(TRIM(I310))=0</formula>
    </cfRule>
  </conditionalFormatting>
  <conditionalFormatting sqref="J310">
    <cfRule type="containsBlanks" dxfId="2608" priority="2716">
      <formula>LEN(TRIM(J310))=0</formula>
    </cfRule>
  </conditionalFormatting>
  <conditionalFormatting sqref="K310:M310">
    <cfRule type="containsBlanks" dxfId="2607" priority="2715">
      <formula>LEN(TRIM(K310))=0</formula>
    </cfRule>
  </conditionalFormatting>
  <conditionalFormatting sqref="O310">
    <cfRule type="containsBlanks" dxfId="2606" priority="2714">
      <formula>LEN(TRIM(O310))=0</formula>
    </cfRule>
  </conditionalFormatting>
  <conditionalFormatting sqref="AY310:BD310">
    <cfRule type="containsBlanks" dxfId="2605" priority="2712">
      <formula>LEN(TRIM(AY310))=0</formula>
    </cfRule>
  </conditionalFormatting>
  <conditionalFormatting sqref="BE310">
    <cfRule type="containsBlanks" dxfId="2604" priority="2711">
      <formula>LEN(TRIM(BE310))=0</formula>
    </cfRule>
  </conditionalFormatting>
  <conditionalFormatting sqref="AU310:AV310">
    <cfRule type="containsBlanks" dxfId="2603" priority="2710">
      <formula>LEN(TRIM(AU310))=0</formula>
    </cfRule>
  </conditionalFormatting>
  <conditionalFormatting sqref="W310:X310">
    <cfRule type="containsBlanks" dxfId="2602" priority="2709">
      <formula>LEN(TRIM(W310))=0</formula>
    </cfRule>
  </conditionalFormatting>
  <conditionalFormatting sqref="AC310:AD310">
    <cfRule type="containsBlanks" dxfId="2601" priority="2708">
      <formula>LEN(TRIM(AC310))=0</formula>
    </cfRule>
  </conditionalFormatting>
  <conditionalFormatting sqref="F311:G311">
    <cfRule type="containsBlanks" dxfId="2600" priority="2707">
      <formula>LEN(TRIM(F311))=0</formula>
    </cfRule>
  </conditionalFormatting>
  <conditionalFormatting sqref="H311">
    <cfRule type="containsBlanks" dxfId="2599" priority="2706">
      <formula>LEN(TRIM(H311))=0</formula>
    </cfRule>
  </conditionalFormatting>
  <conditionalFormatting sqref="I311">
    <cfRule type="containsBlanks" dxfId="2598" priority="2705">
      <formula>LEN(TRIM(I311))=0</formula>
    </cfRule>
  </conditionalFormatting>
  <conditionalFormatting sqref="J311">
    <cfRule type="containsBlanks" dxfId="2597" priority="2704">
      <formula>LEN(TRIM(J311))=0</formula>
    </cfRule>
  </conditionalFormatting>
  <conditionalFormatting sqref="K311:M311">
    <cfRule type="containsBlanks" dxfId="2596" priority="2703">
      <formula>LEN(TRIM(K311))=0</formula>
    </cfRule>
  </conditionalFormatting>
  <conditionalFormatting sqref="AC311:AD311">
    <cfRule type="containsBlanks" dxfId="2595" priority="2702">
      <formula>LEN(TRIM(AC311))=0</formula>
    </cfRule>
  </conditionalFormatting>
  <conditionalFormatting sqref="AE311">
    <cfRule type="containsBlanks" dxfId="2594" priority="2701">
      <formula>LEN(TRIM(AE311))=0</formula>
    </cfRule>
  </conditionalFormatting>
  <conditionalFormatting sqref="AU311:AV311">
    <cfRule type="containsBlanks" dxfId="2593" priority="2700">
      <formula>LEN(TRIM(AU311))=0</formula>
    </cfRule>
  </conditionalFormatting>
  <conditionalFormatting sqref="AY311:BD311">
    <cfRule type="containsBlanks" dxfId="2592" priority="2699">
      <formula>LEN(TRIM(AY311))=0</formula>
    </cfRule>
  </conditionalFormatting>
  <conditionalFormatting sqref="BE311">
    <cfRule type="containsBlanks" dxfId="2591" priority="2698">
      <formula>LEN(TRIM(BE311))=0</formula>
    </cfRule>
  </conditionalFormatting>
  <conditionalFormatting sqref="BF311:BG311">
    <cfRule type="containsBlanks" dxfId="2590" priority="2697">
      <formula>LEN(TRIM(BF311))=0</formula>
    </cfRule>
  </conditionalFormatting>
  <conditionalFormatting sqref="F313">
    <cfRule type="containsBlanks" dxfId="2589" priority="2696">
      <formula>LEN(TRIM(F313))=0</formula>
    </cfRule>
  </conditionalFormatting>
  <conditionalFormatting sqref="I312">
    <cfRule type="containsBlanks" dxfId="2588" priority="2695">
      <formula>LEN(TRIM(I312))=0</formula>
    </cfRule>
  </conditionalFormatting>
  <conditionalFormatting sqref="J312">
    <cfRule type="containsBlanks" dxfId="2587" priority="2694">
      <formula>LEN(TRIM(J312))=0</formula>
    </cfRule>
  </conditionalFormatting>
  <conditionalFormatting sqref="L312">
    <cfRule type="containsBlanks" dxfId="2586" priority="2693">
      <formula>LEN(TRIM(L312))=0</formula>
    </cfRule>
  </conditionalFormatting>
  <conditionalFormatting sqref="N312:P312">
    <cfRule type="containsBlanks" dxfId="2585" priority="2692">
      <formula>LEN(TRIM(N312))=0</formula>
    </cfRule>
  </conditionalFormatting>
  <conditionalFormatting sqref="H313 K313 M313">
    <cfRule type="containsBlanks" dxfId="2584" priority="2691">
      <formula>LEN(TRIM(H313))=0</formula>
    </cfRule>
  </conditionalFormatting>
  <conditionalFormatting sqref="I313">
    <cfRule type="containsBlanks" dxfId="2583" priority="2690">
      <formula>LEN(TRIM(I313))=0</formula>
    </cfRule>
  </conditionalFormatting>
  <conditionalFormatting sqref="J313">
    <cfRule type="containsBlanks" dxfId="2582" priority="2689">
      <formula>LEN(TRIM(J313))=0</formula>
    </cfRule>
  </conditionalFormatting>
  <conditionalFormatting sqref="L313">
    <cfRule type="containsBlanks" dxfId="2581" priority="2688">
      <formula>LEN(TRIM(L313))=0</formula>
    </cfRule>
  </conditionalFormatting>
  <conditionalFormatting sqref="N313:P313">
    <cfRule type="containsBlanks" dxfId="2580" priority="2687">
      <formula>LEN(TRIM(N313))=0</formula>
    </cfRule>
  </conditionalFormatting>
  <conditionalFormatting sqref="T312:T313">
    <cfRule type="containsBlanks" dxfId="2579" priority="2686">
      <formula>LEN(TRIM(T312))=0</formula>
    </cfRule>
  </conditionalFormatting>
  <conditionalFormatting sqref="W312:X312">
    <cfRule type="containsBlanks" dxfId="2578" priority="2685">
      <formula>LEN(TRIM(W312))=0</formula>
    </cfRule>
  </conditionalFormatting>
  <conditionalFormatting sqref="AI312:AN312">
    <cfRule type="containsBlanks" dxfId="2577" priority="2684">
      <formula>LEN(TRIM(AI312))=0</formula>
    </cfRule>
  </conditionalFormatting>
  <conditionalFormatting sqref="AI313:AN313">
    <cfRule type="containsBlanks" dxfId="2576" priority="2683">
      <formula>LEN(TRIM(AI313))=0</formula>
    </cfRule>
  </conditionalFormatting>
  <conditionalFormatting sqref="Y313:AH313">
    <cfRule type="containsBlanks" dxfId="2575" priority="2682">
      <formula>LEN(TRIM(Y313))=0</formula>
    </cfRule>
  </conditionalFormatting>
  <conditionalFormatting sqref="W313:X313">
    <cfRule type="containsBlanks" dxfId="2574" priority="2681">
      <formula>LEN(TRIM(W313))=0</formula>
    </cfRule>
  </conditionalFormatting>
  <conditionalFormatting sqref="BG312:BG313">
    <cfRule type="containsBlanks" dxfId="2573" priority="2680">
      <formula>LEN(TRIM(BG312))=0</formula>
    </cfRule>
  </conditionalFormatting>
  <conditionalFormatting sqref="AY312:BD313">
    <cfRule type="containsBlanks" dxfId="2572" priority="2679">
      <formula>LEN(TRIM(AY312))=0</formula>
    </cfRule>
  </conditionalFormatting>
  <conditionalFormatting sqref="BE312:BE313">
    <cfRule type="containsBlanks" dxfId="2571" priority="2678">
      <formula>LEN(TRIM(BE312))=0</formula>
    </cfRule>
  </conditionalFormatting>
  <conditionalFormatting sqref="AU312:AV313">
    <cfRule type="containsBlanks" dxfId="2570" priority="2677">
      <formula>LEN(TRIM(AU312))=0</formula>
    </cfRule>
  </conditionalFormatting>
  <conditionalFormatting sqref="AS312:AT313">
    <cfRule type="containsBlanks" dxfId="2569" priority="2676">
      <formula>LEN(TRIM(AS312))=0</formula>
    </cfRule>
  </conditionalFormatting>
  <conditionalFormatting sqref="K314 M314">
    <cfRule type="containsBlanks" dxfId="2568" priority="2675">
      <formula>LEN(TRIM(K314))=0</formula>
    </cfRule>
  </conditionalFormatting>
  <conditionalFormatting sqref="I314">
    <cfRule type="containsBlanks" dxfId="2567" priority="2674">
      <formula>LEN(TRIM(I314))=0</formula>
    </cfRule>
  </conditionalFormatting>
  <conditionalFormatting sqref="J314">
    <cfRule type="containsBlanks" dxfId="2566" priority="2673">
      <formula>LEN(TRIM(J314))=0</formula>
    </cfRule>
  </conditionalFormatting>
  <conditionalFormatting sqref="L314">
    <cfRule type="containsBlanks" dxfId="2565" priority="2672">
      <formula>LEN(TRIM(L314))=0</formula>
    </cfRule>
  </conditionalFormatting>
  <conditionalFormatting sqref="N314:P314">
    <cfRule type="containsBlanks" dxfId="2564" priority="2671">
      <formula>LEN(TRIM(N314))=0</formula>
    </cfRule>
  </conditionalFormatting>
  <conditionalFormatting sqref="W314:X314">
    <cfRule type="containsBlanks" dxfId="2563" priority="2670">
      <formula>LEN(TRIM(W314))=0</formula>
    </cfRule>
  </conditionalFormatting>
  <conditionalFormatting sqref="AA314:AB314">
    <cfRule type="containsBlanks" dxfId="2562" priority="2669">
      <formula>LEN(TRIM(AA314))=0</formula>
    </cfRule>
  </conditionalFormatting>
  <conditionalFormatting sqref="AG314:AH314">
    <cfRule type="containsBlanks" dxfId="2561" priority="2668">
      <formula>LEN(TRIM(AG314))=0</formula>
    </cfRule>
  </conditionalFormatting>
  <conditionalFormatting sqref="AF314">
    <cfRule type="containsBlanks" dxfId="2560" priority="2667">
      <formula>LEN(TRIM(AF314))=0</formula>
    </cfRule>
  </conditionalFormatting>
  <conditionalFormatting sqref="Y314">
    <cfRule type="containsBlanks" dxfId="2559" priority="2666">
      <formula>LEN(TRIM(Y314))=0</formula>
    </cfRule>
  </conditionalFormatting>
  <conditionalFormatting sqref="AE314">
    <cfRule type="containsBlanks" dxfId="2558" priority="2665">
      <formula>LEN(TRIM(AE314))=0</formula>
    </cfRule>
  </conditionalFormatting>
  <conditionalFormatting sqref="AC314:AD314">
    <cfRule type="containsBlanks" dxfId="2557" priority="2664">
      <formula>LEN(TRIM(AC314))=0</formula>
    </cfRule>
  </conditionalFormatting>
  <conditionalFormatting sqref="AN314:AN316">
    <cfRule type="containsBlanks" dxfId="2556" priority="2663">
      <formula>LEN(TRIM(AN314))=0</formula>
    </cfRule>
  </conditionalFormatting>
  <conditionalFormatting sqref="F315:H316 Q315:Q316 Z315:Z316 S315:V316">
    <cfRule type="containsBlanks" dxfId="2555" priority="2662">
      <formula>LEN(TRIM(F315))=0</formula>
    </cfRule>
  </conditionalFormatting>
  <conditionalFormatting sqref="K315:K316 M315:M316">
    <cfRule type="containsBlanks" dxfId="2554" priority="2661">
      <formula>LEN(TRIM(K315))=0</formula>
    </cfRule>
  </conditionalFormatting>
  <conditionalFormatting sqref="I315:I316">
    <cfRule type="containsBlanks" dxfId="2553" priority="2660">
      <formula>LEN(TRIM(I315))=0</formula>
    </cfRule>
  </conditionalFormatting>
  <conditionalFormatting sqref="J315:J316">
    <cfRule type="containsBlanks" dxfId="2552" priority="2659">
      <formula>LEN(TRIM(J315))=0</formula>
    </cfRule>
  </conditionalFormatting>
  <conditionalFormatting sqref="L315:L316">
    <cfRule type="containsBlanks" dxfId="2551" priority="2658">
      <formula>LEN(TRIM(L315))=0</formula>
    </cfRule>
  </conditionalFormatting>
  <conditionalFormatting sqref="N315:P316">
    <cfRule type="containsBlanks" dxfId="2550" priority="2657">
      <formula>LEN(TRIM(N315))=0</formula>
    </cfRule>
  </conditionalFormatting>
  <conditionalFormatting sqref="W315:X316">
    <cfRule type="containsBlanks" dxfId="2549" priority="2656">
      <formula>LEN(TRIM(W315))=0</formula>
    </cfRule>
  </conditionalFormatting>
  <conditionalFormatting sqref="AA315:AB316">
    <cfRule type="containsBlanks" dxfId="2548" priority="2655">
      <formula>LEN(TRIM(AA315))=0</formula>
    </cfRule>
  </conditionalFormatting>
  <conditionalFormatting sqref="AG315:AH316">
    <cfRule type="containsBlanks" dxfId="2547" priority="2654">
      <formula>LEN(TRIM(AG315))=0</formula>
    </cfRule>
  </conditionalFormatting>
  <conditionalFormatting sqref="AF315:AF316">
    <cfRule type="containsBlanks" dxfId="2546" priority="2653">
      <formula>LEN(TRIM(AF315))=0</formula>
    </cfRule>
  </conditionalFormatting>
  <conditionalFormatting sqref="Y315:Y316">
    <cfRule type="containsBlanks" dxfId="2545" priority="2652">
      <formula>LEN(TRIM(Y315))=0</formula>
    </cfRule>
  </conditionalFormatting>
  <conditionalFormatting sqref="AE315:AE316">
    <cfRule type="containsBlanks" dxfId="2544" priority="2651">
      <formula>LEN(TRIM(AE315))=0</formula>
    </cfRule>
  </conditionalFormatting>
  <conditionalFormatting sqref="AC315:AD316">
    <cfRule type="containsBlanks" dxfId="2543" priority="2650">
      <formula>LEN(TRIM(AC315))=0</formula>
    </cfRule>
  </conditionalFormatting>
  <conditionalFormatting sqref="AU314:AV315">
    <cfRule type="containsBlanks" dxfId="2542" priority="2649">
      <formula>LEN(TRIM(AU314))=0</formula>
    </cfRule>
  </conditionalFormatting>
  <conditionalFormatting sqref="AY314:BD316">
    <cfRule type="containsBlanks" dxfId="2541" priority="2648">
      <formula>LEN(TRIM(AY314))=0</formula>
    </cfRule>
  </conditionalFormatting>
  <conditionalFormatting sqref="BE314:BE316">
    <cfRule type="containsBlanks" dxfId="2540" priority="2647">
      <formula>LEN(TRIM(BE314))=0</formula>
    </cfRule>
  </conditionalFormatting>
  <conditionalFormatting sqref="AW316">
    <cfRule type="containsBlanks" dxfId="2539" priority="2646">
      <formula>LEN(TRIM(AW316))=0</formula>
    </cfRule>
  </conditionalFormatting>
  <conditionalFormatting sqref="AU316:AV316">
    <cfRule type="containsBlanks" dxfId="2538" priority="2645">
      <formula>LEN(TRIM(AU316))=0</formula>
    </cfRule>
  </conditionalFormatting>
  <conditionalFormatting sqref="R315:R316">
    <cfRule type="containsBlanks" dxfId="2537" priority="2644">
      <formula>LEN(TRIM(R315))=0</formula>
    </cfRule>
  </conditionalFormatting>
  <conditionalFormatting sqref="F317:H317">
    <cfRule type="containsBlanks" dxfId="2536" priority="2643">
      <formula>LEN(TRIM(F317))=0</formula>
    </cfRule>
  </conditionalFormatting>
  <conditionalFormatting sqref="I317">
    <cfRule type="containsBlanks" dxfId="2535" priority="2642">
      <formula>LEN(TRIM(I317))=0</formula>
    </cfRule>
  </conditionalFormatting>
  <conditionalFormatting sqref="J317">
    <cfRule type="containsBlanks" dxfId="2534" priority="2641">
      <formula>LEN(TRIM(J317))=0</formula>
    </cfRule>
  </conditionalFormatting>
  <conditionalFormatting sqref="K317">
    <cfRule type="containsBlanks" dxfId="2533" priority="2640">
      <formula>LEN(TRIM(K317))=0</formula>
    </cfRule>
  </conditionalFormatting>
  <conditionalFormatting sqref="M317:P317">
    <cfRule type="containsBlanks" dxfId="2532" priority="2639">
      <formula>LEN(TRIM(M317))=0</formula>
    </cfRule>
  </conditionalFormatting>
  <conditionalFormatting sqref="W317:X317">
    <cfRule type="containsBlanks" dxfId="2531" priority="2638">
      <formula>LEN(TRIM(W317))=0</formula>
    </cfRule>
  </conditionalFormatting>
  <conditionalFormatting sqref="AA317:AB317">
    <cfRule type="containsBlanks" dxfId="2530" priority="2637">
      <formula>LEN(TRIM(AA317))=0</formula>
    </cfRule>
  </conditionalFormatting>
  <conditionalFormatting sqref="AG317:AH317">
    <cfRule type="containsBlanks" dxfId="2529" priority="2636">
      <formula>LEN(TRIM(AG317))=0</formula>
    </cfRule>
  </conditionalFormatting>
  <conditionalFormatting sqref="AF317">
    <cfRule type="containsBlanks" dxfId="2528" priority="2635">
      <formula>LEN(TRIM(AF317))=0</formula>
    </cfRule>
  </conditionalFormatting>
  <conditionalFormatting sqref="AE317">
    <cfRule type="containsBlanks" dxfId="2527" priority="2634">
      <formula>LEN(TRIM(AE317))=0</formula>
    </cfRule>
  </conditionalFormatting>
  <conditionalFormatting sqref="AC317:AD317">
    <cfRule type="containsBlanks" dxfId="2526" priority="2633">
      <formula>LEN(TRIM(AC317))=0</formula>
    </cfRule>
  </conditionalFormatting>
  <conditionalFormatting sqref="Z317">
    <cfRule type="containsBlanks" dxfId="2525" priority="2632">
      <formula>LEN(TRIM(Z317))=0</formula>
    </cfRule>
  </conditionalFormatting>
  <conditionalFormatting sqref="Y317">
    <cfRule type="containsBlanks" dxfId="2524" priority="2631">
      <formula>LEN(TRIM(Y317))=0</formula>
    </cfRule>
  </conditionalFormatting>
  <conditionalFormatting sqref="AI317:AN317">
    <cfRule type="containsBlanks" dxfId="2523" priority="2630">
      <formula>LEN(TRIM(AI317))=0</formula>
    </cfRule>
  </conditionalFormatting>
  <conditionalFormatting sqref="S317">
    <cfRule type="containsBlanks" dxfId="2522" priority="2629">
      <formula>LEN(TRIM(S317))=0</formula>
    </cfRule>
  </conditionalFormatting>
  <conditionalFormatting sqref="T317">
    <cfRule type="containsBlanks" dxfId="2521" priority="2628">
      <formula>LEN(TRIM(T317))=0</formula>
    </cfRule>
  </conditionalFormatting>
  <conditionalFormatting sqref="BG317">
    <cfRule type="containsBlanks" dxfId="2520" priority="2627">
      <formula>LEN(TRIM(BG317))=0</formula>
    </cfRule>
  </conditionalFormatting>
  <conditionalFormatting sqref="AY317:BD317">
    <cfRule type="containsBlanks" dxfId="2519" priority="2626">
      <formula>LEN(TRIM(AY317))=0</formula>
    </cfRule>
  </conditionalFormatting>
  <conditionalFormatting sqref="BE317">
    <cfRule type="containsBlanks" dxfId="2518" priority="2625">
      <formula>LEN(TRIM(BE317))=0</formula>
    </cfRule>
  </conditionalFormatting>
  <conditionalFormatting sqref="AU317:AV317">
    <cfRule type="containsBlanks" dxfId="2517" priority="2624">
      <formula>LEN(TRIM(AU317))=0</formula>
    </cfRule>
  </conditionalFormatting>
  <conditionalFormatting sqref="AS317:AT317">
    <cfRule type="containsBlanks" dxfId="2516" priority="2623">
      <formula>LEN(TRIM(AS317))=0</formula>
    </cfRule>
  </conditionalFormatting>
  <conditionalFormatting sqref="AW317">
    <cfRule type="containsBlanks" dxfId="2515" priority="2622">
      <formula>LEN(TRIM(AW317))=0</formula>
    </cfRule>
  </conditionalFormatting>
  <conditionalFormatting sqref="O318">
    <cfRule type="containsBlanks" dxfId="2514" priority="2621">
      <formula>LEN(TRIM(O318))=0</formula>
    </cfRule>
  </conditionalFormatting>
  <conditionalFormatting sqref="BE335">
    <cfRule type="containsBlanks" dxfId="2513" priority="2420">
      <formula>LEN(TRIM(BE335))=0</formula>
    </cfRule>
  </conditionalFormatting>
  <conditionalFormatting sqref="L318">
    <cfRule type="containsBlanks" dxfId="2512" priority="2619">
      <formula>LEN(TRIM(L318))=0</formula>
    </cfRule>
  </conditionalFormatting>
  <conditionalFormatting sqref="I318">
    <cfRule type="containsBlanks" dxfId="2511" priority="2618">
      <formula>LEN(TRIM(I318))=0</formula>
    </cfRule>
  </conditionalFormatting>
  <conditionalFormatting sqref="J318">
    <cfRule type="containsBlanks" dxfId="2510" priority="2617">
      <formula>LEN(TRIM(J318))=0</formula>
    </cfRule>
  </conditionalFormatting>
  <conditionalFormatting sqref="W318">
    <cfRule type="containsBlanks" dxfId="2509" priority="2616">
      <formula>LEN(TRIM(W318))=0</formula>
    </cfRule>
  </conditionalFormatting>
  <conditionalFormatting sqref="AB318">
    <cfRule type="containsBlanks" dxfId="2508" priority="2615">
      <formula>LEN(TRIM(AB318))=0</formula>
    </cfRule>
  </conditionalFormatting>
  <conditionalFormatting sqref="AC318:AD318">
    <cfRule type="containsBlanks" dxfId="2507" priority="2614">
      <formula>LEN(TRIM(AC318))=0</formula>
    </cfRule>
  </conditionalFormatting>
  <conditionalFormatting sqref="AF318">
    <cfRule type="containsBlanks" dxfId="2506" priority="2613">
      <formula>LEN(TRIM(AF318))=0</formula>
    </cfRule>
  </conditionalFormatting>
  <conditionalFormatting sqref="AU318:AV318">
    <cfRule type="containsBlanks" dxfId="2505" priority="2612">
      <formula>LEN(TRIM(AU318))=0</formula>
    </cfRule>
  </conditionalFormatting>
  <conditionalFormatting sqref="BD318">
    <cfRule type="containsBlanks" dxfId="2504" priority="2611">
      <formula>LEN(TRIM(BD318))=0</formula>
    </cfRule>
  </conditionalFormatting>
  <conditionalFormatting sqref="F319:H319">
    <cfRule type="containsBlanks" dxfId="2503" priority="2610">
      <formula>LEN(TRIM(F319))=0</formula>
    </cfRule>
  </conditionalFormatting>
  <conditionalFormatting sqref="I319">
    <cfRule type="containsBlanks" dxfId="2502" priority="2609">
      <formula>LEN(TRIM(I319))=0</formula>
    </cfRule>
  </conditionalFormatting>
  <conditionalFormatting sqref="J319">
    <cfRule type="containsBlanks" dxfId="2501" priority="2608">
      <formula>LEN(TRIM(J319))=0</formula>
    </cfRule>
  </conditionalFormatting>
  <conditionalFormatting sqref="O319">
    <cfRule type="containsBlanks" dxfId="2500" priority="2607">
      <formula>LEN(TRIM(O319))=0</formula>
    </cfRule>
  </conditionalFormatting>
  <conditionalFormatting sqref="AP336:AP337">
    <cfRule type="containsBlanks" dxfId="2499" priority="2406">
      <formula>LEN(TRIM(AP336))=0</formula>
    </cfRule>
  </conditionalFormatting>
  <conditionalFormatting sqref="K319:M319">
    <cfRule type="containsBlanks" dxfId="2498" priority="2606">
      <formula>LEN(TRIM(K319))=0</formula>
    </cfRule>
  </conditionalFormatting>
  <conditionalFormatting sqref="AC319:AD319">
    <cfRule type="containsBlanks" dxfId="2497" priority="2605">
      <formula>LEN(TRIM(AC319))=0</formula>
    </cfRule>
  </conditionalFormatting>
  <conditionalFormatting sqref="AF319">
    <cfRule type="containsBlanks" dxfId="2496" priority="2604">
      <formula>LEN(TRIM(AF319))=0</formula>
    </cfRule>
  </conditionalFormatting>
  <conditionalFormatting sqref="N320 P320:AB320 AE320 AG320:AH320">
    <cfRule type="containsBlanks" dxfId="2495" priority="2603">
      <formula>LEN(TRIM(N320))=0</formula>
    </cfRule>
  </conditionalFormatting>
  <conditionalFormatting sqref="F320:H320">
    <cfRule type="containsBlanks" dxfId="2494" priority="2602">
      <formula>LEN(TRIM(F320))=0</formula>
    </cfRule>
  </conditionalFormatting>
  <conditionalFormatting sqref="I320">
    <cfRule type="containsBlanks" dxfId="2493" priority="2601">
      <formula>LEN(TRIM(I320))=0</formula>
    </cfRule>
  </conditionalFormatting>
  <conditionalFormatting sqref="J320">
    <cfRule type="containsBlanks" dxfId="2492" priority="2600">
      <formula>LEN(TRIM(J320))=0</formula>
    </cfRule>
  </conditionalFormatting>
  <conditionalFormatting sqref="O320">
    <cfRule type="containsBlanks" dxfId="2491" priority="2599">
      <formula>LEN(TRIM(O320))=0</formula>
    </cfRule>
  </conditionalFormatting>
  <conditionalFormatting sqref="K320:M320">
    <cfRule type="containsBlanks" dxfId="2490" priority="2598">
      <formula>LEN(TRIM(K320))=0</formula>
    </cfRule>
  </conditionalFormatting>
  <conditionalFormatting sqref="AC320:AD320">
    <cfRule type="containsBlanks" dxfId="2489" priority="2597">
      <formula>LEN(TRIM(AC320))=0</formula>
    </cfRule>
  </conditionalFormatting>
  <conditionalFormatting sqref="AF320">
    <cfRule type="containsBlanks" dxfId="2488" priority="2596">
      <formula>LEN(TRIM(AF320))=0</formula>
    </cfRule>
  </conditionalFormatting>
  <conditionalFormatting sqref="AM319:AN320">
    <cfRule type="containsBlanks" dxfId="2487" priority="2595">
      <formula>LEN(TRIM(AM319))=0</formula>
    </cfRule>
  </conditionalFormatting>
  <conditionalFormatting sqref="AU319:AV320">
    <cfRule type="containsBlanks" dxfId="2486" priority="2594">
      <formula>LEN(TRIM(AU319))=0</formula>
    </cfRule>
  </conditionalFormatting>
  <conditionalFormatting sqref="AY319:BD320">
    <cfRule type="containsBlanks" dxfId="2485" priority="2593">
      <formula>LEN(TRIM(AY319))=0</formula>
    </cfRule>
  </conditionalFormatting>
  <conditionalFormatting sqref="BE319:BE320">
    <cfRule type="containsBlanks" dxfId="2484" priority="2592">
      <formula>LEN(TRIM(BE319))=0</formula>
    </cfRule>
  </conditionalFormatting>
  <conditionalFormatting sqref="BG319">
    <cfRule type="containsBlanks" dxfId="2483" priority="2591">
      <formula>LEN(TRIM(BG319))=0</formula>
    </cfRule>
  </conditionalFormatting>
  <conditionalFormatting sqref="BF320">
    <cfRule type="containsBlanks" dxfId="2482" priority="2590">
      <formula>LEN(TRIM(BF320))=0</formula>
    </cfRule>
  </conditionalFormatting>
  <conditionalFormatting sqref="BG320">
    <cfRule type="containsBlanks" dxfId="2481" priority="2589">
      <formula>LEN(TRIM(BG320))=0</formula>
    </cfRule>
  </conditionalFormatting>
  <conditionalFormatting sqref="F321:H321">
    <cfRule type="containsBlanks" dxfId="2480" priority="2588">
      <formula>LEN(TRIM(F321))=0</formula>
    </cfRule>
  </conditionalFormatting>
  <conditionalFormatting sqref="I321">
    <cfRule type="containsBlanks" dxfId="2479" priority="2587">
      <formula>LEN(TRIM(I321))=0</formula>
    </cfRule>
  </conditionalFormatting>
  <conditionalFormatting sqref="J321">
    <cfRule type="containsBlanks" dxfId="2478" priority="2586">
      <formula>LEN(TRIM(J321))=0</formula>
    </cfRule>
  </conditionalFormatting>
  <conditionalFormatting sqref="O321">
    <cfRule type="containsBlanks" dxfId="2477" priority="2585">
      <formula>LEN(TRIM(O321))=0</formula>
    </cfRule>
  </conditionalFormatting>
  <conditionalFormatting sqref="L321">
    <cfRule type="containsBlanks" dxfId="2476" priority="2584">
      <formula>LEN(TRIM(L321))=0</formula>
    </cfRule>
  </conditionalFormatting>
  <conditionalFormatting sqref="W321:X321">
    <cfRule type="containsBlanks" dxfId="2475" priority="2583">
      <formula>LEN(TRIM(W321))=0</formula>
    </cfRule>
  </conditionalFormatting>
  <conditionalFormatting sqref="Y321">
    <cfRule type="containsBlanks" dxfId="2474" priority="2582">
      <formula>LEN(TRIM(Y321))=0</formula>
    </cfRule>
  </conditionalFormatting>
  <conditionalFormatting sqref="AC321:AD321">
    <cfRule type="containsBlanks" dxfId="2473" priority="2581">
      <formula>LEN(TRIM(AC321))=0</formula>
    </cfRule>
  </conditionalFormatting>
  <conditionalFormatting sqref="AF321">
    <cfRule type="containsBlanks" dxfId="2472" priority="2580">
      <formula>LEN(TRIM(AF321))=0</formula>
    </cfRule>
  </conditionalFormatting>
  <conditionalFormatting sqref="AN321">
    <cfRule type="containsBlanks" dxfId="2471" priority="2579">
      <formula>LEN(TRIM(AN321))=0</formula>
    </cfRule>
  </conditionalFormatting>
  <conditionalFormatting sqref="BF321">
    <cfRule type="containsBlanks" dxfId="2470" priority="2578">
      <formula>LEN(TRIM(BF321))=0</formula>
    </cfRule>
  </conditionalFormatting>
  <conditionalFormatting sqref="AU321:AV321">
    <cfRule type="containsBlanks" dxfId="2469" priority="2577">
      <formula>LEN(TRIM(AU321))=0</formula>
    </cfRule>
  </conditionalFormatting>
  <conditionalFormatting sqref="AY321:BD321">
    <cfRule type="containsBlanks" dxfId="2468" priority="2576">
      <formula>LEN(TRIM(AY321))=0</formula>
    </cfRule>
  </conditionalFormatting>
  <conditionalFormatting sqref="BE321">
    <cfRule type="containsBlanks" dxfId="2467" priority="2575">
      <formula>LEN(TRIM(BE321))=0</formula>
    </cfRule>
  </conditionalFormatting>
  <conditionalFormatting sqref="F322">
    <cfRule type="containsBlanks" dxfId="2466" priority="2574">
      <formula>LEN(TRIM(F322))=0</formula>
    </cfRule>
  </conditionalFormatting>
  <conditionalFormatting sqref="I322">
    <cfRule type="containsBlanks" dxfId="2465" priority="2573">
      <formula>LEN(TRIM(I322))=0</formula>
    </cfRule>
  </conditionalFormatting>
  <conditionalFormatting sqref="J322">
    <cfRule type="containsBlanks" dxfId="2464" priority="2572">
      <formula>LEN(TRIM(J322))=0</formula>
    </cfRule>
  </conditionalFormatting>
  <conditionalFormatting sqref="L322">
    <cfRule type="containsBlanks" dxfId="2463" priority="2571">
      <formula>LEN(TRIM(L322))=0</formula>
    </cfRule>
  </conditionalFormatting>
  <conditionalFormatting sqref="O322">
    <cfRule type="containsBlanks" dxfId="2462" priority="2570">
      <formula>LEN(TRIM(O322))=0</formula>
    </cfRule>
  </conditionalFormatting>
  <conditionalFormatting sqref="X322">
    <cfRule type="containsBlanks" dxfId="2461" priority="2569">
      <formula>LEN(TRIM(X322))=0</formula>
    </cfRule>
  </conditionalFormatting>
  <conditionalFormatting sqref="Y322">
    <cfRule type="containsBlanks" dxfId="2460" priority="2568">
      <formula>LEN(TRIM(Y322))=0</formula>
    </cfRule>
  </conditionalFormatting>
  <conditionalFormatting sqref="AU322:AV322">
    <cfRule type="containsBlanks" dxfId="2459" priority="2567">
      <formula>LEN(TRIM(AU322))=0</formula>
    </cfRule>
  </conditionalFormatting>
  <conditionalFormatting sqref="I323">
    <cfRule type="containsBlanks" dxfId="2458" priority="2566">
      <formula>LEN(TRIM(I323))=0</formula>
    </cfRule>
  </conditionalFormatting>
  <conditionalFormatting sqref="J323">
    <cfRule type="containsBlanks" dxfId="2457" priority="2565">
      <formula>LEN(TRIM(J323))=0</formula>
    </cfRule>
  </conditionalFormatting>
  <conditionalFormatting sqref="K323:M323">
    <cfRule type="containsBlanks" dxfId="2456" priority="2564">
      <formula>LEN(TRIM(K323))=0</formula>
    </cfRule>
  </conditionalFormatting>
  <conditionalFormatting sqref="O323">
    <cfRule type="containsBlanks" dxfId="2455" priority="2563">
      <formula>LEN(TRIM(O323))=0</formula>
    </cfRule>
  </conditionalFormatting>
  <conditionalFormatting sqref="Y323">
    <cfRule type="containsBlanks" dxfId="2454" priority="2562">
      <formula>LEN(TRIM(Y323))=0</formula>
    </cfRule>
  </conditionalFormatting>
  <conditionalFormatting sqref="X323">
    <cfRule type="containsBlanks" dxfId="2453" priority="2561">
      <formula>LEN(TRIM(X323))=0</formula>
    </cfRule>
  </conditionalFormatting>
  <conditionalFormatting sqref="AU323:AV323">
    <cfRule type="containsBlanks" dxfId="2452" priority="2560">
      <formula>LEN(TRIM(AU323))=0</formula>
    </cfRule>
  </conditionalFormatting>
  <conditionalFormatting sqref="AY323:BD323">
    <cfRule type="containsBlanks" dxfId="2451" priority="2559">
      <formula>LEN(TRIM(AY323))=0</formula>
    </cfRule>
  </conditionalFormatting>
  <conditionalFormatting sqref="BE323">
    <cfRule type="containsBlanks" dxfId="2450" priority="2558">
      <formula>LEN(TRIM(BE323))=0</formula>
    </cfRule>
  </conditionalFormatting>
  <conditionalFormatting sqref="F324:H324">
    <cfRule type="containsBlanks" dxfId="2449" priority="2557">
      <formula>LEN(TRIM(F324))=0</formula>
    </cfRule>
  </conditionalFormatting>
  <conditionalFormatting sqref="I324">
    <cfRule type="containsBlanks" dxfId="2448" priority="2556">
      <formula>LEN(TRIM(I324))=0</formula>
    </cfRule>
  </conditionalFormatting>
  <conditionalFormatting sqref="J324">
    <cfRule type="containsBlanks" dxfId="2447" priority="2555">
      <formula>LEN(TRIM(J324))=0</formula>
    </cfRule>
  </conditionalFormatting>
  <conditionalFormatting sqref="K324:L324">
    <cfRule type="containsBlanks" dxfId="2446" priority="2554">
      <formula>LEN(TRIM(K324))=0</formula>
    </cfRule>
  </conditionalFormatting>
  <conditionalFormatting sqref="M324">
    <cfRule type="containsBlanks" dxfId="2445" priority="2553">
      <formula>LEN(TRIM(M324))=0</formula>
    </cfRule>
  </conditionalFormatting>
  <conditionalFormatting sqref="O324">
    <cfRule type="containsBlanks" dxfId="2444" priority="2552">
      <formula>LEN(TRIM(O324))=0</formula>
    </cfRule>
  </conditionalFormatting>
  <conditionalFormatting sqref="X324">
    <cfRule type="containsBlanks" dxfId="2443" priority="2551">
      <formula>LEN(TRIM(X324))=0</formula>
    </cfRule>
  </conditionalFormatting>
  <conditionalFormatting sqref="AU324:AV324">
    <cfRule type="containsBlanks" dxfId="2442" priority="2550">
      <formula>LEN(TRIM(AU324))=0</formula>
    </cfRule>
  </conditionalFormatting>
  <conditionalFormatting sqref="AY324:BD324">
    <cfRule type="containsBlanks" dxfId="2441" priority="2549">
      <formula>LEN(TRIM(AY324))=0</formula>
    </cfRule>
  </conditionalFormatting>
  <conditionalFormatting sqref="BE324">
    <cfRule type="containsBlanks" dxfId="2440" priority="2548">
      <formula>LEN(TRIM(BE324))=0</formula>
    </cfRule>
  </conditionalFormatting>
  <conditionalFormatting sqref="F325:H325">
    <cfRule type="containsBlanks" dxfId="2439" priority="2547">
      <formula>LEN(TRIM(F325))=0</formula>
    </cfRule>
  </conditionalFormatting>
  <conditionalFormatting sqref="I325">
    <cfRule type="containsBlanks" dxfId="2438" priority="2546">
      <formula>LEN(TRIM(I325))=0</formula>
    </cfRule>
  </conditionalFormatting>
  <conditionalFormatting sqref="J325">
    <cfRule type="containsBlanks" dxfId="2437" priority="2545">
      <formula>LEN(TRIM(J325))=0</formula>
    </cfRule>
  </conditionalFormatting>
  <conditionalFormatting sqref="M325">
    <cfRule type="containsBlanks" dxfId="2436" priority="2544">
      <formula>LEN(TRIM(M325))=0</formula>
    </cfRule>
  </conditionalFormatting>
  <conditionalFormatting sqref="L325">
    <cfRule type="containsBlanks" dxfId="2435" priority="2543">
      <formula>LEN(TRIM(L325))=0</formula>
    </cfRule>
  </conditionalFormatting>
  <conditionalFormatting sqref="O325">
    <cfRule type="containsBlanks" dxfId="2434" priority="2542">
      <formula>LEN(TRIM(O325))=0</formula>
    </cfRule>
  </conditionalFormatting>
  <conditionalFormatting sqref="W325:X325">
    <cfRule type="containsBlanks" dxfId="2433" priority="2541">
      <formula>LEN(TRIM(W325))=0</formula>
    </cfRule>
  </conditionalFormatting>
  <conditionalFormatting sqref="AC325:AD325">
    <cfRule type="containsBlanks" dxfId="2432" priority="2540">
      <formula>LEN(TRIM(AC325))=0</formula>
    </cfRule>
  </conditionalFormatting>
  <conditionalFormatting sqref="AF325">
    <cfRule type="containsBlanks" dxfId="2431" priority="2539">
      <formula>LEN(TRIM(AF325))=0</formula>
    </cfRule>
  </conditionalFormatting>
  <conditionalFormatting sqref="AY325:BD325">
    <cfRule type="containsBlanks" dxfId="2430" priority="2538">
      <formula>LEN(TRIM(AY325))=0</formula>
    </cfRule>
  </conditionalFormatting>
  <conditionalFormatting sqref="BE325">
    <cfRule type="containsBlanks" dxfId="2429" priority="2537">
      <formula>LEN(TRIM(BE325))=0</formula>
    </cfRule>
  </conditionalFormatting>
  <conditionalFormatting sqref="AU325:AV325">
    <cfRule type="containsBlanks" dxfId="2428" priority="2536">
      <formula>LEN(TRIM(AU325))=0</formula>
    </cfRule>
  </conditionalFormatting>
  <conditionalFormatting sqref="K326">
    <cfRule type="containsBlanks" dxfId="2427" priority="2535">
      <formula>LEN(TRIM(K326))=0</formula>
    </cfRule>
  </conditionalFormatting>
  <conditionalFormatting sqref="F326:H326">
    <cfRule type="containsBlanks" dxfId="2426" priority="2534">
      <formula>LEN(TRIM(F326))=0</formula>
    </cfRule>
  </conditionalFormatting>
  <conditionalFormatting sqref="I326">
    <cfRule type="containsBlanks" dxfId="2425" priority="2533">
      <formula>LEN(TRIM(I326))=0</formula>
    </cfRule>
  </conditionalFormatting>
  <conditionalFormatting sqref="J326">
    <cfRule type="containsBlanks" dxfId="2424" priority="2532">
      <formula>LEN(TRIM(J326))=0</formula>
    </cfRule>
  </conditionalFormatting>
  <conditionalFormatting sqref="M326">
    <cfRule type="containsBlanks" dxfId="2423" priority="2531">
      <formula>LEN(TRIM(M326))=0</formula>
    </cfRule>
  </conditionalFormatting>
  <conditionalFormatting sqref="L326">
    <cfRule type="containsBlanks" dxfId="2422" priority="2530">
      <formula>LEN(TRIM(L326))=0</formula>
    </cfRule>
  </conditionalFormatting>
  <conditionalFormatting sqref="O326">
    <cfRule type="containsBlanks" dxfId="2421" priority="2529">
      <formula>LEN(TRIM(O326))=0</formula>
    </cfRule>
  </conditionalFormatting>
  <conditionalFormatting sqref="W326:X326">
    <cfRule type="containsBlanks" dxfId="2420" priority="2528">
      <formula>LEN(TRIM(W326))=0</formula>
    </cfRule>
  </conditionalFormatting>
  <conditionalFormatting sqref="AC326:AD326">
    <cfRule type="containsBlanks" dxfId="2419" priority="2527">
      <formula>LEN(TRIM(AC326))=0</formula>
    </cfRule>
  </conditionalFormatting>
  <conditionalFormatting sqref="AF326">
    <cfRule type="containsBlanks" dxfId="2418" priority="2526">
      <formula>LEN(TRIM(AF326))=0</formula>
    </cfRule>
  </conditionalFormatting>
  <conditionalFormatting sqref="N327:N328 P327:V328 AE327:AE328 AG327:AH328 Y327:AB328">
    <cfRule type="containsBlanks" dxfId="2417" priority="2525">
      <formula>LEN(TRIM(N327))=0</formula>
    </cfRule>
  </conditionalFormatting>
  <conditionalFormatting sqref="K327:K328">
    <cfRule type="containsBlanks" dxfId="2416" priority="2524">
      <formula>LEN(TRIM(K327))=0</formula>
    </cfRule>
  </conditionalFormatting>
  <conditionalFormatting sqref="F327:H328">
    <cfRule type="containsBlanks" dxfId="2415" priority="2523">
      <formula>LEN(TRIM(F327))=0</formula>
    </cfRule>
  </conditionalFormatting>
  <conditionalFormatting sqref="I327:I328">
    <cfRule type="containsBlanks" dxfId="2414" priority="2522">
      <formula>LEN(TRIM(I327))=0</formula>
    </cfRule>
  </conditionalFormatting>
  <conditionalFormatting sqref="J327:J328">
    <cfRule type="containsBlanks" dxfId="2413" priority="2521">
      <formula>LEN(TRIM(J327))=0</formula>
    </cfRule>
  </conditionalFormatting>
  <conditionalFormatting sqref="M327:M328">
    <cfRule type="containsBlanks" dxfId="2412" priority="2520">
      <formula>LEN(TRIM(M327))=0</formula>
    </cfRule>
  </conditionalFormatting>
  <conditionalFormatting sqref="L327:L328">
    <cfRule type="containsBlanks" dxfId="2411" priority="2519">
      <formula>LEN(TRIM(L327))=0</formula>
    </cfRule>
  </conditionalFormatting>
  <conditionalFormatting sqref="O327:O328">
    <cfRule type="containsBlanks" dxfId="2410" priority="2518">
      <formula>LEN(TRIM(O327))=0</formula>
    </cfRule>
  </conditionalFormatting>
  <conditionalFormatting sqref="W327:X328">
    <cfRule type="containsBlanks" dxfId="2409" priority="2517">
      <formula>LEN(TRIM(W327))=0</formula>
    </cfRule>
  </conditionalFormatting>
  <conditionalFormatting sqref="AC327:AD328">
    <cfRule type="containsBlanks" dxfId="2408" priority="2516">
      <formula>LEN(TRIM(AC327))=0</formula>
    </cfRule>
  </conditionalFormatting>
  <conditionalFormatting sqref="AF327:AF328">
    <cfRule type="containsBlanks" dxfId="2407" priority="2515">
      <formula>LEN(TRIM(AF327))=0</formula>
    </cfRule>
  </conditionalFormatting>
  <conditionalFormatting sqref="AN326:AN328">
    <cfRule type="containsBlanks" dxfId="2406" priority="2514">
      <formula>LEN(TRIM(AN326))=0</formula>
    </cfRule>
  </conditionalFormatting>
  <conditionalFormatting sqref="AW326">
    <cfRule type="containsBlanks" dxfId="2405" priority="2513">
      <formula>LEN(TRIM(AW326))=0</formula>
    </cfRule>
  </conditionalFormatting>
  <conditionalFormatting sqref="AU326:AV326">
    <cfRule type="containsBlanks" dxfId="2404" priority="2512">
      <formula>LEN(TRIM(AU326))=0</formula>
    </cfRule>
  </conditionalFormatting>
  <conditionalFormatting sqref="AX327:AX328">
    <cfRule type="containsBlanks" dxfId="2403" priority="2511">
      <formula>LEN(TRIM(AX327))=0</formula>
    </cfRule>
  </conditionalFormatting>
  <conditionalFormatting sqref="AW327:AW328">
    <cfRule type="containsBlanks" dxfId="2402" priority="2510">
      <formula>LEN(TRIM(AW327))=0</formula>
    </cfRule>
  </conditionalFormatting>
  <conditionalFormatting sqref="AU327:AV328">
    <cfRule type="containsBlanks" dxfId="2401" priority="2509">
      <formula>LEN(TRIM(AU327))=0</formula>
    </cfRule>
  </conditionalFormatting>
  <conditionalFormatting sqref="AY326:BD328">
    <cfRule type="containsBlanks" dxfId="2400" priority="2508">
      <formula>LEN(TRIM(AY326))=0</formula>
    </cfRule>
  </conditionalFormatting>
  <conditionalFormatting sqref="BE326:BE328">
    <cfRule type="containsBlanks" dxfId="2399" priority="2507">
      <formula>LEN(TRIM(BE326))=0</formula>
    </cfRule>
  </conditionalFormatting>
  <conditionalFormatting sqref="F329:H329">
    <cfRule type="containsBlanks" dxfId="2398" priority="2506">
      <formula>LEN(TRIM(F329))=0</formula>
    </cfRule>
  </conditionalFormatting>
  <conditionalFormatting sqref="I329">
    <cfRule type="containsBlanks" dxfId="2397" priority="2505">
      <formula>LEN(TRIM(I329))=0</formula>
    </cfRule>
  </conditionalFormatting>
  <conditionalFormatting sqref="J329">
    <cfRule type="containsBlanks" dxfId="2396" priority="2504">
      <formula>LEN(TRIM(J329))=0</formula>
    </cfRule>
  </conditionalFormatting>
  <conditionalFormatting sqref="L329">
    <cfRule type="containsBlanks" dxfId="2395" priority="2503">
      <formula>LEN(TRIM(L329))=0</formula>
    </cfRule>
  </conditionalFormatting>
  <conditionalFormatting sqref="K329">
    <cfRule type="containsBlanks" dxfId="2394" priority="2502">
      <formula>LEN(TRIM(K329))=0</formula>
    </cfRule>
  </conditionalFormatting>
  <conditionalFormatting sqref="M329">
    <cfRule type="containsBlanks" dxfId="2393" priority="2501">
      <formula>LEN(TRIM(M329))=0</formula>
    </cfRule>
  </conditionalFormatting>
  <conditionalFormatting sqref="O329">
    <cfRule type="containsBlanks" dxfId="2392" priority="2499">
      <formula>LEN(TRIM(O329))=0</formula>
    </cfRule>
  </conditionalFormatting>
  <conditionalFormatting sqref="AC329:AD329">
    <cfRule type="containsBlanks" dxfId="2391" priority="2498">
      <formula>LEN(TRIM(AC329))=0</formula>
    </cfRule>
  </conditionalFormatting>
  <conditionalFormatting sqref="AF329">
    <cfRule type="containsBlanks" dxfId="2390" priority="2497">
      <formula>LEN(TRIM(AF329))=0</formula>
    </cfRule>
  </conditionalFormatting>
  <conditionalFormatting sqref="AY329:BD330">
    <cfRule type="containsBlanks" dxfId="2389" priority="2496">
      <formula>LEN(TRIM(AY329))=0</formula>
    </cfRule>
  </conditionalFormatting>
  <conditionalFormatting sqref="BE329:BE330">
    <cfRule type="containsBlanks" dxfId="2388" priority="2495">
      <formula>LEN(TRIM(BE329))=0</formula>
    </cfRule>
  </conditionalFormatting>
  <conditionalFormatting sqref="N330 P330:AB330 AE330 AG330:AH330">
    <cfRule type="containsBlanks" dxfId="2387" priority="2494">
      <formula>LEN(TRIM(N330))=0</formula>
    </cfRule>
  </conditionalFormatting>
  <conditionalFormatting sqref="F330:H330">
    <cfRule type="containsBlanks" dxfId="2386" priority="2493">
      <formula>LEN(TRIM(F330))=0</formula>
    </cfRule>
  </conditionalFormatting>
  <conditionalFormatting sqref="I330">
    <cfRule type="containsBlanks" dxfId="2385" priority="2492">
      <formula>LEN(TRIM(I330))=0</formula>
    </cfRule>
  </conditionalFormatting>
  <conditionalFormatting sqref="J330">
    <cfRule type="containsBlanks" dxfId="2384" priority="2491">
      <formula>LEN(TRIM(J330))=0</formula>
    </cfRule>
  </conditionalFormatting>
  <conditionalFormatting sqref="L330">
    <cfRule type="containsBlanks" dxfId="2383" priority="2490">
      <formula>LEN(TRIM(L330))=0</formula>
    </cfRule>
  </conditionalFormatting>
  <conditionalFormatting sqref="K330">
    <cfRule type="containsBlanks" dxfId="2382" priority="2489">
      <formula>LEN(TRIM(K330))=0</formula>
    </cfRule>
  </conditionalFormatting>
  <conditionalFormatting sqref="M330">
    <cfRule type="containsBlanks" dxfId="2381" priority="2488">
      <formula>LEN(TRIM(M330))=0</formula>
    </cfRule>
  </conditionalFormatting>
  <conditionalFormatting sqref="O330">
    <cfRule type="containsBlanks" dxfId="2380" priority="2487">
      <formula>LEN(TRIM(O330))=0</formula>
    </cfRule>
  </conditionalFormatting>
  <conditionalFormatting sqref="AC330:AD330">
    <cfRule type="containsBlanks" dxfId="2379" priority="2486">
      <formula>LEN(TRIM(AC330))=0</formula>
    </cfRule>
  </conditionalFormatting>
  <conditionalFormatting sqref="AF330">
    <cfRule type="containsBlanks" dxfId="2378" priority="2485">
      <formula>LEN(TRIM(AF330))=0</formula>
    </cfRule>
  </conditionalFormatting>
  <conditionalFormatting sqref="AL329:AL330">
    <cfRule type="containsBlanks" dxfId="2377" priority="2484">
      <formula>LEN(TRIM(AL329))=0</formula>
    </cfRule>
  </conditionalFormatting>
  <conditionalFormatting sqref="AU329:AV330">
    <cfRule type="containsBlanks" dxfId="2376" priority="2483">
      <formula>LEN(TRIM(AU329))=0</formula>
    </cfRule>
  </conditionalFormatting>
  <conditionalFormatting sqref="AX329:AX330">
    <cfRule type="containsBlanks" dxfId="2375" priority="2482">
      <formula>LEN(TRIM(AX329))=0</formula>
    </cfRule>
  </conditionalFormatting>
  <conditionalFormatting sqref="AW329:AW330">
    <cfRule type="containsBlanks" dxfId="2374" priority="2481">
      <formula>LEN(TRIM(AW329))=0</formula>
    </cfRule>
  </conditionalFormatting>
  <conditionalFormatting sqref="F331:G331">
    <cfRule type="containsBlanks" dxfId="2373" priority="2480">
      <formula>LEN(TRIM(F331))=0</formula>
    </cfRule>
  </conditionalFormatting>
  <conditionalFormatting sqref="I331">
    <cfRule type="containsBlanks" dxfId="2372" priority="2479">
      <formula>LEN(TRIM(I331))=0</formula>
    </cfRule>
  </conditionalFormatting>
  <conditionalFormatting sqref="J331">
    <cfRule type="containsBlanks" dxfId="2371" priority="2478">
      <formula>LEN(TRIM(J331))=0</formula>
    </cfRule>
  </conditionalFormatting>
  <conditionalFormatting sqref="L331">
    <cfRule type="containsBlanks" dxfId="2370" priority="2477">
      <formula>LEN(TRIM(L331))=0</formula>
    </cfRule>
  </conditionalFormatting>
  <conditionalFormatting sqref="N331:P331">
    <cfRule type="containsBlanks" dxfId="2369" priority="2476">
      <formula>LEN(TRIM(N331))=0</formula>
    </cfRule>
  </conditionalFormatting>
  <conditionalFormatting sqref="W331:X331">
    <cfRule type="containsBlanks" dxfId="2368" priority="2475">
      <formula>LEN(TRIM(W331))=0</formula>
    </cfRule>
  </conditionalFormatting>
  <conditionalFormatting sqref="AE331">
    <cfRule type="containsBlanks" dxfId="2367" priority="2474">
      <formula>LEN(TRIM(AE331))=0</formula>
    </cfRule>
  </conditionalFormatting>
  <conditionalFormatting sqref="AB331">
    <cfRule type="containsBlanks" dxfId="2366" priority="2473">
      <formula>LEN(TRIM(AB331))=0</formula>
    </cfRule>
  </conditionalFormatting>
  <conditionalFormatting sqref="AJ331:AN331">
    <cfRule type="containsBlanks" dxfId="2365" priority="2472">
      <formula>LEN(TRIM(AJ331))=0</formula>
    </cfRule>
  </conditionalFormatting>
  <conditionalFormatting sqref="AU331:AV331">
    <cfRule type="containsBlanks" dxfId="2364" priority="2471">
      <formula>LEN(TRIM(AU331))=0</formula>
    </cfRule>
  </conditionalFormatting>
  <conditionalFormatting sqref="AS331:AT331">
    <cfRule type="containsBlanks" dxfId="2363" priority="2470">
      <formula>LEN(TRIM(AS331))=0</formula>
    </cfRule>
  </conditionalFormatting>
  <conditionalFormatting sqref="AY331:BD331">
    <cfRule type="containsBlanks" dxfId="2362" priority="2469">
      <formula>LEN(TRIM(AY331))=0</formula>
    </cfRule>
  </conditionalFormatting>
  <conditionalFormatting sqref="BE331">
    <cfRule type="containsBlanks" dxfId="2361" priority="2468">
      <formula>LEN(TRIM(BE331))=0</formula>
    </cfRule>
  </conditionalFormatting>
  <conditionalFormatting sqref="F332:G332">
    <cfRule type="containsBlanks" dxfId="2360" priority="2467">
      <formula>LEN(TRIM(F332))=0</formula>
    </cfRule>
  </conditionalFormatting>
  <conditionalFormatting sqref="K332">
    <cfRule type="containsBlanks" dxfId="2359" priority="2466">
      <formula>LEN(TRIM(K332))=0</formula>
    </cfRule>
  </conditionalFormatting>
  <conditionalFormatting sqref="M332">
    <cfRule type="containsBlanks" dxfId="2358" priority="2465">
      <formula>LEN(TRIM(M332))=0</formula>
    </cfRule>
  </conditionalFormatting>
  <conditionalFormatting sqref="N332:P332">
    <cfRule type="containsBlanks" dxfId="2357" priority="2464">
      <formula>LEN(TRIM(N332))=0</formula>
    </cfRule>
  </conditionalFormatting>
  <conditionalFormatting sqref="W332:X332">
    <cfRule type="containsBlanks" dxfId="2356" priority="2463">
      <formula>LEN(TRIM(W332))=0</formula>
    </cfRule>
  </conditionalFormatting>
  <conditionalFormatting sqref="AE332">
    <cfRule type="containsBlanks" dxfId="2355" priority="2462">
      <formula>LEN(TRIM(AE332))=0</formula>
    </cfRule>
  </conditionalFormatting>
  <conditionalFormatting sqref="AA332">
    <cfRule type="containsBlanks" dxfId="2354" priority="2461">
      <formula>LEN(TRIM(AA332))=0</formula>
    </cfRule>
  </conditionalFormatting>
  <conditionalFormatting sqref="AB332">
    <cfRule type="containsBlanks" dxfId="2353" priority="2460">
      <formula>LEN(TRIM(AB332))=0</formula>
    </cfRule>
  </conditionalFormatting>
  <conditionalFormatting sqref="AU332:AV332">
    <cfRule type="containsBlanks" dxfId="2352" priority="2459">
      <formula>LEN(TRIM(AU332))=0</formula>
    </cfRule>
  </conditionalFormatting>
  <conditionalFormatting sqref="AY332:BD332">
    <cfRule type="containsBlanks" dxfId="2351" priority="2458">
      <formula>LEN(TRIM(AY332))=0</formula>
    </cfRule>
  </conditionalFormatting>
  <conditionalFormatting sqref="BE332">
    <cfRule type="containsBlanks" dxfId="2350" priority="2457">
      <formula>LEN(TRIM(BE332))=0</formula>
    </cfRule>
  </conditionalFormatting>
  <conditionalFormatting sqref="F333:H333">
    <cfRule type="containsBlanks" dxfId="2349" priority="2456">
      <formula>LEN(TRIM(F333))=0</formula>
    </cfRule>
  </conditionalFormatting>
  <conditionalFormatting sqref="I333">
    <cfRule type="containsBlanks" dxfId="2348" priority="2455">
      <formula>LEN(TRIM(I333))=0</formula>
    </cfRule>
  </conditionalFormatting>
  <conditionalFormatting sqref="J333">
    <cfRule type="containsBlanks" dxfId="2347" priority="2454">
      <formula>LEN(TRIM(J333))=0</formula>
    </cfRule>
  </conditionalFormatting>
  <conditionalFormatting sqref="L333">
    <cfRule type="containsBlanks" dxfId="2346" priority="2453">
      <formula>LEN(TRIM(L333))=0</formula>
    </cfRule>
  </conditionalFormatting>
  <conditionalFormatting sqref="N333:P333">
    <cfRule type="containsBlanks" dxfId="2345" priority="2452">
      <formula>LEN(TRIM(N333))=0</formula>
    </cfRule>
  </conditionalFormatting>
  <conditionalFormatting sqref="W333:X333">
    <cfRule type="containsBlanks" dxfId="2344" priority="2451">
      <formula>LEN(TRIM(W333))=0</formula>
    </cfRule>
  </conditionalFormatting>
  <conditionalFormatting sqref="AF333">
    <cfRule type="containsBlanks" dxfId="2343" priority="2450">
      <formula>LEN(TRIM(AF333))=0</formula>
    </cfRule>
  </conditionalFormatting>
  <conditionalFormatting sqref="AU333:AV333">
    <cfRule type="containsBlanks" dxfId="2342" priority="2449">
      <formula>LEN(TRIM(AU333))=0</formula>
    </cfRule>
  </conditionalFormatting>
  <conditionalFormatting sqref="AX333">
    <cfRule type="containsBlanks" dxfId="2341" priority="2447">
      <formula>LEN(TRIM(AX333))=0</formula>
    </cfRule>
  </conditionalFormatting>
  <conditionalFormatting sqref="AY333:BD333">
    <cfRule type="containsBlanks" dxfId="2340" priority="2446">
      <formula>LEN(TRIM(AY333))=0</formula>
    </cfRule>
  </conditionalFormatting>
  <conditionalFormatting sqref="BE333">
    <cfRule type="containsBlanks" dxfId="2339" priority="2445">
      <formula>LEN(TRIM(BE333))=0</formula>
    </cfRule>
  </conditionalFormatting>
  <conditionalFormatting sqref="K334">
    <cfRule type="containsBlanks" dxfId="2338" priority="2444">
      <formula>LEN(TRIM(K334))=0</formula>
    </cfRule>
  </conditionalFormatting>
  <conditionalFormatting sqref="L334">
    <cfRule type="containsBlanks" dxfId="2337" priority="2443">
      <formula>LEN(TRIM(L334))=0</formula>
    </cfRule>
  </conditionalFormatting>
  <conditionalFormatting sqref="I334">
    <cfRule type="containsBlanks" dxfId="2336" priority="2442">
      <formula>LEN(TRIM(I334))=0</formula>
    </cfRule>
  </conditionalFormatting>
  <conditionalFormatting sqref="J334">
    <cfRule type="containsBlanks" dxfId="2335" priority="2441">
      <formula>LEN(TRIM(J334))=0</formula>
    </cfRule>
  </conditionalFormatting>
  <conditionalFormatting sqref="O334">
    <cfRule type="containsBlanks" dxfId="2334" priority="2440">
      <formula>LEN(TRIM(O334))=0</formula>
    </cfRule>
  </conditionalFormatting>
  <conditionalFormatting sqref="AF334">
    <cfRule type="containsBlanks" dxfId="2333" priority="2439">
      <formula>LEN(TRIM(AF334))=0</formula>
    </cfRule>
  </conditionalFormatting>
  <conditionalFormatting sqref="AX334">
    <cfRule type="containsBlanks" dxfId="2332" priority="2438">
      <formula>LEN(TRIM(AX334))=0</formula>
    </cfRule>
  </conditionalFormatting>
  <conditionalFormatting sqref="AU334:AV334">
    <cfRule type="containsBlanks" dxfId="2331" priority="2437">
      <formula>LEN(TRIM(AU334))=0</formula>
    </cfRule>
  </conditionalFormatting>
  <conditionalFormatting sqref="AY334:BD334">
    <cfRule type="containsBlanks" dxfId="2330" priority="2436">
      <formula>LEN(TRIM(AY334))=0</formula>
    </cfRule>
  </conditionalFormatting>
  <conditionalFormatting sqref="BE334">
    <cfRule type="containsBlanks" dxfId="2329" priority="2435">
      <formula>LEN(TRIM(BE334))=0</formula>
    </cfRule>
  </conditionalFormatting>
  <conditionalFormatting sqref="I335">
    <cfRule type="containsBlanks" dxfId="2328" priority="2434">
      <formula>LEN(TRIM(I335))=0</formula>
    </cfRule>
  </conditionalFormatting>
  <conditionalFormatting sqref="J335">
    <cfRule type="containsBlanks" dxfId="2327" priority="2433">
      <formula>LEN(TRIM(J335))=0</formula>
    </cfRule>
  </conditionalFormatting>
  <conditionalFormatting sqref="N335">
    <cfRule type="containsBlanks" dxfId="2326" priority="2432">
      <formula>LEN(TRIM(N335))=0</formula>
    </cfRule>
  </conditionalFormatting>
  <conditionalFormatting sqref="P335">
    <cfRule type="containsBlanks" dxfId="2325" priority="2431">
      <formula>LEN(TRIM(P335))=0</formula>
    </cfRule>
  </conditionalFormatting>
  <conditionalFormatting sqref="K335:M335">
    <cfRule type="containsBlanks" dxfId="2324" priority="2430">
      <formula>LEN(TRIM(K335))=0</formula>
    </cfRule>
  </conditionalFormatting>
  <conditionalFormatting sqref="X335">
    <cfRule type="containsBlanks" dxfId="2323" priority="2429">
      <formula>LEN(TRIM(X335))=0</formula>
    </cfRule>
  </conditionalFormatting>
  <conditionalFormatting sqref="AF335">
    <cfRule type="containsBlanks" dxfId="2322" priority="2428">
      <formula>LEN(TRIM(AF335))=0</formula>
    </cfRule>
  </conditionalFormatting>
  <conditionalFormatting sqref="AI335">
    <cfRule type="containsBlanks" dxfId="2321" priority="2427">
      <formula>LEN(TRIM(AI335))=0</formula>
    </cfRule>
  </conditionalFormatting>
  <conditionalFormatting sqref="AJ335:AN335">
    <cfRule type="containsBlanks" dxfId="2320" priority="2426">
      <formula>LEN(TRIM(AJ335))=0</formula>
    </cfRule>
  </conditionalFormatting>
  <conditionalFormatting sqref="AU335:AV335">
    <cfRule type="containsBlanks" dxfId="2319" priority="2425">
      <formula>LEN(TRIM(AU335))=0</formula>
    </cfRule>
  </conditionalFormatting>
  <conditionalFormatting sqref="AS335:AT335">
    <cfRule type="containsBlanks" dxfId="2318" priority="2424">
      <formula>LEN(TRIM(AS335))=0</formula>
    </cfRule>
  </conditionalFormatting>
  <conditionalFormatting sqref="AW335">
    <cfRule type="containsBlanks" dxfId="2317" priority="2423">
      <formula>LEN(TRIM(AW335))=0</formula>
    </cfRule>
  </conditionalFormatting>
  <conditionalFormatting sqref="AX335">
    <cfRule type="containsBlanks" dxfId="2316" priority="2422">
      <formula>LEN(TRIM(AX335))=0</formula>
    </cfRule>
  </conditionalFormatting>
  <conditionalFormatting sqref="AY335:BD335">
    <cfRule type="containsBlanks" dxfId="2315" priority="2421">
      <formula>LEN(TRIM(AY335))=0</formula>
    </cfRule>
  </conditionalFormatting>
  <conditionalFormatting sqref="K336">
    <cfRule type="containsBlanks" dxfId="2314" priority="2419">
      <formula>LEN(TRIM(K336))=0</formula>
    </cfRule>
  </conditionalFormatting>
  <conditionalFormatting sqref="L336">
    <cfRule type="containsBlanks" dxfId="2313" priority="2418">
      <formula>LEN(TRIM(L336))=0</formula>
    </cfRule>
  </conditionalFormatting>
  <conditionalFormatting sqref="O336">
    <cfRule type="containsBlanks" dxfId="2312" priority="2417">
      <formula>LEN(TRIM(O336))=0</formula>
    </cfRule>
  </conditionalFormatting>
  <conditionalFormatting sqref="AF336">
    <cfRule type="containsBlanks" dxfId="2311" priority="2416">
      <formula>LEN(TRIM(AF336))=0</formula>
    </cfRule>
  </conditionalFormatting>
  <conditionalFormatting sqref="AC336:AD336">
    <cfRule type="containsBlanks" dxfId="2310" priority="2415">
      <formula>LEN(TRIM(AC336))=0</formula>
    </cfRule>
  </conditionalFormatting>
  <conditionalFormatting sqref="AL336">
    <cfRule type="containsBlanks" dxfId="2309" priority="2414">
      <formula>LEN(TRIM(AL336))=0</formula>
    </cfRule>
  </conditionalFormatting>
  <conditionalFormatting sqref="F337:J337 M337:N337 P337:AB337 AG337:AK337 AE337 AM337:AN337">
    <cfRule type="containsBlanks" dxfId="2308" priority="2413">
      <formula>LEN(TRIM(F337))=0</formula>
    </cfRule>
  </conditionalFormatting>
  <conditionalFormatting sqref="K337">
    <cfRule type="containsBlanks" dxfId="2307" priority="2412">
      <formula>LEN(TRIM(K337))=0</formula>
    </cfRule>
  </conditionalFormatting>
  <conditionalFormatting sqref="L337">
    <cfRule type="containsBlanks" dxfId="2306" priority="2411">
      <formula>LEN(TRIM(L337))=0</formula>
    </cfRule>
  </conditionalFormatting>
  <conditionalFormatting sqref="O337">
    <cfRule type="containsBlanks" dxfId="2305" priority="2410">
      <formula>LEN(TRIM(O337))=0</formula>
    </cfRule>
  </conditionalFormatting>
  <conditionalFormatting sqref="AF337">
    <cfRule type="containsBlanks" dxfId="2304" priority="2409">
      <formula>LEN(TRIM(AF337))=0</formula>
    </cfRule>
  </conditionalFormatting>
  <conditionalFormatting sqref="AC337:AD337">
    <cfRule type="containsBlanks" dxfId="2303" priority="2408">
      <formula>LEN(TRIM(AC337))=0</formula>
    </cfRule>
  </conditionalFormatting>
  <conditionalFormatting sqref="AL337">
    <cfRule type="containsBlanks" dxfId="2302" priority="2407">
      <formula>LEN(TRIM(AL337))=0</formula>
    </cfRule>
  </conditionalFormatting>
  <conditionalFormatting sqref="AU336:AV336">
    <cfRule type="containsBlanks" dxfId="2301" priority="2405">
      <formula>LEN(TRIM(AU336))=0</formula>
    </cfRule>
  </conditionalFormatting>
  <conditionalFormatting sqref="AU337:AV337">
    <cfRule type="containsBlanks" dxfId="2300" priority="2404">
      <formula>LEN(TRIM(AU337))=0</formula>
    </cfRule>
  </conditionalFormatting>
  <conditionalFormatting sqref="AW336:AW337">
    <cfRule type="containsBlanks" dxfId="2299" priority="2403">
      <formula>LEN(TRIM(AW336))=0</formula>
    </cfRule>
  </conditionalFormatting>
  <conditionalFormatting sqref="AX336:AX337">
    <cfRule type="containsBlanks" dxfId="2298" priority="2402">
      <formula>LEN(TRIM(AX336))=0</formula>
    </cfRule>
  </conditionalFormatting>
  <conditionalFormatting sqref="BE336:BE337">
    <cfRule type="containsBlanks" dxfId="2297" priority="2400">
      <formula>LEN(TRIM(BE336))=0</formula>
    </cfRule>
  </conditionalFormatting>
  <conditionalFormatting sqref="AY336:BD337">
    <cfRule type="containsBlanks" dxfId="2296" priority="2401">
      <formula>LEN(TRIM(AY336))=0</formula>
    </cfRule>
  </conditionalFormatting>
  <conditionalFormatting sqref="I338">
    <cfRule type="containsBlanks" dxfId="2295" priority="2399">
      <formula>LEN(TRIM(I338))=0</formula>
    </cfRule>
  </conditionalFormatting>
  <conditionalFormatting sqref="J338">
    <cfRule type="containsBlanks" dxfId="2294" priority="2398">
      <formula>LEN(TRIM(J338))=0</formula>
    </cfRule>
  </conditionalFormatting>
  <conditionalFormatting sqref="K338">
    <cfRule type="containsBlanks" dxfId="2293" priority="2397">
      <formula>LEN(TRIM(K338))=0</formula>
    </cfRule>
  </conditionalFormatting>
  <conditionalFormatting sqref="M338:P338">
    <cfRule type="containsBlanks" dxfId="2292" priority="2396">
      <formula>LEN(TRIM(M338))=0</formula>
    </cfRule>
  </conditionalFormatting>
  <conditionalFormatting sqref="AC338:AD338">
    <cfRule type="containsBlanks" dxfId="2291" priority="2395">
      <formula>LEN(TRIM(AC338))=0</formula>
    </cfRule>
  </conditionalFormatting>
  <conditionalFormatting sqref="AX338">
    <cfRule type="containsBlanks" dxfId="2290" priority="2394">
      <formula>LEN(TRIM(AX338))=0</formula>
    </cfRule>
  </conditionalFormatting>
  <conditionalFormatting sqref="AI338">
    <cfRule type="containsBlanks" dxfId="2289" priority="2393">
      <formula>LEN(TRIM(AI338))=0</formula>
    </cfRule>
  </conditionalFormatting>
  <conditionalFormatting sqref="AJ338:AN338">
    <cfRule type="containsBlanks" dxfId="2288" priority="2392">
      <formula>LEN(TRIM(AJ338))=0</formula>
    </cfRule>
  </conditionalFormatting>
  <conditionalFormatting sqref="AU338:AV338">
    <cfRule type="containsBlanks" dxfId="2287" priority="2391">
      <formula>LEN(TRIM(AU338))=0</formula>
    </cfRule>
  </conditionalFormatting>
  <conditionalFormatting sqref="AS338:AT338">
    <cfRule type="containsBlanks" dxfId="2286" priority="2390">
      <formula>LEN(TRIM(AS338))=0</formula>
    </cfRule>
  </conditionalFormatting>
  <conditionalFormatting sqref="BE338">
    <cfRule type="containsBlanks" dxfId="2285" priority="2388">
      <formula>LEN(TRIM(BE338))=0</formula>
    </cfRule>
  </conditionalFormatting>
  <conditionalFormatting sqref="AY338:BD338">
    <cfRule type="containsBlanks" dxfId="2284" priority="2389">
      <formula>LEN(TRIM(AY338))=0</formula>
    </cfRule>
  </conditionalFormatting>
  <conditionalFormatting sqref="F339:H339">
    <cfRule type="containsBlanks" dxfId="2283" priority="2387">
      <formula>LEN(TRIM(F339))=0</formula>
    </cfRule>
  </conditionalFormatting>
  <conditionalFormatting sqref="I339">
    <cfRule type="containsBlanks" dxfId="2282" priority="2386">
      <formula>LEN(TRIM(I339))=0</formula>
    </cfRule>
  </conditionalFormatting>
  <conditionalFormatting sqref="J339">
    <cfRule type="containsBlanks" dxfId="2281" priority="2385">
      <formula>LEN(TRIM(J339))=0</formula>
    </cfRule>
  </conditionalFormatting>
  <conditionalFormatting sqref="K339:M339">
    <cfRule type="containsBlanks" dxfId="2280" priority="2384">
      <formula>LEN(TRIM(K339))=0</formula>
    </cfRule>
  </conditionalFormatting>
  <conditionalFormatting sqref="O339">
    <cfRule type="containsBlanks" dxfId="2279" priority="2383">
      <formula>LEN(TRIM(O339))=0</formula>
    </cfRule>
  </conditionalFormatting>
  <conditionalFormatting sqref="AE339">
    <cfRule type="containsBlanks" dxfId="2278" priority="2382">
      <formula>LEN(TRIM(AE339))=0</formula>
    </cfRule>
  </conditionalFormatting>
  <conditionalFormatting sqref="Y339">
    <cfRule type="containsBlanks" dxfId="2277" priority="2381">
      <formula>LEN(TRIM(Y339))=0</formula>
    </cfRule>
  </conditionalFormatting>
  <conditionalFormatting sqref="AF339">
    <cfRule type="containsBlanks" dxfId="2276" priority="2380">
      <formula>LEN(TRIM(AF339))=0</formula>
    </cfRule>
  </conditionalFormatting>
  <conditionalFormatting sqref="AL339">
    <cfRule type="containsBlanks" dxfId="2275" priority="2379">
      <formula>LEN(TRIM(AL339))=0</formula>
    </cfRule>
  </conditionalFormatting>
  <conditionalFormatting sqref="AU339:AV339">
    <cfRule type="containsBlanks" dxfId="2274" priority="2378">
      <formula>LEN(TRIM(AU339))=0</formula>
    </cfRule>
  </conditionalFormatting>
  <conditionalFormatting sqref="BE339">
    <cfRule type="containsBlanks" dxfId="2273" priority="2376">
      <formula>LEN(TRIM(BE339))=0</formula>
    </cfRule>
  </conditionalFormatting>
  <conditionalFormatting sqref="AY339:BD339">
    <cfRule type="containsBlanks" dxfId="2272" priority="2377">
      <formula>LEN(TRIM(AY339))=0</formula>
    </cfRule>
  </conditionalFormatting>
  <conditionalFormatting sqref="F340:H340">
    <cfRule type="containsBlanks" dxfId="2271" priority="2375">
      <formula>LEN(TRIM(F340))=0</formula>
    </cfRule>
  </conditionalFormatting>
  <conditionalFormatting sqref="I340">
    <cfRule type="containsBlanks" dxfId="2270" priority="2374">
      <formula>LEN(TRIM(I340))=0</formula>
    </cfRule>
  </conditionalFormatting>
  <conditionalFormatting sqref="J340">
    <cfRule type="containsBlanks" dxfId="2269" priority="2373">
      <formula>LEN(TRIM(J340))=0</formula>
    </cfRule>
  </conditionalFormatting>
  <conditionalFormatting sqref="N340 P340">
    <cfRule type="containsBlanks" dxfId="2268" priority="2372">
      <formula>LEN(TRIM(N340))=0</formula>
    </cfRule>
  </conditionalFormatting>
  <conditionalFormatting sqref="O340">
    <cfRule type="containsBlanks" dxfId="2267" priority="2371">
      <formula>LEN(TRIM(O340))=0</formula>
    </cfRule>
  </conditionalFormatting>
  <conditionalFormatting sqref="K340:M340">
    <cfRule type="containsBlanks" dxfId="2266" priority="2370">
      <formula>LEN(TRIM(K340))=0</formula>
    </cfRule>
  </conditionalFormatting>
  <conditionalFormatting sqref="AE340">
    <cfRule type="containsBlanks" dxfId="2265" priority="2369">
      <formula>LEN(TRIM(AE340))=0</formula>
    </cfRule>
  </conditionalFormatting>
  <conditionalFormatting sqref="AF340">
    <cfRule type="containsBlanks" dxfId="2264" priority="2368">
      <formula>LEN(TRIM(AF340))=0</formula>
    </cfRule>
  </conditionalFormatting>
  <conditionalFormatting sqref="Y340">
    <cfRule type="containsBlanks" dxfId="2263" priority="2367">
      <formula>LEN(TRIM(Y340))=0</formula>
    </cfRule>
  </conditionalFormatting>
  <conditionalFormatting sqref="AU340:AV340">
    <cfRule type="containsBlanks" dxfId="2262" priority="2366">
      <formula>LEN(TRIM(AU340))=0</formula>
    </cfRule>
  </conditionalFormatting>
  <conditionalFormatting sqref="AL340">
    <cfRule type="containsBlanks" dxfId="2261" priority="2365">
      <formula>LEN(TRIM(AL340))=0</formula>
    </cfRule>
  </conditionalFormatting>
  <conditionalFormatting sqref="BE340">
    <cfRule type="containsBlanks" dxfId="2260" priority="2363">
      <formula>LEN(TRIM(BE340))=0</formula>
    </cfRule>
  </conditionalFormatting>
  <conditionalFormatting sqref="AY340:BD340">
    <cfRule type="containsBlanks" dxfId="2259" priority="2364">
      <formula>LEN(TRIM(AY340))=0</formula>
    </cfRule>
  </conditionalFormatting>
  <conditionalFormatting sqref="F341:H341">
    <cfRule type="containsBlanks" dxfId="2258" priority="2362">
      <formula>LEN(TRIM(F341))=0</formula>
    </cfRule>
  </conditionalFormatting>
  <conditionalFormatting sqref="I341">
    <cfRule type="containsBlanks" dxfId="2257" priority="2361">
      <formula>LEN(TRIM(I341))=0</formula>
    </cfRule>
  </conditionalFormatting>
  <conditionalFormatting sqref="J341">
    <cfRule type="containsBlanks" dxfId="2256" priority="2360">
      <formula>LEN(TRIM(J341))=0</formula>
    </cfRule>
  </conditionalFormatting>
  <conditionalFormatting sqref="O341">
    <cfRule type="containsBlanks" dxfId="2255" priority="2359">
      <formula>LEN(TRIM(O341))=0</formula>
    </cfRule>
  </conditionalFormatting>
  <conditionalFormatting sqref="K341:M341">
    <cfRule type="containsBlanks" dxfId="2254" priority="2358">
      <formula>LEN(TRIM(K341))=0</formula>
    </cfRule>
  </conditionalFormatting>
  <conditionalFormatting sqref="AX341">
    <cfRule type="containsBlanks" dxfId="2253" priority="2357">
      <formula>LEN(TRIM(AX341))=0</formula>
    </cfRule>
  </conditionalFormatting>
  <conditionalFormatting sqref="BE341">
    <cfRule type="containsBlanks" dxfId="2252" priority="2355">
      <formula>LEN(TRIM(BE341))=0</formula>
    </cfRule>
  </conditionalFormatting>
  <conditionalFormatting sqref="AY341:BD341">
    <cfRule type="containsBlanks" dxfId="2251" priority="2356">
      <formula>LEN(TRIM(AY341))=0</formula>
    </cfRule>
  </conditionalFormatting>
  <conditionalFormatting sqref="AU341:AV341">
    <cfRule type="containsBlanks" dxfId="2250" priority="2354">
      <formula>LEN(TRIM(AU341))=0</formula>
    </cfRule>
  </conditionalFormatting>
  <conditionalFormatting sqref="F342:H342">
    <cfRule type="containsBlanks" dxfId="2249" priority="2353">
      <formula>LEN(TRIM(F342))=0</formula>
    </cfRule>
  </conditionalFormatting>
  <conditionalFormatting sqref="I342">
    <cfRule type="containsBlanks" dxfId="2248" priority="2352">
      <formula>LEN(TRIM(I342))=0</formula>
    </cfRule>
  </conditionalFormatting>
  <conditionalFormatting sqref="J342">
    <cfRule type="containsBlanks" dxfId="2247" priority="2351">
      <formula>LEN(TRIM(J342))=0</formula>
    </cfRule>
  </conditionalFormatting>
  <conditionalFormatting sqref="K342:M342">
    <cfRule type="containsBlanks" dxfId="2246" priority="2350">
      <formula>LEN(TRIM(K342))=0</formula>
    </cfRule>
  </conditionalFormatting>
  <conditionalFormatting sqref="O342">
    <cfRule type="containsBlanks" dxfId="2245" priority="2349">
      <formula>LEN(TRIM(O342))=0</formula>
    </cfRule>
  </conditionalFormatting>
  <conditionalFormatting sqref="AC342:AD342">
    <cfRule type="containsBlanks" dxfId="2244" priority="2346">
      <formula>LEN(TRIM(AC342))=0</formula>
    </cfRule>
  </conditionalFormatting>
  <conditionalFormatting sqref="AF342">
    <cfRule type="containsBlanks" dxfId="2243" priority="2345">
      <formula>LEN(TRIM(AF342))=0</formula>
    </cfRule>
  </conditionalFormatting>
  <conditionalFormatting sqref="AI342">
    <cfRule type="containsBlanks" dxfId="2242" priority="2344">
      <formula>LEN(TRIM(AI342))=0</formula>
    </cfRule>
  </conditionalFormatting>
  <conditionalFormatting sqref="AJ342:AN342">
    <cfRule type="containsBlanks" dxfId="2241" priority="2343">
      <formula>LEN(TRIM(AJ342))=0</formula>
    </cfRule>
  </conditionalFormatting>
  <conditionalFormatting sqref="AU342:AV342">
    <cfRule type="containsBlanks" dxfId="2240" priority="2342">
      <formula>LEN(TRIM(AU342))=0</formula>
    </cfRule>
  </conditionalFormatting>
  <conditionalFormatting sqref="AX342">
    <cfRule type="containsBlanks" dxfId="2239" priority="2341">
      <formula>LEN(TRIM(AX342))=0</formula>
    </cfRule>
  </conditionalFormatting>
  <conditionalFormatting sqref="BE342">
    <cfRule type="containsBlanks" dxfId="2238" priority="2339">
      <formula>LEN(TRIM(BE342))=0</formula>
    </cfRule>
  </conditionalFormatting>
  <conditionalFormatting sqref="AY342:BD342">
    <cfRule type="containsBlanks" dxfId="2237" priority="2340">
      <formula>LEN(TRIM(AY342))=0</formula>
    </cfRule>
  </conditionalFormatting>
  <conditionalFormatting sqref="AS342:AT342">
    <cfRule type="containsBlanks" dxfId="2236" priority="2338">
      <formula>LEN(TRIM(AS342))=0</formula>
    </cfRule>
  </conditionalFormatting>
  <conditionalFormatting sqref="F343:H343">
    <cfRule type="containsBlanks" dxfId="2235" priority="2337">
      <formula>LEN(TRIM(F343))=0</formula>
    </cfRule>
  </conditionalFormatting>
  <conditionalFormatting sqref="I343">
    <cfRule type="containsBlanks" dxfId="2234" priority="2336">
      <formula>LEN(TRIM(I343))=0</formula>
    </cfRule>
  </conditionalFormatting>
  <conditionalFormatting sqref="J343">
    <cfRule type="containsBlanks" dxfId="2233" priority="2335">
      <formula>LEN(TRIM(J343))=0</formula>
    </cfRule>
  </conditionalFormatting>
  <conditionalFormatting sqref="O343">
    <cfRule type="containsBlanks" dxfId="2232" priority="2334">
      <formula>LEN(TRIM(O343))=0</formula>
    </cfRule>
  </conditionalFormatting>
  <conditionalFormatting sqref="K343:M343">
    <cfRule type="containsBlanks" dxfId="2231" priority="2333">
      <formula>LEN(TRIM(K343))=0</formula>
    </cfRule>
  </conditionalFormatting>
  <conditionalFormatting sqref="F344:F345">
    <cfRule type="containsBlanks" dxfId="2230" priority="2330">
      <formula>LEN(TRIM(F344))=0</formula>
    </cfRule>
  </conditionalFormatting>
  <conditionalFormatting sqref="O344">
    <cfRule type="containsBlanks" dxfId="2229" priority="2329">
      <formula>LEN(TRIM(O344))=0</formula>
    </cfRule>
  </conditionalFormatting>
  <conditionalFormatting sqref="L344">
    <cfRule type="containsBlanks" dxfId="2228" priority="2328">
      <formula>LEN(TRIM(L344))=0</formula>
    </cfRule>
  </conditionalFormatting>
  <conditionalFormatting sqref="H344">
    <cfRule type="containsBlanks" dxfId="2227" priority="2327">
      <formula>LEN(TRIM(H344))=0</formula>
    </cfRule>
  </conditionalFormatting>
  <conditionalFormatting sqref="I344">
    <cfRule type="containsBlanks" dxfId="2226" priority="2326">
      <formula>LEN(TRIM(I344))=0</formula>
    </cfRule>
  </conditionalFormatting>
  <conditionalFormatting sqref="J344">
    <cfRule type="containsBlanks" dxfId="2225" priority="2325">
      <formula>LEN(TRIM(J344))=0</formula>
    </cfRule>
  </conditionalFormatting>
  <conditionalFormatting sqref="P345 M345:N345 K345">
    <cfRule type="containsBlanks" dxfId="2224" priority="2324">
      <formula>LEN(TRIM(K345))=0</formula>
    </cfRule>
  </conditionalFormatting>
  <conditionalFormatting sqref="O345">
    <cfRule type="containsBlanks" dxfId="2223" priority="2323">
      <formula>LEN(TRIM(O345))=0</formula>
    </cfRule>
  </conditionalFormatting>
  <conditionalFormatting sqref="L345">
    <cfRule type="containsBlanks" dxfId="2222" priority="2322">
      <formula>LEN(TRIM(L345))=0</formula>
    </cfRule>
  </conditionalFormatting>
  <conditionalFormatting sqref="H345">
    <cfRule type="containsBlanks" dxfId="2221" priority="2321">
      <formula>LEN(TRIM(H345))=0</formula>
    </cfRule>
  </conditionalFormatting>
  <conditionalFormatting sqref="I345">
    <cfRule type="containsBlanks" dxfId="2220" priority="2320">
      <formula>LEN(TRIM(I345))=0</formula>
    </cfRule>
  </conditionalFormatting>
  <conditionalFormatting sqref="J345">
    <cfRule type="containsBlanks" dxfId="2219" priority="2319">
      <formula>LEN(TRIM(J345))=0</formula>
    </cfRule>
  </conditionalFormatting>
  <conditionalFormatting sqref="Q344:Q345">
    <cfRule type="containsBlanks" dxfId="2218" priority="2318">
      <formula>LEN(TRIM(Q344))=0</formula>
    </cfRule>
  </conditionalFormatting>
  <conditionalFormatting sqref="AC344:AD344">
    <cfRule type="containsBlanks" dxfId="2217" priority="2317">
      <formula>LEN(TRIM(AC344))=0</formula>
    </cfRule>
  </conditionalFormatting>
  <conditionalFormatting sqref="AF344">
    <cfRule type="containsBlanks" dxfId="2216" priority="2316">
      <formula>LEN(TRIM(AF344))=0</formula>
    </cfRule>
  </conditionalFormatting>
  <conditionalFormatting sqref="AI344">
    <cfRule type="containsBlanks" dxfId="2215" priority="2315">
      <formula>LEN(TRIM(AI344))=0</formula>
    </cfRule>
  </conditionalFormatting>
  <conditionalFormatting sqref="AJ344:AN344">
    <cfRule type="containsBlanks" dxfId="2214" priority="2314">
      <formula>LEN(TRIM(AJ344))=0</formula>
    </cfRule>
  </conditionalFormatting>
  <conditionalFormatting sqref="W345:AB345 AE345 AG345:AH345">
    <cfRule type="containsBlanks" dxfId="2213" priority="2313">
      <formula>LEN(TRIM(W345))=0</formula>
    </cfRule>
  </conditionalFormatting>
  <conditionalFormatting sqref="AC345:AD345">
    <cfRule type="containsBlanks" dxfId="2212" priority="2312">
      <formula>LEN(TRIM(AC345))=0</formula>
    </cfRule>
  </conditionalFormatting>
  <conditionalFormatting sqref="AF345">
    <cfRule type="containsBlanks" dxfId="2211" priority="2311">
      <formula>LEN(TRIM(AF345))=0</formula>
    </cfRule>
  </conditionalFormatting>
  <conditionalFormatting sqref="AI345">
    <cfRule type="containsBlanks" dxfId="2210" priority="2310">
      <formula>LEN(TRIM(AI345))=0</formula>
    </cfRule>
  </conditionalFormatting>
  <conditionalFormatting sqref="AJ345:AN345">
    <cfRule type="containsBlanks" dxfId="2209" priority="2309">
      <formula>LEN(TRIM(AJ345))=0</formula>
    </cfRule>
  </conditionalFormatting>
  <conditionalFormatting sqref="AX344:AX345">
    <cfRule type="containsBlanks" dxfId="2208" priority="2308">
      <formula>LEN(TRIM(AX344))=0</formula>
    </cfRule>
  </conditionalFormatting>
  <conditionalFormatting sqref="BE344:BE345">
    <cfRule type="containsBlanks" dxfId="2207" priority="2306">
      <formula>LEN(TRIM(BE344))=0</formula>
    </cfRule>
  </conditionalFormatting>
  <conditionalFormatting sqref="AY344:BD345">
    <cfRule type="containsBlanks" dxfId="2206" priority="2307">
      <formula>LEN(TRIM(AY344))=0</formula>
    </cfRule>
  </conditionalFormatting>
  <conditionalFormatting sqref="AE346">
    <cfRule type="containsBlanks" dxfId="2205" priority="2297">
      <formula>LEN(TRIM(AE346))=0</formula>
    </cfRule>
  </conditionalFormatting>
  <conditionalFormatting sqref="AC346:AD346">
    <cfRule type="containsBlanks" dxfId="2204" priority="2296">
      <formula>LEN(TRIM(AC346))=0</formula>
    </cfRule>
  </conditionalFormatting>
  <conditionalFormatting sqref="Y346">
    <cfRule type="containsBlanks" dxfId="2203" priority="2295">
      <formula>LEN(TRIM(Y346))=0</formula>
    </cfRule>
  </conditionalFormatting>
  <conditionalFormatting sqref="W346">
    <cfRule type="containsBlanks" dxfId="2202" priority="2294">
      <formula>LEN(TRIM(W346))=0</formula>
    </cfRule>
  </conditionalFormatting>
  <conditionalFormatting sqref="X346">
    <cfRule type="containsBlanks" dxfId="2201" priority="2293">
      <formula>LEN(TRIM(X346))=0</formula>
    </cfRule>
  </conditionalFormatting>
  <conditionalFormatting sqref="F346:G346 K346 M346">
    <cfRule type="containsBlanks" dxfId="2200" priority="2292">
      <formula>LEN(TRIM(F346))=0</formula>
    </cfRule>
  </conditionalFormatting>
  <conditionalFormatting sqref="H346">
    <cfRule type="containsBlanks" dxfId="2199" priority="2291">
      <formula>LEN(TRIM(H346))=0</formula>
    </cfRule>
  </conditionalFormatting>
  <conditionalFormatting sqref="I346">
    <cfRule type="containsBlanks" dxfId="2198" priority="2290">
      <formula>LEN(TRIM(I346))=0</formula>
    </cfRule>
  </conditionalFormatting>
  <conditionalFormatting sqref="J346">
    <cfRule type="containsBlanks" dxfId="2197" priority="2289">
      <formula>LEN(TRIM(J346))=0</formula>
    </cfRule>
  </conditionalFormatting>
  <conditionalFormatting sqref="L346">
    <cfRule type="containsBlanks" dxfId="2196" priority="2288">
      <formula>LEN(TRIM(L346))=0</formula>
    </cfRule>
  </conditionalFormatting>
  <conditionalFormatting sqref="N346:P346">
    <cfRule type="containsBlanks" dxfId="2195" priority="2287">
      <formula>LEN(TRIM(N346))=0</formula>
    </cfRule>
  </conditionalFormatting>
  <conditionalFormatting sqref="AX346">
    <cfRule type="containsBlanks" dxfId="2194" priority="2282">
      <formula>LEN(TRIM(AX346))=0</formula>
    </cfRule>
  </conditionalFormatting>
  <conditionalFormatting sqref="F347">
    <cfRule type="containsBlanks" dxfId="2193" priority="2281">
      <formula>LEN(TRIM(F347))=0</formula>
    </cfRule>
  </conditionalFormatting>
  <conditionalFormatting sqref="I347">
    <cfRule type="containsBlanks" dxfId="2192" priority="2280">
      <formula>LEN(TRIM(I347))=0</formula>
    </cfRule>
  </conditionalFormatting>
  <conditionalFormatting sqref="J347">
    <cfRule type="containsBlanks" dxfId="2191" priority="2279">
      <formula>LEN(TRIM(J347))=0</formula>
    </cfRule>
  </conditionalFormatting>
  <conditionalFormatting sqref="K347:P347">
    <cfRule type="containsBlanks" dxfId="2190" priority="2278">
      <formula>LEN(TRIM(K347))=0</formula>
    </cfRule>
  </conditionalFormatting>
  <conditionalFormatting sqref="W347:X347">
    <cfRule type="containsBlanks" dxfId="2189" priority="2277">
      <formula>LEN(TRIM(W347))=0</formula>
    </cfRule>
  </conditionalFormatting>
  <conditionalFormatting sqref="AG347">
    <cfRule type="containsBlanks" dxfId="2188" priority="2276">
      <formula>LEN(TRIM(AG347))=0</formula>
    </cfRule>
  </conditionalFormatting>
  <conditionalFormatting sqref="AS347:AV348">
    <cfRule type="containsBlanks" dxfId="2187" priority="2275">
      <formula>LEN(TRIM(AS347))=0</formula>
    </cfRule>
  </conditionalFormatting>
  <conditionalFormatting sqref="AI347:AN348">
    <cfRule type="containsBlanks" dxfId="2186" priority="2274">
      <formula>LEN(TRIM(AI347))=0</formula>
    </cfRule>
  </conditionalFormatting>
  <conditionalFormatting sqref="G348:H348 Q348:S348 Y348:AF348 AH348 U348:V348">
    <cfRule type="containsBlanks" dxfId="2185" priority="2273">
      <formula>LEN(TRIM(G348))=0</formula>
    </cfRule>
  </conditionalFormatting>
  <conditionalFormatting sqref="F348">
    <cfRule type="containsBlanks" dxfId="2184" priority="2272">
      <formula>LEN(TRIM(F348))=0</formula>
    </cfRule>
  </conditionalFormatting>
  <conditionalFormatting sqref="I348">
    <cfRule type="containsBlanks" dxfId="2183" priority="2271">
      <formula>LEN(TRIM(I348))=0</formula>
    </cfRule>
  </conditionalFormatting>
  <conditionalFormatting sqref="J348">
    <cfRule type="containsBlanks" dxfId="2182" priority="2270">
      <formula>LEN(TRIM(J348))=0</formula>
    </cfRule>
  </conditionalFormatting>
  <conditionalFormatting sqref="K348:P348">
    <cfRule type="containsBlanks" dxfId="2181" priority="2269">
      <formula>LEN(TRIM(K348))=0</formula>
    </cfRule>
  </conditionalFormatting>
  <conditionalFormatting sqref="W348:X348">
    <cfRule type="containsBlanks" dxfId="2180" priority="2268">
      <formula>LEN(TRIM(W348))=0</formula>
    </cfRule>
  </conditionalFormatting>
  <conditionalFormatting sqref="AG348">
    <cfRule type="containsBlanks" dxfId="2179" priority="2267">
      <formula>LEN(TRIM(AG348))=0</formula>
    </cfRule>
  </conditionalFormatting>
  <conditionalFormatting sqref="T347:T348">
    <cfRule type="containsBlanks" dxfId="2178" priority="2266">
      <formula>LEN(TRIM(T347))=0</formula>
    </cfRule>
  </conditionalFormatting>
  <conditionalFormatting sqref="BH348">
    <cfRule type="containsBlanks" dxfId="2177" priority="2265">
      <formula>LEN(TRIM(BH348))=0</formula>
    </cfRule>
  </conditionalFormatting>
  <conditionalFormatting sqref="F349">
    <cfRule type="containsBlanks" dxfId="2176" priority="2264">
      <formula>LEN(TRIM(F349))=0</formula>
    </cfRule>
  </conditionalFormatting>
  <conditionalFormatting sqref="I349">
    <cfRule type="containsBlanks" dxfId="2175" priority="2263">
      <formula>LEN(TRIM(I349))=0</formula>
    </cfRule>
  </conditionalFormatting>
  <conditionalFormatting sqref="J349">
    <cfRule type="containsBlanks" dxfId="2174" priority="2262">
      <formula>LEN(TRIM(J349))=0</formula>
    </cfRule>
  </conditionalFormatting>
  <conditionalFormatting sqref="K349:M349">
    <cfRule type="containsBlanks" dxfId="2173" priority="2261">
      <formula>LEN(TRIM(K349))=0</formula>
    </cfRule>
  </conditionalFormatting>
  <conditionalFormatting sqref="O349">
    <cfRule type="containsBlanks" dxfId="2172" priority="2260">
      <formula>LEN(TRIM(O349))=0</formula>
    </cfRule>
  </conditionalFormatting>
  <conditionalFormatting sqref="AB349">
    <cfRule type="containsBlanks" dxfId="2171" priority="2259">
      <formula>LEN(TRIM(AB349))=0</formula>
    </cfRule>
  </conditionalFormatting>
  <conditionalFormatting sqref="AF349">
    <cfRule type="containsBlanks" dxfId="2170" priority="2258">
      <formula>LEN(TRIM(AF349))=0</formula>
    </cfRule>
  </conditionalFormatting>
  <conditionalFormatting sqref="AC349:AD349">
    <cfRule type="containsBlanks" dxfId="2169" priority="2257">
      <formula>LEN(TRIM(AC349))=0</formula>
    </cfRule>
  </conditionalFormatting>
  <conditionalFormatting sqref="Z349">
    <cfRule type="containsBlanks" dxfId="2168" priority="2256">
      <formula>LEN(TRIM(Z349))=0</formula>
    </cfRule>
  </conditionalFormatting>
  <conditionalFormatting sqref="AU349:AV349">
    <cfRule type="containsBlanks" dxfId="2167" priority="2255">
      <formula>LEN(TRIM(AU349))=0</formula>
    </cfRule>
  </conditionalFormatting>
  <conditionalFormatting sqref="X349">
    <cfRule type="containsBlanks" dxfId="2166" priority="2254">
      <formula>LEN(TRIM(X349))=0</formula>
    </cfRule>
  </conditionalFormatting>
  <conditionalFormatting sqref="F350">
    <cfRule type="containsBlanks" dxfId="2165" priority="2253">
      <formula>LEN(TRIM(F350))=0</formula>
    </cfRule>
  </conditionalFormatting>
  <conditionalFormatting sqref="I350">
    <cfRule type="containsBlanks" dxfId="2164" priority="2252">
      <formula>LEN(TRIM(I350))=0</formula>
    </cfRule>
  </conditionalFormatting>
  <conditionalFormatting sqref="J350">
    <cfRule type="containsBlanks" dxfId="2163" priority="2251">
      <formula>LEN(TRIM(J350))=0</formula>
    </cfRule>
  </conditionalFormatting>
  <conditionalFormatting sqref="O350">
    <cfRule type="containsBlanks" dxfId="2162" priority="2250">
      <formula>LEN(TRIM(O350))=0</formula>
    </cfRule>
  </conditionalFormatting>
  <conditionalFormatting sqref="K350:M350">
    <cfRule type="containsBlanks" dxfId="2161" priority="2249">
      <formula>LEN(TRIM(K350))=0</formula>
    </cfRule>
  </conditionalFormatting>
  <conditionalFormatting sqref="W350:X350">
    <cfRule type="containsBlanks" dxfId="2160" priority="2248">
      <formula>LEN(TRIM(W350))=0</formula>
    </cfRule>
  </conditionalFormatting>
  <conditionalFormatting sqref="AC350:AD350">
    <cfRule type="containsBlanks" dxfId="2159" priority="2247">
      <formula>LEN(TRIM(AC350))=0</formula>
    </cfRule>
  </conditionalFormatting>
  <conditionalFormatting sqref="AF350">
    <cfRule type="containsBlanks" dxfId="2158" priority="2246">
      <formula>LEN(TRIM(AF350))=0</formula>
    </cfRule>
  </conditionalFormatting>
  <conditionalFormatting sqref="Z350">
    <cfRule type="containsBlanks" dxfId="2157" priority="2245">
      <formula>LEN(TRIM(Z350))=0</formula>
    </cfRule>
  </conditionalFormatting>
  <conditionalFormatting sqref="G351:H351 N351 P351:V351 Y351 AE351 AG351:AH351 AA351:AB351">
    <cfRule type="containsBlanks" dxfId="2156" priority="2244">
      <formula>LEN(TRIM(G351))=0</formula>
    </cfRule>
  </conditionalFormatting>
  <conditionalFormatting sqref="F351">
    <cfRule type="containsBlanks" dxfId="2155" priority="2243">
      <formula>LEN(TRIM(F351))=0</formula>
    </cfRule>
  </conditionalFormatting>
  <conditionalFormatting sqref="I351">
    <cfRule type="containsBlanks" dxfId="2154" priority="2242">
      <formula>LEN(TRIM(I351))=0</formula>
    </cfRule>
  </conditionalFormatting>
  <conditionalFormatting sqref="J351">
    <cfRule type="containsBlanks" dxfId="2153" priority="2241">
      <formula>LEN(TRIM(J351))=0</formula>
    </cfRule>
  </conditionalFormatting>
  <conditionalFormatting sqref="O351">
    <cfRule type="containsBlanks" dxfId="2152" priority="2240">
      <formula>LEN(TRIM(O351))=0</formula>
    </cfRule>
  </conditionalFormatting>
  <conditionalFormatting sqref="K351:M351">
    <cfRule type="containsBlanks" dxfId="2151" priority="2239">
      <formula>LEN(TRIM(K351))=0</formula>
    </cfRule>
  </conditionalFormatting>
  <conditionalFormatting sqref="W351:X351">
    <cfRule type="containsBlanks" dxfId="2150" priority="2238">
      <formula>LEN(TRIM(W351))=0</formula>
    </cfRule>
  </conditionalFormatting>
  <conditionalFormatting sqref="AC351:AD351">
    <cfRule type="containsBlanks" dxfId="2149" priority="2237">
      <formula>LEN(TRIM(AC351))=0</formula>
    </cfRule>
  </conditionalFormatting>
  <conditionalFormatting sqref="AF351">
    <cfRule type="containsBlanks" dxfId="2148" priority="2236">
      <formula>LEN(TRIM(AF351))=0</formula>
    </cfRule>
  </conditionalFormatting>
  <conditionalFormatting sqref="Z351">
    <cfRule type="containsBlanks" dxfId="2147" priority="2235">
      <formula>LEN(TRIM(Z351))=0</formula>
    </cfRule>
  </conditionalFormatting>
  <conditionalFormatting sqref="G352:H352 N352 P352:V352 Y352 AE352 AG352:AH352 AA352:AB352">
    <cfRule type="containsBlanks" dxfId="2146" priority="2234">
      <formula>LEN(TRIM(G352))=0</formula>
    </cfRule>
  </conditionalFormatting>
  <conditionalFormatting sqref="F352">
    <cfRule type="containsBlanks" dxfId="2145" priority="2233">
      <formula>LEN(TRIM(F352))=0</formula>
    </cfRule>
  </conditionalFormatting>
  <conditionalFormatting sqref="I352">
    <cfRule type="containsBlanks" dxfId="2144" priority="2232">
      <formula>LEN(TRIM(I352))=0</formula>
    </cfRule>
  </conditionalFormatting>
  <conditionalFormatting sqref="J352">
    <cfRule type="containsBlanks" dxfId="2143" priority="2231">
      <formula>LEN(TRIM(J352))=0</formula>
    </cfRule>
  </conditionalFormatting>
  <conditionalFormatting sqref="O352">
    <cfRule type="containsBlanks" dxfId="2142" priority="2230">
      <formula>LEN(TRIM(O352))=0</formula>
    </cfRule>
  </conditionalFormatting>
  <conditionalFormatting sqref="K352:M352">
    <cfRule type="containsBlanks" dxfId="2141" priority="2229">
      <formula>LEN(TRIM(K352))=0</formula>
    </cfRule>
  </conditionalFormatting>
  <conditionalFormatting sqref="W352:X352">
    <cfRule type="containsBlanks" dxfId="2140" priority="2228">
      <formula>LEN(TRIM(W352))=0</formula>
    </cfRule>
  </conditionalFormatting>
  <conditionalFormatting sqref="AC352:AD352">
    <cfRule type="containsBlanks" dxfId="2139" priority="2227">
      <formula>LEN(TRIM(AC352))=0</formula>
    </cfRule>
  </conditionalFormatting>
  <conditionalFormatting sqref="AF352">
    <cfRule type="containsBlanks" dxfId="2138" priority="2226">
      <formula>LEN(TRIM(AF352))=0</formula>
    </cfRule>
  </conditionalFormatting>
  <conditionalFormatting sqref="Z352">
    <cfRule type="containsBlanks" dxfId="2137" priority="2225">
      <formula>LEN(TRIM(Z352))=0</formula>
    </cfRule>
  </conditionalFormatting>
  <conditionalFormatting sqref="BF350:BF352">
    <cfRule type="containsBlanks" dxfId="2136" priority="2224">
      <formula>LEN(TRIM(BF350))=0</formula>
    </cfRule>
  </conditionalFormatting>
  <conditionalFormatting sqref="R365">
    <cfRule type="containsBlanks" dxfId="2135" priority="2045">
      <formula>LEN(TRIM(R365))=0</formula>
    </cfRule>
  </conditionalFormatting>
  <conditionalFormatting sqref="AU350:AV352">
    <cfRule type="containsBlanks" dxfId="2134" priority="2222">
      <formula>LEN(TRIM(AU350))=0</formula>
    </cfRule>
  </conditionalFormatting>
  <conditionalFormatting sqref="AX350:AX352">
    <cfRule type="containsBlanks" dxfId="2133" priority="2221">
      <formula>LEN(TRIM(AX350))=0</formula>
    </cfRule>
  </conditionalFormatting>
  <conditionalFormatting sqref="H353">
    <cfRule type="containsBlanks" dxfId="2132" priority="2220">
      <formula>LEN(TRIM(H353))=0</formula>
    </cfRule>
  </conditionalFormatting>
  <conditionalFormatting sqref="I353">
    <cfRule type="containsBlanks" dxfId="2131" priority="2219">
      <formula>LEN(TRIM(I353))=0</formula>
    </cfRule>
  </conditionalFormatting>
  <conditionalFormatting sqref="J353">
    <cfRule type="containsBlanks" dxfId="2130" priority="2218">
      <formula>LEN(TRIM(J353))=0</formula>
    </cfRule>
  </conditionalFormatting>
  <conditionalFormatting sqref="K353:M353">
    <cfRule type="containsBlanks" dxfId="2129" priority="2217">
      <formula>LEN(TRIM(K353))=0</formula>
    </cfRule>
  </conditionalFormatting>
  <conditionalFormatting sqref="O353">
    <cfRule type="containsBlanks" dxfId="2128" priority="2216">
      <formula>LEN(TRIM(O353))=0</formula>
    </cfRule>
  </conditionalFormatting>
  <conditionalFormatting sqref="Y353">
    <cfRule type="containsBlanks" dxfId="2127" priority="2215">
      <formula>LEN(TRIM(Y353))=0</formula>
    </cfRule>
  </conditionalFormatting>
  <conditionalFormatting sqref="AF353">
    <cfRule type="containsBlanks" dxfId="2126" priority="2214">
      <formula>LEN(TRIM(AF353))=0</formula>
    </cfRule>
  </conditionalFormatting>
  <conditionalFormatting sqref="T364:T365">
    <cfRule type="containsBlanks" dxfId="2125" priority="2044">
      <formula>LEN(TRIM(T364))=0</formula>
    </cfRule>
  </conditionalFormatting>
  <conditionalFormatting sqref="AI353:AN353">
    <cfRule type="containsBlanks" dxfId="2124" priority="2213">
      <formula>LEN(TRIM(AI353))=0</formula>
    </cfRule>
  </conditionalFormatting>
  <conditionalFormatting sqref="AS353:AV353">
    <cfRule type="containsBlanks" dxfId="2123" priority="2212">
      <formula>LEN(TRIM(AS353))=0</formula>
    </cfRule>
  </conditionalFormatting>
  <conditionalFormatting sqref="AD383">
    <cfRule type="containsBlanks" dxfId="2122" priority="1893">
      <formula>LEN(TRIM(AD383))=0</formula>
    </cfRule>
  </conditionalFormatting>
  <conditionalFormatting sqref="AX353">
    <cfRule type="containsBlanks" dxfId="2121" priority="2210">
      <formula>LEN(TRIM(AX353))=0</formula>
    </cfRule>
  </conditionalFormatting>
  <conditionalFormatting sqref="S353">
    <cfRule type="containsBlanks" dxfId="2120" priority="2209">
      <formula>LEN(TRIM(S353))=0</formula>
    </cfRule>
  </conditionalFormatting>
  <conditionalFormatting sqref="T353">
    <cfRule type="containsBlanks" dxfId="2119" priority="2208">
      <formula>LEN(TRIM(T353))=0</formula>
    </cfRule>
  </conditionalFormatting>
  <conditionalFormatting sqref="H354">
    <cfRule type="containsBlanks" dxfId="2118" priority="2207">
      <formula>LEN(TRIM(H354))=0</formula>
    </cfRule>
  </conditionalFormatting>
  <conditionalFormatting sqref="I354">
    <cfRule type="containsBlanks" dxfId="2117" priority="2206">
      <formula>LEN(TRIM(I354))=0</formula>
    </cfRule>
  </conditionalFormatting>
  <conditionalFormatting sqref="J354">
    <cfRule type="containsBlanks" dxfId="2116" priority="2205">
      <formula>LEN(TRIM(J354))=0</formula>
    </cfRule>
  </conditionalFormatting>
  <conditionalFormatting sqref="K354">
    <cfRule type="containsBlanks" dxfId="2115" priority="2204">
      <formula>LEN(TRIM(K354))=0</formula>
    </cfRule>
  </conditionalFormatting>
  <conditionalFormatting sqref="M354">
    <cfRule type="containsBlanks" dxfId="2114" priority="2203">
      <formula>LEN(TRIM(M354))=0</formula>
    </cfRule>
  </conditionalFormatting>
  <conditionalFormatting sqref="T354">
    <cfRule type="containsBlanks" dxfId="2113" priority="2202">
      <formula>LEN(TRIM(T354))=0</formula>
    </cfRule>
  </conditionalFormatting>
  <conditionalFormatting sqref="X354">
    <cfRule type="containsBlanks" dxfId="2112" priority="2201">
      <formula>LEN(TRIM(X354))=0</formula>
    </cfRule>
  </conditionalFormatting>
  <conditionalFormatting sqref="AI354:AN354">
    <cfRule type="containsBlanks" dxfId="2111" priority="2200">
      <formula>LEN(TRIM(AI354))=0</formula>
    </cfRule>
  </conditionalFormatting>
  <conditionalFormatting sqref="AS354:AV354">
    <cfRule type="containsBlanks" dxfId="2110" priority="2199">
      <formula>LEN(TRIM(AS354))=0</formula>
    </cfRule>
  </conditionalFormatting>
  <conditionalFormatting sqref="AX354">
    <cfRule type="containsBlanks" dxfId="2109" priority="2198">
      <formula>LEN(TRIM(AX354))=0</formula>
    </cfRule>
  </conditionalFormatting>
  <conditionalFormatting sqref="BF354">
    <cfRule type="containsBlanks" dxfId="2108" priority="2197">
      <formula>LEN(TRIM(BF354))=0</formula>
    </cfRule>
  </conditionalFormatting>
  <conditionalFormatting sqref="F355:G356">
    <cfRule type="containsBlanks" dxfId="2107" priority="2196">
      <formula>LEN(TRIM(F355))=0</formula>
    </cfRule>
  </conditionalFormatting>
  <conditionalFormatting sqref="H355:H356">
    <cfRule type="containsBlanks" dxfId="2106" priority="2195">
      <formula>LEN(TRIM(H355))=0</formula>
    </cfRule>
  </conditionalFormatting>
  <conditionalFormatting sqref="I355:I356">
    <cfRule type="containsBlanks" dxfId="2105" priority="2194">
      <formula>LEN(TRIM(I355))=0</formula>
    </cfRule>
  </conditionalFormatting>
  <conditionalFormatting sqref="J355:J356">
    <cfRule type="containsBlanks" dxfId="2104" priority="2193">
      <formula>LEN(TRIM(J355))=0</formula>
    </cfRule>
  </conditionalFormatting>
  <conditionalFormatting sqref="L355:L356">
    <cfRule type="containsBlanks" dxfId="2103" priority="2192">
      <formula>LEN(TRIM(L355))=0</formula>
    </cfRule>
  </conditionalFormatting>
  <conditionalFormatting sqref="K355:K356">
    <cfRule type="containsBlanks" dxfId="2102" priority="2191">
      <formula>LEN(TRIM(K355))=0</formula>
    </cfRule>
  </conditionalFormatting>
  <conditionalFormatting sqref="M355:M356">
    <cfRule type="containsBlanks" dxfId="2101" priority="2190">
      <formula>LEN(TRIM(M355))=0</formula>
    </cfRule>
  </conditionalFormatting>
  <conditionalFormatting sqref="S355:S356">
    <cfRule type="containsBlanks" dxfId="2100" priority="2189">
      <formula>LEN(TRIM(S355))=0</formula>
    </cfRule>
  </conditionalFormatting>
  <conditionalFormatting sqref="T355:T356">
    <cfRule type="containsBlanks" dxfId="2099" priority="2188">
      <formula>LEN(TRIM(T355))=0</formula>
    </cfRule>
  </conditionalFormatting>
  <conditionalFormatting sqref="X355">
    <cfRule type="containsBlanks" dxfId="2098" priority="2187">
      <formula>LEN(TRIM(X355))=0</formula>
    </cfRule>
  </conditionalFormatting>
  <conditionalFormatting sqref="AA355:AB356">
    <cfRule type="containsBlanks" dxfId="2097" priority="2186">
      <formula>LEN(TRIM(AA355))=0</formula>
    </cfRule>
  </conditionalFormatting>
  <conditionalFormatting sqref="Z355:Z356">
    <cfRule type="containsBlanks" dxfId="2096" priority="2185">
      <formula>LEN(TRIM(Z355))=0</formula>
    </cfRule>
  </conditionalFormatting>
  <conditionalFormatting sqref="X356">
    <cfRule type="containsBlanks" dxfId="2095" priority="2184">
      <formula>LEN(TRIM(X356))=0</formula>
    </cfRule>
  </conditionalFormatting>
  <conditionalFormatting sqref="AI355:AN356">
    <cfRule type="containsBlanks" dxfId="2094" priority="2183">
      <formula>LEN(TRIM(AI355))=0</formula>
    </cfRule>
  </conditionalFormatting>
  <conditionalFormatting sqref="AS355:AV356">
    <cfRule type="containsBlanks" dxfId="2093" priority="2182">
      <formula>LEN(TRIM(AS355))=0</formula>
    </cfRule>
  </conditionalFormatting>
  <conditionalFormatting sqref="AX355">
    <cfRule type="containsBlanks" dxfId="2092" priority="2181">
      <formula>LEN(TRIM(AX355))=0</formula>
    </cfRule>
  </conditionalFormatting>
  <conditionalFormatting sqref="AX356">
    <cfRule type="containsBlanks" dxfId="2091" priority="2180">
      <formula>LEN(TRIM(AX356))=0</formula>
    </cfRule>
  </conditionalFormatting>
  <conditionalFormatting sqref="BH356:BH360 BH362 BH364">
    <cfRule type="containsBlanks" dxfId="2090" priority="2179">
      <formula>LEN(TRIM(BH356))=0</formula>
    </cfRule>
  </conditionalFormatting>
  <conditionalFormatting sqref="F357">
    <cfRule type="containsBlanks" dxfId="2089" priority="2178">
      <formula>LEN(TRIM(F357))=0</formula>
    </cfRule>
  </conditionalFormatting>
  <conditionalFormatting sqref="H357">
    <cfRule type="containsBlanks" dxfId="2088" priority="2177">
      <formula>LEN(TRIM(H357))=0</formula>
    </cfRule>
  </conditionalFormatting>
  <conditionalFormatting sqref="O357">
    <cfRule type="containsBlanks" dxfId="2087" priority="2176">
      <formula>LEN(TRIM(O357))=0</formula>
    </cfRule>
  </conditionalFormatting>
  <conditionalFormatting sqref="L357">
    <cfRule type="containsBlanks" dxfId="2086" priority="2175">
      <formula>LEN(TRIM(L357))=0</formula>
    </cfRule>
  </conditionalFormatting>
  <conditionalFormatting sqref="I357">
    <cfRule type="containsBlanks" dxfId="2085" priority="2174">
      <formula>LEN(TRIM(I357))=0</formula>
    </cfRule>
  </conditionalFormatting>
  <conditionalFormatting sqref="J357">
    <cfRule type="containsBlanks" dxfId="2084" priority="2173">
      <formula>LEN(TRIM(J357))=0</formula>
    </cfRule>
  </conditionalFormatting>
  <conditionalFormatting sqref="AB357">
    <cfRule type="containsBlanks" dxfId="2083" priority="2172">
      <formula>LEN(TRIM(AB357))=0</formula>
    </cfRule>
  </conditionalFormatting>
  <conditionalFormatting sqref="AC357:AD357">
    <cfRule type="containsBlanks" dxfId="2082" priority="2171">
      <formula>LEN(TRIM(AC357))=0</formula>
    </cfRule>
  </conditionalFormatting>
  <conditionalFormatting sqref="AF357">
    <cfRule type="containsBlanks" dxfId="2081" priority="2170">
      <formula>LEN(TRIM(AF357))=0</formula>
    </cfRule>
  </conditionalFormatting>
  <conditionalFormatting sqref="AG357">
    <cfRule type="containsBlanks" dxfId="2080" priority="2169">
      <formula>LEN(TRIM(AG357))=0</formula>
    </cfRule>
  </conditionalFormatting>
  <conditionalFormatting sqref="S357">
    <cfRule type="containsBlanks" dxfId="2079" priority="2168">
      <formula>LEN(TRIM(S357))=0</formula>
    </cfRule>
  </conditionalFormatting>
  <conditionalFormatting sqref="T357">
    <cfRule type="containsBlanks" dxfId="2078" priority="2167">
      <formula>LEN(TRIM(T357))=0</formula>
    </cfRule>
  </conditionalFormatting>
  <conditionalFormatting sqref="AS357:AV357">
    <cfRule type="containsBlanks" dxfId="2077" priority="2166">
      <formula>LEN(TRIM(AS357))=0</formula>
    </cfRule>
  </conditionalFormatting>
  <conditionalFormatting sqref="AI357:AN357">
    <cfRule type="containsBlanks" dxfId="2076" priority="2165">
      <formula>LEN(TRIM(AI357))=0</formula>
    </cfRule>
  </conditionalFormatting>
  <conditionalFormatting sqref="G358">
    <cfRule type="containsBlanks" dxfId="2075" priority="2164">
      <formula>LEN(TRIM(G358))=0</formula>
    </cfRule>
  </conditionalFormatting>
  <conditionalFormatting sqref="F358">
    <cfRule type="containsBlanks" dxfId="2074" priority="2163">
      <formula>LEN(TRIM(F358))=0</formula>
    </cfRule>
  </conditionalFormatting>
  <conditionalFormatting sqref="H358">
    <cfRule type="containsBlanks" dxfId="2073" priority="2162">
      <formula>LEN(TRIM(H358))=0</formula>
    </cfRule>
  </conditionalFormatting>
  <conditionalFormatting sqref="I358">
    <cfRule type="containsBlanks" dxfId="2072" priority="2161">
      <formula>LEN(TRIM(I358))=0</formula>
    </cfRule>
  </conditionalFormatting>
  <conditionalFormatting sqref="J358">
    <cfRule type="containsBlanks" dxfId="2071" priority="2160">
      <formula>LEN(TRIM(J358))=0</formula>
    </cfRule>
  </conditionalFormatting>
  <conditionalFormatting sqref="O358">
    <cfRule type="containsBlanks" dxfId="2070" priority="2159">
      <formula>LEN(TRIM(O358))=0</formula>
    </cfRule>
  </conditionalFormatting>
  <conditionalFormatting sqref="K358:L358">
    <cfRule type="containsBlanks" dxfId="2069" priority="2158">
      <formula>LEN(TRIM(K358))=0</formula>
    </cfRule>
  </conditionalFormatting>
  <conditionalFormatting sqref="M358">
    <cfRule type="containsBlanks" dxfId="2068" priority="2157">
      <formula>LEN(TRIM(M358))=0</formula>
    </cfRule>
  </conditionalFormatting>
  <conditionalFormatting sqref="AB358">
    <cfRule type="containsBlanks" dxfId="2067" priority="2156">
      <formula>LEN(TRIM(AB358))=0</formula>
    </cfRule>
  </conditionalFormatting>
  <conditionalFormatting sqref="AF358">
    <cfRule type="containsBlanks" dxfId="2066" priority="2155">
      <formula>LEN(TRIM(AF358))=0</formula>
    </cfRule>
  </conditionalFormatting>
  <conditionalFormatting sqref="AG358">
    <cfRule type="containsBlanks" dxfId="2065" priority="2154">
      <formula>LEN(TRIM(AG358))=0</formula>
    </cfRule>
  </conditionalFormatting>
  <conditionalFormatting sqref="AC358:AD358">
    <cfRule type="containsBlanks" dxfId="2064" priority="2153">
      <formula>LEN(TRIM(AC358))=0</formula>
    </cfRule>
  </conditionalFormatting>
  <conditionalFormatting sqref="AX358">
    <cfRule type="containsBlanks" dxfId="2063" priority="2152">
      <formula>LEN(TRIM(AX358))=0</formula>
    </cfRule>
  </conditionalFormatting>
  <conditionalFormatting sqref="AU358:AV358">
    <cfRule type="containsBlanks" dxfId="2062" priority="2151">
      <formula>LEN(TRIM(AU358))=0</formula>
    </cfRule>
  </conditionalFormatting>
  <conditionalFormatting sqref="F359:G359">
    <cfRule type="containsBlanks" dxfId="2061" priority="2150">
      <formula>LEN(TRIM(F359))=0</formula>
    </cfRule>
  </conditionalFormatting>
  <conditionalFormatting sqref="H359">
    <cfRule type="containsBlanks" dxfId="2060" priority="2149">
      <formula>LEN(TRIM(H359))=0</formula>
    </cfRule>
  </conditionalFormatting>
  <conditionalFormatting sqref="I359">
    <cfRule type="containsBlanks" dxfId="2059" priority="2148">
      <formula>LEN(TRIM(I359))=0</formula>
    </cfRule>
  </conditionalFormatting>
  <conditionalFormatting sqref="J359">
    <cfRule type="containsBlanks" dxfId="2058" priority="2147">
      <formula>LEN(TRIM(J359))=0</formula>
    </cfRule>
  </conditionalFormatting>
  <conditionalFormatting sqref="O359">
    <cfRule type="containsBlanks" dxfId="2057" priority="2146">
      <formula>LEN(TRIM(O359))=0</formula>
    </cfRule>
  </conditionalFormatting>
  <conditionalFormatting sqref="K359:L359">
    <cfRule type="containsBlanks" dxfId="2056" priority="2145">
      <formula>LEN(TRIM(K359))=0</formula>
    </cfRule>
  </conditionalFormatting>
  <conditionalFormatting sqref="M359">
    <cfRule type="containsBlanks" dxfId="2055" priority="2144">
      <formula>LEN(TRIM(M359))=0</formula>
    </cfRule>
  </conditionalFormatting>
  <conditionalFormatting sqref="AB359">
    <cfRule type="containsBlanks" dxfId="2054" priority="2143">
      <formula>LEN(TRIM(AB359))=0</formula>
    </cfRule>
  </conditionalFormatting>
  <conditionalFormatting sqref="X359">
    <cfRule type="containsBlanks" dxfId="2053" priority="2142">
      <formula>LEN(TRIM(X359))=0</formula>
    </cfRule>
  </conditionalFormatting>
  <conditionalFormatting sqref="AX359">
    <cfRule type="containsBlanks" dxfId="2052" priority="2141">
      <formula>LEN(TRIM(AX359))=0</formula>
    </cfRule>
  </conditionalFormatting>
  <conditionalFormatting sqref="AU359:AV359">
    <cfRule type="containsBlanks" dxfId="2051" priority="2140">
      <formula>LEN(TRIM(AU359))=0</formula>
    </cfRule>
  </conditionalFormatting>
  <conditionalFormatting sqref="F360">
    <cfRule type="containsBlanks" dxfId="2050" priority="2139">
      <formula>LEN(TRIM(F360))=0</formula>
    </cfRule>
  </conditionalFormatting>
  <conditionalFormatting sqref="H360">
    <cfRule type="containsBlanks" dxfId="2049" priority="2138">
      <formula>LEN(TRIM(H360))=0</formula>
    </cfRule>
  </conditionalFormatting>
  <conditionalFormatting sqref="I360">
    <cfRule type="containsBlanks" dxfId="2048" priority="2137">
      <formula>LEN(TRIM(I360))=0</formula>
    </cfRule>
  </conditionalFormatting>
  <conditionalFormatting sqref="J360">
    <cfRule type="containsBlanks" dxfId="2047" priority="2136">
      <formula>LEN(TRIM(J360))=0</formula>
    </cfRule>
  </conditionalFormatting>
  <conditionalFormatting sqref="K360">
    <cfRule type="containsBlanks" dxfId="2046" priority="2135">
      <formula>LEN(TRIM(K360))=0</formula>
    </cfRule>
  </conditionalFormatting>
  <conditionalFormatting sqref="M360">
    <cfRule type="containsBlanks" dxfId="2045" priority="2134">
      <formula>LEN(TRIM(M360))=0</formula>
    </cfRule>
  </conditionalFormatting>
  <conditionalFormatting sqref="N360:P360">
    <cfRule type="containsBlanks" dxfId="2044" priority="2133">
      <formula>LEN(TRIM(N360))=0</formula>
    </cfRule>
  </conditionalFormatting>
  <conditionalFormatting sqref="X360">
    <cfRule type="containsBlanks" dxfId="2043" priority="2132">
      <formula>LEN(TRIM(X360))=0</formula>
    </cfRule>
  </conditionalFormatting>
  <conditionalFormatting sqref="AC360:AD360">
    <cfRule type="containsBlanks" dxfId="2042" priority="2131">
      <formula>LEN(TRIM(AC360))=0</formula>
    </cfRule>
  </conditionalFormatting>
  <conditionalFormatting sqref="AF360">
    <cfRule type="containsBlanks" dxfId="2041" priority="2130">
      <formula>LEN(TRIM(AF360))=0</formula>
    </cfRule>
  </conditionalFormatting>
  <conditionalFormatting sqref="AU360:AV360">
    <cfRule type="containsBlanks" dxfId="2040" priority="2129">
      <formula>LEN(TRIM(AU360))=0</formula>
    </cfRule>
  </conditionalFormatting>
  <conditionalFormatting sqref="AX360">
    <cfRule type="containsBlanks" dxfId="2039" priority="2128">
      <formula>LEN(TRIM(AX360))=0</formula>
    </cfRule>
  </conditionalFormatting>
  <conditionalFormatting sqref="AK360:AL360">
    <cfRule type="containsBlanks" dxfId="2038" priority="2127">
      <formula>LEN(TRIM(AK360))=0</formula>
    </cfRule>
  </conditionalFormatting>
  <conditionalFormatting sqref="G361">
    <cfRule type="containsBlanks" dxfId="2037" priority="2126">
      <formula>LEN(TRIM(G361))=0</formula>
    </cfRule>
  </conditionalFormatting>
  <conditionalFormatting sqref="F361">
    <cfRule type="containsBlanks" dxfId="2036" priority="2125">
      <formula>LEN(TRIM(F361))=0</formula>
    </cfRule>
  </conditionalFormatting>
  <conditionalFormatting sqref="H361">
    <cfRule type="containsBlanks" dxfId="2035" priority="2124">
      <formula>LEN(TRIM(H361))=0</formula>
    </cfRule>
  </conditionalFormatting>
  <conditionalFormatting sqref="I361">
    <cfRule type="containsBlanks" dxfId="2034" priority="2123">
      <formula>LEN(TRIM(I361))=0</formula>
    </cfRule>
  </conditionalFormatting>
  <conditionalFormatting sqref="J361">
    <cfRule type="containsBlanks" dxfId="2033" priority="2122">
      <formula>LEN(TRIM(J361))=0</formula>
    </cfRule>
  </conditionalFormatting>
  <conditionalFormatting sqref="L361">
    <cfRule type="containsBlanks" dxfId="2032" priority="2121">
      <formula>LEN(TRIM(L361))=0</formula>
    </cfRule>
  </conditionalFormatting>
  <conditionalFormatting sqref="K361">
    <cfRule type="containsBlanks" dxfId="2031" priority="2120">
      <formula>LEN(TRIM(K361))=0</formula>
    </cfRule>
  </conditionalFormatting>
  <conditionalFormatting sqref="M361">
    <cfRule type="containsBlanks" dxfId="2030" priority="2119">
      <formula>LEN(TRIM(M361))=0</formula>
    </cfRule>
  </conditionalFormatting>
  <conditionalFormatting sqref="N361:P361">
    <cfRule type="containsBlanks" dxfId="2029" priority="2118">
      <formula>LEN(TRIM(N361))=0</formula>
    </cfRule>
  </conditionalFormatting>
  <conditionalFormatting sqref="W361">
    <cfRule type="containsBlanks" dxfId="2028" priority="2117">
      <formula>LEN(TRIM(W361))=0</formula>
    </cfRule>
  </conditionalFormatting>
  <conditionalFormatting sqref="X361">
    <cfRule type="containsBlanks" dxfId="2027" priority="2116">
      <formula>LEN(TRIM(X361))=0</formula>
    </cfRule>
  </conditionalFormatting>
  <conditionalFormatting sqref="AC361:AD361">
    <cfRule type="containsBlanks" dxfId="2026" priority="2115">
      <formula>LEN(TRIM(AC361))=0</formula>
    </cfRule>
  </conditionalFormatting>
  <conditionalFormatting sqref="AF361">
    <cfRule type="containsBlanks" dxfId="2025" priority="2114">
      <formula>LEN(TRIM(AF361))=0</formula>
    </cfRule>
  </conditionalFormatting>
  <conditionalFormatting sqref="AX361">
    <cfRule type="containsBlanks" dxfId="2024" priority="2113">
      <formula>LEN(TRIM(AX361))=0</formula>
    </cfRule>
  </conditionalFormatting>
  <conditionalFormatting sqref="AW361">
    <cfRule type="containsBlanks" dxfId="2023" priority="2112">
      <formula>LEN(TRIM(AW361))=0</formula>
    </cfRule>
  </conditionalFormatting>
  <conditionalFormatting sqref="AU361:AV361">
    <cfRule type="containsBlanks" dxfId="2022" priority="2111">
      <formula>LEN(TRIM(AU361))=0</formula>
    </cfRule>
  </conditionalFormatting>
  <conditionalFormatting sqref="G362">
    <cfRule type="containsBlanks" dxfId="2021" priority="2110">
      <formula>LEN(TRIM(G362))=0</formula>
    </cfRule>
  </conditionalFormatting>
  <conditionalFormatting sqref="F362">
    <cfRule type="containsBlanks" dxfId="2020" priority="2109">
      <formula>LEN(TRIM(F362))=0</formula>
    </cfRule>
  </conditionalFormatting>
  <conditionalFormatting sqref="H362">
    <cfRule type="containsBlanks" dxfId="2019" priority="2108">
      <formula>LEN(TRIM(H362))=0</formula>
    </cfRule>
  </conditionalFormatting>
  <conditionalFormatting sqref="I362">
    <cfRule type="containsBlanks" dxfId="2018" priority="2107">
      <formula>LEN(TRIM(I362))=0</formula>
    </cfRule>
  </conditionalFormatting>
  <conditionalFormatting sqref="J362">
    <cfRule type="containsBlanks" dxfId="2017" priority="2106">
      <formula>LEN(TRIM(J362))=0</formula>
    </cfRule>
  </conditionalFormatting>
  <conditionalFormatting sqref="L362">
    <cfRule type="containsBlanks" dxfId="2016" priority="2105">
      <formula>LEN(TRIM(L362))=0</formula>
    </cfRule>
  </conditionalFormatting>
  <conditionalFormatting sqref="N362:P362">
    <cfRule type="containsBlanks" dxfId="2015" priority="2104">
      <formula>LEN(TRIM(N362))=0</formula>
    </cfRule>
  </conditionalFormatting>
  <conditionalFormatting sqref="X362">
    <cfRule type="containsBlanks" dxfId="2014" priority="2103">
      <formula>LEN(TRIM(X362))=0</formula>
    </cfRule>
  </conditionalFormatting>
  <conditionalFormatting sqref="AB362">
    <cfRule type="containsBlanks" dxfId="2013" priority="2102">
      <formula>LEN(TRIM(AB362))=0</formula>
    </cfRule>
  </conditionalFormatting>
  <conditionalFormatting sqref="AC362:AD362">
    <cfRule type="containsBlanks" dxfId="2012" priority="2101">
      <formula>LEN(TRIM(AC362))=0</formula>
    </cfRule>
  </conditionalFormatting>
  <conditionalFormatting sqref="K363 M363 Q363:W363 Y363:AA363 AE363:AH363">
    <cfRule type="containsBlanks" dxfId="2011" priority="2100">
      <formula>LEN(TRIM(K363))=0</formula>
    </cfRule>
  </conditionalFormatting>
  <conditionalFormatting sqref="G363">
    <cfRule type="containsBlanks" dxfId="2010" priority="2099">
      <formula>LEN(TRIM(G363))=0</formula>
    </cfRule>
  </conditionalFormatting>
  <conditionalFormatting sqref="F363">
    <cfRule type="containsBlanks" dxfId="2009" priority="2098">
      <formula>LEN(TRIM(F363))=0</formula>
    </cfRule>
  </conditionalFormatting>
  <conditionalFormatting sqref="H363">
    <cfRule type="containsBlanks" dxfId="2008" priority="2097">
      <formula>LEN(TRIM(H363))=0</formula>
    </cfRule>
  </conditionalFormatting>
  <conditionalFormatting sqref="I363">
    <cfRule type="containsBlanks" dxfId="2007" priority="2096">
      <formula>LEN(TRIM(I363))=0</formula>
    </cfRule>
  </conditionalFormatting>
  <conditionalFormatting sqref="J363">
    <cfRule type="containsBlanks" dxfId="2006" priority="2095">
      <formula>LEN(TRIM(J363))=0</formula>
    </cfRule>
  </conditionalFormatting>
  <conditionalFormatting sqref="L363">
    <cfRule type="containsBlanks" dxfId="2005" priority="2094">
      <formula>LEN(TRIM(L363))=0</formula>
    </cfRule>
  </conditionalFormatting>
  <conditionalFormatting sqref="N363:P363">
    <cfRule type="containsBlanks" dxfId="2004" priority="2093">
      <formula>LEN(TRIM(N363))=0</formula>
    </cfRule>
  </conditionalFormatting>
  <conditionalFormatting sqref="X363">
    <cfRule type="containsBlanks" dxfId="2003" priority="2092">
      <formula>LEN(TRIM(X363))=0</formula>
    </cfRule>
  </conditionalFormatting>
  <conditionalFormatting sqref="AB363">
    <cfRule type="containsBlanks" dxfId="2002" priority="2091">
      <formula>LEN(TRIM(AB363))=0</formula>
    </cfRule>
  </conditionalFormatting>
  <conditionalFormatting sqref="AC363:AD363">
    <cfRule type="containsBlanks" dxfId="2001" priority="2090">
      <formula>LEN(TRIM(AC363))=0</formula>
    </cfRule>
  </conditionalFormatting>
  <conditionalFormatting sqref="AW362">
    <cfRule type="containsBlanks" dxfId="2000" priority="2089">
      <formula>LEN(TRIM(AW362))=0</formula>
    </cfRule>
  </conditionalFormatting>
  <conditionalFormatting sqref="AU362:AV362">
    <cfRule type="containsBlanks" dxfId="1999" priority="2088">
      <formula>LEN(TRIM(AU362))=0</formula>
    </cfRule>
  </conditionalFormatting>
  <conditionalFormatting sqref="AX362:AX363">
    <cfRule type="containsBlanks" dxfId="1998" priority="2087">
      <formula>LEN(TRIM(AX362))=0</formula>
    </cfRule>
  </conditionalFormatting>
  <conditionalFormatting sqref="AU363:AV363">
    <cfRule type="containsBlanks" dxfId="1997" priority="2086">
      <formula>LEN(TRIM(AU363))=0</formula>
    </cfRule>
  </conditionalFormatting>
  <conditionalFormatting sqref="BH363">
    <cfRule type="containsBlanks" dxfId="1996" priority="2085">
      <formula>LEN(TRIM(BH363))=0</formula>
    </cfRule>
  </conditionalFormatting>
  <conditionalFormatting sqref="F364">
    <cfRule type="containsBlanks" dxfId="1995" priority="2084">
      <formula>LEN(TRIM(F364))=0</formula>
    </cfRule>
  </conditionalFormatting>
  <conditionalFormatting sqref="H364">
    <cfRule type="containsBlanks" dxfId="1994" priority="2083">
      <formula>LEN(TRIM(H364))=0</formula>
    </cfRule>
  </conditionalFormatting>
  <conditionalFormatting sqref="L364">
    <cfRule type="containsBlanks" dxfId="1993" priority="2082">
      <formula>LEN(TRIM(L364))=0</formula>
    </cfRule>
  </conditionalFormatting>
  <conditionalFormatting sqref="N364:P364">
    <cfRule type="containsBlanks" dxfId="1992" priority="2081">
      <formula>LEN(TRIM(N364))=0</formula>
    </cfRule>
  </conditionalFormatting>
  <conditionalFormatting sqref="AN364:AN365">
    <cfRule type="containsBlanks" dxfId="1991" priority="2080">
      <formula>LEN(TRIM(AN364))=0</formula>
    </cfRule>
  </conditionalFormatting>
  <conditionalFormatting sqref="AL364:AL365">
    <cfRule type="containsBlanks" dxfId="1990" priority="2079">
      <formula>LEN(TRIM(AL364))=0</formula>
    </cfRule>
  </conditionalFormatting>
  <conditionalFormatting sqref="W364">
    <cfRule type="containsBlanks" dxfId="1989" priority="2078">
      <formula>LEN(TRIM(W364))=0</formula>
    </cfRule>
  </conditionalFormatting>
  <conditionalFormatting sqref="X364">
    <cfRule type="containsBlanks" dxfId="1988" priority="2077">
      <formula>LEN(TRIM(X364))=0</formula>
    </cfRule>
  </conditionalFormatting>
  <conditionalFormatting sqref="Y364">
    <cfRule type="containsBlanks" dxfId="1987" priority="2076">
      <formula>LEN(TRIM(Y364))=0</formula>
    </cfRule>
  </conditionalFormatting>
  <conditionalFormatting sqref="Z364">
    <cfRule type="containsBlanks" dxfId="1986" priority="2075">
      <formula>LEN(TRIM(Z364))=0</formula>
    </cfRule>
  </conditionalFormatting>
  <conditionalFormatting sqref="AE364">
    <cfRule type="containsBlanks" dxfId="1985" priority="2074">
      <formula>LEN(TRIM(AE364))=0</formula>
    </cfRule>
  </conditionalFormatting>
  <conditionalFormatting sqref="AF364">
    <cfRule type="containsBlanks" dxfId="1984" priority="2073">
      <formula>LEN(TRIM(AF364))=0</formula>
    </cfRule>
  </conditionalFormatting>
  <conditionalFormatting sqref="AA364">
    <cfRule type="containsBlanks" dxfId="1983" priority="2072">
      <formula>LEN(TRIM(AA364))=0</formula>
    </cfRule>
  </conditionalFormatting>
  <conditionalFormatting sqref="AB364">
    <cfRule type="containsBlanks" dxfId="1982" priority="2071">
      <formula>LEN(TRIM(AB364))=0</formula>
    </cfRule>
  </conditionalFormatting>
  <conditionalFormatting sqref="AG364">
    <cfRule type="containsBlanks" dxfId="1981" priority="2070">
      <formula>LEN(TRIM(AG364))=0</formula>
    </cfRule>
  </conditionalFormatting>
  <conditionalFormatting sqref="AH364">
    <cfRule type="containsBlanks" dxfId="1980" priority="2069">
      <formula>LEN(TRIM(AH364))=0</formula>
    </cfRule>
  </conditionalFormatting>
  <conditionalFormatting sqref="AC364:AD364">
    <cfRule type="containsBlanks" dxfId="1979" priority="2068">
      <formula>LEN(TRIM(AC364))=0</formula>
    </cfRule>
  </conditionalFormatting>
  <conditionalFormatting sqref="G365 I365:K365 M365 Q365 S365 U365:V365">
    <cfRule type="containsBlanks" dxfId="1978" priority="2067">
      <formula>LEN(TRIM(G365))=0</formula>
    </cfRule>
  </conditionalFormatting>
  <conditionalFormatting sqref="F365">
    <cfRule type="containsBlanks" dxfId="1977" priority="2066">
      <formula>LEN(TRIM(F365))=0</formula>
    </cfRule>
  </conditionalFormatting>
  <conditionalFormatting sqref="H365">
    <cfRule type="containsBlanks" dxfId="1976" priority="2065">
      <formula>LEN(TRIM(H365))=0</formula>
    </cfRule>
  </conditionalFormatting>
  <conditionalFormatting sqref="L365">
    <cfRule type="containsBlanks" dxfId="1975" priority="2064">
      <formula>LEN(TRIM(L365))=0</formula>
    </cfRule>
  </conditionalFormatting>
  <conditionalFormatting sqref="N365:P365">
    <cfRule type="containsBlanks" dxfId="1974" priority="2063">
      <formula>LEN(TRIM(N365))=0</formula>
    </cfRule>
  </conditionalFormatting>
  <conditionalFormatting sqref="W365">
    <cfRule type="containsBlanks" dxfId="1973" priority="2062">
      <formula>LEN(TRIM(W365))=0</formula>
    </cfRule>
  </conditionalFormatting>
  <conditionalFormatting sqref="X365">
    <cfRule type="containsBlanks" dxfId="1972" priority="2061">
      <formula>LEN(TRIM(X365))=0</formula>
    </cfRule>
  </conditionalFormatting>
  <conditionalFormatting sqref="Y365">
    <cfRule type="containsBlanks" dxfId="1971" priority="2060">
      <formula>LEN(TRIM(Y365))=0</formula>
    </cfRule>
  </conditionalFormatting>
  <conditionalFormatting sqref="Z365">
    <cfRule type="containsBlanks" dxfId="1970" priority="2059">
      <formula>LEN(TRIM(Z365))=0</formula>
    </cfRule>
  </conditionalFormatting>
  <conditionalFormatting sqref="AE365">
    <cfRule type="containsBlanks" dxfId="1969" priority="2058">
      <formula>LEN(TRIM(AE365))=0</formula>
    </cfRule>
  </conditionalFormatting>
  <conditionalFormatting sqref="AF365">
    <cfRule type="containsBlanks" dxfId="1968" priority="2057">
      <formula>LEN(TRIM(AF365))=0</formula>
    </cfRule>
  </conditionalFormatting>
  <conditionalFormatting sqref="AA365">
    <cfRule type="containsBlanks" dxfId="1967" priority="2056">
      <formula>LEN(TRIM(AA365))=0</formula>
    </cfRule>
  </conditionalFormatting>
  <conditionalFormatting sqref="AB365">
    <cfRule type="containsBlanks" dxfId="1966" priority="2055">
      <formula>LEN(TRIM(AB365))=0</formula>
    </cfRule>
  </conditionalFormatting>
  <conditionalFormatting sqref="AG365">
    <cfRule type="containsBlanks" dxfId="1965" priority="2054">
      <formula>LEN(TRIM(AG365))=0</formula>
    </cfRule>
  </conditionalFormatting>
  <conditionalFormatting sqref="AH365">
    <cfRule type="containsBlanks" dxfId="1964" priority="2053">
      <formula>LEN(TRIM(AH365))=0</formula>
    </cfRule>
  </conditionalFormatting>
  <conditionalFormatting sqref="AC365:AD365">
    <cfRule type="containsBlanks" dxfId="1963" priority="2052">
      <formula>LEN(TRIM(AC365))=0</formula>
    </cfRule>
  </conditionalFormatting>
  <conditionalFormatting sqref="AX364:AX365">
    <cfRule type="containsBlanks" dxfId="1962" priority="2051">
      <formula>LEN(TRIM(AX364))=0</formula>
    </cfRule>
  </conditionalFormatting>
  <conditionalFormatting sqref="BH365">
    <cfRule type="containsBlanks" dxfId="1961" priority="2046">
      <formula>LEN(TRIM(BH365))=0</formula>
    </cfRule>
  </conditionalFormatting>
  <conditionalFormatting sqref="AU364:AV364">
    <cfRule type="containsBlanks" dxfId="1960" priority="2049">
      <formula>LEN(TRIM(AU364))=0</formula>
    </cfRule>
  </conditionalFormatting>
  <conditionalFormatting sqref="AU365:AV365">
    <cfRule type="containsBlanks" dxfId="1959" priority="2048">
      <formula>LEN(TRIM(AU365))=0</formula>
    </cfRule>
  </conditionalFormatting>
  <conditionalFormatting sqref="AW364:AW365">
    <cfRule type="containsBlanks" dxfId="1958" priority="2047">
      <formula>LEN(TRIM(AW364))=0</formula>
    </cfRule>
  </conditionalFormatting>
  <conditionalFormatting sqref="AD382">
    <cfRule type="containsBlanks" dxfId="1957" priority="1895">
      <formula>LEN(TRIM(AD382))=0</formula>
    </cfRule>
  </conditionalFormatting>
  <conditionalFormatting sqref="AC383">
    <cfRule type="containsBlanks" dxfId="1956" priority="1894">
      <formula>LEN(TRIM(AC383))=0</formula>
    </cfRule>
  </conditionalFormatting>
  <conditionalFormatting sqref="H366">
    <cfRule type="containsBlanks" dxfId="1955" priority="2043">
      <formula>LEN(TRIM(H366))=0</formula>
    </cfRule>
  </conditionalFormatting>
  <conditionalFormatting sqref="I366">
    <cfRule type="containsBlanks" dxfId="1954" priority="2042">
      <formula>LEN(TRIM(I366))=0</formula>
    </cfRule>
  </conditionalFormatting>
  <conditionalFormatting sqref="J366">
    <cfRule type="containsBlanks" dxfId="1953" priority="2041">
      <formula>LEN(TRIM(J366))=0</formula>
    </cfRule>
  </conditionalFormatting>
  <conditionalFormatting sqref="L366">
    <cfRule type="containsBlanks" dxfId="1952" priority="2040">
      <formula>LEN(TRIM(L366))=0</formula>
    </cfRule>
  </conditionalFormatting>
  <conditionalFormatting sqref="O366">
    <cfRule type="containsBlanks" dxfId="1951" priority="2039">
      <formula>LEN(TRIM(O366))=0</formula>
    </cfRule>
  </conditionalFormatting>
  <conditionalFormatting sqref="X366">
    <cfRule type="containsBlanks" dxfId="1950" priority="2038">
      <formula>LEN(TRIM(X366))=0</formula>
    </cfRule>
  </conditionalFormatting>
  <conditionalFormatting sqref="Z366">
    <cfRule type="containsBlanks" dxfId="1949" priority="2037">
      <formula>LEN(TRIM(Z366))=0</formula>
    </cfRule>
  </conditionalFormatting>
  <conditionalFormatting sqref="AE366">
    <cfRule type="containsBlanks" dxfId="1948" priority="2036">
      <formula>LEN(TRIM(AE366))=0</formula>
    </cfRule>
  </conditionalFormatting>
  <conditionalFormatting sqref="AB366">
    <cfRule type="containsBlanks" dxfId="1947" priority="2035">
      <formula>LEN(TRIM(AB366))=0</formula>
    </cfRule>
  </conditionalFormatting>
  <conditionalFormatting sqref="AG366">
    <cfRule type="containsBlanks" dxfId="1946" priority="2034">
      <formula>LEN(TRIM(AG366))=0</formula>
    </cfRule>
  </conditionalFormatting>
  <conditionalFormatting sqref="AI366:AN366">
    <cfRule type="containsBlanks" dxfId="1945" priority="2033">
      <formula>LEN(TRIM(AI366))=0</formula>
    </cfRule>
  </conditionalFormatting>
  <conditionalFormatting sqref="AS366:AV366">
    <cfRule type="containsBlanks" dxfId="1944" priority="2032">
      <formula>LEN(TRIM(AS366))=0</formula>
    </cfRule>
  </conditionalFormatting>
  <conditionalFormatting sqref="AX366">
    <cfRule type="containsBlanks" dxfId="1943" priority="2031">
      <formula>LEN(TRIM(AX366))=0</formula>
    </cfRule>
  </conditionalFormatting>
  <conditionalFormatting sqref="AW366">
    <cfRule type="containsBlanks" dxfId="1942" priority="2030">
      <formula>LEN(TRIM(AW366))=0</formula>
    </cfRule>
  </conditionalFormatting>
  <conditionalFormatting sqref="S366">
    <cfRule type="containsBlanks" dxfId="1941" priority="2029">
      <formula>LEN(TRIM(S366))=0</formula>
    </cfRule>
  </conditionalFormatting>
  <conditionalFormatting sqref="T366">
    <cfRule type="containsBlanks" dxfId="1940" priority="2028">
      <formula>LEN(TRIM(T366))=0</formula>
    </cfRule>
  </conditionalFormatting>
  <conditionalFormatting sqref="H367">
    <cfRule type="containsBlanks" dxfId="1939" priority="2027">
      <formula>LEN(TRIM(H367))=0</formula>
    </cfRule>
  </conditionalFormatting>
  <conditionalFormatting sqref="I367">
    <cfRule type="containsBlanks" dxfId="1938" priority="2026">
      <formula>LEN(TRIM(I367))=0</formula>
    </cfRule>
  </conditionalFormatting>
  <conditionalFormatting sqref="J367">
    <cfRule type="containsBlanks" dxfId="1937" priority="2025">
      <formula>LEN(TRIM(J367))=0</formula>
    </cfRule>
  </conditionalFormatting>
  <conditionalFormatting sqref="O367">
    <cfRule type="containsBlanks" dxfId="1936" priority="2024">
      <formula>LEN(TRIM(O367))=0</formula>
    </cfRule>
  </conditionalFormatting>
  <conditionalFormatting sqref="M367">
    <cfRule type="containsBlanks" dxfId="1935" priority="2023">
      <formula>LEN(TRIM(M367))=0</formula>
    </cfRule>
  </conditionalFormatting>
  <conditionalFormatting sqref="K367">
    <cfRule type="containsBlanks" dxfId="1934" priority="2022">
      <formula>LEN(TRIM(K367))=0</formula>
    </cfRule>
  </conditionalFormatting>
  <conditionalFormatting sqref="X367">
    <cfRule type="containsBlanks" dxfId="1933" priority="2021">
      <formula>LEN(TRIM(X367))=0</formula>
    </cfRule>
  </conditionalFormatting>
  <conditionalFormatting sqref="Z367">
    <cfRule type="containsBlanks" dxfId="1932" priority="2020">
      <formula>LEN(TRIM(Z367))=0</formula>
    </cfRule>
  </conditionalFormatting>
  <conditionalFormatting sqref="AA367">
    <cfRule type="containsBlanks" dxfId="1931" priority="2019">
      <formula>LEN(TRIM(AA367))=0</formula>
    </cfRule>
  </conditionalFormatting>
  <conditionalFormatting sqref="AB367">
    <cfRule type="containsBlanks" dxfId="1930" priority="2018">
      <formula>LEN(TRIM(AB367))=0</formula>
    </cfRule>
  </conditionalFormatting>
  <conditionalFormatting sqref="AG367">
    <cfRule type="containsBlanks" dxfId="1929" priority="2017">
      <formula>LEN(TRIM(AG367))=0</formula>
    </cfRule>
  </conditionalFormatting>
  <conditionalFormatting sqref="AL367">
    <cfRule type="containsBlanks" dxfId="1928" priority="2016">
      <formula>LEN(TRIM(AL367))=0</formula>
    </cfRule>
  </conditionalFormatting>
  <conditionalFormatting sqref="AU367:AV367">
    <cfRule type="containsBlanks" dxfId="1927" priority="2015">
      <formula>LEN(TRIM(AU367))=0</formula>
    </cfRule>
  </conditionalFormatting>
  <conditionalFormatting sqref="AX367">
    <cfRule type="containsBlanks" dxfId="1926" priority="2014">
      <formula>LEN(TRIM(AX367))=0</formula>
    </cfRule>
  </conditionalFormatting>
  <conditionalFormatting sqref="AW367">
    <cfRule type="containsBlanks" dxfId="1925" priority="2013">
      <formula>LEN(TRIM(AW367))=0</formula>
    </cfRule>
  </conditionalFormatting>
  <conditionalFormatting sqref="I368">
    <cfRule type="containsBlanks" dxfId="1924" priority="2012">
      <formula>LEN(TRIM(I368))=0</formula>
    </cfRule>
  </conditionalFormatting>
  <conditionalFormatting sqref="J368">
    <cfRule type="containsBlanks" dxfId="1923" priority="2011">
      <formula>LEN(TRIM(J368))=0</formula>
    </cfRule>
  </conditionalFormatting>
  <conditionalFormatting sqref="O368">
    <cfRule type="containsBlanks" dxfId="1922" priority="2010">
      <formula>LEN(TRIM(O368))=0</formula>
    </cfRule>
  </conditionalFormatting>
  <conditionalFormatting sqref="K368:M368">
    <cfRule type="containsBlanks" dxfId="1921" priority="2009">
      <formula>LEN(TRIM(K368))=0</formula>
    </cfRule>
  </conditionalFormatting>
  <conditionalFormatting sqref="X368">
    <cfRule type="containsBlanks" dxfId="1920" priority="2008">
      <formula>LEN(TRIM(X368))=0</formula>
    </cfRule>
  </conditionalFormatting>
  <conditionalFormatting sqref="AF368:AG368">
    <cfRule type="containsBlanks" dxfId="1919" priority="2007">
      <formula>LEN(TRIM(AF368))=0</formula>
    </cfRule>
  </conditionalFormatting>
  <conditionalFormatting sqref="AX368">
    <cfRule type="containsBlanks" dxfId="1918" priority="2006">
      <formula>LEN(TRIM(AX368))=0</formula>
    </cfRule>
  </conditionalFormatting>
  <conditionalFormatting sqref="AU368:AV368">
    <cfRule type="containsBlanks" dxfId="1917" priority="2005">
      <formula>LEN(TRIM(AU368))=0</formula>
    </cfRule>
  </conditionalFormatting>
  <conditionalFormatting sqref="I369">
    <cfRule type="containsBlanks" dxfId="1916" priority="2004">
      <formula>LEN(TRIM(I369))=0</formula>
    </cfRule>
  </conditionalFormatting>
  <conditionalFormatting sqref="J369">
    <cfRule type="containsBlanks" dxfId="1915" priority="2003">
      <formula>LEN(TRIM(J369))=0</formula>
    </cfRule>
  </conditionalFormatting>
  <conditionalFormatting sqref="O369">
    <cfRule type="containsBlanks" dxfId="1914" priority="2002">
      <formula>LEN(TRIM(O369))=0</formula>
    </cfRule>
  </conditionalFormatting>
  <conditionalFormatting sqref="K369:M369">
    <cfRule type="containsBlanks" dxfId="1913" priority="2001">
      <formula>LEN(TRIM(K369))=0</formula>
    </cfRule>
  </conditionalFormatting>
  <conditionalFormatting sqref="W369">
    <cfRule type="containsBlanks" dxfId="1912" priority="2000">
      <formula>LEN(TRIM(W369))=0</formula>
    </cfRule>
  </conditionalFormatting>
  <conditionalFormatting sqref="X369">
    <cfRule type="containsBlanks" dxfId="1911" priority="1999">
      <formula>LEN(TRIM(X369))=0</formula>
    </cfRule>
  </conditionalFormatting>
  <conditionalFormatting sqref="Z369">
    <cfRule type="containsBlanks" dxfId="1910" priority="1998">
      <formula>LEN(TRIM(Z369))=0</formula>
    </cfRule>
  </conditionalFormatting>
  <conditionalFormatting sqref="AB369">
    <cfRule type="containsBlanks" dxfId="1909" priority="1997">
      <formula>LEN(TRIM(AB369))=0</formula>
    </cfRule>
  </conditionalFormatting>
  <conditionalFormatting sqref="AE369">
    <cfRule type="containsBlanks" dxfId="1908" priority="1996">
      <formula>LEN(TRIM(AE369))=0</formula>
    </cfRule>
  </conditionalFormatting>
  <conditionalFormatting sqref="AG369">
    <cfRule type="containsBlanks" dxfId="1907" priority="1995">
      <formula>LEN(TRIM(AG369))=0</formula>
    </cfRule>
  </conditionalFormatting>
  <conditionalFormatting sqref="AC369:AD369">
    <cfRule type="containsBlanks" dxfId="1906" priority="1994">
      <formula>LEN(TRIM(AC369))=0</formula>
    </cfRule>
  </conditionalFormatting>
  <conditionalFormatting sqref="AL369:AL371">
    <cfRule type="containsBlanks" dxfId="1905" priority="1993">
      <formula>LEN(TRIM(AL369))=0</formula>
    </cfRule>
  </conditionalFormatting>
  <conditionalFormatting sqref="AN369:AN371">
    <cfRule type="containsBlanks" dxfId="1904" priority="1992">
      <formula>LEN(TRIM(AN369))=0</formula>
    </cfRule>
  </conditionalFormatting>
  <conditionalFormatting sqref="AL372:AL373">
    <cfRule type="containsBlanks" dxfId="1903" priority="1991">
      <formula>LEN(TRIM(AL372))=0</formula>
    </cfRule>
  </conditionalFormatting>
  <conditionalFormatting sqref="AN372:AN373">
    <cfRule type="containsBlanks" dxfId="1902" priority="1990">
      <formula>LEN(TRIM(AN372))=0</formula>
    </cfRule>
  </conditionalFormatting>
  <conditionalFormatting sqref="AL374">
    <cfRule type="containsBlanks" dxfId="1901" priority="1989">
      <formula>LEN(TRIM(AL374))=0</formula>
    </cfRule>
  </conditionalFormatting>
  <conditionalFormatting sqref="AM374">
    <cfRule type="containsBlanks" dxfId="1900" priority="1988">
      <formula>LEN(TRIM(AM374))=0</formula>
    </cfRule>
  </conditionalFormatting>
  <conditionalFormatting sqref="AN374">
    <cfRule type="containsBlanks" dxfId="1899" priority="1987">
      <formula>LEN(TRIM(AN374))=0</formula>
    </cfRule>
  </conditionalFormatting>
  <conditionalFormatting sqref="F370:H374 N370:N374 P370:Q374 Y370:Y374 AA370:AA374 AF370:AF374 AH370:AH374 U370:V374">
    <cfRule type="containsBlanks" dxfId="1898" priority="1986">
      <formula>LEN(TRIM(F370))=0</formula>
    </cfRule>
  </conditionalFormatting>
  <conditionalFormatting sqref="I370:I374">
    <cfRule type="containsBlanks" dxfId="1897" priority="1985">
      <formula>LEN(TRIM(I370))=0</formula>
    </cfRule>
  </conditionalFormatting>
  <conditionalFormatting sqref="J370:J374">
    <cfRule type="containsBlanks" dxfId="1896" priority="1984">
      <formula>LEN(TRIM(J370))=0</formula>
    </cfRule>
  </conditionalFormatting>
  <conditionalFormatting sqref="O370:O374">
    <cfRule type="containsBlanks" dxfId="1895" priority="1983">
      <formula>LEN(TRIM(O370))=0</formula>
    </cfRule>
  </conditionalFormatting>
  <conditionalFormatting sqref="K370:M374">
    <cfRule type="containsBlanks" dxfId="1894" priority="1982">
      <formula>LEN(TRIM(K370))=0</formula>
    </cfRule>
  </conditionalFormatting>
  <conditionalFormatting sqref="W370:W374">
    <cfRule type="containsBlanks" dxfId="1893" priority="1981">
      <formula>LEN(TRIM(W370))=0</formula>
    </cfRule>
  </conditionalFormatting>
  <conditionalFormatting sqref="X370:X374">
    <cfRule type="containsBlanks" dxfId="1892" priority="1980">
      <formula>LEN(TRIM(X370))=0</formula>
    </cfRule>
  </conditionalFormatting>
  <conditionalFormatting sqref="Z370:Z374">
    <cfRule type="containsBlanks" dxfId="1891" priority="1979">
      <formula>LEN(TRIM(Z370))=0</formula>
    </cfRule>
  </conditionalFormatting>
  <conditionalFormatting sqref="AB370:AB374">
    <cfRule type="containsBlanks" dxfId="1890" priority="1978">
      <formula>LEN(TRIM(AB370))=0</formula>
    </cfRule>
  </conditionalFormatting>
  <conditionalFormatting sqref="AE370:AE374">
    <cfRule type="containsBlanks" dxfId="1889" priority="1977">
      <formula>LEN(TRIM(AE370))=0</formula>
    </cfRule>
  </conditionalFormatting>
  <conditionalFormatting sqref="AG370:AG374">
    <cfRule type="containsBlanks" dxfId="1888" priority="1976">
      <formula>LEN(TRIM(AG370))=0</formula>
    </cfRule>
  </conditionalFormatting>
  <conditionalFormatting sqref="AC370:AD374">
    <cfRule type="containsBlanks" dxfId="1887" priority="1975">
      <formula>LEN(TRIM(AC370))=0</formula>
    </cfRule>
  </conditionalFormatting>
  <conditionalFormatting sqref="S370:S374">
    <cfRule type="containsBlanks" dxfId="1886" priority="1974">
      <formula>LEN(TRIM(S370))=0</formula>
    </cfRule>
  </conditionalFormatting>
  <conditionalFormatting sqref="R370:R374">
    <cfRule type="containsBlanks" dxfId="1885" priority="1973">
      <formula>LEN(TRIM(R370))=0</formula>
    </cfRule>
  </conditionalFormatting>
  <conditionalFormatting sqref="T369:T374">
    <cfRule type="containsBlanks" dxfId="1884" priority="1972">
      <formula>LEN(TRIM(T369))=0</formula>
    </cfRule>
  </conditionalFormatting>
  <conditionalFormatting sqref="AU369:AV374">
    <cfRule type="containsBlanks" dxfId="1883" priority="1971">
      <formula>LEN(TRIM(AU369))=0</formula>
    </cfRule>
  </conditionalFormatting>
  <conditionalFormatting sqref="AW369:AW374">
    <cfRule type="containsBlanks" dxfId="1882" priority="1970">
      <formula>LEN(TRIM(AW369))=0</formula>
    </cfRule>
  </conditionalFormatting>
  <conditionalFormatting sqref="H375">
    <cfRule type="containsBlanks" dxfId="1881" priority="1969">
      <formula>LEN(TRIM(H375))=0</formula>
    </cfRule>
  </conditionalFormatting>
  <conditionalFormatting sqref="I375">
    <cfRule type="containsBlanks" dxfId="1880" priority="1968">
      <formula>LEN(TRIM(I375))=0</formula>
    </cfRule>
  </conditionalFormatting>
  <conditionalFormatting sqref="J375">
    <cfRule type="containsBlanks" dxfId="1879" priority="1967">
      <formula>LEN(TRIM(J375))=0</formula>
    </cfRule>
  </conditionalFormatting>
  <conditionalFormatting sqref="O375">
    <cfRule type="containsBlanks" dxfId="1878" priority="1966">
      <formula>LEN(TRIM(O375))=0</formula>
    </cfRule>
  </conditionalFormatting>
  <conditionalFormatting sqref="K375:M375">
    <cfRule type="containsBlanks" dxfId="1877" priority="1965">
      <formula>LEN(TRIM(K375))=0</formula>
    </cfRule>
  </conditionalFormatting>
  <conditionalFormatting sqref="X375">
    <cfRule type="containsBlanks" dxfId="1876" priority="1964">
      <formula>LEN(TRIM(X375))=0</formula>
    </cfRule>
  </conditionalFormatting>
  <conditionalFormatting sqref="Z375">
    <cfRule type="containsBlanks" dxfId="1875" priority="1963">
      <formula>LEN(TRIM(Z375))=0</formula>
    </cfRule>
  </conditionalFormatting>
  <conditionalFormatting sqref="AA375">
    <cfRule type="containsBlanks" dxfId="1874" priority="1962">
      <formula>LEN(TRIM(AA375))=0</formula>
    </cfRule>
  </conditionalFormatting>
  <conditionalFormatting sqref="AB375">
    <cfRule type="containsBlanks" dxfId="1873" priority="1961">
      <formula>LEN(TRIM(AB375))=0</formula>
    </cfRule>
  </conditionalFormatting>
  <conditionalFormatting sqref="AE375">
    <cfRule type="containsBlanks" dxfId="1872" priority="1960">
      <formula>LEN(TRIM(AE375))=0</formula>
    </cfRule>
  </conditionalFormatting>
  <conditionalFormatting sqref="AC375:AD375">
    <cfRule type="containsBlanks" dxfId="1871" priority="1959">
      <formula>LEN(TRIM(AC375))=0</formula>
    </cfRule>
  </conditionalFormatting>
  <conditionalFormatting sqref="AX375">
    <cfRule type="containsBlanks" dxfId="1870" priority="1958">
      <formula>LEN(TRIM(AX375))=0</formula>
    </cfRule>
  </conditionalFormatting>
  <conditionalFormatting sqref="AN375">
    <cfRule type="containsBlanks" dxfId="1869" priority="1957">
      <formula>LEN(TRIM(AN375))=0</formula>
    </cfRule>
  </conditionalFormatting>
  <conditionalFormatting sqref="AL375">
    <cfRule type="containsBlanks" dxfId="1868" priority="1956">
      <formula>LEN(TRIM(AL375))=0</formula>
    </cfRule>
  </conditionalFormatting>
  <conditionalFormatting sqref="AU375:AV375">
    <cfRule type="containsBlanks" dxfId="1867" priority="1955">
      <formula>LEN(TRIM(AU375))=0</formula>
    </cfRule>
  </conditionalFormatting>
  <conditionalFormatting sqref="I376">
    <cfRule type="containsBlanks" dxfId="1866" priority="1954">
      <formula>LEN(TRIM(I376))=0</formula>
    </cfRule>
  </conditionalFormatting>
  <conditionalFormatting sqref="J376">
    <cfRule type="containsBlanks" dxfId="1865" priority="1953">
      <formula>LEN(TRIM(J376))=0</formula>
    </cfRule>
  </conditionalFormatting>
  <conditionalFormatting sqref="K376">
    <cfRule type="containsBlanks" dxfId="1864" priority="1952">
      <formula>LEN(TRIM(K376))=0</formula>
    </cfRule>
  </conditionalFormatting>
  <conditionalFormatting sqref="M376">
    <cfRule type="containsBlanks" dxfId="1863" priority="1951">
      <formula>LEN(TRIM(M376))=0</formula>
    </cfRule>
  </conditionalFormatting>
  <conditionalFormatting sqref="N376:P376">
    <cfRule type="containsBlanks" dxfId="1862" priority="1950">
      <formula>LEN(TRIM(N376))=0</formula>
    </cfRule>
  </conditionalFormatting>
  <conditionalFormatting sqref="S376">
    <cfRule type="containsBlanks" dxfId="1861" priority="1949">
      <formula>LEN(TRIM(S376))=0</formula>
    </cfRule>
  </conditionalFormatting>
  <conditionalFormatting sqref="T376">
    <cfRule type="containsBlanks" dxfId="1860" priority="1948">
      <formula>LEN(TRIM(T376))=0</formula>
    </cfRule>
  </conditionalFormatting>
  <conditionalFormatting sqref="W376">
    <cfRule type="containsBlanks" dxfId="1859" priority="1947">
      <formula>LEN(TRIM(W376))=0</formula>
    </cfRule>
  </conditionalFormatting>
  <conditionalFormatting sqref="X376">
    <cfRule type="containsBlanks" dxfId="1858" priority="1946">
      <formula>LEN(TRIM(X376))=0</formula>
    </cfRule>
  </conditionalFormatting>
  <conditionalFormatting sqref="F377:H378 L377:L378 Q377:R378 U377:V378 Y377:Y378 AA378:AF378 AA377:AD377 AF377">
    <cfRule type="containsBlanks" dxfId="1857" priority="1945">
      <formula>LEN(TRIM(F377))=0</formula>
    </cfRule>
  </conditionalFormatting>
  <conditionalFormatting sqref="I377:I378">
    <cfRule type="containsBlanks" dxfId="1856" priority="1944">
      <formula>LEN(TRIM(I377))=0</formula>
    </cfRule>
  </conditionalFormatting>
  <conditionalFormatting sqref="J377:J378">
    <cfRule type="containsBlanks" dxfId="1855" priority="1943">
      <formula>LEN(TRIM(J377))=0</formula>
    </cfRule>
  </conditionalFormatting>
  <conditionalFormatting sqref="K377:K378">
    <cfRule type="containsBlanks" dxfId="1854" priority="1942">
      <formula>LEN(TRIM(K377))=0</formula>
    </cfRule>
  </conditionalFormatting>
  <conditionalFormatting sqref="M377:M378">
    <cfRule type="containsBlanks" dxfId="1853" priority="1941">
      <formula>LEN(TRIM(M377))=0</formula>
    </cfRule>
  </conditionalFormatting>
  <conditionalFormatting sqref="N377:P378">
    <cfRule type="containsBlanks" dxfId="1852" priority="1940">
      <formula>LEN(TRIM(N377))=0</formula>
    </cfRule>
  </conditionalFormatting>
  <conditionalFormatting sqref="S377:S378">
    <cfRule type="containsBlanks" dxfId="1851" priority="1939">
      <formula>LEN(TRIM(S377))=0</formula>
    </cfRule>
  </conditionalFormatting>
  <conditionalFormatting sqref="T377:T378">
    <cfRule type="containsBlanks" dxfId="1850" priority="1938">
      <formula>LEN(TRIM(T377))=0</formula>
    </cfRule>
  </conditionalFormatting>
  <conditionalFormatting sqref="W377:W378">
    <cfRule type="containsBlanks" dxfId="1849" priority="1937">
      <formula>LEN(TRIM(W377))=0</formula>
    </cfRule>
  </conditionalFormatting>
  <conditionalFormatting sqref="X377:X378">
    <cfRule type="containsBlanks" dxfId="1848" priority="1936">
      <formula>LEN(TRIM(X377))=0</formula>
    </cfRule>
  </conditionalFormatting>
  <conditionalFormatting sqref="Z377:Z378">
    <cfRule type="containsBlanks" dxfId="1847" priority="1935">
      <formula>LEN(TRIM(Z377))=0</formula>
    </cfRule>
  </conditionalFormatting>
  <conditionalFormatting sqref="AG377:AG378">
    <cfRule type="containsBlanks" dxfId="1846" priority="1934">
      <formula>LEN(TRIM(AG377))=0</formula>
    </cfRule>
  </conditionalFormatting>
  <conditionalFormatting sqref="AI376:AN378">
    <cfRule type="containsBlanks" dxfId="1845" priority="1933">
      <formula>LEN(TRIM(AI376))=0</formula>
    </cfRule>
  </conditionalFormatting>
  <conditionalFormatting sqref="AS376:AV378">
    <cfRule type="containsBlanks" dxfId="1844" priority="1932">
      <formula>LEN(TRIM(AS376))=0</formula>
    </cfRule>
  </conditionalFormatting>
  <conditionalFormatting sqref="AW376:AW378">
    <cfRule type="containsBlanks" dxfId="1843" priority="1931">
      <formula>LEN(TRIM(AW376))=0</formula>
    </cfRule>
  </conditionalFormatting>
  <conditionalFormatting sqref="I379">
    <cfRule type="containsBlanks" dxfId="1842" priority="1930">
      <formula>LEN(TRIM(I379))=0</formula>
    </cfRule>
  </conditionalFormatting>
  <conditionalFormatting sqref="J379">
    <cfRule type="containsBlanks" dxfId="1841" priority="1929">
      <formula>LEN(TRIM(J379))=0</formula>
    </cfRule>
  </conditionalFormatting>
  <conditionalFormatting sqref="K379">
    <cfRule type="containsBlanks" dxfId="1840" priority="1928">
      <formula>LEN(TRIM(K379))=0</formula>
    </cfRule>
  </conditionalFormatting>
  <conditionalFormatting sqref="M379">
    <cfRule type="containsBlanks" dxfId="1839" priority="1927">
      <formula>LEN(TRIM(M379))=0</formula>
    </cfRule>
  </conditionalFormatting>
  <conditionalFormatting sqref="O379">
    <cfRule type="containsBlanks" dxfId="1838" priority="1926">
      <formula>LEN(TRIM(O379))=0</formula>
    </cfRule>
  </conditionalFormatting>
  <conditionalFormatting sqref="X379">
    <cfRule type="containsBlanks" dxfId="1837" priority="1925">
      <formula>LEN(TRIM(X379))=0</formula>
    </cfRule>
  </conditionalFormatting>
  <conditionalFormatting sqref="AC379:AD379">
    <cfRule type="containsBlanks" dxfId="1836" priority="1924">
      <formula>LEN(TRIM(AC379))=0</formula>
    </cfRule>
  </conditionalFormatting>
  <conditionalFormatting sqref="AI379:AN379">
    <cfRule type="containsBlanks" dxfId="1835" priority="1923">
      <formula>LEN(TRIM(AI379))=0</formula>
    </cfRule>
  </conditionalFormatting>
  <conditionalFormatting sqref="AS379:AV379">
    <cfRule type="containsBlanks" dxfId="1834" priority="1922">
      <formula>LEN(TRIM(AS379))=0</formula>
    </cfRule>
  </conditionalFormatting>
  <conditionalFormatting sqref="AW379">
    <cfRule type="containsBlanks" dxfId="1833" priority="1921">
      <formula>LEN(TRIM(AW379))=0</formula>
    </cfRule>
  </conditionalFormatting>
  <conditionalFormatting sqref="S379">
    <cfRule type="containsBlanks" dxfId="1832" priority="1920">
      <formula>LEN(TRIM(S379))=0</formula>
    </cfRule>
  </conditionalFormatting>
  <conditionalFormatting sqref="T379">
    <cfRule type="containsBlanks" dxfId="1831" priority="1919">
      <formula>LEN(TRIM(T379))=0</formula>
    </cfRule>
  </conditionalFormatting>
  <conditionalFormatting sqref="O380">
    <cfRule type="containsBlanks" dxfId="1830" priority="1918">
      <formula>LEN(TRIM(O380))=0</formula>
    </cfRule>
  </conditionalFormatting>
  <conditionalFormatting sqref="K380:M380">
    <cfRule type="containsBlanks" dxfId="1829" priority="1917">
      <formula>LEN(TRIM(K380))=0</formula>
    </cfRule>
  </conditionalFormatting>
  <conditionalFormatting sqref="F381:J381 P381:S381 N381">
    <cfRule type="containsBlanks" dxfId="1828" priority="1916">
      <formula>LEN(TRIM(F381))=0</formula>
    </cfRule>
  </conditionalFormatting>
  <conditionalFormatting sqref="O381">
    <cfRule type="containsBlanks" dxfId="1827" priority="1915">
      <formula>LEN(TRIM(O381))=0</formula>
    </cfRule>
  </conditionalFormatting>
  <conditionalFormatting sqref="K381:M381">
    <cfRule type="containsBlanks" dxfId="1826" priority="1914">
      <formula>LEN(TRIM(K381))=0</formula>
    </cfRule>
  </conditionalFormatting>
  <conditionalFormatting sqref="W380:W381">
    <cfRule type="containsBlanks" dxfId="1825" priority="1913">
      <formula>LEN(TRIM(W380))=0</formula>
    </cfRule>
  </conditionalFormatting>
  <conditionalFormatting sqref="X380:X381">
    <cfRule type="containsBlanks" dxfId="1824" priority="1912">
      <formula>LEN(TRIM(X380))=0</formula>
    </cfRule>
  </conditionalFormatting>
  <conditionalFormatting sqref="AL380">
    <cfRule type="containsBlanks" dxfId="1823" priority="1911">
      <formula>LEN(TRIM(AL380))=0</formula>
    </cfRule>
  </conditionalFormatting>
  <conditionalFormatting sqref="AL381">
    <cfRule type="containsBlanks" dxfId="1822" priority="1910">
      <formula>LEN(TRIM(AL381))=0</formula>
    </cfRule>
  </conditionalFormatting>
  <conditionalFormatting sqref="AN380:AN381">
    <cfRule type="containsBlanks" dxfId="1821" priority="1908">
      <formula>LEN(TRIM(AN380))=0</formula>
    </cfRule>
  </conditionalFormatting>
  <conditionalFormatting sqref="AB380:AB381">
    <cfRule type="containsBlanks" dxfId="1820" priority="1907">
      <formula>LEN(TRIM(AB380))=0</formula>
    </cfRule>
  </conditionalFormatting>
  <conditionalFormatting sqref="AU380:AV381">
    <cfRule type="containsBlanks" dxfId="1819" priority="1906">
      <formula>LEN(TRIM(AU380))=0</formula>
    </cfRule>
  </conditionalFormatting>
  <conditionalFormatting sqref="AW380:AW381">
    <cfRule type="containsBlanks" dxfId="1818" priority="1905">
      <formula>LEN(TRIM(AW380))=0</formula>
    </cfRule>
  </conditionalFormatting>
  <conditionalFormatting sqref="F382:F383">
    <cfRule type="containsBlanks" dxfId="1817" priority="1904">
      <formula>LEN(TRIM(F382))=0</formula>
    </cfRule>
  </conditionalFormatting>
  <conditionalFormatting sqref="H382:H383">
    <cfRule type="containsBlanks" dxfId="1816" priority="1903">
      <formula>LEN(TRIM(H382))=0</formula>
    </cfRule>
  </conditionalFormatting>
  <conditionalFormatting sqref="I382:I383">
    <cfRule type="containsBlanks" dxfId="1815" priority="1902">
      <formula>LEN(TRIM(I382))=0</formula>
    </cfRule>
  </conditionalFormatting>
  <conditionalFormatting sqref="J382:J383">
    <cfRule type="containsBlanks" dxfId="1814" priority="1901">
      <formula>LEN(TRIM(J382))=0</formula>
    </cfRule>
  </conditionalFormatting>
  <conditionalFormatting sqref="X382:X383">
    <cfRule type="containsBlanks" dxfId="1813" priority="1900">
      <formula>LEN(TRIM(X382))=0</formula>
    </cfRule>
  </conditionalFormatting>
  <conditionalFormatting sqref="K382:P383">
    <cfRule type="containsBlanks" dxfId="1812" priority="1899">
      <formula>LEN(TRIM(K382))=0</formula>
    </cfRule>
  </conditionalFormatting>
  <conditionalFormatting sqref="AA382:AA383">
    <cfRule type="containsBlanks" dxfId="1811" priority="1898">
      <formula>LEN(TRIM(AA382))=0</formula>
    </cfRule>
  </conditionalFormatting>
  <conditionalFormatting sqref="AB382:AB383">
    <cfRule type="containsBlanks" dxfId="1810" priority="1897">
      <formula>LEN(TRIM(AB382))=0</formula>
    </cfRule>
  </conditionalFormatting>
  <conditionalFormatting sqref="AE376:AE377">
    <cfRule type="containsBlanks" dxfId="1809" priority="1896">
      <formula>LEN(TRIM(AE376))=0</formula>
    </cfRule>
  </conditionalFormatting>
  <conditionalFormatting sqref="AL382">
    <cfRule type="containsBlanks" dxfId="1808" priority="1892">
      <formula>LEN(TRIM(AL382))=0</formula>
    </cfRule>
  </conditionalFormatting>
  <conditionalFormatting sqref="AN382">
    <cfRule type="containsBlanks" dxfId="1807" priority="1891">
      <formula>LEN(TRIM(AN382))=0</formula>
    </cfRule>
  </conditionalFormatting>
  <conditionalFormatting sqref="AM383">
    <cfRule type="containsBlanks" dxfId="1806" priority="1890">
      <formula>LEN(TRIM(AM383))=0</formula>
    </cfRule>
  </conditionalFormatting>
  <conditionalFormatting sqref="AN383">
    <cfRule type="containsBlanks" dxfId="1805" priority="1889">
      <formula>LEN(TRIM(AN383))=0</formula>
    </cfRule>
  </conditionalFormatting>
  <conditionalFormatting sqref="AU382:AV383">
    <cfRule type="containsBlanks" dxfId="1804" priority="1888">
      <formula>LEN(TRIM(AU382))=0</formula>
    </cfRule>
  </conditionalFormatting>
  <conditionalFormatting sqref="AW382:AW383">
    <cfRule type="containsBlanks" dxfId="1803" priority="1887">
      <formula>LEN(TRIM(AW382))=0</formula>
    </cfRule>
  </conditionalFormatting>
  <conditionalFormatting sqref="AG382:AH383">
    <cfRule type="containsBlanks" dxfId="1802" priority="1886">
      <formula>LEN(TRIM(AG382))=0</formula>
    </cfRule>
  </conditionalFormatting>
  <conditionalFormatting sqref="G384">
    <cfRule type="containsBlanks" dxfId="1801" priority="1885">
      <formula>LEN(TRIM(G384))=0</formula>
    </cfRule>
  </conditionalFormatting>
  <conditionalFormatting sqref="F384">
    <cfRule type="containsBlanks" dxfId="1800" priority="1884">
      <formula>LEN(TRIM(F384))=0</formula>
    </cfRule>
  </conditionalFormatting>
  <conditionalFormatting sqref="H384">
    <cfRule type="containsBlanks" dxfId="1799" priority="1883">
      <formula>LEN(TRIM(H384))=0</formula>
    </cfRule>
  </conditionalFormatting>
  <conditionalFormatting sqref="I384">
    <cfRule type="containsBlanks" dxfId="1798" priority="1882">
      <formula>LEN(TRIM(I384))=0</formula>
    </cfRule>
  </conditionalFormatting>
  <conditionalFormatting sqref="J384">
    <cfRule type="containsBlanks" dxfId="1797" priority="1881">
      <formula>LEN(TRIM(J384))=0</formula>
    </cfRule>
  </conditionalFormatting>
  <conditionalFormatting sqref="O384">
    <cfRule type="containsBlanks" dxfId="1796" priority="1880">
      <formula>LEN(TRIM(O384))=0</formula>
    </cfRule>
  </conditionalFormatting>
  <conditionalFormatting sqref="K384:M384">
    <cfRule type="containsBlanks" dxfId="1795" priority="1879">
      <formula>LEN(TRIM(K384))=0</formula>
    </cfRule>
  </conditionalFormatting>
  <conditionalFormatting sqref="X384">
    <cfRule type="containsBlanks" dxfId="1794" priority="1878">
      <formula>LEN(TRIM(X384))=0</formula>
    </cfRule>
  </conditionalFormatting>
  <conditionalFormatting sqref="AA384">
    <cfRule type="containsBlanks" dxfId="1793" priority="1877">
      <formula>LEN(TRIM(AA384))=0</formula>
    </cfRule>
  </conditionalFormatting>
  <conditionalFormatting sqref="AB384">
    <cfRule type="containsBlanks" dxfId="1792" priority="1876">
      <formula>LEN(TRIM(AB384))=0</formula>
    </cfRule>
  </conditionalFormatting>
  <conditionalFormatting sqref="AD384">
    <cfRule type="containsBlanks" dxfId="1791" priority="1875">
      <formula>LEN(TRIM(AD384))=0</formula>
    </cfRule>
  </conditionalFormatting>
  <conditionalFormatting sqref="AL384">
    <cfRule type="containsBlanks" dxfId="1790" priority="1874">
      <formula>LEN(TRIM(AL384))=0</formula>
    </cfRule>
  </conditionalFormatting>
  <conditionalFormatting sqref="AN384">
    <cfRule type="containsBlanks" dxfId="1789" priority="1873">
      <formula>LEN(TRIM(AN384))=0</formula>
    </cfRule>
  </conditionalFormatting>
  <conditionalFormatting sqref="AX384">
    <cfRule type="containsBlanks" dxfId="1788" priority="1858">
      <formula>LEN(TRIM(AX384))=0</formula>
    </cfRule>
  </conditionalFormatting>
  <conditionalFormatting sqref="AW384">
    <cfRule type="containsBlanks" dxfId="1787" priority="1857">
      <formula>LEN(TRIM(AW384))=0</formula>
    </cfRule>
  </conditionalFormatting>
  <conditionalFormatting sqref="AU384:AV384">
    <cfRule type="containsBlanks" dxfId="1786" priority="1856">
      <formula>LEN(TRIM(AU384))=0</formula>
    </cfRule>
  </conditionalFormatting>
  <conditionalFormatting sqref="G385">
    <cfRule type="containsBlanks" dxfId="1785" priority="1855">
      <formula>LEN(TRIM(G385))=0</formula>
    </cfRule>
  </conditionalFormatting>
  <conditionalFormatting sqref="I385">
    <cfRule type="containsBlanks" dxfId="1784" priority="1854">
      <formula>LEN(TRIM(I385))=0</formula>
    </cfRule>
  </conditionalFormatting>
  <conditionalFormatting sqref="J385">
    <cfRule type="containsBlanks" dxfId="1783" priority="1853">
      <formula>LEN(TRIM(J385))=0</formula>
    </cfRule>
  </conditionalFormatting>
  <conditionalFormatting sqref="F385">
    <cfRule type="containsBlanks" dxfId="1782" priority="1852">
      <formula>LEN(TRIM(F385))=0</formula>
    </cfRule>
  </conditionalFormatting>
  <conditionalFormatting sqref="H385">
    <cfRule type="containsBlanks" dxfId="1781" priority="1851">
      <formula>LEN(TRIM(H385))=0</formula>
    </cfRule>
  </conditionalFormatting>
  <conditionalFormatting sqref="O385">
    <cfRule type="containsBlanks" dxfId="1780" priority="1850">
      <formula>LEN(TRIM(O385))=0</formula>
    </cfRule>
  </conditionalFormatting>
  <conditionalFormatting sqref="K385:M385">
    <cfRule type="containsBlanks" dxfId="1779" priority="1849">
      <formula>LEN(TRIM(K385))=0</formula>
    </cfRule>
  </conditionalFormatting>
  <conditionalFormatting sqref="W385">
    <cfRule type="containsBlanks" dxfId="1778" priority="1848">
      <formula>LEN(TRIM(W385))=0</formula>
    </cfRule>
  </conditionalFormatting>
  <conditionalFormatting sqref="X385">
    <cfRule type="containsBlanks" dxfId="1777" priority="1847">
      <formula>LEN(TRIM(X385))=0</formula>
    </cfRule>
  </conditionalFormatting>
  <conditionalFormatting sqref="AD385">
    <cfRule type="containsBlanks" dxfId="1776" priority="1846">
      <formula>LEN(TRIM(AD385))=0</formula>
    </cfRule>
  </conditionalFormatting>
  <conditionalFormatting sqref="AB385">
    <cfRule type="containsBlanks" dxfId="1775" priority="1845">
      <formula>LEN(TRIM(AB385))=0</formula>
    </cfRule>
  </conditionalFormatting>
  <conditionalFormatting sqref="AL385">
    <cfRule type="containsBlanks" dxfId="1774" priority="1844">
      <formula>LEN(TRIM(AL385))=0</formula>
    </cfRule>
  </conditionalFormatting>
  <conditionalFormatting sqref="AK386">
    <cfRule type="containsBlanks" dxfId="1773" priority="1843">
      <formula>LEN(TRIM(AK386))=0</formula>
    </cfRule>
  </conditionalFormatting>
  <conditionalFormatting sqref="AL386">
    <cfRule type="containsBlanks" dxfId="1772" priority="1842">
      <formula>LEN(TRIM(AL386))=0</formula>
    </cfRule>
  </conditionalFormatting>
  <conditionalFormatting sqref="AN385:AN386">
    <cfRule type="containsBlanks" dxfId="1771" priority="1841">
      <formula>LEN(TRIM(AN385))=0</formula>
    </cfRule>
  </conditionalFormatting>
  <conditionalFormatting sqref="N386 P386:V386 Y386:AA386 AE386:AH386 AC386">
    <cfRule type="containsBlanks" dxfId="1770" priority="1840">
      <formula>LEN(TRIM(N386))=0</formula>
    </cfRule>
  </conditionalFormatting>
  <conditionalFormatting sqref="G386">
    <cfRule type="containsBlanks" dxfId="1769" priority="1839">
      <formula>LEN(TRIM(G386))=0</formula>
    </cfRule>
  </conditionalFormatting>
  <conditionalFormatting sqref="I386">
    <cfRule type="containsBlanks" dxfId="1768" priority="1838">
      <formula>LEN(TRIM(I386))=0</formula>
    </cfRule>
  </conditionalFormatting>
  <conditionalFormatting sqref="J386">
    <cfRule type="containsBlanks" dxfId="1767" priority="1837">
      <formula>LEN(TRIM(J386))=0</formula>
    </cfRule>
  </conditionalFormatting>
  <conditionalFormatting sqref="F386">
    <cfRule type="containsBlanks" dxfId="1766" priority="1836">
      <formula>LEN(TRIM(F386))=0</formula>
    </cfRule>
  </conditionalFormatting>
  <conditionalFormatting sqref="H386">
    <cfRule type="containsBlanks" dxfId="1765" priority="1835">
      <formula>LEN(TRIM(H386))=0</formula>
    </cfRule>
  </conditionalFormatting>
  <conditionalFormatting sqref="O386">
    <cfRule type="containsBlanks" dxfId="1764" priority="1834">
      <formula>LEN(TRIM(O386))=0</formula>
    </cfRule>
  </conditionalFormatting>
  <conditionalFormatting sqref="K386:M386">
    <cfRule type="containsBlanks" dxfId="1763" priority="1833">
      <formula>LEN(TRIM(K386))=0</formula>
    </cfRule>
  </conditionalFormatting>
  <conditionalFormatting sqref="W386">
    <cfRule type="containsBlanks" dxfId="1762" priority="1832">
      <formula>LEN(TRIM(W386))=0</formula>
    </cfRule>
  </conditionalFormatting>
  <conditionalFormatting sqref="X386">
    <cfRule type="containsBlanks" dxfId="1761" priority="1831">
      <formula>LEN(TRIM(X386))=0</formula>
    </cfRule>
  </conditionalFormatting>
  <conditionalFormatting sqref="AD386">
    <cfRule type="containsBlanks" dxfId="1760" priority="1830">
      <formula>LEN(TRIM(AD386))=0</formula>
    </cfRule>
  </conditionalFormatting>
  <conditionalFormatting sqref="AB386">
    <cfRule type="containsBlanks" dxfId="1759" priority="1829">
      <formula>LEN(TRIM(AB386))=0</formula>
    </cfRule>
  </conditionalFormatting>
  <conditionalFormatting sqref="AX385:AX386">
    <cfRule type="containsBlanks" dxfId="1758" priority="1828">
      <formula>LEN(TRIM(AX385))=0</formula>
    </cfRule>
  </conditionalFormatting>
  <conditionalFormatting sqref="AU385:AV386">
    <cfRule type="containsBlanks" dxfId="1757" priority="1827">
      <formula>LEN(TRIM(AU385))=0</formula>
    </cfRule>
  </conditionalFormatting>
  <conditionalFormatting sqref="AW385:AW386">
    <cfRule type="containsBlanks" dxfId="1756" priority="1826">
      <formula>LEN(TRIM(AW385))=0</formula>
    </cfRule>
  </conditionalFormatting>
  <conditionalFormatting sqref="G387">
    <cfRule type="containsBlanks" dxfId="1755" priority="1825">
      <formula>LEN(TRIM(G387))=0</formula>
    </cfRule>
  </conditionalFormatting>
  <conditionalFormatting sqref="F387">
    <cfRule type="containsBlanks" dxfId="1754" priority="1824">
      <formula>LEN(TRIM(F387))=0</formula>
    </cfRule>
  </conditionalFormatting>
  <conditionalFormatting sqref="H387">
    <cfRule type="containsBlanks" dxfId="1753" priority="1823">
      <formula>LEN(TRIM(H387))=0</formula>
    </cfRule>
  </conditionalFormatting>
  <conditionalFormatting sqref="I387">
    <cfRule type="containsBlanks" dxfId="1752" priority="1822">
      <formula>LEN(TRIM(I387))=0</formula>
    </cfRule>
  </conditionalFormatting>
  <conditionalFormatting sqref="J387">
    <cfRule type="containsBlanks" dxfId="1751" priority="1821">
      <formula>LEN(TRIM(J387))=0</formula>
    </cfRule>
  </conditionalFormatting>
  <conditionalFormatting sqref="K387:M387">
    <cfRule type="containsBlanks" dxfId="1750" priority="1820">
      <formula>LEN(TRIM(K387))=0</formula>
    </cfRule>
  </conditionalFormatting>
  <conditionalFormatting sqref="O387">
    <cfRule type="containsBlanks" dxfId="1749" priority="1819">
      <formula>LEN(TRIM(O387))=0</formula>
    </cfRule>
  </conditionalFormatting>
  <conditionalFormatting sqref="S387">
    <cfRule type="containsBlanks" dxfId="1748" priority="1818">
      <formula>LEN(TRIM(S387))=0</formula>
    </cfRule>
  </conditionalFormatting>
  <conditionalFormatting sqref="T387">
    <cfRule type="containsBlanks" dxfId="1747" priority="1817">
      <formula>LEN(TRIM(T387))=0</formula>
    </cfRule>
  </conditionalFormatting>
  <conditionalFormatting sqref="X387">
    <cfRule type="containsBlanks" dxfId="1746" priority="1816">
      <formula>LEN(TRIM(X387))=0</formula>
    </cfRule>
  </conditionalFormatting>
  <conditionalFormatting sqref="Z387">
    <cfRule type="containsBlanks" dxfId="1745" priority="1815">
      <formula>LEN(TRIM(Z387))=0</formula>
    </cfRule>
  </conditionalFormatting>
  <conditionalFormatting sqref="Y387">
    <cfRule type="containsBlanks" dxfId="1744" priority="1814">
      <formula>LEN(TRIM(Y387))=0</formula>
    </cfRule>
  </conditionalFormatting>
  <conditionalFormatting sqref="AE387">
    <cfRule type="containsBlanks" dxfId="1743" priority="1813">
      <formula>LEN(TRIM(AE387))=0</formula>
    </cfRule>
  </conditionalFormatting>
  <conditionalFormatting sqref="AB387">
    <cfRule type="containsBlanks" dxfId="1742" priority="1812">
      <formula>LEN(TRIM(AB387))=0</formula>
    </cfRule>
  </conditionalFormatting>
  <conditionalFormatting sqref="AC387:AD387">
    <cfRule type="containsBlanks" dxfId="1741" priority="1811">
      <formula>LEN(TRIM(AC387))=0</formula>
    </cfRule>
  </conditionalFormatting>
  <conditionalFormatting sqref="AL387">
    <cfRule type="containsBlanks" dxfId="1740" priority="1810">
      <formula>LEN(TRIM(AL387))=0</formula>
    </cfRule>
  </conditionalFormatting>
  <conditionalFormatting sqref="AN387">
    <cfRule type="containsBlanks" dxfId="1739" priority="1809">
      <formula>LEN(TRIM(AN387))=0</formula>
    </cfRule>
  </conditionalFormatting>
  <conditionalFormatting sqref="AU387:AV387">
    <cfRule type="containsBlanks" dxfId="1738" priority="1808">
      <formula>LEN(TRIM(AU387))=0</formula>
    </cfRule>
  </conditionalFormatting>
  <conditionalFormatting sqref="F388">
    <cfRule type="containsBlanks" dxfId="1737" priority="1807">
      <formula>LEN(TRIM(F388))=0</formula>
    </cfRule>
  </conditionalFormatting>
  <conditionalFormatting sqref="H388">
    <cfRule type="containsBlanks" dxfId="1736" priority="1806">
      <formula>LEN(TRIM(H388))=0</formula>
    </cfRule>
  </conditionalFormatting>
  <conditionalFormatting sqref="I388">
    <cfRule type="containsBlanks" dxfId="1735" priority="1805">
      <formula>LEN(TRIM(I388))=0</formula>
    </cfRule>
  </conditionalFormatting>
  <conditionalFormatting sqref="J388">
    <cfRule type="containsBlanks" dxfId="1734" priority="1804">
      <formula>LEN(TRIM(J388))=0</formula>
    </cfRule>
  </conditionalFormatting>
  <conditionalFormatting sqref="O388">
    <cfRule type="containsBlanks" dxfId="1733" priority="1803">
      <formula>LEN(TRIM(O388))=0</formula>
    </cfRule>
  </conditionalFormatting>
  <conditionalFormatting sqref="K388:M388">
    <cfRule type="containsBlanks" dxfId="1732" priority="1802">
      <formula>LEN(TRIM(K388))=0</formula>
    </cfRule>
  </conditionalFormatting>
  <conditionalFormatting sqref="BG388:BG389">
    <cfRule type="containsBlanks" dxfId="1731" priority="1801">
      <formula>LEN(TRIM(BG388))=0</formula>
    </cfRule>
  </conditionalFormatting>
  <conditionalFormatting sqref="G389 N389 P389">
    <cfRule type="containsBlanks" dxfId="1730" priority="1800">
      <formula>LEN(TRIM(G389))=0</formula>
    </cfRule>
  </conditionalFormatting>
  <conditionalFormatting sqref="F389">
    <cfRule type="containsBlanks" dxfId="1729" priority="1799">
      <formula>LEN(TRIM(F389))=0</formula>
    </cfRule>
  </conditionalFormatting>
  <conditionalFormatting sqref="H389">
    <cfRule type="containsBlanks" dxfId="1728" priority="1798">
      <formula>LEN(TRIM(H389))=0</formula>
    </cfRule>
  </conditionalFormatting>
  <conditionalFormatting sqref="I389">
    <cfRule type="containsBlanks" dxfId="1727" priority="1797">
      <formula>LEN(TRIM(I389))=0</formula>
    </cfRule>
  </conditionalFormatting>
  <conditionalFormatting sqref="J389">
    <cfRule type="containsBlanks" dxfId="1726" priority="1796">
      <formula>LEN(TRIM(J389))=0</formula>
    </cfRule>
  </conditionalFormatting>
  <conditionalFormatting sqref="O389">
    <cfRule type="containsBlanks" dxfId="1725" priority="1795">
      <formula>LEN(TRIM(O389))=0</formula>
    </cfRule>
  </conditionalFormatting>
  <conditionalFormatting sqref="K389:M389">
    <cfRule type="containsBlanks" dxfId="1724" priority="1794">
      <formula>LEN(TRIM(K389))=0</formula>
    </cfRule>
  </conditionalFormatting>
  <conditionalFormatting sqref="W388:W389">
    <cfRule type="containsBlanks" dxfId="1723" priority="1793">
      <formula>LEN(TRIM(W388))=0</formula>
    </cfRule>
  </conditionalFormatting>
  <conditionalFormatting sqref="X388:X389">
    <cfRule type="containsBlanks" dxfId="1722" priority="1792">
      <formula>LEN(TRIM(X388))=0</formula>
    </cfRule>
  </conditionalFormatting>
  <conditionalFormatting sqref="AB388">
    <cfRule type="containsBlanks" dxfId="1721" priority="1791">
      <formula>LEN(TRIM(AB388))=0</formula>
    </cfRule>
  </conditionalFormatting>
  <conditionalFormatting sqref="AA389">
    <cfRule type="containsBlanks" dxfId="1720" priority="1790">
      <formula>LEN(TRIM(AA389))=0</formula>
    </cfRule>
  </conditionalFormatting>
  <conditionalFormatting sqref="AB389">
    <cfRule type="containsBlanks" dxfId="1719" priority="1789">
      <formula>LEN(TRIM(AB389))=0</formula>
    </cfRule>
  </conditionalFormatting>
  <conditionalFormatting sqref="AC388:AD389">
    <cfRule type="containsBlanks" dxfId="1718" priority="1788">
      <formula>LEN(TRIM(AC388))=0</formula>
    </cfRule>
  </conditionalFormatting>
  <conditionalFormatting sqref="AN388:AN389">
    <cfRule type="containsBlanks" dxfId="1717" priority="1787">
      <formula>LEN(TRIM(AN388))=0</formula>
    </cfRule>
  </conditionalFormatting>
  <conditionalFormatting sqref="AU388:AV389">
    <cfRule type="containsBlanks" dxfId="1716" priority="1786">
      <formula>LEN(TRIM(AU388))=0</formula>
    </cfRule>
  </conditionalFormatting>
  <conditionalFormatting sqref="F390">
    <cfRule type="containsBlanks" dxfId="1715" priority="1785">
      <formula>LEN(TRIM(F390))=0</formula>
    </cfRule>
  </conditionalFormatting>
  <conditionalFormatting sqref="F391">
    <cfRule type="containsBlanks" dxfId="1714" priority="1784">
      <formula>LEN(TRIM(F391))=0</formula>
    </cfRule>
  </conditionalFormatting>
  <conditionalFormatting sqref="Z415:Z417">
    <cfRule type="containsBlanks" dxfId="1713" priority="1534">
      <formula>LEN(TRIM(Z415))=0</formula>
    </cfRule>
  </conditionalFormatting>
  <conditionalFormatting sqref="AE415:AE417">
    <cfRule type="containsBlanks" dxfId="1712" priority="1531">
      <formula>LEN(TRIM(AE415))=0</formula>
    </cfRule>
  </conditionalFormatting>
  <conditionalFormatting sqref="AG415:AG417">
    <cfRule type="containsBlanks" dxfId="1711" priority="1530">
      <formula>LEN(TRIM(AG415))=0</formula>
    </cfRule>
  </conditionalFormatting>
  <conditionalFormatting sqref="L390">
    <cfRule type="containsBlanks" dxfId="1710" priority="1780">
      <formula>LEN(TRIM(L390))=0</formula>
    </cfRule>
  </conditionalFormatting>
  <conditionalFormatting sqref="K391 M391">
    <cfRule type="containsBlanks" dxfId="1709" priority="1779">
      <formula>LEN(TRIM(K391))=0</formula>
    </cfRule>
  </conditionalFormatting>
  <conditionalFormatting sqref="L391">
    <cfRule type="containsBlanks" dxfId="1708" priority="1778">
      <formula>LEN(TRIM(L391))=0</formula>
    </cfRule>
  </conditionalFormatting>
  <conditionalFormatting sqref="G391">
    <cfRule type="containsBlanks" dxfId="1707" priority="1777">
      <formula>LEN(TRIM(G391))=0</formula>
    </cfRule>
  </conditionalFormatting>
  <conditionalFormatting sqref="I391:J391">
    <cfRule type="containsBlanks" dxfId="1706" priority="1776">
      <formula>LEN(TRIM(I391))=0</formula>
    </cfRule>
  </conditionalFormatting>
  <conditionalFormatting sqref="I390">
    <cfRule type="containsBlanks" dxfId="1705" priority="1775">
      <formula>LEN(TRIM(I390))=0</formula>
    </cfRule>
  </conditionalFormatting>
  <conditionalFormatting sqref="J390">
    <cfRule type="containsBlanks" dxfId="1704" priority="1774">
      <formula>LEN(TRIM(J390))=0</formula>
    </cfRule>
  </conditionalFormatting>
  <conditionalFormatting sqref="N390:P391">
    <cfRule type="containsBlanks" dxfId="1703" priority="1773">
      <formula>LEN(TRIM(N390))=0</formula>
    </cfRule>
  </conditionalFormatting>
  <conditionalFormatting sqref="H391">
    <cfRule type="containsBlanks" dxfId="1702" priority="1772">
      <formula>LEN(TRIM(H391))=0</formula>
    </cfRule>
  </conditionalFormatting>
  <conditionalFormatting sqref="S390:S391">
    <cfRule type="containsBlanks" dxfId="1701" priority="1771">
      <formula>LEN(TRIM(S390))=0</formula>
    </cfRule>
  </conditionalFormatting>
  <conditionalFormatting sqref="T390:T391">
    <cfRule type="containsBlanks" dxfId="1700" priority="1770">
      <formula>LEN(TRIM(T390))=0</formula>
    </cfRule>
  </conditionalFormatting>
  <conditionalFormatting sqref="W390:W391">
    <cfRule type="containsBlanks" dxfId="1699" priority="1769">
      <formula>LEN(TRIM(W390))=0</formula>
    </cfRule>
  </conditionalFormatting>
  <conditionalFormatting sqref="X390:X391">
    <cfRule type="containsBlanks" dxfId="1698" priority="1768">
      <formula>LEN(TRIM(X390))=0</formula>
    </cfRule>
  </conditionalFormatting>
  <conditionalFormatting sqref="AC390:AD391">
    <cfRule type="containsBlanks" dxfId="1697" priority="1767">
      <formula>LEN(TRIM(AC390))=0</formula>
    </cfRule>
  </conditionalFormatting>
  <conditionalFormatting sqref="AI390:AN391">
    <cfRule type="containsBlanks" dxfId="1696" priority="1766">
      <formula>LEN(TRIM(AI390))=0</formula>
    </cfRule>
  </conditionalFormatting>
  <conditionalFormatting sqref="AS390:AV391">
    <cfRule type="containsBlanks" dxfId="1695" priority="1765">
      <formula>LEN(TRIM(AS390))=0</formula>
    </cfRule>
  </conditionalFormatting>
  <conditionalFormatting sqref="F392">
    <cfRule type="containsBlanks" dxfId="1694" priority="1764">
      <formula>LEN(TRIM(F392))=0</formula>
    </cfRule>
  </conditionalFormatting>
  <conditionalFormatting sqref="G392">
    <cfRule type="containsBlanks" dxfId="1693" priority="1763">
      <formula>LEN(TRIM(G392))=0</formula>
    </cfRule>
  </conditionalFormatting>
  <conditionalFormatting sqref="H392">
    <cfRule type="containsBlanks" dxfId="1692" priority="1762">
      <formula>LEN(TRIM(H392))=0</formula>
    </cfRule>
  </conditionalFormatting>
  <conditionalFormatting sqref="I392">
    <cfRule type="containsBlanks" dxfId="1691" priority="1761">
      <formula>LEN(TRIM(I392))=0</formula>
    </cfRule>
  </conditionalFormatting>
  <conditionalFormatting sqref="J392">
    <cfRule type="containsBlanks" dxfId="1690" priority="1760">
      <formula>LEN(TRIM(J392))=0</formula>
    </cfRule>
  </conditionalFormatting>
  <conditionalFormatting sqref="O392">
    <cfRule type="containsBlanks" dxfId="1689" priority="1759">
      <formula>LEN(TRIM(O392))=0</formula>
    </cfRule>
  </conditionalFormatting>
  <conditionalFormatting sqref="K392">
    <cfRule type="containsBlanks" dxfId="1688" priority="1758">
      <formula>LEN(TRIM(K392))=0</formula>
    </cfRule>
  </conditionalFormatting>
  <conditionalFormatting sqref="M392">
    <cfRule type="containsBlanks" dxfId="1687" priority="1757">
      <formula>LEN(TRIM(M392))=0</formula>
    </cfRule>
  </conditionalFormatting>
  <conditionalFormatting sqref="W392">
    <cfRule type="containsBlanks" dxfId="1686" priority="1756">
      <formula>LEN(TRIM(W392))=0</formula>
    </cfRule>
  </conditionalFormatting>
  <conditionalFormatting sqref="X392">
    <cfRule type="containsBlanks" dxfId="1685" priority="1755">
      <formula>LEN(TRIM(X392))=0</formula>
    </cfRule>
  </conditionalFormatting>
  <conditionalFormatting sqref="AB392">
    <cfRule type="containsBlanks" dxfId="1684" priority="1754">
      <formula>LEN(TRIM(AB392))=0</formula>
    </cfRule>
  </conditionalFormatting>
  <conditionalFormatting sqref="AC392:AD392">
    <cfRule type="containsBlanks" dxfId="1683" priority="1753">
      <formula>LEN(TRIM(AC392))=0</formula>
    </cfRule>
  </conditionalFormatting>
  <conditionalFormatting sqref="AU392:AV392">
    <cfRule type="containsBlanks" dxfId="1682" priority="1752">
      <formula>LEN(TRIM(AU392))=0</formula>
    </cfRule>
  </conditionalFormatting>
  <conditionalFormatting sqref="F393">
    <cfRule type="containsBlanks" dxfId="1681" priority="1751">
      <formula>LEN(TRIM(F393))=0</formula>
    </cfRule>
  </conditionalFormatting>
  <conditionalFormatting sqref="I393">
    <cfRule type="containsBlanks" dxfId="1680" priority="1750">
      <formula>LEN(TRIM(I393))=0</formula>
    </cfRule>
  </conditionalFormatting>
  <conditionalFormatting sqref="J393">
    <cfRule type="containsBlanks" dxfId="1679" priority="1749">
      <formula>LEN(TRIM(J393))=0</formula>
    </cfRule>
  </conditionalFormatting>
  <conditionalFormatting sqref="L393">
    <cfRule type="containsBlanks" dxfId="1678" priority="1748">
      <formula>LEN(TRIM(L393))=0</formula>
    </cfRule>
  </conditionalFormatting>
  <conditionalFormatting sqref="N393:P393">
    <cfRule type="containsBlanks" dxfId="1677" priority="1747">
      <formula>LEN(TRIM(N393))=0</formula>
    </cfRule>
  </conditionalFormatting>
  <conditionalFormatting sqref="X393">
    <cfRule type="containsBlanks" dxfId="1676" priority="1746">
      <formula>LEN(TRIM(X393))=0</formula>
    </cfRule>
  </conditionalFormatting>
  <conditionalFormatting sqref="AB393">
    <cfRule type="containsBlanks" dxfId="1675" priority="1745">
      <formula>LEN(TRIM(AB393))=0</formula>
    </cfRule>
  </conditionalFormatting>
  <conditionalFormatting sqref="T393">
    <cfRule type="containsBlanks" dxfId="1674" priority="1744">
      <formula>LEN(TRIM(T393))=0</formula>
    </cfRule>
  </conditionalFormatting>
  <conditionalFormatting sqref="AI393:AN393">
    <cfRule type="containsBlanks" dxfId="1673" priority="1743">
      <formula>LEN(TRIM(AI393))=0</formula>
    </cfRule>
  </conditionalFormatting>
  <conditionalFormatting sqref="AS393:AV393">
    <cfRule type="containsBlanks" dxfId="1672" priority="1742">
      <formula>LEN(TRIM(AS393))=0</formula>
    </cfRule>
  </conditionalFormatting>
  <conditionalFormatting sqref="F394">
    <cfRule type="containsBlanks" dxfId="1671" priority="1741">
      <formula>LEN(TRIM(F394))=0</formula>
    </cfRule>
  </conditionalFormatting>
  <conditionalFormatting sqref="G394">
    <cfRule type="containsBlanks" dxfId="1670" priority="1740">
      <formula>LEN(TRIM(G394))=0</formula>
    </cfRule>
  </conditionalFormatting>
  <conditionalFormatting sqref="H394">
    <cfRule type="containsBlanks" dxfId="1669" priority="1739">
      <formula>LEN(TRIM(H394))=0</formula>
    </cfRule>
  </conditionalFormatting>
  <conditionalFormatting sqref="I394">
    <cfRule type="containsBlanks" dxfId="1668" priority="1738">
      <formula>LEN(TRIM(I394))=0</formula>
    </cfRule>
  </conditionalFormatting>
  <conditionalFormatting sqref="J394">
    <cfRule type="containsBlanks" dxfId="1667" priority="1737">
      <formula>LEN(TRIM(J394))=0</formula>
    </cfRule>
  </conditionalFormatting>
  <conditionalFormatting sqref="K394:M394">
    <cfRule type="containsBlanks" dxfId="1666" priority="1736">
      <formula>LEN(TRIM(K394))=0</formula>
    </cfRule>
  </conditionalFormatting>
  <conditionalFormatting sqref="O394">
    <cfRule type="containsBlanks" dxfId="1665" priority="1735">
      <formula>LEN(TRIM(O394))=0</formula>
    </cfRule>
  </conditionalFormatting>
  <conditionalFormatting sqref="H415">
    <cfRule type="containsBlanks" dxfId="1664" priority="1545">
      <formula>LEN(TRIM(H415))=0</formula>
    </cfRule>
  </conditionalFormatting>
  <conditionalFormatting sqref="I415">
    <cfRule type="containsBlanks" dxfId="1663" priority="1544">
      <formula>LEN(TRIM(I415))=0</formula>
    </cfRule>
  </conditionalFormatting>
  <conditionalFormatting sqref="N395 P395">
    <cfRule type="containsBlanks" dxfId="1662" priority="1732">
      <formula>LEN(TRIM(N395))=0</formula>
    </cfRule>
  </conditionalFormatting>
  <conditionalFormatting sqref="F395">
    <cfRule type="containsBlanks" dxfId="1661" priority="1731">
      <formula>LEN(TRIM(F395))=0</formula>
    </cfRule>
  </conditionalFormatting>
  <conditionalFormatting sqref="G395">
    <cfRule type="containsBlanks" dxfId="1660" priority="1730">
      <formula>LEN(TRIM(G395))=0</formula>
    </cfRule>
  </conditionalFormatting>
  <conditionalFormatting sqref="H395">
    <cfRule type="containsBlanks" dxfId="1659" priority="1729">
      <formula>LEN(TRIM(H395))=0</formula>
    </cfRule>
  </conditionalFormatting>
  <conditionalFormatting sqref="I395">
    <cfRule type="containsBlanks" dxfId="1658" priority="1728">
      <formula>LEN(TRIM(I395))=0</formula>
    </cfRule>
  </conditionalFormatting>
  <conditionalFormatting sqref="J395">
    <cfRule type="containsBlanks" dxfId="1657" priority="1727">
      <formula>LEN(TRIM(J395))=0</formula>
    </cfRule>
  </conditionalFormatting>
  <conditionalFormatting sqref="K395:M395">
    <cfRule type="containsBlanks" dxfId="1656" priority="1726">
      <formula>LEN(TRIM(K395))=0</formula>
    </cfRule>
  </conditionalFormatting>
  <conditionalFormatting sqref="O395">
    <cfRule type="containsBlanks" dxfId="1655" priority="1725">
      <formula>LEN(TRIM(O395))=0</formula>
    </cfRule>
  </conditionalFormatting>
  <conditionalFormatting sqref="BG394:BG395">
    <cfRule type="containsBlanks" dxfId="1654" priority="1724">
      <formula>LEN(TRIM(BG394))=0</formula>
    </cfRule>
  </conditionalFormatting>
  <conditionalFormatting sqref="AB394">
    <cfRule type="containsBlanks" dxfId="1653" priority="1723">
      <formula>LEN(TRIM(AB394))=0</formula>
    </cfRule>
  </conditionalFormatting>
  <conditionalFormatting sqref="AA395">
    <cfRule type="containsBlanks" dxfId="1652" priority="1722">
      <formula>LEN(TRIM(AA395))=0</formula>
    </cfRule>
  </conditionalFormatting>
  <conditionalFormatting sqref="AB395">
    <cfRule type="containsBlanks" dxfId="1651" priority="1721">
      <formula>LEN(TRIM(AB395))=0</formula>
    </cfRule>
  </conditionalFormatting>
  <conditionalFormatting sqref="AC394:AD395">
    <cfRule type="containsBlanks" dxfId="1650" priority="1720">
      <formula>LEN(TRIM(AC394))=0</formula>
    </cfRule>
  </conditionalFormatting>
  <conditionalFormatting sqref="AB415:AB417">
    <cfRule type="containsBlanks" dxfId="1649" priority="1529">
      <formula>LEN(TRIM(AB415))=0</formula>
    </cfRule>
  </conditionalFormatting>
  <conditionalFormatting sqref="AS394:AV395">
    <cfRule type="containsBlanks" dxfId="1648" priority="1718">
      <formula>LEN(TRIM(AS394))=0</formula>
    </cfRule>
  </conditionalFormatting>
  <conditionalFormatting sqref="BH395:BH396">
    <cfRule type="containsBlanks" dxfId="1647" priority="1717">
      <formula>LEN(TRIM(BH395))=0</formula>
    </cfRule>
  </conditionalFormatting>
  <conditionalFormatting sqref="AI394:AN395">
    <cfRule type="containsBlanks" dxfId="1646" priority="1716">
      <formula>LEN(TRIM(AI394))=0</formula>
    </cfRule>
  </conditionalFormatting>
  <conditionalFormatting sqref="S394:S395">
    <cfRule type="containsBlanks" dxfId="1645" priority="1715">
      <formula>LEN(TRIM(S394))=0</formula>
    </cfRule>
  </conditionalFormatting>
  <conditionalFormatting sqref="T394:T395">
    <cfRule type="containsBlanks" dxfId="1644" priority="1714">
      <formula>LEN(TRIM(T394))=0</formula>
    </cfRule>
  </conditionalFormatting>
  <conditionalFormatting sqref="H396:H398">
    <cfRule type="containsBlanks" dxfId="1643" priority="1713">
      <formula>LEN(TRIM(H396))=0</formula>
    </cfRule>
  </conditionalFormatting>
  <conditionalFormatting sqref="I396:I398">
    <cfRule type="containsBlanks" dxfId="1642" priority="1712">
      <formula>LEN(TRIM(I396))=0</formula>
    </cfRule>
  </conditionalFormatting>
  <conditionalFormatting sqref="J396:J398">
    <cfRule type="containsBlanks" dxfId="1641" priority="1711">
      <formula>LEN(TRIM(J396))=0</formula>
    </cfRule>
  </conditionalFormatting>
  <conditionalFormatting sqref="O396">
    <cfRule type="containsBlanks" dxfId="1640" priority="1710">
      <formula>LEN(TRIM(O396))=0</formula>
    </cfRule>
  </conditionalFormatting>
  <conditionalFormatting sqref="N397:N398 P397:P398">
    <cfRule type="containsBlanks" dxfId="1639" priority="1709">
      <formula>LEN(TRIM(N397))=0</formula>
    </cfRule>
  </conditionalFormatting>
  <conditionalFormatting sqref="O397:O398">
    <cfRule type="containsBlanks" dxfId="1638" priority="1708">
      <formula>LEN(TRIM(O397))=0</formula>
    </cfRule>
  </conditionalFormatting>
  <conditionalFormatting sqref="K396:M398">
    <cfRule type="containsBlanks" dxfId="1637" priority="1707">
      <formula>LEN(TRIM(K396))=0</formula>
    </cfRule>
  </conditionalFormatting>
  <conditionalFormatting sqref="Z396:Z398">
    <cfRule type="containsBlanks" dxfId="1636" priority="1706">
      <formula>LEN(TRIM(Z396))=0</formula>
    </cfRule>
  </conditionalFormatting>
  <conditionalFormatting sqref="W396:W398">
    <cfRule type="containsBlanks" dxfId="1635" priority="1705">
      <formula>LEN(TRIM(W396))=0</formula>
    </cfRule>
  </conditionalFormatting>
  <conditionalFormatting sqref="X396:X398">
    <cfRule type="containsBlanks" dxfId="1634" priority="1704">
      <formula>LEN(TRIM(X396))=0</formula>
    </cfRule>
  </conditionalFormatting>
  <conditionalFormatting sqref="Y396:Y398">
    <cfRule type="containsBlanks" dxfId="1633" priority="1703">
      <formula>LEN(TRIM(Y396))=0</formula>
    </cfRule>
  </conditionalFormatting>
  <conditionalFormatting sqref="AE396:AE398">
    <cfRule type="containsBlanks" dxfId="1632" priority="1702">
      <formula>LEN(TRIM(AE396))=0</formula>
    </cfRule>
  </conditionalFormatting>
  <conditionalFormatting sqref="AA396:AA398">
    <cfRule type="containsBlanks" dxfId="1631" priority="1701">
      <formula>LEN(TRIM(AA396))=0</formula>
    </cfRule>
  </conditionalFormatting>
  <conditionalFormatting sqref="AB396:AB398">
    <cfRule type="containsBlanks" dxfId="1630" priority="1700">
      <formula>LEN(TRIM(AB396))=0</formula>
    </cfRule>
  </conditionalFormatting>
  <conditionalFormatting sqref="BG396:BG397">
    <cfRule type="containsBlanks" dxfId="1629" priority="1699">
      <formula>LEN(TRIM(BG396))=0</formula>
    </cfRule>
  </conditionalFormatting>
  <conditionalFormatting sqref="AU396:AV398">
    <cfRule type="containsBlanks" dxfId="1628" priority="1698">
      <formula>LEN(TRIM(AU396))=0</formula>
    </cfRule>
  </conditionalFormatting>
  <conditionalFormatting sqref="BG398">
    <cfRule type="containsBlanks" dxfId="1627" priority="1697">
      <formula>LEN(TRIM(BG398))=0</formula>
    </cfRule>
  </conditionalFormatting>
  <conditionalFormatting sqref="T396:T398">
    <cfRule type="containsBlanks" dxfId="1626" priority="1696">
      <formula>LEN(TRIM(T396))=0</formula>
    </cfRule>
  </conditionalFormatting>
  <conditionalFormatting sqref="F399:G399">
    <cfRule type="containsBlanks" dxfId="1625" priority="1695">
      <formula>LEN(TRIM(F399))=0</formula>
    </cfRule>
  </conditionalFormatting>
  <conditionalFormatting sqref="H399">
    <cfRule type="containsBlanks" dxfId="1624" priority="1694">
      <formula>LEN(TRIM(H399))=0</formula>
    </cfRule>
  </conditionalFormatting>
  <conditionalFormatting sqref="I399">
    <cfRule type="containsBlanks" dxfId="1623" priority="1693">
      <formula>LEN(TRIM(I399))=0</formula>
    </cfRule>
  </conditionalFormatting>
  <conditionalFormatting sqref="J399">
    <cfRule type="containsBlanks" dxfId="1622" priority="1692">
      <formula>LEN(TRIM(J399))=0</formula>
    </cfRule>
  </conditionalFormatting>
  <conditionalFormatting sqref="F400:G404">
    <cfRule type="containsBlanks" dxfId="1621" priority="1691">
      <formula>LEN(TRIM(F400))=0</formula>
    </cfRule>
  </conditionalFormatting>
  <conditionalFormatting sqref="H400:H404">
    <cfRule type="containsBlanks" dxfId="1620" priority="1690">
      <formula>LEN(TRIM(H400))=0</formula>
    </cfRule>
  </conditionalFormatting>
  <conditionalFormatting sqref="I400:I404">
    <cfRule type="containsBlanks" dxfId="1619" priority="1689">
      <formula>LEN(TRIM(I400))=0</formula>
    </cfRule>
  </conditionalFormatting>
  <conditionalFormatting sqref="J400:J404">
    <cfRule type="containsBlanks" dxfId="1618" priority="1688">
      <formula>LEN(TRIM(J400))=0</formula>
    </cfRule>
  </conditionalFormatting>
  <conditionalFormatting sqref="K399:M399">
    <cfRule type="containsBlanks" dxfId="1617" priority="1687">
      <formula>LEN(TRIM(K399))=0</formula>
    </cfRule>
  </conditionalFormatting>
  <conditionalFormatting sqref="O399">
    <cfRule type="containsBlanks" dxfId="1616" priority="1686">
      <formula>LEN(TRIM(O399))=0</formula>
    </cfRule>
  </conditionalFormatting>
  <conditionalFormatting sqref="N400:N404 P400:P404">
    <cfRule type="containsBlanks" dxfId="1615" priority="1685">
      <formula>LEN(TRIM(N400))=0</formula>
    </cfRule>
  </conditionalFormatting>
  <conditionalFormatting sqref="K400:M404">
    <cfRule type="containsBlanks" dxfId="1614" priority="1684">
      <formula>LEN(TRIM(K400))=0</formula>
    </cfRule>
  </conditionalFormatting>
  <conditionalFormatting sqref="O400:O404">
    <cfRule type="containsBlanks" dxfId="1613" priority="1683">
      <formula>LEN(TRIM(O400))=0</formula>
    </cfRule>
  </conditionalFormatting>
  <conditionalFormatting sqref="Z399:Z404">
    <cfRule type="containsBlanks" dxfId="1612" priority="1682">
      <formula>LEN(TRIM(Z399))=0</formula>
    </cfRule>
  </conditionalFormatting>
  <conditionalFormatting sqref="W399:W404">
    <cfRule type="containsBlanks" dxfId="1611" priority="1681">
      <formula>LEN(TRIM(W399))=0</formula>
    </cfRule>
  </conditionalFormatting>
  <conditionalFormatting sqref="X399:X404">
    <cfRule type="containsBlanks" dxfId="1610" priority="1680">
      <formula>LEN(TRIM(X399))=0</formula>
    </cfRule>
  </conditionalFormatting>
  <conditionalFormatting sqref="Y399:Y404">
    <cfRule type="containsBlanks" dxfId="1609" priority="1679">
      <formula>LEN(TRIM(Y399))=0</formula>
    </cfRule>
  </conditionalFormatting>
  <conditionalFormatting sqref="AE399:AE404">
    <cfRule type="containsBlanks" dxfId="1608" priority="1678">
      <formula>LEN(TRIM(AE399))=0</formula>
    </cfRule>
  </conditionalFormatting>
  <conditionalFormatting sqref="AA399:AA404">
    <cfRule type="containsBlanks" dxfId="1607" priority="1677">
      <formula>LEN(TRIM(AA399))=0</formula>
    </cfRule>
  </conditionalFormatting>
  <conditionalFormatting sqref="AB399:AB404">
    <cfRule type="containsBlanks" dxfId="1606" priority="1676">
      <formula>LEN(TRIM(AB399))=0</formula>
    </cfRule>
  </conditionalFormatting>
  <conditionalFormatting sqref="AU399:AV404">
    <cfRule type="containsBlanks" dxfId="1605" priority="1675">
      <formula>LEN(TRIM(AU399))=0</formula>
    </cfRule>
  </conditionalFormatting>
  <conditionalFormatting sqref="T399:T404">
    <cfRule type="containsBlanks" dxfId="1604" priority="1674">
      <formula>LEN(TRIM(T399))=0</formula>
    </cfRule>
  </conditionalFormatting>
  <conditionalFormatting sqref="BG399:BG400">
    <cfRule type="containsBlanks" dxfId="1603" priority="1673">
      <formula>LEN(TRIM(BG399))=0</formula>
    </cfRule>
  </conditionalFormatting>
  <conditionalFormatting sqref="BG401:BG404">
    <cfRule type="containsBlanks" dxfId="1602" priority="1672">
      <formula>LEN(TRIM(BG401))=0</formula>
    </cfRule>
  </conditionalFormatting>
  <conditionalFormatting sqref="F405:G405">
    <cfRule type="containsBlanks" dxfId="1601" priority="1671">
      <formula>LEN(TRIM(F405))=0</formula>
    </cfRule>
  </conditionalFormatting>
  <conditionalFormatting sqref="H405">
    <cfRule type="containsBlanks" dxfId="1600" priority="1670">
      <formula>LEN(TRIM(H405))=0</formula>
    </cfRule>
  </conditionalFormatting>
  <conditionalFormatting sqref="I405">
    <cfRule type="containsBlanks" dxfId="1599" priority="1669">
      <formula>LEN(TRIM(I405))=0</formula>
    </cfRule>
  </conditionalFormatting>
  <conditionalFormatting sqref="J405">
    <cfRule type="containsBlanks" dxfId="1598" priority="1668">
      <formula>LEN(TRIM(J405))=0</formula>
    </cfRule>
  </conditionalFormatting>
  <conditionalFormatting sqref="F406:G406">
    <cfRule type="containsBlanks" dxfId="1597" priority="1667">
      <formula>LEN(TRIM(F406))=0</formula>
    </cfRule>
  </conditionalFormatting>
  <conditionalFormatting sqref="H406">
    <cfRule type="containsBlanks" dxfId="1596" priority="1666">
      <formula>LEN(TRIM(H406))=0</formula>
    </cfRule>
  </conditionalFormatting>
  <conditionalFormatting sqref="I406">
    <cfRule type="containsBlanks" dxfId="1595" priority="1665">
      <formula>LEN(TRIM(I406))=0</formula>
    </cfRule>
  </conditionalFormatting>
  <conditionalFormatting sqref="J406">
    <cfRule type="containsBlanks" dxfId="1594" priority="1664">
      <formula>LEN(TRIM(J406))=0</formula>
    </cfRule>
  </conditionalFormatting>
  <conditionalFormatting sqref="O405">
    <cfRule type="containsBlanks" dxfId="1593" priority="1663">
      <formula>LEN(TRIM(O405))=0</formula>
    </cfRule>
  </conditionalFormatting>
  <conditionalFormatting sqref="K405:M405">
    <cfRule type="containsBlanks" dxfId="1592" priority="1662">
      <formula>LEN(TRIM(K405))=0</formula>
    </cfRule>
  </conditionalFormatting>
  <conditionalFormatting sqref="N406 P406">
    <cfRule type="containsBlanks" dxfId="1591" priority="1661">
      <formula>LEN(TRIM(N406))=0</formula>
    </cfRule>
  </conditionalFormatting>
  <conditionalFormatting sqref="O406">
    <cfRule type="containsBlanks" dxfId="1590" priority="1660">
      <formula>LEN(TRIM(O406))=0</formula>
    </cfRule>
  </conditionalFormatting>
  <conditionalFormatting sqref="K406:M406">
    <cfRule type="containsBlanks" dxfId="1589" priority="1659">
      <formula>LEN(TRIM(K406))=0</formula>
    </cfRule>
  </conditionalFormatting>
  <conditionalFormatting sqref="W405:W406">
    <cfRule type="containsBlanks" dxfId="1588" priority="1658">
      <formula>LEN(TRIM(W405))=0</formula>
    </cfRule>
  </conditionalFormatting>
  <conditionalFormatting sqref="X405:X406">
    <cfRule type="containsBlanks" dxfId="1587" priority="1657">
      <formula>LEN(TRIM(X405))=0</formula>
    </cfRule>
  </conditionalFormatting>
  <conditionalFormatting sqref="Z405:Z406">
    <cfRule type="containsBlanks" dxfId="1586" priority="1656">
      <formula>LEN(TRIM(Z405))=0</formula>
    </cfRule>
  </conditionalFormatting>
  <conditionalFormatting sqref="Y405">
    <cfRule type="containsBlanks" dxfId="1585" priority="1655">
      <formula>LEN(TRIM(Y405))=0</formula>
    </cfRule>
  </conditionalFormatting>
  <conditionalFormatting sqref="Y406">
    <cfRule type="containsBlanks" dxfId="1584" priority="1654">
      <formula>LEN(TRIM(Y406))=0</formula>
    </cfRule>
  </conditionalFormatting>
  <conditionalFormatting sqref="AE405:AE406">
    <cfRule type="containsBlanks" dxfId="1583" priority="1653">
      <formula>LEN(TRIM(AE405))=0</formula>
    </cfRule>
  </conditionalFormatting>
  <conditionalFormatting sqref="AA405:AA406">
    <cfRule type="containsBlanks" dxfId="1582" priority="1652">
      <formula>LEN(TRIM(AA405))=0</formula>
    </cfRule>
  </conditionalFormatting>
  <conditionalFormatting sqref="AB405:AB406">
    <cfRule type="containsBlanks" dxfId="1581" priority="1651">
      <formula>LEN(TRIM(AB405))=0</formula>
    </cfRule>
  </conditionalFormatting>
  <conditionalFormatting sqref="BG405:BG406">
    <cfRule type="containsBlanks" dxfId="1580" priority="1650">
      <formula>LEN(TRIM(BG405))=0</formula>
    </cfRule>
  </conditionalFormatting>
  <conditionalFormatting sqref="AU405:AV406">
    <cfRule type="containsBlanks" dxfId="1579" priority="1649">
      <formula>LEN(TRIM(AU405))=0</formula>
    </cfRule>
  </conditionalFormatting>
  <conditionalFormatting sqref="T405:T406">
    <cfRule type="containsBlanks" dxfId="1578" priority="1648">
      <formula>LEN(TRIM(T405))=0</formula>
    </cfRule>
  </conditionalFormatting>
  <conditionalFormatting sqref="I407">
    <cfRule type="containsBlanks" dxfId="1577" priority="1647">
      <formula>LEN(TRIM(I407))=0</formula>
    </cfRule>
  </conditionalFormatting>
  <conditionalFormatting sqref="J407">
    <cfRule type="containsBlanks" dxfId="1576" priority="1646">
      <formula>LEN(TRIM(J407))=0</formula>
    </cfRule>
  </conditionalFormatting>
  <conditionalFormatting sqref="O407">
    <cfRule type="containsBlanks" dxfId="1575" priority="1645">
      <formula>LEN(TRIM(O407))=0</formula>
    </cfRule>
  </conditionalFormatting>
  <conditionalFormatting sqref="K407:M407">
    <cfRule type="containsBlanks" dxfId="1574" priority="1644">
      <formula>LEN(TRIM(K407))=0</formula>
    </cfRule>
  </conditionalFormatting>
  <conditionalFormatting sqref="F408:H408 N408 P408:V408 AG408:AH408">
    <cfRule type="containsBlanks" dxfId="1573" priority="1643">
      <formula>LEN(TRIM(F408))=0</formula>
    </cfRule>
  </conditionalFormatting>
  <conditionalFormatting sqref="I408">
    <cfRule type="containsBlanks" dxfId="1572" priority="1642">
      <formula>LEN(TRIM(I408))=0</formula>
    </cfRule>
  </conditionalFormatting>
  <conditionalFormatting sqref="J408">
    <cfRule type="containsBlanks" dxfId="1571" priority="1641">
      <formula>LEN(TRIM(J408))=0</formula>
    </cfRule>
  </conditionalFormatting>
  <conditionalFormatting sqref="O408">
    <cfRule type="containsBlanks" dxfId="1570" priority="1640">
      <formula>LEN(TRIM(O408))=0</formula>
    </cfRule>
  </conditionalFormatting>
  <conditionalFormatting sqref="K408:M408">
    <cfRule type="containsBlanks" dxfId="1569" priority="1639">
      <formula>LEN(TRIM(K408))=0</formula>
    </cfRule>
  </conditionalFormatting>
  <conditionalFormatting sqref="BG407:BG408">
    <cfRule type="containsBlanks" dxfId="1568" priority="1638">
      <formula>LEN(TRIM(BG407))=0</formula>
    </cfRule>
  </conditionalFormatting>
  <conditionalFormatting sqref="W408:X408">
    <cfRule type="containsBlanks" dxfId="1567" priority="1637">
      <formula>LEN(TRIM(W408))=0</formula>
    </cfRule>
  </conditionalFormatting>
  <conditionalFormatting sqref="Z408">
    <cfRule type="containsBlanks" dxfId="1566" priority="1636">
      <formula>LEN(TRIM(Z408))=0</formula>
    </cfRule>
  </conditionalFormatting>
  <conditionalFormatting sqref="Y408">
    <cfRule type="containsBlanks" dxfId="1565" priority="1635">
      <formula>LEN(TRIM(Y408))=0</formula>
    </cfRule>
  </conditionalFormatting>
  <conditionalFormatting sqref="AC408:AD408">
    <cfRule type="containsBlanks" dxfId="1564" priority="1634">
      <formula>LEN(TRIM(AC408))=0</formula>
    </cfRule>
  </conditionalFormatting>
  <conditionalFormatting sqref="AE408">
    <cfRule type="containsBlanks" dxfId="1563" priority="1633">
      <formula>LEN(TRIM(AE408))=0</formula>
    </cfRule>
  </conditionalFormatting>
  <conditionalFormatting sqref="AB408">
    <cfRule type="containsBlanks" dxfId="1562" priority="1632">
      <formula>LEN(TRIM(AB408))=0</formula>
    </cfRule>
  </conditionalFormatting>
  <conditionalFormatting sqref="AA408">
    <cfRule type="containsBlanks" dxfId="1561" priority="1631">
      <formula>LEN(TRIM(AA408))=0</formula>
    </cfRule>
  </conditionalFormatting>
  <conditionalFormatting sqref="AF408">
    <cfRule type="containsBlanks" dxfId="1560" priority="1630">
      <formula>LEN(TRIM(AF408))=0</formula>
    </cfRule>
  </conditionalFormatting>
  <conditionalFormatting sqref="BD407:BD408">
    <cfRule type="containsBlanks" dxfId="1559" priority="1629">
      <formula>LEN(TRIM(BD407))=0</formula>
    </cfRule>
  </conditionalFormatting>
  <conditionalFormatting sqref="AU407:AV408">
    <cfRule type="containsBlanks" dxfId="1558" priority="1628">
      <formula>LEN(TRIM(AU407))=0</formula>
    </cfRule>
  </conditionalFormatting>
  <conditionalFormatting sqref="F409">
    <cfRule type="containsBlanks" dxfId="1557" priority="1627">
      <formula>LEN(TRIM(F409))=0</formula>
    </cfRule>
  </conditionalFormatting>
  <conditionalFormatting sqref="H409">
    <cfRule type="containsBlanks" dxfId="1556" priority="1626">
      <formula>LEN(TRIM(H409))=0</formula>
    </cfRule>
  </conditionalFormatting>
  <conditionalFormatting sqref="I409">
    <cfRule type="containsBlanks" dxfId="1555" priority="1624">
      <formula>LEN(TRIM(I409))=0</formula>
    </cfRule>
  </conditionalFormatting>
  <conditionalFormatting sqref="J409">
    <cfRule type="containsBlanks" dxfId="1554" priority="1623">
      <formula>LEN(TRIM(J409))=0</formula>
    </cfRule>
  </conditionalFormatting>
  <conditionalFormatting sqref="I416">
    <cfRule type="containsBlanks" dxfId="1553" priority="1541">
      <formula>LEN(TRIM(I416))=0</formula>
    </cfRule>
  </conditionalFormatting>
  <conditionalFormatting sqref="F410">
    <cfRule type="containsBlanks" dxfId="1552" priority="1621">
      <formula>LEN(TRIM(F410))=0</formula>
    </cfRule>
  </conditionalFormatting>
  <conditionalFormatting sqref="K409:K410">
    <cfRule type="containsBlanks" dxfId="1551" priority="1620">
      <formula>LEN(TRIM(K409))=0</formula>
    </cfRule>
  </conditionalFormatting>
  <conditionalFormatting sqref="M409:M410">
    <cfRule type="containsBlanks" dxfId="1550" priority="1619">
      <formula>LEN(TRIM(M409))=0</formula>
    </cfRule>
  </conditionalFormatting>
  <conditionalFormatting sqref="N409:P410">
    <cfRule type="containsBlanks" dxfId="1549" priority="1618">
      <formula>LEN(TRIM(N409))=0</formula>
    </cfRule>
  </conditionalFormatting>
  <conditionalFormatting sqref="X409">
    <cfRule type="containsBlanks" dxfId="1548" priority="1617">
      <formula>LEN(TRIM(X409))=0</formula>
    </cfRule>
  </conditionalFormatting>
  <conditionalFormatting sqref="W410">
    <cfRule type="containsBlanks" dxfId="1547" priority="1616">
      <formula>LEN(TRIM(W410))=0</formula>
    </cfRule>
  </conditionalFormatting>
  <conditionalFormatting sqref="X410">
    <cfRule type="containsBlanks" dxfId="1546" priority="1615">
      <formula>LEN(TRIM(X410))=0</formula>
    </cfRule>
  </conditionalFormatting>
  <conditionalFormatting sqref="Y409:Y410">
    <cfRule type="containsBlanks" dxfId="1545" priority="1614">
      <formula>LEN(TRIM(Y409))=0</formula>
    </cfRule>
  </conditionalFormatting>
  <conditionalFormatting sqref="Z409:Z410">
    <cfRule type="containsBlanks" dxfId="1544" priority="1613">
      <formula>LEN(TRIM(Z409))=0</formula>
    </cfRule>
  </conditionalFormatting>
  <conditionalFormatting sqref="AE409:AE410">
    <cfRule type="containsBlanks" dxfId="1543" priority="1612">
      <formula>LEN(TRIM(AE409))=0</formula>
    </cfRule>
  </conditionalFormatting>
  <conditionalFormatting sqref="AA409:AA410">
    <cfRule type="containsBlanks" dxfId="1542" priority="1611">
      <formula>LEN(TRIM(AA409))=0</formula>
    </cfRule>
  </conditionalFormatting>
  <conditionalFormatting sqref="AB409:AB410">
    <cfRule type="containsBlanks" dxfId="1541" priority="1610">
      <formula>LEN(TRIM(AB409))=0</formula>
    </cfRule>
  </conditionalFormatting>
  <conditionalFormatting sqref="AC409:AD410">
    <cfRule type="containsBlanks" dxfId="1540" priority="1609">
      <formula>LEN(TRIM(AC409))=0</formula>
    </cfRule>
  </conditionalFormatting>
  <conditionalFormatting sqref="BG409">
    <cfRule type="containsBlanks" dxfId="1539" priority="1608">
      <formula>LEN(TRIM(BG409))=0</formula>
    </cfRule>
  </conditionalFormatting>
  <conditionalFormatting sqref="G410">
    <cfRule type="containsBlanks" dxfId="1538" priority="1607">
      <formula>LEN(TRIM(G410))=0</formula>
    </cfRule>
  </conditionalFormatting>
  <conditionalFormatting sqref="H410">
    <cfRule type="containsBlanks" dxfId="1537" priority="1606">
      <formula>LEN(TRIM(H410))=0</formula>
    </cfRule>
  </conditionalFormatting>
  <conditionalFormatting sqref="I410">
    <cfRule type="containsBlanks" dxfId="1536" priority="1605">
      <formula>LEN(TRIM(I410))=0</formula>
    </cfRule>
  </conditionalFormatting>
  <conditionalFormatting sqref="J410">
    <cfRule type="containsBlanks" dxfId="1535" priority="1604">
      <formula>LEN(TRIM(J410))=0</formula>
    </cfRule>
  </conditionalFormatting>
  <conditionalFormatting sqref="AY410:BF410">
    <cfRule type="containsBlanks" dxfId="1534" priority="1603">
      <formula>LEN(TRIM(AY410))=0</formula>
    </cfRule>
  </conditionalFormatting>
  <conditionalFormatting sqref="BG410">
    <cfRule type="containsBlanks" dxfId="1533" priority="1602">
      <formula>LEN(TRIM(BG410))=0</formula>
    </cfRule>
  </conditionalFormatting>
  <conditionalFormatting sqref="H411">
    <cfRule type="containsBlanks" dxfId="1532" priority="1601">
      <formula>LEN(TRIM(H411))=0</formula>
    </cfRule>
  </conditionalFormatting>
  <conditionalFormatting sqref="I411">
    <cfRule type="containsBlanks" dxfId="1531" priority="1600">
      <formula>LEN(TRIM(I411))=0</formula>
    </cfRule>
  </conditionalFormatting>
  <conditionalFormatting sqref="J411">
    <cfRule type="containsBlanks" dxfId="1530" priority="1599">
      <formula>LEN(TRIM(J411))=0</formula>
    </cfRule>
  </conditionalFormatting>
  <conditionalFormatting sqref="F412:G412">
    <cfRule type="containsBlanks" dxfId="1529" priority="1598">
      <formula>LEN(TRIM(F412))=0</formula>
    </cfRule>
  </conditionalFormatting>
  <conditionalFormatting sqref="H412">
    <cfRule type="containsBlanks" dxfId="1528" priority="1597">
      <formula>LEN(TRIM(H412))=0</formula>
    </cfRule>
  </conditionalFormatting>
  <conditionalFormatting sqref="I412">
    <cfRule type="containsBlanks" dxfId="1527" priority="1596">
      <formula>LEN(TRIM(I412))=0</formula>
    </cfRule>
  </conditionalFormatting>
  <conditionalFormatting sqref="J412">
    <cfRule type="containsBlanks" dxfId="1526" priority="1595">
      <formula>LEN(TRIM(J412))=0</formula>
    </cfRule>
  </conditionalFormatting>
  <conditionalFormatting sqref="O411">
    <cfRule type="containsBlanks" dxfId="1525" priority="1594">
      <formula>LEN(TRIM(O411))=0</formula>
    </cfRule>
  </conditionalFormatting>
  <conditionalFormatting sqref="K411:M412">
    <cfRule type="containsBlanks" dxfId="1524" priority="1593">
      <formula>LEN(TRIM(K411))=0</formula>
    </cfRule>
  </conditionalFormatting>
  <conditionalFormatting sqref="N412 P412">
    <cfRule type="containsBlanks" dxfId="1523" priority="1592">
      <formula>LEN(TRIM(N412))=0</formula>
    </cfRule>
  </conditionalFormatting>
  <conditionalFormatting sqref="O412">
    <cfRule type="containsBlanks" dxfId="1522" priority="1591">
      <formula>LEN(TRIM(O412))=0</formula>
    </cfRule>
  </conditionalFormatting>
  <conditionalFormatting sqref="W411:W412">
    <cfRule type="containsBlanks" dxfId="1521" priority="1590">
      <formula>LEN(TRIM(W411))=0</formula>
    </cfRule>
  </conditionalFormatting>
  <conditionalFormatting sqref="X411:X412">
    <cfRule type="containsBlanks" dxfId="1520" priority="1589">
      <formula>LEN(TRIM(X411))=0</formula>
    </cfRule>
  </conditionalFormatting>
  <conditionalFormatting sqref="AA411:AA412">
    <cfRule type="containsBlanks" dxfId="1519" priority="1588">
      <formula>LEN(TRIM(AA411))=0</formula>
    </cfRule>
  </conditionalFormatting>
  <conditionalFormatting sqref="AB411:AB412">
    <cfRule type="containsBlanks" dxfId="1518" priority="1587">
      <formula>LEN(TRIM(AB411))=0</formula>
    </cfRule>
  </conditionalFormatting>
  <conditionalFormatting sqref="Y411:Y412">
    <cfRule type="containsBlanks" dxfId="1517" priority="1586">
      <formula>LEN(TRIM(Y411))=0</formula>
    </cfRule>
  </conditionalFormatting>
  <conditionalFormatting sqref="AI411:AN412">
    <cfRule type="containsBlanks" dxfId="1516" priority="1585">
      <formula>LEN(TRIM(AI411))=0</formula>
    </cfRule>
  </conditionalFormatting>
  <conditionalFormatting sqref="AS411:AV412">
    <cfRule type="containsBlanks" dxfId="1515" priority="1584">
      <formula>LEN(TRIM(AS411))=0</formula>
    </cfRule>
  </conditionalFormatting>
  <conditionalFormatting sqref="Q413 AC413:AH413 AO413:AP413 Z413 U413:V413">
    <cfRule type="containsBlanks" dxfId="1514" priority="1583">
      <formula>LEN(TRIM(Q413))=0</formula>
    </cfRule>
  </conditionalFormatting>
  <conditionalFormatting sqref="F413:G413">
    <cfRule type="containsBlanks" dxfId="1513" priority="1582">
      <formula>LEN(TRIM(F413))=0</formula>
    </cfRule>
  </conditionalFormatting>
  <conditionalFormatting sqref="H413">
    <cfRule type="containsBlanks" dxfId="1512" priority="1581">
      <formula>LEN(TRIM(H413))=0</formula>
    </cfRule>
  </conditionalFormatting>
  <conditionalFormatting sqref="I413">
    <cfRule type="containsBlanks" dxfId="1511" priority="1580">
      <formula>LEN(TRIM(I413))=0</formula>
    </cfRule>
  </conditionalFormatting>
  <conditionalFormatting sqref="J413">
    <cfRule type="containsBlanks" dxfId="1510" priority="1579">
      <formula>LEN(TRIM(J413))=0</formula>
    </cfRule>
  </conditionalFormatting>
  <conditionalFormatting sqref="K413:M413">
    <cfRule type="containsBlanks" dxfId="1509" priority="1578">
      <formula>LEN(TRIM(K413))=0</formula>
    </cfRule>
  </conditionalFormatting>
  <conditionalFormatting sqref="N413 P413">
    <cfRule type="containsBlanks" dxfId="1508" priority="1577">
      <formula>LEN(TRIM(N413))=0</formula>
    </cfRule>
  </conditionalFormatting>
  <conditionalFormatting sqref="O413">
    <cfRule type="containsBlanks" dxfId="1507" priority="1576">
      <formula>LEN(TRIM(O413))=0</formula>
    </cfRule>
  </conditionalFormatting>
  <conditionalFormatting sqref="W413">
    <cfRule type="containsBlanks" dxfId="1506" priority="1575">
      <formula>LEN(TRIM(W413))=0</formula>
    </cfRule>
  </conditionalFormatting>
  <conditionalFormatting sqref="X413">
    <cfRule type="containsBlanks" dxfId="1505" priority="1574">
      <formula>LEN(TRIM(X413))=0</formula>
    </cfRule>
  </conditionalFormatting>
  <conditionalFormatting sqref="AA413">
    <cfRule type="containsBlanks" dxfId="1504" priority="1573">
      <formula>LEN(TRIM(AA413))=0</formula>
    </cfRule>
  </conditionalFormatting>
  <conditionalFormatting sqref="AB413">
    <cfRule type="containsBlanks" dxfId="1503" priority="1572">
      <formula>LEN(TRIM(AB413))=0</formula>
    </cfRule>
  </conditionalFormatting>
  <conditionalFormatting sqref="Y413">
    <cfRule type="containsBlanks" dxfId="1502" priority="1571">
      <formula>LEN(TRIM(Y413))=0</formula>
    </cfRule>
  </conditionalFormatting>
  <conditionalFormatting sqref="AI413:AN413">
    <cfRule type="containsBlanks" dxfId="1501" priority="1570">
      <formula>LEN(TRIM(AI413))=0</formula>
    </cfRule>
  </conditionalFormatting>
  <conditionalFormatting sqref="S411:S413">
    <cfRule type="containsBlanks" dxfId="1500" priority="1569">
      <formula>LEN(TRIM(S411))=0</formula>
    </cfRule>
  </conditionalFormatting>
  <conditionalFormatting sqref="T411:T413">
    <cfRule type="containsBlanks" dxfId="1499" priority="1568">
      <formula>LEN(TRIM(T411))=0</formula>
    </cfRule>
  </conditionalFormatting>
  <conditionalFormatting sqref="R412:R413">
    <cfRule type="containsBlanks" dxfId="1498" priority="1567">
      <formula>LEN(TRIM(R412))=0</formula>
    </cfRule>
  </conditionalFormatting>
  <conditionalFormatting sqref="AS413:AV413">
    <cfRule type="containsBlanks" dxfId="1497" priority="1566">
      <formula>LEN(TRIM(AS413))=0</formula>
    </cfRule>
  </conditionalFormatting>
  <conditionalFormatting sqref="AY411:BE413">
    <cfRule type="containsBlanks" dxfId="1496" priority="1565">
      <formula>LEN(TRIM(AY411))=0</formula>
    </cfRule>
  </conditionalFormatting>
  <conditionalFormatting sqref="BG411:BG413">
    <cfRule type="containsBlanks" dxfId="1495" priority="1564">
      <formula>LEN(TRIM(BG411))=0</formula>
    </cfRule>
  </conditionalFormatting>
  <conditionalFormatting sqref="F414:G414">
    <cfRule type="containsBlanks" dxfId="1494" priority="1563">
      <formula>LEN(TRIM(F414))=0</formula>
    </cfRule>
  </conditionalFormatting>
  <conditionalFormatting sqref="H414">
    <cfRule type="containsBlanks" dxfId="1493" priority="1562">
      <formula>LEN(TRIM(H414))=0</formula>
    </cfRule>
  </conditionalFormatting>
  <conditionalFormatting sqref="I414">
    <cfRule type="containsBlanks" dxfId="1492" priority="1561">
      <formula>LEN(TRIM(I414))=0</formula>
    </cfRule>
  </conditionalFormatting>
  <conditionalFormatting sqref="J414">
    <cfRule type="containsBlanks" dxfId="1491" priority="1560">
      <formula>LEN(TRIM(J414))=0</formula>
    </cfRule>
  </conditionalFormatting>
  <conditionalFormatting sqref="N414 P414">
    <cfRule type="containsBlanks" dxfId="1490" priority="1559">
      <formula>LEN(TRIM(N414))=0</formula>
    </cfRule>
  </conditionalFormatting>
  <conditionalFormatting sqref="O414">
    <cfRule type="containsBlanks" dxfId="1489" priority="1558">
      <formula>LEN(TRIM(O414))=0</formula>
    </cfRule>
  </conditionalFormatting>
  <conditionalFormatting sqref="K414:M414">
    <cfRule type="containsBlanks" dxfId="1488" priority="1557">
      <formula>LEN(TRIM(K414))=0</formula>
    </cfRule>
  </conditionalFormatting>
  <conditionalFormatting sqref="AC414:AH414 Z414">
    <cfRule type="containsBlanks" dxfId="1487" priority="1556">
      <formula>LEN(TRIM(Z414))=0</formula>
    </cfRule>
  </conditionalFormatting>
  <conditionalFormatting sqref="W414">
    <cfRule type="containsBlanks" dxfId="1486" priority="1555">
      <formula>LEN(TRIM(W414))=0</formula>
    </cfRule>
  </conditionalFormatting>
  <conditionalFormatting sqref="X414">
    <cfRule type="containsBlanks" dxfId="1485" priority="1554">
      <formula>LEN(TRIM(X414))=0</formula>
    </cfRule>
  </conditionalFormatting>
  <conditionalFormatting sqref="AA414">
    <cfRule type="containsBlanks" dxfId="1484" priority="1553">
      <formula>LEN(TRIM(AA414))=0</formula>
    </cfRule>
  </conditionalFormatting>
  <conditionalFormatting sqref="AB414">
    <cfRule type="containsBlanks" dxfId="1483" priority="1552">
      <formula>LEN(TRIM(AB414))=0</formula>
    </cfRule>
  </conditionalFormatting>
  <conditionalFormatting sqref="Y414">
    <cfRule type="containsBlanks" dxfId="1482" priority="1551">
      <formula>LEN(TRIM(Y414))=0</formula>
    </cfRule>
  </conditionalFormatting>
  <conditionalFormatting sqref="BF414">
    <cfRule type="containsBlanks" dxfId="1481" priority="1550">
      <formula>LEN(TRIM(BF414))=0</formula>
    </cfRule>
  </conditionalFormatting>
  <conditionalFormatting sqref="BG414">
    <cfRule type="containsBlanks" dxfId="1480" priority="1549">
      <formula>LEN(TRIM(BG414))=0</formula>
    </cfRule>
  </conditionalFormatting>
  <conditionalFormatting sqref="AU414:AV414">
    <cfRule type="containsBlanks" dxfId="1479" priority="1548">
      <formula>LEN(TRIM(AU414))=0</formula>
    </cfRule>
  </conditionalFormatting>
  <conditionalFormatting sqref="AY414:BE414">
    <cfRule type="containsBlanks" dxfId="1478" priority="1547">
      <formula>LEN(TRIM(AY414))=0</formula>
    </cfRule>
  </conditionalFormatting>
  <conditionalFormatting sqref="F415:G415">
    <cfRule type="containsBlanks" dxfId="1477" priority="1546">
      <formula>LEN(TRIM(F415))=0</formula>
    </cfRule>
  </conditionalFormatting>
  <conditionalFormatting sqref="J415">
    <cfRule type="containsBlanks" dxfId="1476" priority="1543">
      <formula>LEN(TRIM(J415))=0</formula>
    </cfRule>
  </conditionalFormatting>
  <conditionalFormatting sqref="H416">
    <cfRule type="containsBlanks" dxfId="1475" priority="1542">
      <formula>LEN(TRIM(H416))=0</formula>
    </cfRule>
  </conditionalFormatting>
  <conditionalFormatting sqref="J416">
    <cfRule type="containsBlanks" dxfId="1474" priority="1540">
      <formula>LEN(TRIM(J416))=0</formula>
    </cfRule>
  </conditionalFormatting>
  <conditionalFormatting sqref="F416">
    <cfRule type="containsBlanks" dxfId="1473" priority="1539">
      <formula>LEN(TRIM(F416))=0</formula>
    </cfRule>
  </conditionalFormatting>
  <conditionalFormatting sqref="H417">
    <cfRule type="containsBlanks" dxfId="1472" priority="1538">
      <formula>LEN(TRIM(H417))=0</formula>
    </cfRule>
  </conditionalFormatting>
  <conditionalFormatting sqref="F417">
    <cfRule type="containsBlanks" dxfId="1471" priority="1537">
      <formula>LEN(TRIM(F417))=0</formula>
    </cfRule>
  </conditionalFormatting>
  <conditionalFormatting sqref="W415:W417">
    <cfRule type="containsBlanks" dxfId="1470" priority="1536">
      <formula>LEN(TRIM(W415))=0</formula>
    </cfRule>
  </conditionalFormatting>
  <conditionalFormatting sqref="X415:X417">
    <cfRule type="containsBlanks" dxfId="1469" priority="1535">
      <formula>LEN(TRIM(X415))=0</formula>
    </cfRule>
  </conditionalFormatting>
  <conditionalFormatting sqref="Y415:Y417">
    <cfRule type="containsBlanks" dxfId="1468" priority="1533">
      <formula>LEN(TRIM(Y415))=0</formula>
    </cfRule>
  </conditionalFormatting>
  <conditionalFormatting sqref="AF415:AF417">
    <cfRule type="containsBlanks" dxfId="1467" priority="1532">
      <formula>LEN(TRIM(AF415))=0</formula>
    </cfRule>
  </conditionalFormatting>
  <conditionalFormatting sqref="AH415:AH417">
    <cfRule type="containsBlanks" dxfId="1466" priority="1528">
      <formula>LEN(TRIM(AH415))=0</formula>
    </cfRule>
  </conditionalFormatting>
  <conditionalFormatting sqref="AC415:AD417">
    <cfRule type="containsBlanks" dxfId="1465" priority="1527">
      <formula>LEN(TRIM(AC415))=0</formula>
    </cfRule>
  </conditionalFormatting>
  <conditionalFormatting sqref="AM415:AM416">
    <cfRule type="containsBlanks" dxfId="1464" priority="1526">
      <formula>LEN(TRIM(AM415))=0</formula>
    </cfRule>
  </conditionalFormatting>
  <conditionalFormatting sqref="AU415:AV417">
    <cfRule type="containsBlanks" dxfId="1463" priority="1525">
      <formula>LEN(TRIM(AU415))=0</formula>
    </cfRule>
  </conditionalFormatting>
  <conditionalFormatting sqref="AI417:AN417">
    <cfRule type="containsBlanks" dxfId="1462" priority="1524">
      <formula>LEN(TRIM(AI417))=0</formula>
    </cfRule>
  </conditionalFormatting>
  <conditionalFormatting sqref="AS417:AT417">
    <cfRule type="containsBlanks" dxfId="1461" priority="1523">
      <formula>LEN(TRIM(AS417))=0</formula>
    </cfRule>
  </conditionalFormatting>
  <conditionalFormatting sqref="K415:K417">
    <cfRule type="containsBlanks" dxfId="1460" priority="1522">
      <formula>LEN(TRIM(K415))=0</formula>
    </cfRule>
  </conditionalFormatting>
  <conditionalFormatting sqref="M415:M417">
    <cfRule type="containsBlanks" dxfId="1459" priority="1521">
      <formula>LEN(TRIM(M415))=0</formula>
    </cfRule>
  </conditionalFormatting>
  <conditionalFormatting sqref="S417">
    <cfRule type="containsBlanks" dxfId="1458" priority="1520">
      <formula>LEN(TRIM(S417))=0</formula>
    </cfRule>
  </conditionalFormatting>
  <conditionalFormatting sqref="T417">
    <cfRule type="containsBlanks" dxfId="1457" priority="1519">
      <formula>LEN(TRIM(T417))=0</formula>
    </cfRule>
  </conditionalFormatting>
  <conditionalFormatting sqref="O415:O416">
    <cfRule type="containsBlanks" dxfId="1456" priority="1518">
      <formula>LEN(TRIM(O415))=0</formula>
    </cfRule>
  </conditionalFormatting>
  <conditionalFormatting sqref="N417">
    <cfRule type="containsBlanks" dxfId="1455" priority="1517">
      <formula>LEN(TRIM(N417))=0</formula>
    </cfRule>
  </conditionalFormatting>
  <conditionalFormatting sqref="P417">
    <cfRule type="containsBlanks" dxfId="1454" priority="1516">
      <formula>LEN(TRIM(P417))=0</formula>
    </cfRule>
  </conditionalFormatting>
  <conditionalFormatting sqref="AY415:BE417">
    <cfRule type="containsBlanks" dxfId="1453" priority="1515">
      <formula>LEN(TRIM(AY415))=0</formula>
    </cfRule>
  </conditionalFormatting>
  <conditionalFormatting sqref="BF415:BF417">
    <cfRule type="containsBlanks" dxfId="1452" priority="1514">
      <formula>LEN(TRIM(BF415))=0</formula>
    </cfRule>
  </conditionalFormatting>
  <conditionalFormatting sqref="BG415:BG417">
    <cfRule type="containsBlanks" dxfId="1451" priority="1513">
      <formula>LEN(TRIM(BG415))=0</formula>
    </cfRule>
  </conditionalFormatting>
  <conditionalFormatting sqref="O418">
    <cfRule type="containsBlanks" dxfId="1450" priority="1512">
      <formula>LEN(TRIM(O418))=0</formula>
    </cfRule>
  </conditionalFormatting>
  <conditionalFormatting sqref="F418:F423">
    <cfRule type="containsBlanks" dxfId="1449" priority="1511">
      <formula>LEN(TRIM(F418))=0</formula>
    </cfRule>
  </conditionalFormatting>
  <conditionalFormatting sqref="I418">
    <cfRule type="containsBlanks" dxfId="1448" priority="1510">
      <formula>LEN(TRIM(I418))=0</formula>
    </cfRule>
  </conditionalFormatting>
  <conditionalFormatting sqref="J418">
    <cfRule type="containsBlanks" dxfId="1447" priority="1509">
      <formula>LEN(TRIM(J418))=0</formula>
    </cfRule>
  </conditionalFormatting>
  <conditionalFormatting sqref="K418">
    <cfRule type="containsBlanks" dxfId="1446" priority="1508">
      <formula>LEN(TRIM(K418))=0</formula>
    </cfRule>
  </conditionalFormatting>
  <conditionalFormatting sqref="L418:M418">
    <cfRule type="containsBlanks" dxfId="1445" priority="1506">
      <formula>LEN(TRIM(L418))=0</formula>
    </cfRule>
  </conditionalFormatting>
  <conditionalFormatting sqref="Y418">
    <cfRule type="containsBlanks" dxfId="1444" priority="1505">
      <formula>LEN(TRIM(Y418))=0</formula>
    </cfRule>
  </conditionalFormatting>
  <conditionalFormatting sqref="X418">
    <cfRule type="containsBlanks" dxfId="1443" priority="1504">
      <formula>LEN(TRIM(X418))=0</formula>
    </cfRule>
  </conditionalFormatting>
  <conditionalFormatting sqref="Z418">
    <cfRule type="containsBlanks" dxfId="1442" priority="1503">
      <formula>LEN(TRIM(Z418))=0</formula>
    </cfRule>
  </conditionalFormatting>
  <conditionalFormatting sqref="AF418">
    <cfRule type="containsBlanks" dxfId="1441" priority="1502">
      <formula>LEN(TRIM(AF418))=0</formula>
    </cfRule>
  </conditionalFormatting>
  <conditionalFormatting sqref="AA418">
    <cfRule type="containsBlanks" dxfId="1440" priority="1501">
      <formula>LEN(TRIM(AA418))=0</formula>
    </cfRule>
  </conditionalFormatting>
  <conditionalFormatting sqref="AB418">
    <cfRule type="containsBlanks" dxfId="1439" priority="1500">
      <formula>LEN(TRIM(AB418))=0</formula>
    </cfRule>
  </conditionalFormatting>
  <conditionalFormatting sqref="AD418">
    <cfRule type="containsBlanks" dxfId="1438" priority="1499">
      <formula>LEN(TRIM(AD418))=0</formula>
    </cfRule>
  </conditionalFormatting>
  <conditionalFormatting sqref="AC419">
    <cfRule type="containsBlanks" dxfId="1437" priority="1497">
      <formula>LEN(TRIM(AC419))=0</formula>
    </cfRule>
  </conditionalFormatting>
  <conditionalFormatting sqref="AA419">
    <cfRule type="containsBlanks" dxfId="1436" priority="1496">
      <formula>LEN(TRIM(AA419))=0</formula>
    </cfRule>
  </conditionalFormatting>
  <conditionalFormatting sqref="AB419">
    <cfRule type="containsBlanks" dxfId="1435" priority="1495">
      <formula>LEN(TRIM(AB419))=0</formula>
    </cfRule>
  </conditionalFormatting>
  <conditionalFormatting sqref="AD419">
    <cfRule type="containsBlanks" dxfId="1434" priority="1494">
      <formula>LEN(TRIM(AD419))=0</formula>
    </cfRule>
  </conditionalFormatting>
  <conditionalFormatting sqref="AB420">
    <cfRule type="containsBlanks" dxfId="1433" priority="1493">
      <formula>LEN(TRIM(AB420))=0</formula>
    </cfRule>
  </conditionalFormatting>
  <conditionalFormatting sqref="AD420">
    <cfRule type="containsBlanks" dxfId="1432" priority="1492">
      <formula>LEN(TRIM(AD420))=0</formula>
    </cfRule>
  </conditionalFormatting>
  <conditionalFormatting sqref="AA421 AC421">
    <cfRule type="containsBlanks" dxfId="1431" priority="1491">
      <formula>LEN(TRIM(AA421))=0</formula>
    </cfRule>
  </conditionalFormatting>
  <conditionalFormatting sqref="AB421">
    <cfRule type="containsBlanks" dxfId="1430" priority="1490">
      <formula>LEN(TRIM(AB421))=0</formula>
    </cfRule>
  </conditionalFormatting>
  <conditionalFormatting sqref="AD421">
    <cfRule type="containsBlanks" dxfId="1429" priority="1489">
      <formula>LEN(TRIM(AD421))=0</formula>
    </cfRule>
  </conditionalFormatting>
  <conditionalFormatting sqref="AB422">
    <cfRule type="containsBlanks" dxfId="1428" priority="1488">
      <formula>LEN(TRIM(AB422))=0</formula>
    </cfRule>
  </conditionalFormatting>
  <conditionalFormatting sqref="AD422">
    <cfRule type="containsBlanks" dxfId="1427" priority="1487">
      <formula>LEN(TRIM(AD422))=0</formula>
    </cfRule>
  </conditionalFormatting>
  <conditionalFormatting sqref="AA423 AC423">
    <cfRule type="containsBlanks" dxfId="1426" priority="1486">
      <formula>LEN(TRIM(AA423))=0</formula>
    </cfRule>
  </conditionalFormatting>
  <conditionalFormatting sqref="AB423">
    <cfRule type="containsBlanks" dxfId="1425" priority="1485">
      <formula>LEN(TRIM(AB423))=0</formula>
    </cfRule>
  </conditionalFormatting>
  <conditionalFormatting sqref="AD423">
    <cfRule type="containsBlanks" dxfId="1424" priority="1484">
      <formula>LEN(TRIM(AD423))=0</formula>
    </cfRule>
  </conditionalFormatting>
  <conditionalFormatting sqref="W419:W423">
    <cfRule type="containsBlanks" dxfId="1423" priority="1483">
      <formula>LEN(TRIM(W419))=0</formula>
    </cfRule>
  </conditionalFormatting>
  <conditionalFormatting sqref="Y419:Y423">
    <cfRule type="containsBlanks" dxfId="1422" priority="1482">
      <formula>LEN(TRIM(Y419))=0</formula>
    </cfRule>
  </conditionalFormatting>
  <conditionalFormatting sqref="X419:X423">
    <cfRule type="containsBlanks" dxfId="1421" priority="1481">
      <formula>LEN(TRIM(X419))=0</formula>
    </cfRule>
  </conditionalFormatting>
  <conditionalFormatting sqref="Z419:Z423">
    <cfRule type="containsBlanks" dxfId="1420" priority="1480">
      <formula>LEN(TRIM(Z419))=0</formula>
    </cfRule>
  </conditionalFormatting>
  <conditionalFormatting sqref="AG419:AH423 AE419:AE423">
    <cfRule type="containsBlanks" dxfId="1419" priority="1479">
      <formula>LEN(TRIM(AE419))=0</formula>
    </cfRule>
  </conditionalFormatting>
  <conditionalFormatting sqref="AF419:AF423">
    <cfRule type="containsBlanks" dxfId="1418" priority="1478">
      <formula>LEN(TRIM(AF419))=0</formula>
    </cfRule>
  </conditionalFormatting>
  <conditionalFormatting sqref="H419 P419 N419">
    <cfRule type="containsBlanks" dxfId="1417" priority="1477">
      <formula>LEN(TRIM(H419))=0</formula>
    </cfRule>
  </conditionalFormatting>
  <conditionalFormatting sqref="O419">
    <cfRule type="containsBlanks" dxfId="1416" priority="1476">
      <formula>LEN(TRIM(O419))=0</formula>
    </cfRule>
  </conditionalFormatting>
  <conditionalFormatting sqref="I419">
    <cfRule type="containsBlanks" dxfId="1415" priority="1475">
      <formula>LEN(TRIM(I419))=0</formula>
    </cfRule>
  </conditionalFormatting>
  <conditionalFormatting sqref="J419">
    <cfRule type="containsBlanks" dxfId="1414" priority="1474">
      <formula>LEN(TRIM(J419))=0</formula>
    </cfRule>
  </conditionalFormatting>
  <conditionalFormatting sqref="K419">
    <cfRule type="containsBlanks" dxfId="1413" priority="1473">
      <formula>LEN(TRIM(K419))=0</formula>
    </cfRule>
  </conditionalFormatting>
  <conditionalFormatting sqref="L419:M419">
    <cfRule type="containsBlanks" dxfId="1412" priority="1472">
      <formula>LEN(TRIM(L419))=0</formula>
    </cfRule>
  </conditionalFormatting>
  <conditionalFormatting sqref="G420:H420 P420 N420 G421">
    <cfRule type="containsBlanks" dxfId="1411" priority="1471">
      <formula>LEN(TRIM(G420))=0</formula>
    </cfRule>
  </conditionalFormatting>
  <conditionalFormatting sqref="O420">
    <cfRule type="containsBlanks" dxfId="1410" priority="1470">
      <formula>LEN(TRIM(O420))=0</formula>
    </cfRule>
  </conditionalFormatting>
  <conditionalFormatting sqref="I420">
    <cfRule type="containsBlanks" dxfId="1409" priority="1469">
      <formula>LEN(TRIM(I420))=0</formula>
    </cfRule>
  </conditionalFormatting>
  <conditionalFormatting sqref="J420">
    <cfRule type="containsBlanks" dxfId="1408" priority="1468">
      <formula>LEN(TRIM(J420))=0</formula>
    </cfRule>
  </conditionalFormatting>
  <conditionalFormatting sqref="K420">
    <cfRule type="containsBlanks" dxfId="1407" priority="1467">
      <formula>LEN(TRIM(K420))=0</formula>
    </cfRule>
  </conditionalFormatting>
  <conditionalFormatting sqref="L420:M420">
    <cfRule type="containsBlanks" dxfId="1406" priority="1466">
      <formula>LEN(TRIM(L420))=0</formula>
    </cfRule>
  </conditionalFormatting>
  <conditionalFormatting sqref="H421 P421 N421">
    <cfRule type="containsBlanks" dxfId="1405" priority="1465">
      <formula>LEN(TRIM(H421))=0</formula>
    </cfRule>
  </conditionalFormatting>
  <conditionalFormatting sqref="O421">
    <cfRule type="containsBlanks" dxfId="1404" priority="1464">
      <formula>LEN(TRIM(O421))=0</formula>
    </cfRule>
  </conditionalFormatting>
  <conditionalFormatting sqref="I421">
    <cfRule type="containsBlanks" dxfId="1403" priority="1463">
      <formula>LEN(TRIM(I421))=0</formula>
    </cfRule>
  </conditionalFormatting>
  <conditionalFormatting sqref="J421">
    <cfRule type="containsBlanks" dxfId="1402" priority="1462">
      <formula>LEN(TRIM(J421))=0</formula>
    </cfRule>
  </conditionalFormatting>
  <conditionalFormatting sqref="K421">
    <cfRule type="containsBlanks" dxfId="1401" priority="1461">
      <formula>LEN(TRIM(K421))=0</formula>
    </cfRule>
  </conditionalFormatting>
  <conditionalFormatting sqref="L421:M421">
    <cfRule type="containsBlanks" dxfId="1400" priority="1460">
      <formula>LEN(TRIM(L421))=0</formula>
    </cfRule>
  </conditionalFormatting>
  <conditionalFormatting sqref="G422:H422 P422 N422 G423">
    <cfRule type="containsBlanks" dxfId="1399" priority="1459">
      <formula>LEN(TRIM(G422))=0</formula>
    </cfRule>
  </conditionalFormatting>
  <conditionalFormatting sqref="O422">
    <cfRule type="containsBlanks" dxfId="1398" priority="1458">
      <formula>LEN(TRIM(O422))=0</formula>
    </cfRule>
  </conditionalFormatting>
  <conditionalFormatting sqref="I422">
    <cfRule type="containsBlanks" dxfId="1397" priority="1457">
      <formula>LEN(TRIM(I422))=0</formula>
    </cfRule>
  </conditionalFormatting>
  <conditionalFormatting sqref="J422">
    <cfRule type="containsBlanks" dxfId="1396" priority="1456">
      <formula>LEN(TRIM(J422))=0</formula>
    </cfRule>
  </conditionalFormatting>
  <conditionalFormatting sqref="K422">
    <cfRule type="containsBlanks" dxfId="1395" priority="1455">
      <formula>LEN(TRIM(K422))=0</formula>
    </cfRule>
  </conditionalFormatting>
  <conditionalFormatting sqref="L422:M422">
    <cfRule type="containsBlanks" dxfId="1394" priority="1454">
      <formula>LEN(TRIM(L422))=0</formula>
    </cfRule>
  </conditionalFormatting>
  <conditionalFormatting sqref="H423 P423 N423">
    <cfRule type="containsBlanks" dxfId="1393" priority="1453">
      <formula>LEN(TRIM(H423))=0</formula>
    </cfRule>
  </conditionalFormatting>
  <conditionalFormatting sqref="O423">
    <cfRule type="containsBlanks" dxfId="1392" priority="1452">
      <formula>LEN(TRIM(O423))=0</formula>
    </cfRule>
  </conditionalFormatting>
  <conditionalFormatting sqref="I423">
    <cfRule type="containsBlanks" dxfId="1391" priority="1451">
      <formula>LEN(TRIM(I423))=0</formula>
    </cfRule>
  </conditionalFormatting>
  <conditionalFormatting sqref="J423">
    <cfRule type="containsBlanks" dxfId="1390" priority="1450">
      <formula>LEN(TRIM(J423))=0</formula>
    </cfRule>
  </conditionalFormatting>
  <conditionalFormatting sqref="K423">
    <cfRule type="containsBlanks" dxfId="1389" priority="1449">
      <formula>LEN(TRIM(K423))=0</formula>
    </cfRule>
  </conditionalFormatting>
  <conditionalFormatting sqref="L423:M423">
    <cfRule type="containsBlanks" dxfId="1388" priority="1448">
      <formula>LEN(TRIM(L423))=0</formula>
    </cfRule>
  </conditionalFormatting>
  <conditionalFormatting sqref="S418:S423">
    <cfRule type="containsBlanks" dxfId="1387" priority="1447">
      <formula>LEN(TRIM(S418))=0</formula>
    </cfRule>
  </conditionalFormatting>
  <conditionalFormatting sqref="T418:T423">
    <cfRule type="containsBlanks" dxfId="1386" priority="1446">
      <formula>LEN(TRIM(T418))=0</formula>
    </cfRule>
  </conditionalFormatting>
  <conditionalFormatting sqref="AI418:AN423">
    <cfRule type="containsBlanks" dxfId="1385" priority="1445">
      <formula>LEN(TRIM(AI418))=0</formula>
    </cfRule>
  </conditionalFormatting>
  <conditionalFormatting sqref="AU418:AV423">
    <cfRule type="containsBlanks" dxfId="1384" priority="1444">
      <formula>LEN(TRIM(AU418))=0</formula>
    </cfRule>
  </conditionalFormatting>
  <conditionalFormatting sqref="AS418:AT423">
    <cfRule type="containsBlanks" dxfId="1383" priority="1443">
      <formula>LEN(TRIM(AS418))=0</formula>
    </cfRule>
  </conditionalFormatting>
  <conditionalFormatting sqref="AY418:BE423">
    <cfRule type="containsBlanks" dxfId="1382" priority="1442">
      <formula>LEN(TRIM(AY418))=0</formula>
    </cfRule>
  </conditionalFormatting>
  <conditionalFormatting sqref="BF418:BF423">
    <cfRule type="containsBlanks" dxfId="1381" priority="1441">
      <formula>LEN(TRIM(BF418))=0</formula>
    </cfRule>
  </conditionalFormatting>
  <conditionalFormatting sqref="BG418:BG423">
    <cfRule type="containsBlanks" dxfId="1380" priority="1440">
      <formula>LEN(TRIM(BG418))=0</formula>
    </cfRule>
  </conditionalFormatting>
  <conditionalFormatting sqref="I424">
    <cfRule type="containsBlanks" dxfId="1379" priority="1433">
      <formula>LEN(TRIM(I424))=0</formula>
    </cfRule>
  </conditionalFormatting>
  <conditionalFormatting sqref="J424">
    <cfRule type="containsBlanks" dxfId="1378" priority="1432">
      <formula>LEN(TRIM(J424))=0</formula>
    </cfRule>
  </conditionalFormatting>
  <conditionalFormatting sqref="K424">
    <cfRule type="containsBlanks" dxfId="1377" priority="1431">
      <formula>LEN(TRIM(K424))=0</formula>
    </cfRule>
  </conditionalFormatting>
  <conditionalFormatting sqref="L424:M424">
    <cfRule type="containsBlanks" dxfId="1376" priority="1430">
      <formula>LEN(TRIM(L424))=0</formula>
    </cfRule>
  </conditionalFormatting>
  <conditionalFormatting sqref="O424">
    <cfRule type="containsBlanks" dxfId="1375" priority="1429">
      <formula>LEN(TRIM(O424))=0</formula>
    </cfRule>
  </conditionalFormatting>
  <conditionalFormatting sqref="X424">
    <cfRule type="containsBlanks" dxfId="1374" priority="1428">
      <formula>LEN(TRIM(X424))=0</formula>
    </cfRule>
  </conditionalFormatting>
  <conditionalFormatting sqref="AU424:AV424">
    <cfRule type="containsBlanks" dxfId="1373" priority="1427">
      <formula>LEN(TRIM(AU424))=0</formula>
    </cfRule>
  </conditionalFormatting>
  <conditionalFormatting sqref="AY424:BE424">
    <cfRule type="containsBlanks" dxfId="1372" priority="1426">
      <formula>LEN(TRIM(AY424))=0</formula>
    </cfRule>
  </conditionalFormatting>
  <conditionalFormatting sqref="BF424">
    <cfRule type="containsBlanks" dxfId="1371" priority="1425">
      <formula>LEN(TRIM(BF424))=0</formula>
    </cfRule>
  </conditionalFormatting>
  <conditionalFormatting sqref="BG424">
    <cfRule type="containsBlanks" dxfId="1370" priority="1424">
      <formula>LEN(TRIM(BG424))=0</formula>
    </cfRule>
  </conditionalFormatting>
  <conditionalFormatting sqref="I425">
    <cfRule type="containsBlanks" dxfId="1369" priority="1423">
      <formula>LEN(TRIM(I425))=0</formula>
    </cfRule>
  </conditionalFormatting>
  <conditionalFormatting sqref="J425">
    <cfRule type="containsBlanks" dxfId="1368" priority="1422">
      <formula>LEN(TRIM(J425))=0</formula>
    </cfRule>
  </conditionalFormatting>
  <conditionalFormatting sqref="L425">
    <cfRule type="containsBlanks" dxfId="1367" priority="1421">
      <formula>LEN(TRIM(L425))=0</formula>
    </cfRule>
  </conditionalFormatting>
  <conditionalFormatting sqref="M426">
    <cfRule type="containsBlanks" dxfId="1366" priority="1420">
      <formula>LEN(TRIM(M426))=0</formula>
    </cfRule>
  </conditionalFormatting>
  <conditionalFormatting sqref="K426">
    <cfRule type="containsBlanks" dxfId="1365" priority="1419">
      <formula>LEN(TRIM(K426))=0</formula>
    </cfRule>
  </conditionalFormatting>
  <conditionalFormatting sqref="J426">
    <cfRule type="containsBlanks" dxfId="1364" priority="1418">
      <formula>LEN(TRIM(J426))=0</formula>
    </cfRule>
  </conditionalFormatting>
  <conditionalFormatting sqref="F426:H426">
    <cfRule type="containsBlanks" dxfId="1363" priority="1417">
      <formula>LEN(TRIM(F426))=0</formula>
    </cfRule>
  </conditionalFormatting>
  <conditionalFormatting sqref="N425:P426">
    <cfRule type="containsBlanks" dxfId="1362" priority="1416">
      <formula>LEN(TRIM(N425))=0</formula>
    </cfRule>
  </conditionalFormatting>
  <conditionalFormatting sqref="W425">
    <cfRule type="containsBlanks" dxfId="1361" priority="1415">
      <formula>LEN(TRIM(W425))=0</formula>
    </cfRule>
  </conditionalFormatting>
  <conditionalFormatting sqref="X425">
    <cfRule type="containsBlanks" dxfId="1360" priority="1414">
      <formula>LEN(TRIM(X425))=0</formula>
    </cfRule>
  </conditionalFormatting>
  <conditionalFormatting sqref="AU434:AV434">
    <cfRule type="containsBlanks" dxfId="1359" priority="1273">
      <formula>LEN(TRIM(AU434))=0</formula>
    </cfRule>
  </conditionalFormatting>
  <conditionalFormatting sqref="AL434">
    <cfRule type="containsBlanks" dxfId="1358" priority="1272">
      <formula>LEN(TRIM(AL434))=0</formula>
    </cfRule>
  </conditionalFormatting>
  <conditionalFormatting sqref="AN434">
    <cfRule type="containsBlanks" dxfId="1357" priority="1271">
      <formula>LEN(TRIM(AN434))=0</formula>
    </cfRule>
  </conditionalFormatting>
  <conditionalFormatting sqref="Y426:AH426">
    <cfRule type="containsBlanks" dxfId="1356" priority="1410">
      <formula>LEN(TRIM(Y426))=0</formula>
    </cfRule>
  </conditionalFormatting>
  <conditionalFormatting sqref="W426">
    <cfRule type="containsBlanks" dxfId="1355" priority="1409">
      <formula>LEN(TRIM(W426))=0</formula>
    </cfRule>
  </conditionalFormatting>
  <conditionalFormatting sqref="X426">
    <cfRule type="containsBlanks" dxfId="1354" priority="1408">
      <formula>LEN(TRIM(X426))=0</formula>
    </cfRule>
  </conditionalFormatting>
  <conditionalFormatting sqref="BG425">
    <cfRule type="containsBlanks" dxfId="1353" priority="1407">
      <formula>LEN(TRIM(BG425))=0</formula>
    </cfRule>
  </conditionalFormatting>
  <conditionalFormatting sqref="AI425:AN425">
    <cfRule type="containsBlanks" dxfId="1352" priority="1406">
      <formula>LEN(TRIM(AI425))=0</formula>
    </cfRule>
  </conditionalFormatting>
  <conditionalFormatting sqref="AI426:AN426">
    <cfRule type="containsBlanks" dxfId="1351" priority="1405">
      <formula>LEN(TRIM(AI426))=0</formula>
    </cfRule>
  </conditionalFormatting>
  <conditionalFormatting sqref="S425:S426">
    <cfRule type="containsBlanks" dxfId="1350" priority="1404">
      <formula>LEN(TRIM(S425))=0</formula>
    </cfRule>
  </conditionalFormatting>
  <conditionalFormatting sqref="T425:T426">
    <cfRule type="containsBlanks" dxfId="1349" priority="1403">
      <formula>LEN(TRIM(T425))=0</formula>
    </cfRule>
  </conditionalFormatting>
  <conditionalFormatting sqref="AU425:AV426">
    <cfRule type="containsBlanks" dxfId="1348" priority="1402">
      <formula>LEN(TRIM(AU425))=0</formula>
    </cfRule>
  </conditionalFormatting>
  <conditionalFormatting sqref="AS425:AT426">
    <cfRule type="containsBlanks" dxfId="1347" priority="1401">
      <formula>LEN(TRIM(AS425))=0</formula>
    </cfRule>
  </conditionalFormatting>
  <conditionalFormatting sqref="AX425:AX426">
    <cfRule type="containsBlanks" dxfId="1346" priority="1400">
      <formula>LEN(TRIM(AX425))=0</formula>
    </cfRule>
  </conditionalFormatting>
  <conditionalFormatting sqref="AY425:BE426 BH425">
    <cfRule type="containsBlanks" dxfId="1345" priority="1399">
      <formula>LEN(TRIM(AY425))=0</formula>
    </cfRule>
  </conditionalFormatting>
  <conditionalFormatting sqref="BF426">
    <cfRule type="containsBlanks" dxfId="1344" priority="1398">
      <formula>LEN(TRIM(BF426))=0</formula>
    </cfRule>
  </conditionalFormatting>
  <conditionalFormatting sqref="BG426">
    <cfRule type="containsBlanks" dxfId="1343" priority="1397">
      <formula>LEN(TRIM(BG426))=0</formula>
    </cfRule>
  </conditionalFormatting>
  <conditionalFormatting sqref="BH426">
    <cfRule type="containsBlanks" dxfId="1342" priority="1396">
      <formula>LEN(TRIM(BH426))=0</formula>
    </cfRule>
  </conditionalFormatting>
  <conditionalFormatting sqref="F427:H427">
    <cfRule type="containsBlanks" dxfId="1341" priority="1395">
      <formula>LEN(TRIM(F427))=0</formula>
    </cfRule>
  </conditionalFormatting>
  <conditionalFormatting sqref="I427">
    <cfRule type="containsBlanks" dxfId="1340" priority="1394">
      <formula>LEN(TRIM(I427))=0</formula>
    </cfRule>
  </conditionalFormatting>
  <conditionalFormatting sqref="J427">
    <cfRule type="containsBlanks" dxfId="1339" priority="1393">
      <formula>LEN(TRIM(J427))=0</formula>
    </cfRule>
  </conditionalFormatting>
  <conditionalFormatting sqref="F428:H428">
    <cfRule type="containsBlanks" dxfId="1338" priority="1392">
      <formula>LEN(TRIM(F428))=0</formula>
    </cfRule>
  </conditionalFormatting>
  <conditionalFormatting sqref="I428">
    <cfRule type="containsBlanks" dxfId="1337" priority="1391">
      <formula>LEN(TRIM(I428))=0</formula>
    </cfRule>
  </conditionalFormatting>
  <conditionalFormatting sqref="J428">
    <cfRule type="containsBlanks" dxfId="1336" priority="1390">
      <formula>LEN(TRIM(J428))=0</formula>
    </cfRule>
  </conditionalFormatting>
  <conditionalFormatting sqref="K427:M428">
    <cfRule type="containsBlanks" dxfId="1335" priority="1389">
      <formula>LEN(TRIM(K427))=0</formula>
    </cfRule>
  </conditionalFormatting>
  <conditionalFormatting sqref="BG427:BG428">
    <cfRule type="containsBlanks" dxfId="1334" priority="1388">
      <formula>LEN(TRIM(BG427))=0</formula>
    </cfRule>
  </conditionalFormatting>
  <conditionalFormatting sqref="X427">
    <cfRule type="containsBlanks" dxfId="1333" priority="1387">
      <formula>LEN(TRIM(X427))=0</formula>
    </cfRule>
  </conditionalFormatting>
  <conditionalFormatting sqref="AB427">
    <cfRule type="containsBlanks" dxfId="1332" priority="1385">
      <formula>LEN(TRIM(AB427))=0</formula>
    </cfRule>
  </conditionalFormatting>
  <conditionalFormatting sqref="Y428:AA428 AC428:AG428">
    <cfRule type="containsBlanks" dxfId="1331" priority="1384">
      <formula>LEN(TRIM(Y428))=0</formula>
    </cfRule>
  </conditionalFormatting>
  <conditionalFormatting sqref="AB428">
    <cfRule type="containsBlanks" dxfId="1330" priority="1383">
      <formula>LEN(TRIM(AB428))=0</formula>
    </cfRule>
  </conditionalFormatting>
  <conditionalFormatting sqref="W428">
    <cfRule type="containsBlanks" dxfId="1329" priority="1382">
      <formula>LEN(TRIM(W428))=0</formula>
    </cfRule>
  </conditionalFormatting>
  <conditionalFormatting sqref="X428">
    <cfRule type="containsBlanks" dxfId="1328" priority="1381">
      <formula>LEN(TRIM(X428))=0</formula>
    </cfRule>
  </conditionalFormatting>
  <conditionalFormatting sqref="AN427:AN428">
    <cfRule type="containsBlanks" dxfId="1327" priority="1380">
      <formula>LEN(TRIM(AN427))=0</formula>
    </cfRule>
  </conditionalFormatting>
  <conditionalFormatting sqref="AX427:AX428">
    <cfRule type="containsBlanks" dxfId="1326" priority="1379">
      <formula>LEN(TRIM(AX427))=0</formula>
    </cfRule>
  </conditionalFormatting>
  <conditionalFormatting sqref="AU427:AV428">
    <cfRule type="containsBlanks" dxfId="1325" priority="1378">
      <formula>LEN(TRIM(AU427))=0</formula>
    </cfRule>
  </conditionalFormatting>
  <conditionalFormatting sqref="AY427:BE428">
    <cfRule type="containsBlanks" dxfId="1324" priority="1377">
      <formula>LEN(TRIM(AY427))=0</formula>
    </cfRule>
  </conditionalFormatting>
  <conditionalFormatting sqref="BF427:BF428">
    <cfRule type="containsBlanks" dxfId="1323" priority="1376">
      <formula>LEN(TRIM(BF427))=0</formula>
    </cfRule>
  </conditionalFormatting>
  <conditionalFormatting sqref="F429:H429">
    <cfRule type="containsBlanks" dxfId="1322" priority="1375">
      <formula>LEN(TRIM(F429))=0</formula>
    </cfRule>
  </conditionalFormatting>
  <conditionalFormatting sqref="I429">
    <cfRule type="containsBlanks" dxfId="1321" priority="1374">
      <formula>LEN(TRIM(I429))=0</formula>
    </cfRule>
  </conditionalFormatting>
  <conditionalFormatting sqref="J429">
    <cfRule type="containsBlanks" dxfId="1320" priority="1373">
      <formula>LEN(TRIM(J429))=0</formula>
    </cfRule>
  </conditionalFormatting>
  <conditionalFormatting sqref="K429">
    <cfRule type="containsBlanks" dxfId="1319" priority="1372">
      <formula>LEN(TRIM(K429))=0</formula>
    </cfRule>
  </conditionalFormatting>
  <conditionalFormatting sqref="M429">
    <cfRule type="containsBlanks" dxfId="1318" priority="1369">
      <formula>LEN(TRIM(M429))=0</formula>
    </cfRule>
  </conditionalFormatting>
  <conditionalFormatting sqref="O429">
    <cfRule type="containsBlanks" dxfId="1317" priority="1368">
      <formula>LEN(TRIM(O429))=0</formula>
    </cfRule>
  </conditionalFormatting>
  <conditionalFormatting sqref="AB429:AB430">
    <cfRule type="containsBlanks" dxfId="1316" priority="1367">
      <formula>LEN(TRIM(AB429))=0</formula>
    </cfRule>
  </conditionalFormatting>
  <conditionalFormatting sqref="AE429">
    <cfRule type="containsBlanks" dxfId="1315" priority="1366">
      <formula>LEN(TRIM(AE429))=0</formula>
    </cfRule>
  </conditionalFormatting>
  <conditionalFormatting sqref="AF429">
    <cfRule type="containsBlanks" dxfId="1314" priority="1365">
      <formula>LEN(TRIM(AF429))=0</formula>
    </cfRule>
  </conditionalFormatting>
  <conditionalFormatting sqref="Z429">
    <cfRule type="containsBlanks" dxfId="1313" priority="1364">
      <formula>LEN(TRIM(Z429))=0</formula>
    </cfRule>
  </conditionalFormatting>
  <conditionalFormatting sqref="X429">
    <cfRule type="containsBlanks" dxfId="1312" priority="1363">
      <formula>LEN(TRIM(X429))=0</formula>
    </cfRule>
  </conditionalFormatting>
  <conditionalFormatting sqref="AG429">
    <cfRule type="containsBlanks" dxfId="1311" priority="1362">
      <formula>LEN(TRIM(AG429))=0</formula>
    </cfRule>
  </conditionalFormatting>
  <conditionalFormatting sqref="AU429:AV429">
    <cfRule type="containsBlanks" dxfId="1310" priority="1361">
      <formula>LEN(TRIM(AU429))=0</formula>
    </cfRule>
  </conditionalFormatting>
  <conditionalFormatting sqref="BG429">
    <cfRule type="containsBlanks" dxfId="1309" priority="1360">
      <formula>LEN(TRIM(BG429))=0</formula>
    </cfRule>
  </conditionalFormatting>
  <conditionalFormatting sqref="BF429">
    <cfRule type="containsBlanks" dxfId="1308" priority="1359">
      <formula>LEN(TRIM(BF429))=0</formula>
    </cfRule>
  </conditionalFormatting>
  <conditionalFormatting sqref="AY429:BE429">
    <cfRule type="containsBlanks" dxfId="1307" priority="1358">
      <formula>LEN(TRIM(AY429))=0</formula>
    </cfRule>
  </conditionalFormatting>
  <conditionalFormatting sqref="F430:H430">
    <cfRule type="containsBlanks" dxfId="1306" priority="1357">
      <formula>LEN(TRIM(F430))=0</formula>
    </cfRule>
  </conditionalFormatting>
  <conditionalFormatting sqref="I430">
    <cfRule type="containsBlanks" dxfId="1305" priority="1356">
      <formula>LEN(TRIM(I430))=0</formula>
    </cfRule>
  </conditionalFormatting>
  <conditionalFormatting sqref="J430">
    <cfRule type="containsBlanks" dxfId="1304" priority="1355">
      <formula>LEN(TRIM(J430))=0</formula>
    </cfRule>
  </conditionalFormatting>
  <conditionalFormatting sqref="O430">
    <cfRule type="containsBlanks" dxfId="1303" priority="1354">
      <formula>LEN(TRIM(O430))=0</formula>
    </cfRule>
  </conditionalFormatting>
  <conditionalFormatting sqref="K430:M430">
    <cfRule type="containsBlanks" dxfId="1302" priority="1353">
      <formula>LEN(TRIM(K430))=0</formula>
    </cfRule>
  </conditionalFormatting>
  <conditionalFormatting sqref="S430">
    <cfRule type="containsBlanks" dxfId="1301" priority="1352">
      <formula>LEN(TRIM(S430))=0</formula>
    </cfRule>
  </conditionalFormatting>
  <conditionalFormatting sqref="T430">
    <cfRule type="containsBlanks" dxfId="1300" priority="1351">
      <formula>LEN(TRIM(T430))=0</formula>
    </cfRule>
  </conditionalFormatting>
  <conditionalFormatting sqref="AI430:AN430">
    <cfRule type="containsBlanks" dxfId="1299" priority="1350">
      <formula>LEN(TRIM(AI430))=0</formula>
    </cfRule>
  </conditionalFormatting>
  <conditionalFormatting sqref="Y430">
    <cfRule type="containsBlanks" dxfId="1298" priority="1349">
      <formula>LEN(TRIM(Y430))=0</formula>
    </cfRule>
  </conditionalFormatting>
  <conditionalFormatting sqref="Z430">
    <cfRule type="containsBlanks" dxfId="1297" priority="1348">
      <formula>LEN(TRIM(Z430))=0</formula>
    </cfRule>
  </conditionalFormatting>
  <conditionalFormatting sqref="AG430">
    <cfRule type="containsBlanks" dxfId="1296" priority="1347">
      <formula>LEN(TRIM(AG430))=0</formula>
    </cfRule>
  </conditionalFormatting>
  <conditionalFormatting sqref="AH428">
    <cfRule type="containsBlanks" dxfId="1295" priority="1346">
      <formula>LEN(TRIM(AH428))=0</formula>
    </cfRule>
  </conditionalFormatting>
  <conditionalFormatting sqref="AU430:AV430">
    <cfRule type="containsBlanks" dxfId="1294" priority="1345">
      <formula>LEN(TRIM(AU430))=0</formula>
    </cfRule>
  </conditionalFormatting>
  <conditionalFormatting sqref="AY430:BE430">
    <cfRule type="containsBlanks" dxfId="1293" priority="1344">
      <formula>LEN(TRIM(AY430))=0</formula>
    </cfRule>
  </conditionalFormatting>
  <conditionalFormatting sqref="BF430:BG430">
    <cfRule type="containsBlanks" dxfId="1292" priority="1343">
      <formula>LEN(TRIM(BF430))=0</formula>
    </cfRule>
  </conditionalFormatting>
  <conditionalFormatting sqref="AS430:AT430">
    <cfRule type="containsBlanks" dxfId="1291" priority="1342">
      <formula>LEN(TRIM(AS430))=0</formula>
    </cfRule>
  </conditionalFormatting>
  <conditionalFormatting sqref="F431:H431">
    <cfRule type="containsBlanks" dxfId="1290" priority="1341">
      <formula>LEN(TRIM(F431))=0</formula>
    </cfRule>
  </conditionalFormatting>
  <conditionalFormatting sqref="I431">
    <cfRule type="containsBlanks" dxfId="1289" priority="1340">
      <formula>LEN(TRIM(I431))=0</formula>
    </cfRule>
  </conditionalFormatting>
  <conditionalFormatting sqref="J431">
    <cfRule type="containsBlanks" dxfId="1288" priority="1339">
      <formula>LEN(TRIM(J431))=0</formula>
    </cfRule>
  </conditionalFormatting>
  <conditionalFormatting sqref="O431">
    <cfRule type="containsBlanks" dxfId="1287" priority="1338">
      <formula>LEN(TRIM(O431))=0</formula>
    </cfRule>
  </conditionalFormatting>
  <conditionalFormatting sqref="K431:M431">
    <cfRule type="containsBlanks" dxfId="1286" priority="1337">
      <formula>LEN(TRIM(K431))=0</formula>
    </cfRule>
  </conditionalFormatting>
  <conditionalFormatting sqref="W431">
    <cfRule type="containsBlanks" dxfId="1285" priority="1336">
      <formula>LEN(TRIM(W431))=0</formula>
    </cfRule>
  </conditionalFormatting>
  <conditionalFormatting sqref="X431">
    <cfRule type="containsBlanks" dxfId="1284" priority="1335">
      <formula>LEN(TRIM(X431))=0</formula>
    </cfRule>
  </conditionalFormatting>
  <conditionalFormatting sqref="Y431">
    <cfRule type="containsBlanks" dxfId="1283" priority="1334">
      <formula>LEN(TRIM(Y431))=0</formula>
    </cfRule>
  </conditionalFormatting>
  <conditionalFormatting sqref="AG431">
    <cfRule type="containsBlanks" dxfId="1282" priority="1333">
      <formula>LEN(TRIM(AG431))=0</formula>
    </cfRule>
  </conditionalFormatting>
  <conditionalFormatting sqref="AB431">
    <cfRule type="containsBlanks" dxfId="1281" priority="1332">
      <formula>LEN(TRIM(AB431))=0</formula>
    </cfRule>
  </conditionalFormatting>
  <conditionalFormatting sqref="S431">
    <cfRule type="containsBlanks" dxfId="1280" priority="1331">
      <formula>LEN(TRIM(S431))=0</formula>
    </cfRule>
  </conditionalFormatting>
  <conditionalFormatting sqref="T431">
    <cfRule type="containsBlanks" dxfId="1279" priority="1330">
      <formula>LEN(TRIM(T431))=0</formula>
    </cfRule>
  </conditionalFormatting>
  <conditionalFormatting sqref="AI431:AN431">
    <cfRule type="containsBlanks" dxfId="1278" priority="1329">
      <formula>LEN(TRIM(AI431))=0</formula>
    </cfRule>
  </conditionalFormatting>
  <conditionalFormatting sqref="AU431:AV431">
    <cfRule type="containsBlanks" dxfId="1277" priority="1328">
      <formula>LEN(TRIM(AU431))=0</formula>
    </cfRule>
  </conditionalFormatting>
  <conditionalFormatting sqref="AS431:AT431">
    <cfRule type="containsBlanks" dxfId="1276" priority="1327">
      <formula>LEN(TRIM(AS431))=0</formula>
    </cfRule>
  </conditionalFormatting>
  <conditionalFormatting sqref="AY431:BE431">
    <cfRule type="containsBlanks" dxfId="1275" priority="1326">
      <formula>LEN(TRIM(AY431))=0</formula>
    </cfRule>
  </conditionalFormatting>
  <conditionalFormatting sqref="BF431">
    <cfRule type="containsBlanks" dxfId="1274" priority="1324">
      <formula>LEN(TRIM(BF431))=0</formula>
    </cfRule>
  </conditionalFormatting>
  <conditionalFormatting sqref="BG431">
    <cfRule type="containsBlanks" dxfId="1273" priority="1323">
      <formula>LEN(TRIM(BG431))=0</formula>
    </cfRule>
  </conditionalFormatting>
  <conditionalFormatting sqref="F432">
    <cfRule type="containsBlanks" dxfId="1272" priority="1322">
      <formula>LEN(TRIM(F432))=0</formula>
    </cfRule>
  </conditionalFormatting>
  <conditionalFormatting sqref="H432">
    <cfRule type="containsBlanks" dxfId="1271" priority="1321">
      <formula>LEN(TRIM(H432))=0</formula>
    </cfRule>
  </conditionalFormatting>
  <conditionalFormatting sqref="I432">
    <cfRule type="containsBlanks" dxfId="1270" priority="1320">
      <formula>LEN(TRIM(I432))=0</formula>
    </cfRule>
  </conditionalFormatting>
  <conditionalFormatting sqref="J432">
    <cfRule type="containsBlanks" dxfId="1269" priority="1319">
      <formula>LEN(TRIM(J432))=0</formula>
    </cfRule>
  </conditionalFormatting>
  <conditionalFormatting sqref="O432">
    <cfRule type="containsBlanks" dxfId="1268" priority="1318">
      <formula>LEN(TRIM(O432))=0</formula>
    </cfRule>
  </conditionalFormatting>
  <conditionalFormatting sqref="K432:M432">
    <cfRule type="containsBlanks" dxfId="1267" priority="1317">
      <formula>LEN(TRIM(K432))=0</formula>
    </cfRule>
  </conditionalFormatting>
  <conditionalFormatting sqref="Y432">
    <cfRule type="containsBlanks" dxfId="1266" priority="1316">
      <formula>LEN(TRIM(Y432))=0</formula>
    </cfRule>
  </conditionalFormatting>
  <conditionalFormatting sqref="Z432">
    <cfRule type="containsBlanks" dxfId="1265" priority="1315">
      <formula>LEN(TRIM(Z432))=0</formula>
    </cfRule>
  </conditionalFormatting>
  <conditionalFormatting sqref="AB432">
    <cfRule type="containsBlanks" dxfId="1264" priority="1314">
      <formula>LEN(TRIM(AB432))=0</formula>
    </cfRule>
  </conditionalFormatting>
  <conditionalFormatting sqref="BG432">
    <cfRule type="containsBlanks" dxfId="1263" priority="1313">
      <formula>LEN(TRIM(BG432))=0</formula>
    </cfRule>
  </conditionalFormatting>
  <conditionalFormatting sqref="BF432">
    <cfRule type="containsBlanks" dxfId="1262" priority="1312">
      <formula>LEN(TRIM(BF432))=0</formula>
    </cfRule>
  </conditionalFormatting>
  <conditionalFormatting sqref="AY432:BE432">
    <cfRule type="containsBlanks" dxfId="1261" priority="1311">
      <formula>LEN(TRIM(AY432))=0</formula>
    </cfRule>
  </conditionalFormatting>
  <conditionalFormatting sqref="AU432:AV432">
    <cfRule type="containsBlanks" dxfId="1260" priority="1310">
      <formula>LEN(TRIM(AU432))=0</formula>
    </cfRule>
  </conditionalFormatting>
  <conditionalFormatting sqref="H433">
    <cfRule type="containsBlanks" dxfId="1259" priority="1309">
      <formula>LEN(TRIM(H433))=0</formula>
    </cfRule>
  </conditionalFormatting>
  <conditionalFormatting sqref="I433">
    <cfRule type="containsBlanks" dxfId="1258" priority="1308">
      <formula>LEN(TRIM(I433))=0</formula>
    </cfRule>
  </conditionalFormatting>
  <conditionalFormatting sqref="J433">
    <cfRule type="containsBlanks" dxfId="1257" priority="1307">
      <formula>LEN(TRIM(J433))=0</formula>
    </cfRule>
  </conditionalFormatting>
  <conditionalFormatting sqref="G433">
    <cfRule type="containsBlanks" dxfId="1256" priority="1306">
      <formula>LEN(TRIM(G433))=0</formula>
    </cfRule>
  </conditionalFormatting>
  <conditionalFormatting sqref="O433">
    <cfRule type="containsBlanks" dxfId="1255" priority="1305">
      <formula>LEN(TRIM(O433))=0</formula>
    </cfRule>
  </conditionalFormatting>
  <conditionalFormatting sqref="K433:M433">
    <cfRule type="containsBlanks" dxfId="1254" priority="1304">
      <formula>LEN(TRIM(K433))=0</formula>
    </cfRule>
  </conditionalFormatting>
  <conditionalFormatting sqref="AI433:AN433">
    <cfRule type="containsBlanks" dxfId="1253" priority="1303">
      <formula>LEN(TRIM(AI433))=0</formula>
    </cfRule>
  </conditionalFormatting>
  <conditionalFormatting sqref="S433">
    <cfRule type="containsBlanks" dxfId="1252" priority="1302">
      <formula>LEN(TRIM(S433))=0</formula>
    </cfRule>
  </conditionalFormatting>
  <conditionalFormatting sqref="T433">
    <cfRule type="containsBlanks" dxfId="1251" priority="1301">
      <formula>LEN(TRIM(T433))=0</formula>
    </cfRule>
  </conditionalFormatting>
  <conditionalFormatting sqref="AU433:AV433">
    <cfRule type="containsBlanks" dxfId="1250" priority="1300">
      <formula>LEN(TRIM(AU433))=0</formula>
    </cfRule>
  </conditionalFormatting>
  <conditionalFormatting sqref="AS433:AT433">
    <cfRule type="containsBlanks" dxfId="1249" priority="1299">
      <formula>LEN(TRIM(AS433))=0</formula>
    </cfRule>
  </conditionalFormatting>
  <conditionalFormatting sqref="AY433:BE433">
    <cfRule type="containsBlanks" dxfId="1248" priority="1298">
      <formula>LEN(TRIM(AY433))=0</formula>
    </cfRule>
  </conditionalFormatting>
  <conditionalFormatting sqref="BF433:BG433">
    <cfRule type="containsBlanks" dxfId="1247" priority="1297">
      <formula>LEN(TRIM(BF433))=0</formula>
    </cfRule>
  </conditionalFormatting>
  <conditionalFormatting sqref="G434">
    <cfRule type="containsBlanks" dxfId="1246" priority="1296">
      <formula>LEN(TRIM(G434))=0</formula>
    </cfRule>
  </conditionalFormatting>
  <conditionalFormatting sqref="F434">
    <cfRule type="containsBlanks" dxfId="1245" priority="1295">
      <formula>LEN(TRIM(F434))=0</formula>
    </cfRule>
  </conditionalFormatting>
  <conditionalFormatting sqref="H434">
    <cfRule type="containsBlanks" dxfId="1244" priority="1294">
      <formula>LEN(TRIM(H434))=0</formula>
    </cfRule>
  </conditionalFormatting>
  <conditionalFormatting sqref="I434">
    <cfRule type="containsBlanks" dxfId="1243" priority="1293">
      <formula>LEN(TRIM(I434))=0</formula>
    </cfRule>
  </conditionalFormatting>
  <conditionalFormatting sqref="J434">
    <cfRule type="containsBlanks" dxfId="1242" priority="1292">
      <formula>LEN(TRIM(J434))=0</formula>
    </cfRule>
  </conditionalFormatting>
  <conditionalFormatting sqref="O434">
    <cfRule type="containsBlanks" dxfId="1241" priority="1291">
      <formula>LEN(TRIM(O434))=0</formula>
    </cfRule>
  </conditionalFormatting>
  <conditionalFormatting sqref="K434:M434">
    <cfRule type="containsBlanks" dxfId="1240" priority="1290">
      <formula>LEN(TRIM(K434))=0</formula>
    </cfRule>
  </conditionalFormatting>
  <conditionalFormatting sqref="BG434">
    <cfRule type="containsBlanks" dxfId="1239" priority="1289">
      <formula>LEN(TRIM(BG434))=0</formula>
    </cfRule>
  </conditionalFormatting>
  <conditionalFormatting sqref="W434">
    <cfRule type="containsBlanks" dxfId="1238" priority="1288">
      <formula>LEN(TRIM(W434))=0</formula>
    </cfRule>
  </conditionalFormatting>
  <conditionalFormatting sqref="X434">
    <cfRule type="containsBlanks" dxfId="1237" priority="1287">
      <formula>LEN(TRIM(X434))=0</formula>
    </cfRule>
  </conditionalFormatting>
  <conditionalFormatting sqref="AB434">
    <cfRule type="containsBlanks" dxfId="1236" priority="1286">
      <formula>LEN(TRIM(AB434))=0</formula>
    </cfRule>
  </conditionalFormatting>
  <conditionalFormatting sqref="AX434">
    <cfRule type="containsBlanks" dxfId="1235" priority="1285">
      <formula>LEN(TRIM(AX434))=0</formula>
    </cfRule>
  </conditionalFormatting>
  <conditionalFormatting sqref="F435">
    <cfRule type="containsBlanks" dxfId="1234" priority="1270">
      <formula>LEN(TRIM(F435))=0</formula>
    </cfRule>
  </conditionalFormatting>
  <conditionalFormatting sqref="H435">
    <cfRule type="containsBlanks" dxfId="1233" priority="1269">
      <formula>LEN(TRIM(H435))=0</formula>
    </cfRule>
  </conditionalFormatting>
  <conditionalFormatting sqref="I435">
    <cfRule type="containsBlanks" dxfId="1232" priority="1268">
      <formula>LEN(TRIM(I435))=0</formula>
    </cfRule>
  </conditionalFormatting>
  <conditionalFormatting sqref="J435">
    <cfRule type="containsBlanks" dxfId="1231" priority="1267">
      <formula>LEN(TRIM(J435))=0</formula>
    </cfRule>
  </conditionalFormatting>
  <conditionalFormatting sqref="G435">
    <cfRule type="containsBlanks" dxfId="1230" priority="1266">
      <formula>LEN(TRIM(G435))=0</formula>
    </cfRule>
  </conditionalFormatting>
  <conditionalFormatting sqref="K435:M435">
    <cfRule type="containsBlanks" dxfId="1229" priority="1265">
      <formula>LEN(TRIM(K435))=0</formula>
    </cfRule>
  </conditionalFormatting>
  <conditionalFormatting sqref="N435:P435">
    <cfRule type="containsBlanks" dxfId="1228" priority="1264">
      <formula>LEN(TRIM(N435))=0</formula>
    </cfRule>
  </conditionalFormatting>
  <conditionalFormatting sqref="S435">
    <cfRule type="containsBlanks" dxfId="1227" priority="1263">
      <formula>LEN(TRIM(S435))=0</formula>
    </cfRule>
  </conditionalFormatting>
  <conditionalFormatting sqref="T435">
    <cfRule type="containsBlanks" dxfId="1226" priority="1262">
      <formula>LEN(TRIM(T435))=0</formula>
    </cfRule>
  </conditionalFormatting>
  <conditionalFormatting sqref="AX435">
    <cfRule type="containsBlanks" dxfId="1225" priority="1261">
      <formula>LEN(TRIM(AX435))=0</formula>
    </cfRule>
  </conditionalFormatting>
  <conditionalFormatting sqref="AU435:AV435">
    <cfRule type="containsBlanks" dxfId="1224" priority="1260">
      <formula>LEN(TRIM(AU435))=0</formula>
    </cfRule>
  </conditionalFormatting>
  <conditionalFormatting sqref="AS435:AT435">
    <cfRule type="containsBlanks" dxfId="1223" priority="1259">
      <formula>LEN(TRIM(AS435))=0</formula>
    </cfRule>
  </conditionalFormatting>
  <conditionalFormatting sqref="AI435:AN435">
    <cfRule type="containsBlanks" dxfId="1222" priority="1258">
      <formula>LEN(TRIM(AI435))=0</formula>
    </cfRule>
  </conditionalFormatting>
  <conditionalFormatting sqref="G436">
    <cfRule type="containsBlanks" dxfId="1221" priority="1257">
      <formula>LEN(TRIM(G436))=0</formula>
    </cfRule>
  </conditionalFormatting>
  <conditionalFormatting sqref="F436">
    <cfRule type="containsBlanks" dxfId="1220" priority="1256">
      <formula>LEN(TRIM(F436))=0</formula>
    </cfRule>
  </conditionalFormatting>
  <conditionalFormatting sqref="H436">
    <cfRule type="containsBlanks" dxfId="1219" priority="1255">
      <formula>LEN(TRIM(H436))=0</formula>
    </cfRule>
  </conditionalFormatting>
  <conditionalFormatting sqref="I436">
    <cfRule type="containsBlanks" dxfId="1218" priority="1254">
      <formula>LEN(TRIM(I436))=0</formula>
    </cfRule>
  </conditionalFormatting>
  <conditionalFormatting sqref="J436">
    <cfRule type="containsBlanks" dxfId="1217" priority="1253">
      <formula>LEN(TRIM(J436))=0</formula>
    </cfRule>
  </conditionalFormatting>
  <conditionalFormatting sqref="O436">
    <cfRule type="containsBlanks" dxfId="1216" priority="1252">
      <formula>LEN(TRIM(O436))=0</formula>
    </cfRule>
  </conditionalFormatting>
  <conditionalFormatting sqref="K436:M436">
    <cfRule type="containsBlanks" dxfId="1215" priority="1251">
      <formula>LEN(TRIM(K436))=0</formula>
    </cfRule>
  </conditionalFormatting>
  <conditionalFormatting sqref="X436">
    <cfRule type="containsBlanks" dxfId="1214" priority="1250">
      <formula>LEN(TRIM(X436))=0</formula>
    </cfRule>
  </conditionalFormatting>
  <conditionalFormatting sqref="Z436">
    <cfRule type="containsBlanks" dxfId="1213" priority="1249">
      <formula>LEN(TRIM(Z436))=0</formula>
    </cfRule>
  </conditionalFormatting>
  <conditionalFormatting sqref="AE436">
    <cfRule type="containsBlanks" dxfId="1212" priority="1248">
      <formula>LEN(TRIM(AE436))=0</formula>
    </cfRule>
  </conditionalFormatting>
  <conditionalFormatting sqref="AB436">
    <cfRule type="containsBlanks" dxfId="1211" priority="1247">
      <formula>LEN(TRIM(AB436))=0</formula>
    </cfRule>
  </conditionalFormatting>
  <conditionalFormatting sqref="AX436">
    <cfRule type="containsBlanks" dxfId="1210" priority="1246">
      <formula>LEN(TRIM(AX436))=0</formula>
    </cfRule>
  </conditionalFormatting>
  <conditionalFormatting sqref="AU436:AV436">
    <cfRule type="containsBlanks" dxfId="1209" priority="1245">
      <formula>LEN(TRIM(AU436))=0</formula>
    </cfRule>
  </conditionalFormatting>
  <conditionalFormatting sqref="N437 P437:W437 Y437 AA437:AD437 AF437:AK437 AO437:AP437 AM437">
    <cfRule type="containsBlanks" dxfId="1208" priority="1244">
      <formula>LEN(TRIM(N437))=0</formula>
    </cfRule>
  </conditionalFormatting>
  <conditionalFormatting sqref="G437">
    <cfRule type="containsBlanks" dxfId="1207" priority="1243">
      <formula>LEN(TRIM(G437))=0</formula>
    </cfRule>
  </conditionalFormatting>
  <conditionalFormatting sqref="F437">
    <cfRule type="containsBlanks" dxfId="1206" priority="1242">
      <formula>LEN(TRIM(F437))=0</formula>
    </cfRule>
  </conditionalFormatting>
  <conditionalFormatting sqref="H437">
    <cfRule type="containsBlanks" dxfId="1205" priority="1241">
      <formula>LEN(TRIM(H437))=0</formula>
    </cfRule>
  </conditionalFormatting>
  <conditionalFormatting sqref="I437">
    <cfRule type="containsBlanks" dxfId="1204" priority="1240">
      <formula>LEN(TRIM(I437))=0</formula>
    </cfRule>
  </conditionalFormatting>
  <conditionalFormatting sqref="J437">
    <cfRule type="containsBlanks" dxfId="1203" priority="1239">
      <formula>LEN(TRIM(J437))=0</formula>
    </cfRule>
  </conditionalFormatting>
  <conditionalFormatting sqref="O437">
    <cfRule type="containsBlanks" dxfId="1202" priority="1238">
      <formula>LEN(TRIM(O437))=0</formula>
    </cfRule>
  </conditionalFormatting>
  <conditionalFormatting sqref="K437:M437">
    <cfRule type="containsBlanks" dxfId="1201" priority="1237">
      <formula>LEN(TRIM(K437))=0</formula>
    </cfRule>
  </conditionalFormatting>
  <conditionalFormatting sqref="X437">
    <cfRule type="containsBlanks" dxfId="1200" priority="1236">
      <formula>LEN(TRIM(X437))=0</formula>
    </cfRule>
  </conditionalFormatting>
  <conditionalFormatting sqref="Z437">
    <cfRule type="containsBlanks" dxfId="1199" priority="1235">
      <formula>LEN(TRIM(Z437))=0</formula>
    </cfRule>
  </conditionalFormatting>
  <conditionalFormatting sqref="AE437">
    <cfRule type="containsBlanks" dxfId="1198" priority="1234">
      <formula>LEN(TRIM(AE437))=0</formula>
    </cfRule>
  </conditionalFormatting>
  <conditionalFormatting sqref="AB437">
    <cfRule type="containsBlanks" dxfId="1197" priority="1233">
      <formula>LEN(TRIM(AB437))=0</formula>
    </cfRule>
  </conditionalFormatting>
  <conditionalFormatting sqref="BG436">
    <cfRule type="containsBlanks" dxfId="1196" priority="1231">
      <formula>LEN(TRIM(BG436))=0</formula>
    </cfRule>
  </conditionalFormatting>
  <conditionalFormatting sqref="BF436:BF437">
    <cfRule type="containsBlanks" dxfId="1195" priority="1230">
      <formula>LEN(TRIM(BF436))=0</formula>
    </cfRule>
  </conditionalFormatting>
  <conditionalFormatting sqref="AN436:AN437">
    <cfRule type="containsBlanks" dxfId="1194" priority="1229">
      <formula>LEN(TRIM(AN436))=0</formula>
    </cfRule>
  </conditionalFormatting>
  <conditionalFormatting sqref="AL437">
    <cfRule type="containsBlanks" dxfId="1193" priority="1228">
      <formula>LEN(TRIM(AL437))=0</formula>
    </cfRule>
  </conditionalFormatting>
  <conditionalFormatting sqref="AW437">
    <cfRule type="containsBlanks" dxfId="1192" priority="1227">
      <formula>LEN(TRIM(AW437))=0</formula>
    </cfRule>
  </conditionalFormatting>
  <conditionalFormatting sqref="AX437">
    <cfRule type="containsBlanks" dxfId="1191" priority="1226">
      <formula>LEN(TRIM(AX437))=0</formula>
    </cfRule>
  </conditionalFormatting>
  <conditionalFormatting sqref="AU437:AV437">
    <cfRule type="containsBlanks" dxfId="1190" priority="1225">
      <formula>LEN(TRIM(AU437))=0</formula>
    </cfRule>
  </conditionalFormatting>
  <conditionalFormatting sqref="AY435:BE437">
    <cfRule type="containsBlanks" dxfId="1189" priority="1224">
      <formula>LEN(TRIM(AY435))=0</formula>
    </cfRule>
  </conditionalFormatting>
  <conditionalFormatting sqref="BG436">
    <cfRule type="containsBlanks" dxfId="1188" priority="1223">
      <formula>LEN(TRIM(BG436))=0</formula>
    </cfRule>
  </conditionalFormatting>
  <conditionalFormatting sqref="BG437">
    <cfRule type="containsBlanks" dxfId="1187" priority="1222">
      <formula>LEN(TRIM(BG437))=0</formula>
    </cfRule>
  </conditionalFormatting>
  <conditionalFormatting sqref="BF435:BG435">
    <cfRule type="containsBlanks" dxfId="1186" priority="1221">
      <formula>LEN(TRIM(BF435))=0</formula>
    </cfRule>
  </conditionalFormatting>
  <conditionalFormatting sqref="H438">
    <cfRule type="containsBlanks" dxfId="1185" priority="1220">
      <formula>LEN(TRIM(H438))=0</formula>
    </cfRule>
  </conditionalFormatting>
  <conditionalFormatting sqref="I438">
    <cfRule type="containsBlanks" dxfId="1184" priority="1219">
      <formula>LEN(TRIM(I438))=0</formula>
    </cfRule>
  </conditionalFormatting>
  <conditionalFormatting sqref="J438">
    <cfRule type="containsBlanks" dxfId="1183" priority="1218">
      <formula>LEN(TRIM(J438))=0</formula>
    </cfRule>
  </conditionalFormatting>
  <conditionalFormatting sqref="O438">
    <cfRule type="containsBlanks" dxfId="1182" priority="1217">
      <formula>LEN(TRIM(O438))=0</formula>
    </cfRule>
  </conditionalFormatting>
  <conditionalFormatting sqref="K438:M438">
    <cfRule type="containsBlanks" dxfId="1181" priority="1216">
      <formula>LEN(TRIM(K438))=0</formula>
    </cfRule>
  </conditionalFormatting>
  <conditionalFormatting sqref="AB438">
    <cfRule type="containsBlanks" dxfId="1180" priority="1215">
      <formula>LEN(TRIM(AB438))=0</formula>
    </cfRule>
  </conditionalFormatting>
  <conditionalFormatting sqref="AB438">
    <cfRule type="containsBlanks" dxfId="1179" priority="1214">
      <formula>LEN(TRIM(AB438))=0</formula>
    </cfRule>
  </conditionalFormatting>
  <conditionalFormatting sqref="AI438:AN438">
    <cfRule type="containsBlanks" dxfId="1178" priority="1213">
      <formula>LEN(TRIM(AI438))=0</formula>
    </cfRule>
  </conditionalFormatting>
  <conditionalFormatting sqref="BG438">
    <cfRule type="containsBlanks" dxfId="1177" priority="1212">
      <formula>LEN(TRIM(BG438))=0</formula>
    </cfRule>
  </conditionalFormatting>
  <conditionalFormatting sqref="AY438:BE438">
    <cfRule type="containsBlanks" dxfId="1176" priority="1211">
      <formula>LEN(TRIM(AY438))=0</formula>
    </cfRule>
  </conditionalFormatting>
  <conditionalFormatting sqref="AU438:AV438">
    <cfRule type="containsBlanks" dxfId="1175" priority="1210">
      <formula>LEN(TRIM(AU438))=0</formula>
    </cfRule>
  </conditionalFormatting>
  <conditionalFormatting sqref="AS438:AT438">
    <cfRule type="containsBlanks" dxfId="1174" priority="1209">
      <formula>LEN(TRIM(AS438))=0</formula>
    </cfRule>
  </conditionalFormatting>
  <conditionalFormatting sqref="S438">
    <cfRule type="containsBlanks" dxfId="1173" priority="1208">
      <formula>LEN(TRIM(S438))=0</formula>
    </cfRule>
  </conditionalFormatting>
  <conditionalFormatting sqref="T438">
    <cfRule type="containsBlanks" dxfId="1172" priority="1207">
      <formula>LEN(TRIM(T438))=0</formula>
    </cfRule>
  </conditionalFormatting>
  <conditionalFormatting sqref="F439">
    <cfRule type="containsBlanks" dxfId="1171" priority="1206">
      <formula>LEN(TRIM(F439))=0</formula>
    </cfRule>
  </conditionalFormatting>
  <conditionalFormatting sqref="H439">
    <cfRule type="containsBlanks" dxfId="1170" priority="1205">
      <formula>LEN(TRIM(H439))=0</formula>
    </cfRule>
  </conditionalFormatting>
  <conditionalFormatting sqref="I439">
    <cfRule type="containsBlanks" dxfId="1169" priority="1204">
      <formula>LEN(TRIM(I439))=0</formula>
    </cfRule>
  </conditionalFormatting>
  <conditionalFormatting sqref="J439">
    <cfRule type="containsBlanks" dxfId="1168" priority="1203">
      <formula>LEN(TRIM(J439))=0</formula>
    </cfRule>
  </conditionalFormatting>
  <conditionalFormatting sqref="K439">
    <cfRule type="containsBlanks" dxfId="1167" priority="1202">
      <formula>LEN(TRIM(K439))=0</formula>
    </cfRule>
  </conditionalFormatting>
  <conditionalFormatting sqref="M439">
    <cfRule type="containsBlanks" dxfId="1166" priority="1201">
      <formula>LEN(TRIM(M439))=0</formula>
    </cfRule>
  </conditionalFormatting>
  <conditionalFormatting sqref="AY440:BE440">
    <cfRule type="containsBlanks" dxfId="1165" priority="1159">
      <formula>LEN(TRIM(AY440))=0</formula>
    </cfRule>
  </conditionalFormatting>
  <conditionalFormatting sqref="O439">
    <cfRule type="containsBlanks" dxfId="1164" priority="1199">
      <formula>LEN(TRIM(O439))=0</formula>
    </cfRule>
  </conditionalFormatting>
  <conditionalFormatting sqref="AB439">
    <cfRule type="containsBlanks" dxfId="1163" priority="1198">
      <formula>LEN(TRIM(AB439))=0</formula>
    </cfRule>
  </conditionalFormatting>
  <conditionalFormatting sqref="AB439">
    <cfRule type="containsBlanks" dxfId="1162" priority="1197">
      <formula>LEN(TRIM(AB439))=0</formula>
    </cfRule>
  </conditionalFormatting>
  <conditionalFormatting sqref="AX439">
    <cfRule type="containsBlanks" dxfId="1161" priority="1196">
      <formula>LEN(TRIM(AX439))=0</formula>
    </cfRule>
  </conditionalFormatting>
  <conditionalFormatting sqref="AU439:AV439">
    <cfRule type="containsBlanks" dxfId="1160" priority="1195">
      <formula>LEN(TRIM(AU439))=0</formula>
    </cfRule>
  </conditionalFormatting>
  <conditionalFormatting sqref="AY439:BE439">
    <cfRule type="containsBlanks" dxfId="1159" priority="1194">
      <formula>LEN(TRIM(AY439))=0</formula>
    </cfRule>
  </conditionalFormatting>
  <conditionalFormatting sqref="BF439">
    <cfRule type="containsBlanks" dxfId="1158" priority="1193">
      <formula>LEN(TRIM(BF439))=0</formula>
    </cfRule>
  </conditionalFormatting>
  <conditionalFormatting sqref="G440">
    <cfRule type="containsBlanks" dxfId="1157" priority="1192">
      <formula>LEN(TRIM(G440))=0</formula>
    </cfRule>
  </conditionalFormatting>
  <conditionalFormatting sqref="F440">
    <cfRule type="containsBlanks" dxfId="1156" priority="1191">
      <formula>LEN(TRIM(F440))=0</formula>
    </cfRule>
  </conditionalFormatting>
  <conditionalFormatting sqref="H440">
    <cfRule type="containsBlanks" dxfId="1155" priority="1190">
      <formula>LEN(TRIM(H440))=0</formula>
    </cfRule>
  </conditionalFormatting>
  <conditionalFormatting sqref="I440">
    <cfRule type="containsBlanks" dxfId="1154" priority="1189">
      <formula>LEN(TRIM(I440))=0</formula>
    </cfRule>
  </conditionalFormatting>
  <conditionalFormatting sqref="J440">
    <cfRule type="containsBlanks" dxfId="1153" priority="1188">
      <formula>LEN(TRIM(J440))=0</formula>
    </cfRule>
  </conditionalFormatting>
  <conditionalFormatting sqref="L440 N440 P440">
    <cfRule type="containsBlanks" dxfId="1152" priority="1187">
      <formula>LEN(TRIM(L440))=0</formula>
    </cfRule>
  </conditionalFormatting>
  <conditionalFormatting sqref="K440">
    <cfRule type="containsBlanks" dxfId="1151" priority="1186">
      <formula>LEN(TRIM(K440))=0</formula>
    </cfRule>
  </conditionalFormatting>
  <conditionalFormatting sqref="M440">
    <cfRule type="containsBlanks" dxfId="1150" priority="1185">
      <formula>LEN(TRIM(M440))=0</formula>
    </cfRule>
  </conditionalFormatting>
  <conditionalFormatting sqref="O440">
    <cfRule type="containsBlanks" dxfId="1149" priority="1184">
      <formula>LEN(TRIM(O440))=0</formula>
    </cfRule>
  </conditionalFormatting>
  <conditionalFormatting sqref="AB440">
    <cfRule type="containsBlanks" dxfId="1148" priority="1168">
      <formula>LEN(TRIM(AB440))=0</formula>
    </cfRule>
  </conditionalFormatting>
  <conditionalFormatting sqref="W440:X440">
    <cfRule type="containsBlanks" dxfId="1147" priority="1173">
      <formula>LEN(TRIM(W440))=0</formula>
    </cfRule>
  </conditionalFormatting>
  <conditionalFormatting sqref="Y440">
    <cfRule type="containsBlanks" dxfId="1146" priority="1172">
      <formula>LEN(TRIM(Y440))=0</formula>
    </cfRule>
  </conditionalFormatting>
  <conditionalFormatting sqref="AE440">
    <cfRule type="containsBlanks" dxfId="1145" priority="1171">
      <formula>LEN(TRIM(AE440))=0</formula>
    </cfRule>
  </conditionalFormatting>
  <conditionalFormatting sqref="AA440">
    <cfRule type="containsBlanks" dxfId="1144" priority="1170">
      <formula>LEN(TRIM(AA440))=0</formula>
    </cfRule>
  </conditionalFormatting>
  <conditionalFormatting sqref="AB440">
    <cfRule type="containsBlanks" dxfId="1143" priority="1169">
      <formula>LEN(TRIM(AB440))=0</formula>
    </cfRule>
  </conditionalFormatting>
  <conditionalFormatting sqref="M441:P441">
    <cfRule type="containsBlanks" dxfId="1142" priority="1152">
      <formula>LEN(TRIM(M441))=0</formula>
    </cfRule>
  </conditionalFormatting>
  <conditionalFormatting sqref="AP440">
    <cfRule type="containsBlanks" dxfId="1141" priority="1163">
      <formula>LEN(TRIM(AP440))=0</formula>
    </cfRule>
  </conditionalFormatting>
  <conditionalFormatting sqref="AU440:AV440">
    <cfRule type="containsBlanks" dxfId="1140" priority="1162">
      <formula>LEN(TRIM(AU440))=0</formula>
    </cfRule>
  </conditionalFormatting>
  <conditionalFormatting sqref="AS440:AT440">
    <cfRule type="containsBlanks" dxfId="1139" priority="1161">
      <formula>LEN(TRIM(AS440))=0</formula>
    </cfRule>
  </conditionalFormatting>
  <conditionalFormatting sqref="AX440">
    <cfRule type="containsBlanks" dxfId="1138" priority="1160">
      <formula>LEN(TRIM(AX440))=0</formula>
    </cfRule>
  </conditionalFormatting>
  <conditionalFormatting sqref="AI440:AN440">
    <cfRule type="containsBlanks" dxfId="1137" priority="1158">
      <formula>LEN(TRIM(AI440))=0</formula>
    </cfRule>
  </conditionalFormatting>
  <conditionalFormatting sqref="F441:G441">
    <cfRule type="containsBlanks" dxfId="1136" priority="1157">
      <formula>LEN(TRIM(F441))=0</formula>
    </cfRule>
  </conditionalFormatting>
  <conditionalFormatting sqref="H441">
    <cfRule type="containsBlanks" dxfId="1135" priority="1156">
      <formula>LEN(TRIM(H441))=0</formula>
    </cfRule>
  </conditionalFormatting>
  <conditionalFormatting sqref="I441">
    <cfRule type="containsBlanks" dxfId="1134" priority="1155">
      <formula>LEN(TRIM(I441))=0</formula>
    </cfRule>
  </conditionalFormatting>
  <conditionalFormatting sqref="J441">
    <cfRule type="containsBlanks" dxfId="1133" priority="1154">
      <formula>LEN(TRIM(J441))=0</formula>
    </cfRule>
  </conditionalFormatting>
  <conditionalFormatting sqref="K441">
    <cfRule type="containsBlanks" dxfId="1132" priority="1153">
      <formula>LEN(TRIM(K441))=0</formula>
    </cfRule>
  </conditionalFormatting>
  <conditionalFormatting sqref="W441">
    <cfRule type="containsBlanks" dxfId="1131" priority="1151">
      <formula>LEN(TRIM(W441))=0</formula>
    </cfRule>
  </conditionalFormatting>
  <conditionalFormatting sqref="X441">
    <cfRule type="containsBlanks" dxfId="1130" priority="1150">
      <formula>LEN(TRIM(X441))=0</formula>
    </cfRule>
  </conditionalFormatting>
  <conditionalFormatting sqref="AP441">
    <cfRule type="containsBlanks" dxfId="1129" priority="1149">
      <formula>LEN(TRIM(AP441))=0</formula>
    </cfRule>
  </conditionalFormatting>
  <conditionalFormatting sqref="AX441">
    <cfRule type="containsBlanks" dxfId="1128" priority="1148">
      <formula>LEN(TRIM(AX441))=0</formula>
    </cfRule>
  </conditionalFormatting>
  <conditionalFormatting sqref="AU441:AV441">
    <cfRule type="containsBlanks" dxfId="1127" priority="1147">
      <formula>LEN(TRIM(AU441))=0</formula>
    </cfRule>
  </conditionalFormatting>
  <conditionalFormatting sqref="AY441:BE441">
    <cfRule type="containsBlanks" dxfId="1126" priority="1146">
      <formula>LEN(TRIM(AY441))=0</formula>
    </cfRule>
  </conditionalFormatting>
  <conditionalFormatting sqref="BF441">
    <cfRule type="containsBlanks" dxfId="1125" priority="1145">
      <formula>LEN(TRIM(BF441))=0</formula>
    </cfRule>
  </conditionalFormatting>
  <conditionalFormatting sqref="BG441">
    <cfRule type="containsBlanks" dxfId="1124" priority="1144">
      <formula>LEN(TRIM(BG441))=0</formula>
    </cfRule>
  </conditionalFormatting>
  <conditionalFormatting sqref="F442:H442">
    <cfRule type="containsBlanks" dxfId="1123" priority="1140">
      <formula>LEN(TRIM(F442))=0</formula>
    </cfRule>
  </conditionalFormatting>
  <conditionalFormatting sqref="I442">
    <cfRule type="containsBlanks" dxfId="1122" priority="1139">
      <formula>LEN(TRIM(I442))=0</formula>
    </cfRule>
  </conditionalFormatting>
  <conditionalFormatting sqref="J442">
    <cfRule type="containsBlanks" dxfId="1121" priority="1138">
      <formula>LEN(TRIM(J442))=0</formula>
    </cfRule>
  </conditionalFormatting>
  <conditionalFormatting sqref="O442">
    <cfRule type="containsBlanks" dxfId="1120" priority="1137">
      <formula>LEN(TRIM(O442))=0</formula>
    </cfRule>
  </conditionalFormatting>
  <conditionalFormatting sqref="K442:M442">
    <cfRule type="containsBlanks" dxfId="1119" priority="1136">
      <formula>LEN(TRIM(K442))=0</formula>
    </cfRule>
  </conditionalFormatting>
  <conditionalFormatting sqref="AL442">
    <cfRule type="containsBlanks" dxfId="1118" priority="1135">
      <formula>LEN(TRIM(AL442))=0</formula>
    </cfRule>
  </conditionalFormatting>
  <conditionalFormatting sqref="BF442:BG442">
    <cfRule type="containsBlanks" dxfId="1117" priority="1134">
      <formula>LEN(TRIM(BF442))=0</formula>
    </cfRule>
  </conditionalFormatting>
  <conditionalFormatting sqref="W442">
    <cfRule type="containsBlanks" dxfId="1116" priority="1133">
      <formula>LEN(TRIM(W442))=0</formula>
    </cfRule>
  </conditionalFormatting>
  <conditionalFormatting sqref="X442">
    <cfRule type="containsBlanks" dxfId="1115" priority="1132">
      <formula>LEN(TRIM(X442))=0</formula>
    </cfRule>
  </conditionalFormatting>
  <conditionalFormatting sqref="AB442">
    <cfRule type="containsBlanks" dxfId="1114" priority="1130">
      <formula>LEN(TRIM(AB442))=0</formula>
    </cfRule>
  </conditionalFormatting>
  <conditionalFormatting sqref="AB442">
    <cfRule type="containsBlanks" dxfId="1113" priority="1131">
      <formula>LEN(TRIM(AB442))=0</formula>
    </cfRule>
  </conditionalFormatting>
  <conditionalFormatting sqref="AP442">
    <cfRule type="containsBlanks" dxfId="1112" priority="1129">
      <formula>LEN(TRIM(AP442))=0</formula>
    </cfRule>
  </conditionalFormatting>
  <conditionalFormatting sqref="AX442">
    <cfRule type="containsBlanks" dxfId="1111" priority="1128">
      <formula>LEN(TRIM(AX442))=0</formula>
    </cfRule>
  </conditionalFormatting>
  <conditionalFormatting sqref="AU442:AV442">
    <cfRule type="containsBlanks" dxfId="1110" priority="1127">
      <formula>LEN(TRIM(AU442))=0</formula>
    </cfRule>
  </conditionalFormatting>
  <conditionalFormatting sqref="AY442:BE442">
    <cfRule type="containsBlanks" dxfId="1109" priority="1126">
      <formula>LEN(TRIM(AY442))=0</formula>
    </cfRule>
  </conditionalFormatting>
  <conditionalFormatting sqref="F443:H443">
    <cfRule type="containsBlanks" dxfId="1108" priority="1125">
      <formula>LEN(TRIM(F443))=0</formula>
    </cfRule>
  </conditionalFormatting>
  <conditionalFormatting sqref="I443">
    <cfRule type="containsBlanks" dxfId="1107" priority="1124">
      <formula>LEN(TRIM(I443))=0</formula>
    </cfRule>
  </conditionalFormatting>
  <conditionalFormatting sqref="J443">
    <cfRule type="containsBlanks" dxfId="1106" priority="1123">
      <formula>LEN(TRIM(J443))=0</formula>
    </cfRule>
  </conditionalFormatting>
  <conditionalFormatting sqref="F444:H444">
    <cfRule type="containsBlanks" dxfId="1105" priority="1122">
      <formula>LEN(TRIM(F444))=0</formula>
    </cfRule>
  </conditionalFormatting>
  <conditionalFormatting sqref="L443:L444">
    <cfRule type="containsBlanks" dxfId="1104" priority="1121">
      <formula>LEN(TRIM(L443))=0</formula>
    </cfRule>
  </conditionalFormatting>
  <conditionalFormatting sqref="O443:O444">
    <cfRule type="containsBlanks" dxfId="1103" priority="1120">
      <formula>LEN(TRIM(O443))=0</formula>
    </cfRule>
  </conditionalFormatting>
  <conditionalFormatting sqref="S443:S444">
    <cfRule type="containsBlanks" dxfId="1102" priority="1119">
      <formula>LEN(TRIM(S443))=0</formula>
    </cfRule>
  </conditionalFormatting>
  <conditionalFormatting sqref="T443:T444">
    <cfRule type="containsBlanks" dxfId="1101" priority="1118">
      <formula>LEN(TRIM(T443))=0</formula>
    </cfRule>
  </conditionalFormatting>
  <conditionalFormatting sqref="W443:W444">
    <cfRule type="containsBlanks" dxfId="1100" priority="1117">
      <formula>LEN(TRIM(W443))=0</formula>
    </cfRule>
  </conditionalFormatting>
  <conditionalFormatting sqref="X443:X444">
    <cfRule type="containsBlanks" dxfId="1099" priority="1116">
      <formula>LEN(TRIM(X443))=0</formula>
    </cfRule>
  </conditionalFormatting>
  <conditionalFormatting sqref="Y443:Y444">
    <cfRule type="containsBlanks" dxfId="1098" priority="1115">
      <formula>LEN(TRIM(Y443))=0</formula>
    </cfRule>
  </conditionalFormatting>
  <conditionalFormatting sqref="AB443:AB444">
    <cfRule type="containsBlanks" dxfId="1097" priority="1113">
      <formula>LEN(TRIM(AB443))=0</formula>
    </cfRule>
  </conditionalFormatting>
  <conditionalFormatting sqref="AB443:AB444">
    <cfRule type="containsBlanks" dxfId="1096" priority="1114">
      <formula>LEN(TRIM(AB443))=0</formula>
    </cfRule>
  </conditionalFormatting>
  <conditionalFormatting sqref="AI443:AN444">
    <cfRule type="containsBlanks" dxfId="1095" priority="1112">
      <formula>LEN(TRIM(AI443))=0</formula>
    </cfRule>
  </conditionalFormatting>
  <conditionalFormatting sqref="AP443:AP444">
    <cfRule type="containsBlanks" dxfId="1094" priority="1111">
      <formula>LEN(TRIM(AP443))=0</formula>
    </cfRule>
  </conditionalFormatting>
  <conditionalFormatting sqref="AU443:AV444">
    <cfRule type="containsBlanks" dxfId="1093" priority="1110">
      <formula>LEN(TRIM(AU443))=0</formula>
    </cfRule>
  </conditionalFormatting>
  <conditionalFormatting sqref="AS443:AT444">
    <cfRule type="containsBlanks" dxfId="1092" priority="1109">
      <formula>LEN(TRIM(AS443))=0</formula>
    </cfRule>
  </conditionalFormatting>
  <conditionalFormatting sqref="AY443:BE444">
    <cfRule type="containsBlanks" dxfId="1091" priority="1108">
      <formula>LEN(TRIM(AY443))=0</formula>
    </cfRule>
  </conditionalFormatting>
  <conditionalFormatting sqref="BF443:BG444">
    <cfRule type="containsBlanks" dxfId="1090" priority="1107">
      <formula>LEN(TRIM(BF443))=0</formula>
    </cfRule>
  </conditionalFormatting>
  <conditionalFormatting sqref="F445:H445">
    <cfRule type="containsBlanks" dxfId="1089" priority="1106">
      <formula>LEN(TRIM(F445))=0</formula>
    </cfRule>
  </conditionalFormatting>
  <conditionalFormatting sqref="I445">
    <cfRule type="containsBlanks" dxfId="1088" priority="1105">
      <formula>LEN(TRIM(I445))=0</formula>
    </cfRule>
  </conditionalFormatting>
  <conditionalFormatting sqref="J445">
    <cfRule type="containsBlanks" dxfId="1087" priority="1104">
      <formula>LEN(TRIM(J445))=0</formula>
    </cfRule>
  </conditionalFormatting>
  <conditionalFormatting sqref="K445:M445">
    <cfRule type="containsBlanks" dxfId="1086" priority="1103">
      <formula>LEN(TRIM(K445))=0</formula>
    </cfRule>
  </conditionalFormatting>
  <conditionalFormatting sqref="W445">
    <cfRule type="containsBlanks" dxfId="1085" priority="1102">
      <formula>LEN(TRIM(W445))=0</formula>
    </cfRule>
  </conditionalFormatting>
  <conditionalFormatting sqref="AA445">
    <cfRule type="containsBlanks" dxfId="1084" priority="1101">
      <formula>LEN(TRIM(AA445))=0</formula>
    </cfRule>
  </conditionalFormatting>
  <conditionalFormatting sqref="AB445">
    <cfRule type="containsBlanks" dxfId="1083" priority="1099">
      <formula>LEN(TRIM(AB445))=0</formula>
    </cfRule>
  </conditionalFormatting>
  <conditionalFormatting sqref="AB445">
    <cfRule type="containsBlanks" dxfId="1082" priority="1100">
      <formula>LEN(TRIM(AB445))=0</formula>
    </cfRule>
  </conditionalFormatting>
  <conditionalFormatting sqref="AL445">
    <cfRule type="containsBlanks" dxfId="1081" priority="1098">
      <formula>LEN(TRIM(AL445))=0</formula>
    </cfRule>
  </conditionalFormatting>
  <conditionalFormatting sqref="AP445">
    <cfRule type="containsBlanks" dxfId="1080" priority="1097">
      <formula>LEN(TRIM(AP445))=0</formula>
    </cfRule>
  </conditionalFormatting>
  <conditionalFormatting sqref="AU445:AV445">
    <cfRule type="containsBlanks" dxfId="1079" priority="1096">
      <formula>LEN(TRIM(AU445))=0</formula>
    </cfRule>
  </conditionalFormatting>
  <conditionalFormatting sqref="AY445:BE445">
    <cfRule type="containsBlanks" dxfId="1078" priority="1095">
      <formula>LEN(TRIM(AY445))=0</formula>
    </cfRule>
  </conditionalFormatting>
  <conditionalFormatting sqref="BF445">
    <cfRule type="containsBlanks" dxfId="1077" priority="1094">
      <formula>LEN(TRIM(BF445))=0</formula>
    </cfRule>
  </conditionalFormatting>
  <conditionalFormatting sqref="F446">
    <cfRule type="containsBlanks" dxfId="1076" priority="1093">
      <formula>LEN(TRIM(F446))=0</formula>
    </cfRule>
  </conditionalFormatting>
  <conditionalFormatting sqref="H446">
    <cfRule type="containsBlanks" dxfId="1075" priority="1092">
      <formula>LEN(TRIM(H446))=0</formula>
    </cfRule>
  </conditionalFormatting>
  <conditionalFormatting sqref="I446">
    <cfRule type="containsBlanks" dxfId="1074" priority="1091">
      <formula>LEN(TRIM(I446))=0</formula>
    </cfRule>
  </conditionalFormatting>
  <conditionalFormatting sqref="J446">
    <cfRule type="containsBlanks" dxfId="1073" priority="1090">
      <formula>LEN(TRIM(J446))=0</formula>
    </cfRule>
  </conditionalFormatting>
  <conditionalFormatting sqref="O446">
    <cfRule type="containsBlanks" dxfId="1072" priority="1089">
      <formula>LEN(TRIM(O446))=0</formula>
    </cfRule>
  </conditionalFormatting>
  <conditionalFormatting sqref="K446:M446">
    <cfRule type="containsBlanks" dxfId="1071" priority="1088">
      <formula>LEN(TRIM(K446))=0</formula>
    </cfRule>
  </conditionalFormatting>
  <conditionalFormatting sqref="X446">
    <cfRule type="containsBlanks" dxfId="1070" priority="1087">
      <formula>LEN(TRIM(X446))=0</formula>
    </cfRule>
  </conditionalFormatting>
  <conditionalFormatting sqref="AB446">
    <cfRule type="containsBlanks" dxfId="1069" priority="1085">
      <formula>LEN(TRIM(AB446))=0</formula>
    </cfRule>
  </conditionalFormatting>
  <conditionalFormatting sqref="AB446">
    <cfRule type="containsBlanks" dxfId="1068" priority="1086">
      <formula>LEN(TRIM(AB446))=0</formula>
    </cfRule>
  </conditionalFormatting>
  <conditionalFormatting sqref="AP446">
    <cfRule type="containsBlanks" dxfId="1067" priority="1084">
      <formula>LEN(TRIM(AP446))=0</formula>
    </cfRule>
  </conditionalFormatting>
  <conditionalFormatting sqref="AU446:AV446">
    <cfRule type="containsBlanks" dxfId="1066" priority="1083">
      <formula>LEN(TRIM(AU446))=0</formula>
    </cfRule>
  </conditionalFormatting>
  <conditionalFormatting sqref="AX446">
    <cfRule type="containsBlanks" dxfId="1065" priority="1082">
      <formula>LEN(TRIM(AX446))=0</formula>
    </cfRule>
  </conditionalFormatting>
  <conditionalFormatting sqref="AY446:BE446">
    <cfRule type="containsBlanks" dxfId="1064" priority="1081">
      <formula>LEN(TRIM(AY446))=0</formula>
    </cfRule>
  </conditionalFormatting>
  <conditionalFormatting sqref="BF446">
    <cfRule type="containsBlanks" dxfId="1063" priority="1080">
      <formula>LEN(TRIM(BF446))=0</formula>
    </cfRule>
  </conditionalFormatting>
  <conditionalFormatting sqref="F447:G447">
    <cfRule type="containsBlanks" dxfId="1062" priority="1079">
      <formula>LEN(TRIM(F447))=0</formula>
    </cfRule>
  </conditionalFormatting>
  <conditionalFormatting sqref="H447">
    <cfRule type="containsBlanks" dxfId="1061" priority="1078">
      <formula>LEN(TRIM(H447))=0</formula>
    </cfRule>
  </conditionalFormatting>
  <conditionalFormatting sqref="I447">
    <cfRule type="containsBlanks" dxfId="1060" priority="1077">
      <formula>LEN(TRIM(I447))=0</formula>
    </cfRule>
  </conditionalFormatting>
  <conditionalFormatting sqref="J447">
    <cfRule type="containsBlanks" dxfId="1059" priority="1076">
      <formula>LEN(TRIM(J447))=0</formula>
    </cfRule>
  </conditionalFormatting>
  <conditionalFormatting sqref="K447:P447">
    <cfRule type="containsBlanks" dxfId="1058" priority="1075">
      <formula>LEN(TRIM(K447))=0</formula>
    </cfRule>
  </conditionalFormatting>
  <conditionalFormatting sqref="X447">
    <cfRule type="containsBlanks" dxfId="1057" priority="1073">
      <formula>LEN(TRIM(X447))=0</formula>
    </cfRule>
  </conditionalFormatting>
  <conditionalFormatting sqref="AL447">
    <cfRule type="containsBlanks" dxfId="1056" priority="1072">
      <formula>LEN(TRIM(AL447))=0</formula>
    </cfRule>
  </conditionalFormatting>
  <conditionalFormatting sqref="AU447:AV447">
    <cfRule type="containsBlanks" dxfId="1055" priority="1071">
      <formula>LEN(TRIM(AU447))=0</formula>
    </cfRule>
  </conditionalFormatting>
  <conditionalFormatting sqref="AX447">
    <cfRule type="containsBlanks" dxfId="1054" priority="1070">
      <formula>LEN(TRIM(AX447))=0</formula>
    </cfRule>
  </conditionalFormatting>
  <conditionalFormatting sqref="J448:J449">
    <cfRule type="containsBlanks" dxfId="1053" priority="1046">
      <formula>LEN(TRIM(J448))=0</formula>
    </cfRule>
  </conditionalFormatting>
  <conditionalFormatting sqref="AY447:BE447">
    <cfRule type="containsBlanks" dxfId="1052" priority="1068">
      <formula>LEN(TRIM(AY447))=0</formula>
    </cfRule>
  </conditionalFormatting>
  <conditionalFormatting sqref="BF447:BF449">
    <cfRule type="containsBlanks" dxfId="1051" priority="1067">
      <formula>LEN(TRIM(BF447))=0</formula>
    </cfRule>
  </conditionalFormatting>
  <conditionalFormatting sqref="F448">
    <cfRule type="containsBlanks" dxfId="1050" priority="1066">
      <formula>LEN(TRIM(F448))=0</formula>
    </cfRule>
  </conditionalFormatting>
  <conditionalFormatting sqref="W448">
    <cfRule type="containsBlanks" dxfId="1049" priority="1065">
      <formula>LEN(TRIM(W448))=0</formula>
    </cfRule>
  </conditionalFormatting>
  <conditionalFormatting sqref="X448">
    <cfRule type="containsBlanks" dxfId="1048" priority="1064">
      <formula>LEN(TRIM(X448))=0</formula>
    </cfRule>
  </conditionalFormatting>
  <conditionalFormatting sqref="AL448">
    <cfRule type="containsBlanks" dxfId="1047" priority="1063">
      <formula>LEN(TRIM(AL448))=0</formula>
    </cfRule>
  </conditionalFormatting>
  <conditionalFormatting sqref="AK449">
    <cfRule type="containsBlanks" dxfId="1046" priority="1062">
      <formula>LEN(TRIM(AK449))=0</formula>
    </cfRule>
  </conditionalFormatting>
  <conditionalFormatting sqref="AL449">
    <cfRule type="containsBlanks" dxfId="1045" priority="1061">
      <formula>LEN(TRIM(AL449))=0</formula>
    </cfRule>
  </conditionalFormatting>
  <conditionalFormatting sqref="AX448:AX449">
    <cfRule type="containsBlanks" dxfId="1044" priority="1060">
      <formula>LEN(TRIM(AX448))=0</formula>
    </cfRule>
  </conditionalFormatting>
  <conditionalFormatting sqref="AU448:AV449">
    <cfRule type="containsBlanks" dxfId="1043" priority="1059">
      <formula>LEN(TRIM(AU448))=0</formula>
    </cfRule>
  </conditionalFormatting>
  <conditionalFormatting sqref="AY448:BE449">
    <cfRule type="containsBlanks" dxfId="1042" priority="1058">
      <formula>LEN(TRIM(AY448))=0</formula>
    </cfRule>
  </conditionalFormatting>
  <conditionalFormatting sqref="Y449:AH449">
    <cfRule type="containsBlanks" dxfId="1041" priority="1057">
      <formula>LEN(TRIM(Y449))=0</formula>
    </cfRule>
  </conditionalFormatting>
  <conditionalFormatting sqref="W449">
    <cfRule type="containsBlanks" dxfId="1040" priority="1056">
      <formula>LEN(TRIM(W449))=0</formula>
    </cfRule>
  </conditionalFormatting>
  <conditionalFormatting sqref="X449">
    <cfRule type="containsBlanks" dxfId="1039" priority="1055">
      <formula>LEN(TRIM(X449))=0</formula>
    </cfRule>
  </conditionalFormatting>
  <conditionalFormatting sqref="F449">
    <cfRule type="containsBlanks" dxfId="1038" priority="1054">
      <formula>LEN(TRIM(F449))=0</formula>
    </cfRule>
  </conditionalFormatting>
  <conditionalFormatting sqref="L448">
    <cfRule type="containsBlanks" dxfId="1037" priority="1053">
      <formula>LEN(TRIM(L448))=0</formula>
    </cfRule>
  </conditionalFormatting>
  <conditionalFormatting sqref="N448:P448">
    <cfRule type="containsBlanks" dxfId="1036" priority="1052">
      <formula>LEN(TRIM(N448))=0</formula>
    </cfRule>
  </conditionalFormatting>
  <conditionalFormatting sqref="K449 M449">
    <cfRule type="containsBlanks" dxfId="1035" priority="1051">
      <formula>LEN(TRIM(K449))=0</formula>
    </cfRule>
  </conditionalFormatting>
  <conditionalFormatting sqref="L449">
    <cfRule type="containsBlanks" dxfId="1034" priority="1050">
      <formula>LEN(TRIM(L449))=0</formula>
    </cfRule>
  </conditionalFormatting>
  <conditionalFormatting sqref="N449:P449">
    <cfRule type="containsBlanks" dxfId="1033" priority="1049">
      <formula>LEN(TRIM(N449))=0</formula>
    </cfRule>
  </conditionalFormatting>
  <conditionalFormatting sqref="H448:H449">
    <cfRule type="containsBlanks" dxfId="1032" priority="1048">
      <formula>LEN(TRIM(H448))=0</formula>
    </cfRule>
  </conditionalFormatting>
  <conditionalFormatting sqref="I448:I449">
    <cfRule type="containsBlanks" dxfId="1031" priority="1047">
      <formula>LEN(TRIM(I448))=0</formula>
    </cfRule>
  </conditionalFormatting>
  <conditionalFormatting sqref="F450:F451">
    <cfRule type="containsBlanks" dxfId="1030" priority="1045">
      <formula>LEN(TRIM(F450))=0</formula>
    </cfRule>
  </conditionalFormatting>
  <conditionalFormatting sqref="G450:G451">
    <cfRule type="containsBlanks" dxfId="1029" priority="1044">
      <formula>LEN(TRIM(G450))=0</formula>
    </cfRule>
  </conditionalFormatting>
  <conditionalFormatting sqref="H450:H451">
    <cfRule type="containsBlanks" dxfId="1028" priority="1043">
      <formula>LEN(TRIM(H450))=0</formula>
    </cfRule>
  </conditionalFormatting>
  <conditionalFormatting sqref="I450:I451">
    <cfRule type="containsBlanks" dxfId="1027" priority="1042">
      <formula>LEN(TRIM(I450))=0</formula>
    </cfRule>
  </conditionalFormatting>
  <conditionalFormatting sqref="J450:J451">
    <cfRule type="containsBlanks" dxfId="1026" priority="1041">
      <formula>LEN(TRIM(J450))=0</formula>
    </cfRule>
  </conditionalFormatting>
  <conditionalFormatting sqref="O450">
    <cfRule type="containsBlanks" dxfId="1025" priority="1040">
      <formula>LEN(TRIM(O450))=0</formula>
    </cfRule>
  </conditionalFormatting>
  <conditionalFormatting sqref="K450:M450">
    <cfRule type="containsBlanks" dxfId="1024" priority="1039">
      <formula>LEN(TRIM(K450))=0</formula>
    </cfRule>
  </conditionalFormatting>
  <conditionalFormatting sqref="N451 P451">
    <cfRule type="containsBlanks" dxfId="1023" priority="1038">
      <formula>LEN(TRIM(N451))=0</formula>
    </cfRule>
  </conditionalFormatting>
  <conditionalFormatting sqref="O451">
    <cfRule type="containsBlanks" dxfId="1022" priority="1037">
      <formula>LEN(TRIM(O451))=0</formula>
    </cfRule>
  </conditionalFormatting>
  <conditionalFormatting sqref="K451:M451">
    <cfRule type="containsBlanks" dxfId="1021" priority="1036">
      <formula>LEN(TRIM(K451))=0</formula>
    </cfRule>
  </conditionalFormatting>
  <conditionalFormatting sqref="W450:W451">
    <cfRule type="containsBlanks" dxfId="1020" priority="1035">
      <formula>LEN(TRIM(W450))=0</formula>
    </cfRule>
  </conditionalFormatting>
  <conditionalFormatting sqref="X450:X451">
    <cfRule type="containsBlanks" dxfId="1019" priority="1034">
      <formula>LEN(TRIM(X450))=0</formula>
    </cfRule>
  </conditionalFormatting>
  <conditionalFormatting sqref="Y450:Y451">
    <cfRule type="containsBlanks" dxfId="1018" priority="1033">
      <formula>LEN(TRIM(Y450))=0</formula>
    </cfRule>
  </conditionalFormatting>
  <conditionalFormatting sqref="AE450:AE451">
    <cfRule type="containsBlanks" dxfId="1017" priority="1032">
      <formula>LEN(TRIM(AE450))=0</formula>
    </cfRule>
  </conditionalFormatting>
  <conditionalFormatting sqref="AF450:AF451">
    <cfRule type="containsBlanks" dxfId="1016" priority="1031">
      <formula>LEN(TRIM(AF450))=0</formula>
    </cfRule>
  </conditionalFormatting>
  <conditionalFormatting sqref="AC450:AD451">
    <cfRule type="containsBlanks" dxfId="1015" priority="1030">
      <formula>LEN(TRIM(AC450))=0</formula>
    </cfRule>
  </conditionalFormatting>
  <conditionalFormatting sqref="AY450:BE451 BH450">
    <cfRule type="containsBlanks" dxfId="1014" priority="1029">
      <formula>LEN(TRIM(AY450))=0</formula>
    </cfRule>
  </conditionalFormatting>
  <conditionalFormatting sqref="AX450:AX451">
    <cfRule type="containsBlanks" dxfId="1013" priority="1028">
      <formula>LEN(TRIM(AX450))=0</formula>
    </cfRule>
  </conditionalFormatting>
  <conditionalFormatting sqref="BG450:BG451">
    <cfRule type="containsBlanks" dxfId="1012" priority="1027">
      <formula>LEN(TRIM(BG450))=0</formula>
    </cfRule>
  </conditionalFormatting>
  <conditionalFormatting sqref="BF450:BF451">
    <cfRule type="containsBlanks" dxfId="1011" priority="1026">
      <formula>LEN(TRIM(BF450))=0</formula>
    </cfRule>
  </conditionalFormatting>
  <conditionalFormatting sqref="AL450:AL451">
    <cfRule type="containsBlanks" dxfId="1010" priority="1025">
      <formula>LEN(TRIM(AL450))=0</formula>
    </cfRule>
  </conditionalFormatting>
  <conditionalFormatting sqref="AO450:AO451">
    <cfRule type="containsBlanks" dxfId="1009" priority="1024">
      <formula>LEN(TRIM(AO450))=0</formula>
    </cfRule>
  </conditionalFormatting>
  <conditionalFormatting sqref="AU450:AV451">
    <cfRule type="containsBlanks" dxfId="1008" priority="1023">
      <formula>LEN(TRIM(AU450))=0</formula>
    </cfRule>
  </conditionalFormatting>
  <conditionalFormatting sqref="BH451">
    <cfRule type="containsBlanks" dxfId="1007" priority="1022">
      <formula>LEN(TRIM(BH451))=0</formula>
    </cfRule>
  </conditionalFormatting>
  <conditionalFormatting sqref="F452">
    <cfRule type="containsBlanks" dxfId="1006" priority="1021">
      <formula>LEN(TRIM(F452))=0</formula>
    </cfRule>
  </conditionalFormatting>
  <conditionalFormatting sqref="G452">
    <cfRule type="containsBlanks" dxfId="1005" priority="1020">
      <formula>LEN(TRIM(G452))=0</formula>
    </cfRule>
  </conditionalFormatting>
  <conditionalFormatting sqref="H452">
    <cfRule type="containsBlanks" dxfId="1004" priority="1019">
      <formula>LEN(TRIM(H452))=0</formula>
    </cfRule>
  </conditionalFormatting>
  <conditionalFormatting sqref="I452">
    <cfRule type="containsBlanks" dxfId="1003" priority="1018">
      <formula>LEN(TRIM(I452))=0</formula>
    </cfRule>
  </conditionalFormatting>
  <conditionalFormatting sqref="J452">
    <cfRule type="containsBlanks" dxfId="1002" priority="1017">
      <formula>LEN(TRIM(J452))=0</formula>
    </cfRule>
  </conditionalFormatting>
  <conditionalFormatting sqref="F453:F454">
    <cfRule type="containsBlanks" dxfId="1001" priority="1016">
      <formula>LEN(TRIM(F453))=0</formula>
    </cfRule>
  </conditionalFormatting>
  <conditionalFormatting sqref="G453:G454">
    <cfRule type="containsBlanks" dxfId="1000" priority="1015">
      <formula>LEN(TRIM(G453))=0</formula>
    </cfRule>
  </conditionalFormatting>
  <conditionalFormatting sqref="H453:H454">
    <cfRule type="containsBlanks" dxfId="999" priority="1014">
      <formula>LEN(TRIM(H453))=0</formula>
    </cfRule>
  </conditionalFormatting>
  <conditionalFormatting sqref="I453:I454">
    <cfRule type="containsBlanks" dxfId="998" priority="1013">
      <formula>LEN(TRIM(I453))=0</formula>
    </cfRule>
  </conditionalFormatting>
  <conditionalFormatting sqref="J453:J454">
    <cfRule type="containsBlanks" dxfId="997" priority="1012">
      <formula>LEN(TRIM(J453))=0</formula>
    </cfRule>
  </conditionalFormatting>
  <conditionalFormatting sqref="O452">
    <cfRule type="containsBlanks" dxfId="996" priority="1011">
      <formula>LEN(TRIM(O452))=0</formula>
    </cfRule>
  </conditionalFormatting>
  <conditionalFormatting sqref="K452:M452">
    <cfRule type="containsBlanks" dxfId="995" priority="1010">
      <formula>LEN(TRIM(K452))=0</formula>
    </cfRule>
  </conditionalFormatting>
  <conditionalFormatting sqref="N453:N454 P453:P454">
    <cfRule type="containsBlanks" dxfId="994" priority="1009">
      <formula>LEN(TRIM(N453))=0</formula>
    </cfRule>
  </conditionalFormatting>
  <conditionalFormatting sqref="O453:O454">
    <cfRule type="containsBlanks" dxfId="993" priority="1008">
      <formula>LEN(TRIM(O453))=0</formula>
    </cfRule>
  </conditionalFormatting>
  <conditionalFormatting sqref="K453:M454">
    <cfRule type="containsBlanks" dxfId="992" priority="1007">
      <formula>LEN(TRIM(K453))=0</formula>
    </cfRule>
  </conditionalFormatting>
  <conditionalFormatting sqref="AM452:AN453">
    <cfRule type="containsBlanks" dxfId="991" priority="1006">
      <formula>LEN(TRIM(AM452))=0</formula>
    </cfRule>
  </conditionalFormatting>
  <conditionalFormatting sqref="AM454:AN454">
    <cfRule type="containsBlanks" dxfId="990" priority="1005">
      <formula>LEN(TRIM(AM454))=0</formula>
    </cfRule>
  </conditionalFormatting>
  <conditionalFormatting sqref="AL452">
    <cfRule type="containsBlanks" dxfId="989" priority="1004">
      <formula>LEN(TRIM(AL452))=0</formula>
    </cfRule>
  </conditionalFormatting>
  <conditionalFormatting sqref="AK453:AK454">
    <cfRule type="containsBlanks" dxfId="988" priority="1003">
      <formula>LEN(TRIM(AK453))=0</formula>
    </cfRule>
  </conditionalFormatting>
  <conditionalFormatting sqref="AL453:AL454">
    <cfRule type="containsBlanks" dxfId="987" priority="1002">
      <formula>LEN(TRIM(AL453))=0</formula>
    </cfRule>
  </conditionalFormatting>
  <conditionalFormatting sqref="AA452:AB454">
    <cfRule type="containsBlanks" dxfId="986" priority="1001">
      <formula>LEN(TRIM(AA452))=0</formula>
    </cfRule>
  </conditionalFormatting>
  <conditionalFormatting sqref="Y452:Y454">
    <cfRule type="containsBlanks" dxfId="985" priority="1000">
      <formula>LEN(TRIM(Y452))=0</formula>
    </cfRule>
  </conditionalFormatting>
  <conditionalFormatting sqref="AG452:AG454">
    <cfRule type="containsBlanks" dxfId="984" priority="999">
      <formula>LEN(TRIM(AG452))=0</formula>
    </cfRule>
  </conditionalFormatting>
  <conditionalFormatting sqref="AE452:AE454">
    <cfRule type="containsBlanks" dxfId="983" priority="998">
      <formula>LEN(TRIM(AE452))=0</formula>
    </cfRule>
  </conditionalFormatting>
  <conditionalFormatting sqref="AH452:AH454">
    <cfRule type="containsBlanks" dxfId="982" priority="997">
      <formula>LEN(TRIM(AH452))=0</formula>
    </cfRule>
  </conditionalFormatting>
  <conditionalFormatting sqref="AF452:AF454">
    <cfRule type="containsBlanks" dxfId="981" priority="996">
      <formula>LEN(TRIM(AF452))=0</formula>
    </cfRule>
  </conditionalFormatting>
  <conditionalFormatting sqref="AC452:AD454">
    <cfRule type="containsBlanks" dxfId="980" priority="995">
      <formula>LEN(TRIM(AC452))=0</formula>
    </cfRule>
  </conditionalFormatting>
  <conditionalFormatting sqref="AO452:AO454">
    <cfRule type="containsBlanks" dxfId="979" priority="994">
      <formula>LEN(TRIM(AO452))=0</formula>
    </cfRule>
  </conditionalFormatting>
  <conditionalFormatting sqref="AX452:AX454">
    <cfRule type="containsBlanks" dxfId="978" priority="993">
      <formula>LEN(TRIM(AX452))=0</formula>
    </cfRule>
  </conditionalFormatting>
  <conditionalFormatting sqref="AU452:AV454">
    <cfRule type="containsBlanks" dxfId="977" priority="992">
      <formula>LEN(TRIM(AU452))=0</formula>
    </cfRule>
  </conditionalFormatting>
  <conditionalFormatting sqref="BG453:BG454">
    <cfRule type="containsBlanks" dxfId="976" priority="991">
      <formula>LEN(TRIM(BG453))=0</formula>
    </cfRule>
  </conditionalFormatting>
  <conditionalFormatting sqref="BF452:BF454">
    <cfRule type="containsBlanks" dxfId="975" priority="990">
      <formula>LEN(TRIM(BF452))=0</formula>
    </cfRule>
  </conditionalFormatting>
  <conditionalFormatting sqref="F455">
    <cfRule type="containsBlanks" dxfId="974" priority="989">
      <formula>LEN(TRIM(F455))=0</formula>
    </cfRule>
  </conditionalFormatting>
  <conditionalFormatting sqref="G455">
    <cfRule type="containsBlanks" dxfId="973" priority="988">
      <formula>LEN(TRIM(G455))=0</formula>
    </cfRule>
  </conditionalFormatting>
  <conditionalFormatting sqref="J455:J456">
    <cfRule type="containsBlanks" dxfId="972" priority="987">
      <formula>LEN(TRIM(J455))=0</formula>
    </cfRule>
  </conditionalFormatting>
  <conditionalFormatting sqref="H455">
    <cfRule type="containsBlanks" dxfId="971" priority="986">
      <formula>LEN(TRIM(H455))=0</formula>
    </cfRule>
  </conditionalFormatting>
  <conditionalFormatting sqref="I455">
    <cfRule type="containsBlanks" dxfId="970" priority="985">
      <formula>LEN(TRIM(I455))=0</formula>
    </cfRule>
  </conditionalFormatting>
  <conditionalFormatting sqref="F456">
    <cfRule type="containsBlanks" dxfId="969" priority="984">
      <formula>LEN(TRIM(F456))=0</formula>
    </cfRule>
  </conditionalFormatting>
  <conditionalFormatting sqref="G456">
    <cfRule type="containsBlanks" dxfId="968" priority="983">
      <formula>LEN(TRIM(G456))=0</formula>
    </cfRule>
  </conditionalFormatting>
  <conditionalFormatting sqref="H456">
    <cfRule type="containsBlanks" dxfId="967" priority="982">
      <formula>LEN(TRIM(H456))=0</formula>
    </cfRule>
  </conditionalFormatting>
  <conditionalFormatting sqref="L455:L456">
    <cfRule type="containsBlanks" dxfId="966" priority="981">
      <formula>LEN(TRIM(L455))=0</formula>
    </cfRule>
  </conditionalFormatting>
  <conditionalFormatting sqref="N455:P456">
    <cfRule type="containsBlanks" dxfId="965" priority="980">
      <formula>LEN(TRIM(N455))=0</formula>
    </cfRule>
  </conditionalFormatting>
  <conditionalFormatting sqref="W455:W456">
    <cfRule type="containsBlanks" dxfId="964" priority="979">
      <formula>LEN(TRIM(W455))=0</formula>
    </cfRule>
  </conditionalFormatting>
  <conditionalFormatting sqref="X455:X456">
    <cfRule type="containsBlanks" dxfId="963" priority="978">
      <formula>LEN(TRIM(X455))=0</formula>
    </cfRule>
  </conditionalFormatting>
  <conditionalFormatting sqref="Y455:Y456">
    <cfRule type="containsBlanks" dxfId="962" priority="977">
      <formula>LEN(TRIM(Y455))=0</formula>
    </cfRule>
  </conditionalFormatting>
  <conditionalFormatting sqref="AE455:AE456">
    <cfRule type="containsBlanks" dxfId="961" priority="976">
      <formula>LEN(TRIM(AE455))=0</formula>
    </cfRule>
  </conditionalFormatting>
  <conditionalFormatting sqref="AF455:AF456">
    <cfRule type="containsBlanks" dxfId="960" priority="975">
      <formula>LEN(TRIM(AF455))=0</formula>
    </cfRule>
  </conditionalFormatting>
  <conditionalFormatting sqref="AC455:AD456">
    <cfRule type="containsBlanks" dxfId="959" priority="974">
      <formula>LEN(TRIM(AC455))=0</formula>
    </cfRule>
  </conditionalFormatting>
  <conditionalFormatting sqref="AL455:AL456">
    <cfRule type="containsBlanks" dxfId="958" priority="973">
      <formula>LEN(TRIM(AL455))=0</formula>
    </cfRule>
  </conditionalFormatting>
  <conditionalFormatting sqref="AP455:AP456">
    <cfRule type="containsBlanks" dxfId="957" priority="972">
      <formula>LEN(TRIM(AP455))=0</formula>
    </cfRule>
  </conditionalFormatting>
  <conditionalFormatting sqref="AX455:AX456">
    <cfRule type="containsBlanks" dxfId="956" priority="971">
      <formula>LEN(TRIM(AX455))=0</formula>
    </cfRule>
  </conditionalFormatting>
  <conditionalFormatting sqref="AW455:AW456">
    <cfRule type="containsBlanks" dxfId="955" priority="970">
      <formula>LEN(TRIM(AW455))=0</formula>
    </cfRule>
  </conditionalFormatting>
  <conditionalFormatting sqref="AU455:AV456">
    <cfRule type="containsBlanks" dxfId="954" priority="969">
      <formula>LEN(TRIM(AU455))=0</formula>
    </cfRule>
  </conditionalFormatting>
  <conditionalFormatting sqref="AY455:BE456">
    <cfRule type="containsBlanks" dxfId="953" priority="968">
      <formula>LEN(TRIM(AY455))=0</formula>
    </cfRule>
  </conditionalFormatting>
  <conditionalFormatting sqref="BF455:BF456">
    <cfRule type="containsBlanks" dxfId="952" priority="967">
      <formula>LEN(TRIM(BF455))=0</formula>
    </cfRule>
  </conditionalFormatting>
  <conditionalFormatting sqref="G457">
    <cfRule type="containsBlanks" dxfId="951" priority="966">
      <formula>LEN(TRIM(G457))=0</formula>
    </cfRule>
  </conditionalFormatting>
  <conditionalFormatting sqref="F457">
    <cfRule type="containsBlanks" dxfId="950" priority="965">
      <formula>LEN(TRIM(F457))=0</formula>
    </cfRule>
  </conditionalFormatting>
  <conditionalFormatting sqref="J457">
    <cfRule type="containsBlanks" dxfId="949" priority="964">
      <formula>LEN(TRIM(J457))=0</formula>
    </cfRule>
  </conditionalFormatting>
  <conditionalFormatting sqref="I457">
    <cfRule type="containsBlanks" dxfId="948" priority="963">
      <formula>LEN(TRIM(I457))=0</formula>
    </cfRule>
  </conditionalFormatting>
  <conditionalFormatting sqref="K457">
    <cfRule type="containsBlanks" dxfId="947" priority="962">
      <formula>LEN(TRIM(K457))=0</formula>
    </cfRule>
  </conditionalFormatting>
  <conditionalFormatting sqref="M457:O457">
    <cfRule type="containsBlanks" dxfId="946" priority="961">
      <formula>LEN(TRIM(M457))=0</formula>
    </cfRule>
  </conditionalFormatting>
  <conditionalFormatting sqref="H457">
    <cfRule type="containsBlanks" dxfId="945" priority="960">
      <formula>LEN(TRIM(H457))=0</formula>
    </cfRule>
  </conditionalFormatting>
  <conditionalFormatting sqref="L458">
    <cfRule type="containsBlanks" dxfId="944" priority="959">
      <formula>LEN(TRIM(L458))=0</formula>
    </cfRule>
  </conditionalFormatting>
  <conditionalFormatting sqref="G458">
    <cfRule type="containsBlanks" dxfId="943" priority="958">
      <formula>LEN(TRIM(G458))=0</formula>
    </cfRule>
  </conditionalFormatting>
  <conditionalFormatting sqref="F458">
    <cfRule type="containsBlanks" dxfId="942" priority="957">
      <formula>LEN(TRIM(F458))=0</formula>
    </cfRule>
  </conditionalFormatting>
  <conditionalFormatting sqref="J458">
    <cfRule type="containsBlanks" dxfId="941" priority="956">
      <formula>LEN(TRIM(J458))=0</formula>
    </cfRule>
  </conditionalFormatting>
  <conditionalFormatting sqref="I458">
    <cfRule type="containsBlanks" dxfId="940" priority="955">
      <formula>LEN(TRIM(I458))=0</formula>
    </cfRule>
  </conditionalFormatting>
  <conditionalFormatting sqref="K458">
    <cfRule type="containsBlanks" dxfId="939" priority="954">
      <formula>LEN(TRIM(K458))=0</formula>
    </cfRule>
  </conditionalFormatting>
  <conditionalFormatting sqref="M458:O458">
    <cfRule type="containsBlanks" dxfId="938" priority="953">
      <formula>LEN(TRIM(M458))=0</formula>
    </cfRule>
  </conditionalFormatting>
  <conditionalFormatting sqref="H458">
    <cfRule type="containsBlanks" dxfId="937" priority="952">
      <formula>LEN(TRIM(H458))=0</formula>
    </cfRule>
  </conditionalFormatting>
  <conditionalFormatting sqref="P457">
    <cfRule type="containsBlanks" dxfId="936" priority="951">
      <formula>LEN(TRIM(P457))=0</formula>
    </cfRule>
  </conditionalFormatting>
  <conditionalFormatting sqref="P458">
    <cfRule type="containsBlanks" dxfId="935" priority="950">
      <formula>LEN(TRIM(P458))=0</formula>
    </cfRule>
  </conditionalFormatting>
  <conditionalFormatting sqref="AB457">
    <cfRule type="containsBlanks" dxfId="934" priority="948">
      <formula>LEN(TRIM(AB457))=0</formula>
    </cfRule>
  </conditionalFormatting>
  <conditionalFormatting sqref="AB457">
    <cfRule type="containsBlanks" dxfId="933" priority="949">
      <formula>LEN(TRIM(AB457))=0</formula>
    </cfRule>
  </conditionalFormatting>
  <conditionalFormatting sqref="AA458">
    <cfRule type="containsBlanks" dxfId="932" priority="947">
      <formula>LEN(TRIM(AA458))=0</formula>
    </cfRule>
  </conditionalFormatting>
  <conditionalFormatting sqref="AB458">
    <cfRule type="containsBlanks" dxfId="931" priority="945">
      <formula>LEN(TRIM(AB458))=0</formula>
    </cfRule>
  </conditionalFormatting>
  <conditionalFormatting sqref="AB458">
    <cfRule type="containsBlanks" dxfId="930" priority="946">
      <formula>LEN(TRIM(AB458))=0</formula>
    </cfRule>
  </conditionalFormatting>
  <conditionalFormatting sqref="AN457:AN458">
    <cfRule type="containsBlanks" dxfId="929" priority="944">
      <formula>LEN(TRIM(AN457))=0</formula>
    </cfRule>
  </conditionalFormatting>
  <conditionalFormatting sqref="AX457:AX458">
    <cfRule type="containsBlanks" dxfId="928" priority="943">
      <formula>LEN(TRIM(AX457))=0</formula>
    </cfRule>
  </conditionalFormatting>
  <conditionalFormatting sqref="AW457:AW458">
    <cfRule type="containsBlanks" dxfId="927" priority="942">
      <formula>LEN(TRIM(AW457))=0</formula>
    </cfRule>
  </conditionalFormatting>
  <conditionalFormatting sqref="AU457:AV458">
    <cfRule type="containsBlanks" dxfId="926" priority="941">
      <formula>LEN(TRIM(AU457))=0</formula>
    </cfRule>
  </conditionalFormatting>
  <conditionalFormatting sqref="BF457:BF458">
    <cfRule type="containsBlanks" dxfId="925" priority="940">
      <formula>LEN(TRIM(BF457))=0</formula>
    </cfRule>
  </conditionalFormatting>
  <conditionalFormatting sqref="G459">
    <cfRule type="containsBlanks" dxfId="924" priority="939">
      <formula>LEN(TRIM(G459))=0</formula>
    </cfRule>
  </conditionalFormatting>
  <conditionalFormatting sqref="F459">
    <cfRule type="containsBlanks" dxfId="923" priority="938">
      <formula>LEN(TRIM(F459))=0</formula>
    </cfRule>
  </conditionalFormatting>
  <conditionalFormatting sqref="H459">
    <cfRule type="containsBlanks" dxfId="922" priority="937">
      <formula>LEN(TRIM(H459))=0</formula>
    </cfRule>
  </conditionalFormatting>
  <conditionalFormatting sqref="J459">
    <cfRule type="containsBlanks" dxfId="921" priority="936">
      <formula>LEN(TRIM(J459))=0</formula>
    </cfRule>
  </conditionalFormatting>
  <conditionalFormatting sqref="I459">
    <cfRule type="containsBlanks" dxfId="920" priority="935">
      <formula>LEN(TRIM(I459))=0</formula>
    </cfRule>
  </conditionalFormatting>
  <conditionalFormatting sqref="K459:P459">
    <cfRule type="containsBlanks" dxfId="919" priority="934">
      <formula>LEN(TRIM(K459))=0</formula>
    </cfRule>
  </conditionalFormatting>
  <conditionalFormatting sqref="W459">
    <cfRule type="containsBlanks" dxfId="918" priority="933">
      <formula>LEN(TRIM(W459))=0</formula>
    </cfRule>
  </conditionalFormatting>
  <conditionalFormatting sqref="X459">
    <cfRule type="containsBlanks" dxfId="917" priority="932">
      <formula>LEN(TRIM(X459))=0</formula>
    </cfRule>
  </conditionalFormatting>
  <conditionalFormatting sqref="Y459">
    <cfRule type="containsBlanks" dxfId="916" priority="931">
      <formula>LEN(TRIM(Y459))=0</formula>
    </cfRule>
  </conditionalFormatting>
  <conditionalFormatting sqref="AB459">
    <cfRule type="containsBlanks" dxfId="915" priority="930">
      <formula>LEN(TRIM(AB459))=0</formula>
    </cfRule>
  </conditionalFormatting>
  <conditionalFormatting sqref="AF459">
    <cfRule type="containsBlanks" dxfId="914" priority="929">
      <formula>LEN(TRIM(AF459))=0</formula>
    </cfRule>
  </conditionalFormatting>
  <conditionalFormatting sqref="AC459:AD459">
    <cfRule type="containsBlanks" dxfId="913" priority="928">
      <formula>LEN(TRIM(AC459))=0</formula>
    </cfRule>
  </conditionalFormatting>
  <conditionalFormatting sqref="AP459">
    <cfRule type="containsBlanks" dxfId="912" priority="927">
      <formula>LEN(TRIM(AP459))=0</formula>
    </cfRule>
  </conditionalFormatting>
  <conditionalFormatting sqref="AX459">
    <cfRule type="containsBlanks" dxfId="911" priority="926">
      <formula>LEN(TRIM(AX459))=0</formula>
    </cfRule>
  </conditionalFormatting>
  <conditionalFormatting sqref="AI459:AN459">
    <cfRule type="containsBlanks" dxfId="910" priority="925">
      <formula>LEN(TRIM(AI459))=0</formula>
    </cfRule>
  </conditionalFormatting>
  <conditionalFormatting sqref="BF459:BG459">
    <cfRule type="containsBlanks" dxfId="909" priority="924">
      <formula>LEN(TRIM(BF459))=0</formula>
    </cfRule>
  </conditionalFormatting>
  <conditionalFormatting sqref="AY459:BE459">
    <cfRule type="containsBlanks" dxfId="908" priority="923">
      <formula>LEN(TRIM(AY459))=0</formula>
    </cfRule>
  </conditionalFormatting>
  <conditionalFormatting sqref="AW459">
    <cfRule type="containsBlanks" dxfId="907" priority="922">
      <formula>LEN(TRIM(AW459))=0</formula>
    </cfRule>
  </conditionalFormatting>
  <conditionalFormatting sqref="AS459:AV459">
    <cfRule type="containsBlanks" dxfId="906" priority="921">
      <formula>LEN(TRIM(AS459))=0</formula>
    </cfRule>
  </conditionalFormatting>
  <conditionalFormatting sqref="G460">
    <cfRule type="containsBlanks" dxfId="905" priority="920">
      <formula>LEN(TRIM(G460))=0</formula>
    </cfRule>
  </conditionalFormatting>
  <conditionalFormatting sqref="F460">
    <cfRule type="containsBlanks" dxfId="904" priority="919">
      <formula>LEN(TRIM(F460))=0</formula>
    </cfRule>
  </conditionalFormatting>
  <conditionalFormatting sqref="J460">
    <cfRule type="containsBlanks" dxfId="903" priority="918">
      <formula>LEN(TRIM(J460))=0</formula>
    </cfRule>
  </conditionalFormatting>
  <conditionalFormatting sqref="I460">
    <cfRule type="containsBlanks" dxfId="902" priority="917">
      <formula>LEN(TRIM(I460))=0</formula>
    </cfRule>
  </conditionalFormatting>
  <conditionalFormatting sqref="H460">
    <cfRule type="containsBlanks" dxfId="901" priority="916">
      <formula>LEN(TRIM(H460))=0</formula>
    </cfRule>
  </conditionalFormatting>
  <conditionalFormatting sqref="K460:M460">
    <cfRule type="containsBlanks" dxfId="900" priority="915">
      <formula>LEN(TRIM(K460))=0</formula>
    </cfRule>
  </conditionalFormatting>
  <conditionalFormatting sqref="BE460">
    <cfRule type="containsBlanks" dxfId="899" priority="900">
      <formula>LEN(TRIM(BE460))=0</formula>
    </cfRule>
  </conditionalFormatting>
  <conditionalFormatting sqref="N460">
    <cfRule type="containsBlanks" dxfId="898" priority="913">
      <formula>LEN(TRIM(N460))=0</formula>
    </cfRule>
  </conditionalFormatting>
  <conditionalFormatting sqref="AW470">
    <cfRule type="containsBlanks" dxfId="897" priority="738">
      <formula>LEN(TRIM(AW470))=0</formula>
    </cfRule>
  </conditionalFormatting>
  <conditionalFormatting sqref="P460">
    <cfRule type="containsBlanks" dxfId="896" priority="911">
      <formula>LEN(TRIM(P460))=0</formula>
    </cfRule>
  </conditionalFormatting>
  <conditionalFormatting sqref="W460">
    <cfRule type="containsBlanks" dxfId="895" priority="910">
      <formula>LEN(TRIM(W460))=0</formula>
    </cfRule>
  </conditionalFormatting>
  <conditionalFormatting sqref="X460">
    <cfRule type="containsBlanks" dxfId="894" priority="909">
      <formula>LEN(TRIM(X460))=0</formula>
    </cfRule>
  </conditionalFormatting>
  <conditionalFormatting sqref="Y460">
    <cfRule type="containsBlanks" dxfId="893" priority="908">
      <formula>LEN(TRIM(Y460))=0</formula>
    </cfRule>
  </conditionalFormatting>
  <conditionalFormatting sqref="AA460">
    <cfRule type="containsBlanks" dxfId="892" priority="907">
      <formula>LEN(TRIM(AA460))=0</formula>
    </cfRule>
  </conditionalFormatting>
  <conditionalFormatting sqref="AB460">
    <cfRule type="containsBlanks" dxfId="891" priority="906">
      <formula>LEN(TRIM(AB460))=0</formula>
    </cfRule>
  </conditionalFormatting>
  <conditionalFormatting sqref="AL460">
    <cfRule type="containsBlanks" dxfId="890" priority="905">
      <formula>LEN(TRIM(AL460))=0</formula>
    </cfRule>
  </conditionalFormatting>
  <conditionalFormatting sqref="AP460">
    <cfRule type="containsBlanks" dxfId="889" priority="904">
      <formula>LEN(TRIM(AP460))=0</formula>
    </cfRule>
  </conditionalFormatting>
  <conditionalFormatting sqref="AU460:AV460">
    <cfRule type="containsBlanks" dxfId="888" priority="903">
      <formula>LEN(TRIM(AU460))=0</formula>
    </cfRule>
  </conditionalFormatting>
  <conditionalFormatting sqref="AW460">
    <cfRule type="containsBlanks" dxfId="887" priority="902">
      <formula>LEN(TRIM(AW460))=0</formula>
    </cfRule>
  </conditionalFormatting>
  <conditionalFormatting sqref="AY460:BD460">
    <cfRule type="containsBlanks" dxfId="886" priority="901">
      <formula>LEN(TRIM(AY460))=0</formula>
    </cfRule>
  </conditionalFormatting>
  <conditionalFormatting sqref="H461">
    <cfRule type="containsBlanks" dxfId="885" priority="899">
      <formula>LEN(TRIM(H461))=0</formula>
    </cfRule>
  </conditionalFormatting>
  <conditionalFormatting sqref="K461:M461">
    <cfRule type="containsBlanks" dxfId="884" priority="898">
      <formula>LEN(TRIM(K461))=0</formula>
    </cfRule>
  </conditionalFormatting>
  <conditionalFormatting sqref="O461:O462">
    <cfRule type="containsBlanks" dxfId="883" priority="897">
      <formula>LEN(TRIM(O461))=0</formula>
    </cfRule>
  </conditionalFormatting>
  <conditionalFormatting sqref="AL461">
    <cfRule type="containsBlanks" dxfId="882" priority="896">
      <formula>LEN(TRIM(AL461))=0</formula>
    </cfRule>
  </conditionalFormatting>
  <conditionalFormatting sqref="AN461">
    <cfRule type="containsBlanks" dxfId="881" priority="895">
      <formula>LEN(TRIM(AN461))=0</formula>
    </cfRule>
  </conditionalFormatting>
  <conditionalFormatting sqref="AL470">
    <cfRule type="containsBlanks" dxfId="880" priority="754">
      <formula>LEN(TRIM(AL470))=0</formula>
    </cfRule>
  </conditionalFormatting>
  <conditionalFormatting sqref="AP461">
    <cfRule type="containsBlanks" dxfId="879" priority="893">
      <formula>LEN(TRIM(AP461))=0</formula>
    </cfRule>
  </conditionalFormatting>
  <conditionalFormatting sqref="AU461:AV461">
    <cfRule type="containsBlanks" dxfId="878" priority="892">
      <formula>LEN(TRIM(AU461))=0</formula>
    </cfRule>
  </conditionalFormatting>
  <conditionalFormatting sqref="AX461">
    <cfRule type="containsBlanks" dxfId="877" priority="891">
      <formula>LEN(TRIM(AX461))=0</formula>
    </cfRule>
  </conditionalFormatting>
  <conditionalFormatting sqref="AW461">
    <cfRule type="containsBlanks" dxfId="876" priority="890">
      <formula>LEN(TRIM(AW461))=0</formula>
    </cfRule>
  </conditionalFormatting>
  <conditionalFormatting sqref="BE461">
    <cfRule type="containsBlanks" dxfId="875" priority="888">
      <formula>LEN(TRIM(BE461))=0</formula>
    </cfRule>
  </conditionalFormatting>
  <conditionalFormatting sqref="AY461:BD461">
    <cfRule type="containsBlanks" dxfId="874" priority="889">
      <formula>LEN(TRIM(AY461))=0</formula>
    </cfRule>
  </conditionalFormatting>
  <conditionalFormatting sqref="BF461:BG461">
    <cfRule type="containsBlanks" dxfId="873" priority="887">
      <formula>LEN(TRIM(BF461))=0</formula>
    </cfRule>
  </conditionalFormatting>
  <conditionalFormatting sqref="G462">
    <cfRule type="containsBlanks" dxfId="872" priority="886">
      <formula>LEN(TRIM(G462))=0</formula>
    </cfRule>
  </conditionalFormatting>
  <conditionalFormatting sqref="F462">
    <cfRule type="containsBlanks" dxfId="871" priority="885">
      <formula>LEN(TRIM(F462))=0</formula>
    </cfRule>
  </conditionalFormatting>
  <conditionalFormatting sqref="J462">
    <cfRule type="containsBlanks" dxfId="870" priority="884">
      <formula>LEN(TRIM(J462))=0</formula>
    </cfRule>
  </conditionalFormatting>
  <conditionalFormatting sqref="I462">
    <cfRule type="containsBlanks" dxfId="869" priority="883">
      <formula>LEN(TRIM(I462))=0</formula>
    </cfRule>
  </conditionalFormatting>
  <conditionalFormatting sqref="H462">
    <cfRule type="containsBlanks" dxfId="868" priority="882">
      <formula>LEN(TRIM(H462))=0</formula>
    </cfRule>
  </conditionalFormatting>
  <conditionalFormatting sqref="K462:M462">
    <cfRule type="containsBlanks" dxfId="867" priority="881">
      <formula>LEN(TRIM(K462))=0</formula>
    </cfRule>
  </conditionalFormatting>
  <conditionalFormatting sqref="X462">
    <cfRule type="containsBlanks" dxfId="866" priority="880">
      <formula>LEN(TRIM(X462))=0</formula>
    </cfRule>
  </conditionalFormatting>
  <conditionalFormatting sqref="AB462">
    <cfRule type="containsBlanks" dxfId="865" priority="878">
      <formula>LEN(TRIM(AB462))=0</formula>
    </cfRule>
  </conditionalFormatting>
  <conditionalFormatting sqref="AB462">
    <cfRule type="containsBlanks" dxfId="864" priority="879">
      <formula>LEN(TRIM(AB462))=0</formula>
    </cfRule>
  </conditionalFormatting>
  <conditionalFormatting sqref="AB461">
    <cfRule type="containsBlanks" dxfId="863" priority="876">
      <formula>LEN(TRIM(AB461))=0</formula>
    </cfRule>
  </conditionalFormatting>
  <conditionalFormatting sqref="AB461">
    <cfRule type="containsBlanks" dxfId="862" priority="877">
      <formula>LEN(TRIM(AB461))=0</formula>
    </cfRule>
  </conditionalFormatting>
  <conditionalFormatting sqref="AI462:AN462">
    <cfRule type="containsBlanks" dxfId="861" priority="875">
      <formula>LEN(TRIM(AI462))=0</formula>
    </cfRule>
  </conditionalFormatting>
  <conditionalFormatting sqref="AX462">
    <cfRule type="containsBlanks" dxfId="860" priority="874">
      <formula>LEN(TRIM(AX462))=0</formula>
    </cfRule>
  </conditionalFormatting>
  <conditionalFormatting sqref="AS462:AV462">
    <cfRule type="containsBlanks" dxfId="859" priority="873">
      <formula>LEN(TRIM(AS462))=0</formula>
    </cfRule>
  </conditionalFormatting>
  <conditionalFormatting sqref="BG462">
    <cfRule type="containsBlanks" dxfId="858" priority="872">
      <formula>LEN(TRIM(BG462))=0</formula>
    </cfRule>
  </conditionalFormatting>
  <conditionalFormatting sqref="BB462:BC462">
    <cfRule type="containsBlanks" dxfId="857" priority="871">
      <formula>LEN(TRIM(BB462))=0</formula>
    </cfRule>
  </conditionalFormatting>
  <conditionalFormatting sqref="G463">
    <cfRule type="containsBlanks" dxfId="856" priority="870">
      <formula>LEN(TRIM(G463))=0</formula>
    </cfRule>
  </conditionalFormatting>
  <conditionalFormatting sqref="F463">
    <cfRule type="containsBlanks" dxfId="855" priority="869">
      <formula>LEN(TRIM(F463))=0</formula>
    </cfRule>
  </conditionalFormatting>
  <conditionalFormatting sqref="J463">
    <cfRule type="containsBlanks" dxfId="854" priority="868">
      <formula>LEN(TRIM(J463))=0</formula>
    </cfRule>
  </conditionalFormatting>
  <conditionalFormatting sqref="I463">
    <cfRule type="containsBlanks" dxfId="853" priority="867">
      <formula>LEN(TRIM(I463))=0</formula>
    </cfRule>
  </conditionalFormatting>
  <conditionalFormatting sqref="H463">
    <cfRule type="containsBlanks" dxfId="852" priority="866">
      <formula>LEN(TRIM(H463))=0</formula>
    </cfRule>
  </conditionalFormatting>
  <conditionalFormatting sqref="O463">
    <cfRule type="containsBlanks" dxfId="851" priority="865">
      <formula>LEN(TRIM(O463))=0</formula>
    </cfRule>
  </conditionalFormatting>
  <conditionalFormatting sqref="L463">
    <cfRule type="containsBlanks" dxfId="850" priority="864">
      <formula>LEN(TRIM(L463))=0</formula>
    </cfRule>
  </conditionalFormatting>
  <conditionalFormatting sqref="X463">
    <cfRule type="containsBlanks" dxfId="849" priority="863">
      <formula>LEN(TRIM(X463))=0</formula>
    </cfRule>
  </conditionalFormatting>
  <conditionalFormatting sqref="Y463">
    <cfRule type="containsBlanks" dxfId="848" priority="862">
      <formula>LEN(TRIM(Y463))=0</formula>
    </cfRule>
  </conditionalFormatting>
  <conditionalFormatting sqref="AB463">
    <cfRule type="containsBlanks" dxfId="847" priority="860">
      <formula>LEN(TRIM(AB463))=0</formula>
    </cfRule>
  </conditionalFormatting>
  <conditionalFormatting sqref="AB463">
    <cfRule type="containsBlanks" dxfId="846" priority="861">
      <formula>LEN(TRIM(AB463))=0</formula>
    </cfRule>
  </conditionalFormatting>
  <conditionalFormatting sqref="BG463">
    <cfRule type="containsBlanks" dxfId="845" priority="859">
      <formula>LEN(TRIM(BG463))=0</formula>
    </cfRule>
  </conditionalFormatting>
  <conditionalFormatting sqref="BE463">
    <cfRule type="containsBlanks" dxfId="844" priority="857">
      <formula>LEN(TRIM(BE463))=0</formula>
    </cfRule>
  </conditionalFormatting>
  <conditionalFormatting sqref="AY463:BD463">
    <cfRule type="containsBlanks" dxfId="843" priority="858">
      <formula>LEN(TRIM(AY463))=0</formula>
    </cfRule>
  </conditionalFormatting>
  <conditionalFormatting sqref="AS463:AV463">
    <cfRule type="containsBlanks" dxfId="842" priority="856">
      <formula>LEN(TRIM(AS463))=0</formula>
    </cfRule>
  </conditionalFormatting>
  <conditionalFormatting sqref="AI463:AN463">
    <cfRule type="containsBlanks" dxfId="841" priority="855">
      <formula>LEN(TRIM(AI463))=0</formula>
    </cfRule>
  </conditionalFormatting>
  <conditionalFormatting sqref="AP463">
    <cfRule type="containsBlanks" dxfId="840" priority="854">
      <formula>LEN(TRIM(AP463))=0</formula>
    </cfRule>
  </conditionalFormatting>
  <conditionalFormatting sqref="AW463">
    <cfRule type="containsBlanks" dxfId="839" priority="853">
      <formula>LEN(TRIM(AW463))=0</formula>
    </cfRule>
  </conditionalFormatting>
  <conditionalFormatting sqref="J464">
    <cfRule type="containsBlanks" dxfId="838" priority="852">
      <formula>LEN(TRIM(J464))=0</formula>
    </cfRule>
  </conditionalFormatting>
  <conditionalFormatting sqref="I464">
    <cfRule type="containsBlanks" dxfId="837" priority="851">
      <formula>LEN(TRIM(I464))=0</formula>
    </cfRule>
  </conditionalFormatting>
  <conditionalFormatting sqref="H464">
    <cfRule type="containsBlanks" dxfId="836" priority="850">
      <formula>LEN(TRIM(H464))=0</formula>
    </cfRule>
  </conditionalFormatting>
  <conditionalFormatting sqref="O464">
    <cfRule type="containsBlanks" dxfId="835" priority="849">
      <formula>LEN(TRIM(O464))=0</formula>
    </cfRule>
  </conditionalFormatting>
  <conditionalFormatting sqref="K464:M464">
    <cfRule type="containsBlanks" dxfId="834" priority="848">
      <formula>LEN(TRIM(K464))=0</formula>
    </cfRule>
  </conditionalFormatting>
  <conditionalFormatting sqref="Y464">
    <cfRule type="containsBlanks" dxfId="833" priority="847">
      <formula>LEN(TRIM(Y464))=0</formula>
    </cfRule>
  </conditionalFormatting>
  <conditionalFormatting sqref="AB464">
    <cfRule type="containsBlanks" dxfId="832" priority="845">
      <formula>LEN(TRIM(AB464))=0</formula>
    </cfRule>
  </conditionalFormatting>
  <conditionalFormatting sqref="AB464">
    <cfRule type="containsBlanks" dxfId="831" priority="846">
      <formula>LEN(TRIM(AB464))=0</formula>
    </cfRule>
  </conditionalFormatting>
  <conditionalFormatting sqref="BG464">
    <cfRule type="containsBlanks" dxfId="830" priority="844">
      <formula>LEN(TRIM(BG464))=0</formula>
    </cfRule>
  </conditionalFormatting>
  <conditionalFormatting sqref="F465">
    <cfRule type="containsBlanks" dxfId="829" priority="843">
      <formula>LEN(TRIM(F465))=0</formula>
    </cfRule>
  </conditionalFormatting>
  <conditionalFormatting sqref="H465">
    <cfRule type="containsBlanks" dxfId="828" priority="842">
      <formula>LEN(TRIM(H465))=0</formula>
    </cfRule>
  </conditionalFormatting>
  <conditionalFormatting sqref="J465">
    <cfRule type="containsBlanks" dxfId="827" priority="841">
      <formula>LEN(TRIM(J465))=0</formula>
    </cfRule>
  </conditionalFormatting>
  <conditionalFormatting sqref="I465">
    <cfRule type="containsBlanks" dxfId="826" priority="840">
      <formula>LEN(TRIM(I465))=0</formula>
    </cfRule>
  </conditionalFormatting>
  <conditionalFormatting sqref="O465">
    <cfRule type="containsBlanks" dxfId="825" priority="839">
      <formula>LEN(TRIM(O465))=0</formula>
    </cfRule>
  </conditionalFormatting>
  <conditionalFormatting sqref="L465">
    <cfRule type="containsBlanks" dxfId="824" priority="838">
      <formula>LEN(TRIM(L465))=0</formula>
    </cfRule>
  </conditionalFormatting>
  <conditionalFormatting sqref="W465">
    <cfRule type="containsBlanks" dxfId="823" priority="837">
      <formula>LEN(TRIM(W465))=0</formula>
    </cfRule>
  </conditionalFormatting>
  <conditionalFormatting sqref="X465">
    <cfRule type="containsBlanks" dxfId="822" priority="836">
      <formula>LEN(TRIM(X465))=0</formula>
    </cfRule>
  </conditionalFormatting>
  <conditionalFormatting sqref="Y465">
    <cfRule type="containsBlanks" dxfId="821" priority="835">
      <formula>LEN(TRIM(Y465))=0</formula>
    </cfRule>
  </conditionalFormatting>
  <conditionalFormatting sqref="AF465">
    <cfRule type="containsBlanks" dxfId="820" priority="834">
      <formula>LEN(TRIM(AF465))=0</formula>
    </cfRule>
  </conditionalFormatting>
  <conditionalFormatting sqref="AC465:AD465">
    <cfRule type="containsBlanks" dxfId="819" priority="833">
      <formula>LEN(TRIM(AC465))=0</formula>
    </cfRule>
  </conditionalFormatting>
  <conditionalFormatting sqref="AP465">
    <cfRule type="containsBlanks" dxfId="818" priority="832">
      <formula>LEN(TRIM(AP465))=0</formula>
    </cfRule>
  </conditionalFormatting>
  <conditionalFormatting sqref="AX465">
    <cfRule type="containsBlanks" dxfId="817" priority="831">
      <formula>LEN(TRIM(AX465))=0</formula>
    </cfRule>
  </conditionalFormatting>
  <conditionalFormatting sqref="AW465">
    <cfRule type="containsBlanks" dxfId="816" priority="830">
      <formula>LEN(TRIM(AW465))=0</formula>
    </cfRule>
  </conditionalFormatting>
  <conditionalFormatting sqref="AU470:AV470">
    <cfRule type="containsBlanks" dxfId="815" priority="739">
      <formula>LEN(TRIM(AU470))=0</formula>
    </cfRule>
  </conditionalFormatting>
  <conditionalFormatting sqref="AY465:BD465">
    <cfRule type="containsBlanks" dxfId="814" priority="829">
      <formula>LEN(TRIM(AY465))=0</formula>
    </cfRule>
  </conditionalFormatting>
  <conditionalFormatting sqref="BF465:BG465">
    <cfRule type="containsBlanks" dxfId="813" priority="827">
      <formula>LEN(TRIM(BF465))=0</formula>
    </cfRule>
  </conditionalFormatting>
  <conditionalFormatting sqref="BE465">
    <cfRule type="containsBlanks" dxfId="812" priority="826">
      <formula>LEN(TRIM(BE465))=0</formula>
    </cfRule>
  </conditionalFormatting>
  <conditionalFormatting sqref="F466:F467">
    <cfRule type="containsBlanks" dxfId="811" priority="825">
      <formula>LEN(TRIM(F466))=0</formula>
    </cfRule>
  </conditionalFormatting>
  <conditionalFormatting sqref="J466:J467">
    <cfRule type="containsBlanks" dxfId="810" priority="824">
      <formula>LEN(TRIM(J466))=0</formula>
    </cfRule>
  </conditionalFormatting>
  <conditionalFormatting sqref="I466:I467">
    <cfRule type="containsBlanks" dxfId="809" priority="823">
      <formula>LEN(TRIM(I466))=0</formula>
    </cfRule>
  </conditionalFormatting>
  <conditionalFormatting sqref="L466:L467">
    <cfRule type="containsBlanks" dxfId="808" priority="822">
      <formula>LEN(TRIM(L466))=0</formula>
    </cfRule>
  </conditionalFormatting>
  <conditionalFormatting sqref="O466:O467">
    <cfRule type="containsBlanks" dxfId="807" priority="821">
      <formula>LEN(TRIM(O466))=0</formula>
    </cfRule>
  </conditionalFormatting>
  <conditionalFormatting sqref="W466">
    <cfRule type="containsBlanks" dxfId="806" priority="820">
      <formula>LEN(TRIM(W466))=0</formula>
    </cfRule>
  </conditionalFormatting>
  <conditionalFormatting sqref="X466">
    <cfRule type="containsBlanks" dxfId="805" priority="819">
      <formula>LEN(TRIM(X466))=0</formula>
    </cfRule>
  </conditionalFormatting>
  <conditionalFormatting sqref="W467">
    <cfRule type="containsBlanks" dxfId="804" priority="818">
      <formula>LEN(TRIM(W467))=0</formula>
    </cfRule>
  </conditionalFormatting>
  <conditionalFormatting sqref="X467">
    <cfRule type="containsBlanks" dxfId="803" priority="817">
      <formula>LEN(TRIM(X467))=0</formula>
    </cfRule>
  </conditionalFormatting>
  <conditionalFormatting sqref="AF466:AF467">
    <cfRule type="containsBlanks" dxfId="802" priority="816">
      <formula>LEN(TRIM(AF466))=0</formula>
    </cfRule>
  </conditionalFormatting>
  <conditionalFormatting sqref="Y466:Y467">
    <cfRule type="containsBlanks" dxfId="801" priority="815">
      <formula>LEN(TRIM(Y466))=0</formula>
    </cfRule>
  </conditionalFormatting>
  <conditionalFormatting sqref="AY466:AY467">
    <cfRule type="containsBlanks" dxfId="800" priority="814">
      <formula>LEN(TRIM(AY466))=0</formula>
    </cfRule>
  </conditionalFormatting>
  <conditionalFormatting sqref="AI466:AN467">
    <cfRule type="containsBlanks" dxfId="799" priority="813">
      <formula>LEN(TRIM(AI466))=0</formula>
    </cfRule>
  </conditionalFormatting>
  <conditionalFormatting sqref="BG466:BG467">
    <cfRule type="containsBlanks" dxfId="798" priority="812">
      <formula>LEN(TRIM(BG466))=0</formula>
    </cfRule>
  </conditionalFormatting>
  <conditionalFormatting sqref="AS466:AV467">
    <cfRule type="containsBlanks" dxfId="797" priority="811">
      <formula>LEN(TRIM(AS466))=0</formula>
    </cfRule>
  </conditionalFormatting>
  <conditionalFormatting sqref="AP466:AP467">
    <cfRule type="containsBlanks" dxfId="796" priority="810">
      <formula>LEN(TRIM(AP466))=0</formula>
    </cfRule>
  </conditionalFormatting>
  <conditionalFormatting sqref="AX466:AX467">
    <cfRule type="containsBlanks" dxfId="795" priority="809">
      <formula>LEN(TRIM(AX466))=0</formula>
    </cfRule>
  </conditionalFormatting>
  <conditionalFormatting sqref="AW466:AW467">
    <cfRule type="containsBlanks" dxfId="794" priority="808">
      <formula>LEN(TRIM(AW466))=0</formula>
    </cfRule>
  </conditionalFormatting>
  <conditionalFormatting sqref="BD466:BD467">
    <cfRule type="containsBlanks" dxfId="793" priority="807">
      <formula>LEN(TRIM(BD466))=0</formula>
    </cfRule>
  </conditionalFormatting>
  <conditionalFormatting sqref="BB466:BC467">
    <cfRule type="containsBlanks" dxfId="792" priority="806">
      <formula>LEN(TRIM(BB466))=0</formula>
    </cfRule>
  </conditionalFormatting>
  <conditionalFormatting sqref="J468">
    <cfRule type="containsBlanks" dxfId="791" priority="805">
      <formula>LEN(TRIM(J468))=0</formula>
    </cfRule>
  </conditionalFormatting>
  <conditionalFormatting sqref="I468">
    <cfRule type="containsBlanks" dxfId="790" priority="804">
      <formula>LEN(TRIM(I468))=0</formula>
    </cfRule>
  </conditionalFormatting>
  <conditionalFormatting sqref="H468">
    <cfRule type="containsBlanks" dxfId="789" priority="803">
      <formula>LEN(TRIM(H468))=0</formula>
    </cfRule>
  </conditionalFormatting>
  <conditionalFormatting sqref="L468">
    <cfRule type="containsBlanks" dxfId="788" priority="802">
      <formula>LEN(TRIM(L468))=0</formula>
    </cfRule>
  </conditionalFormatting>
  <conditionalFormatting sqref="N468:P468">
    <cfRule type="containsBlanks" dxfId="787" priority="801">
      <formula>LEN(TRIM(N468))=0</formula>
    </cfRule>
  </conditionalFormatting>
  <conditionalFormatting sqref="W468">
    <cfRule type="containsBlanks" dxfId="786" priority="800">
      <formula>LEN(TRIM(W468))=0</formula>
    </cfRule>
  </conditionalFormatting>
  <conditionalFormatting sqref="X468">
    <cfRule type="containsBlanks" dxfId="785" priority="799">
      <formula>LEN(TRIM(X468))=0</formula>
    </cfRule>
  </conditionalFormatting>
  <conditionalFormatting sqref="AA467:AB468">
    <cfRule type="containsBlanks" dxfId="784" priority="797">
      <formula>LEN(TRIM(AA467))=0</formula>
    </cfRule>
  </conditionalFormatting>
  <conditionalFormatting sqref="Y468">
    <cfRule type="containsBlanks" dxfId="783" priority="796">
      <formula>LEN(TRIM(Y468))=0</formula>
    </cfRule>
  </conditionalFormatting>
  <conditionalFormatting sqref="AF468">
    <cfRule type="containsBlanks" dxfId="782" priority="795">
      <formula>LEN(TRIM(AF468))=0</formula>
    </cfRule>
  </conditionalFormatting>
  <conditionalFormatting sqref="AC468:AD468">
    <cfRule type="containsBlanks" dxfId="781" priority="794">
      <formula>LEN(TRIM(AC468))=0</formula>
    </cfRule>
  </conditionalFormatting>
  <conditionalFormatting sqref="AP468">
    <cfRule type="containsBlanks" dxfId="780" priority="793">
      <formula>LEN(TRIM(AP468))=0</formula>
    </cfRule>
  </conditionalFormatting>
  <conditionalFormatting sqref="AU468:AV468">
    <cfRule type="containsBlanks" dxfId="779" priority="792">
      <formula>LEN(TRIM(AU468))=0</formula>
    </cfRule>
  </conditionalFormatting>
  <conditionalFormatting sqref="AX468">
    <cfRule type="containsBlanks" dxfId="778" priority="791">
      <formula>LEN(TRIM(AX468))=0</formula>
    </cfRule>
  </conditionalFormatting>
  <conditionalFormatting sqref="AW468">
    <cfRule type="containsBlanks" dxfId="777" priority="790">
      <formula>LEN(TRIM(AW468))=0</formula>
    </cfRule>
  </conditionalFormatting>
  <conditionalFormatting sqref="AY468">
    <cfRule type="containsBlanks" dxfId="776" priority="789">
      <formula>LEN(TRIM(AY468))=0</formula>
    </cfRule>
  </conditionalFormatting>
  <conditionalFormatting sqref="BD468">
    <cfRule type="containsBlanks" dxfId="775" priority="788">
      <formula>LEN(TRIM(BD468))=0</formula>
    </cfRule>
  </conditionalFormatting>
  <conditionalFormatting sqref="BF468:BG468">
    <cfRule type="containsBlanks" dxfId="774" priority="787">
      <formula>LEN(TRIM(BF468))=0</formula>
    </cfRule>
  </conditionalFormatting>
  <conditionalFormatting sqref="L469">
    <cfRule type="containsBlanks" dxfId="773" priority="786">
      <formula>LEN(TRIM(L469))=0</formula>
    </cfRule>
  </conditionalFormatting>
  <conditionalFormatting sqref="O469">
    <cfRule type="containsBlanks" dxfId="772" priority="785">
      <formula>LEN(TRIM(O469))=0</formula>
    </cfRule>
  </conditionalFormatting>
  <conditionalFormatting sqref="J469">
    <cfRule type="containsBlanks" dxfId="771" priority="784">
      <formula>LEN(TRIM(J469))=0</formula>
    </cfRule>
  </conditionalFormatting>
  <conditionalFormatting sqref="I469">
    <cfRule type="containsBlanks" dxfId="770" priority="783">
      <formula>LEN(TRIM(I469))=0</formula>
    </cfRule>
  </conditionalFormatting>
  <conditionalFormatting sqref="BG469">
    <cfRule type="containsBlanks" dxfId="769" priority="782">
      <formula>LEN(TRIM(BG469))=0</formula>
    </cfRule>
  </conditionalFormatting>
  <conditionalFormatting sqref="W469">
    <cfRule type="containsBlanks" dxfId="768" priority="781">
      <formula>LEN(TRIM(W469))=0</formula>
    </cfRule>
  </conditionalFormatting>
  <conditionalFormatting sqref="X469">
    <cfRule type="containsBlanks" dxfId="767" priority="780">
      <formula>LEN(TRIM(X469))=0</formula>
    </cfRule>
  </conditionalFormatting>
  <conditionalFormatting sqref="AB469">
    <cfRule type="containsBlanks" dxfId="766" priority="778">
      <formula>LEN(TRIM(AB469))=0</formula>
    </cfRule>
  </conditionalFormatting>
  <conditionalFormatting sqref="AB469">
    <cfRule type="containsBlanks" dxfId="765" priority="779">
      <formula>LEN(TRIM(AB469))=0</formula>
    </cfRule>
  </conditionalFormatting>
  <conditionalFormatting sqref="Y469">
    <cfRule type="containsBlanks" dxfId="764" priority="777">
      <formula>LEN(TRIM(Y469))=0</formula>
    </cfRule>
  </conditionalFormatting>
  <conditionalFormatting sqref="AF469">
    <cfRule type="containsBlanks" dxfId="763" priority="776">
      <formula>LEN(TRIM(AF469))=0</formula>
    </cfRule>
  </conditionalFormatting>
  <conditionalFormatting sqref="AI469:AN469">
    <cfRule type="containsBlanks" dxfId="762" priority="775">
      <formula>LEN(TRIM(AI469))=0</formula>
    </cfRule>
  </conditionalFormatting>
  <conditionalFormatting sqref="AS469:AV469">
    <cfRule type="containsBlanks" dxfId="761" priority="774">
      <formula>LEN(TRIM(AS469))=0</formula>
    </cfRule>
  </conditionalFormatting>
  <conditionalFormatting sqref="AX469">
    <cfRule type="containsBlanks" dxfId="760" priority="773">
      <formula>LEN(TRIM(AX469))=0</formula>
    </cfRule>
  </conditionalFormatting>
  <conditionalFormatting sqref="AW469">
    <cfRule type="containsBlanks" dxfId="759" priority="772">
      <formula>LEN(TRIM(AW469))=0</formula>
    </cfRule>
  </conditionalFormatting>
  <conditionalFormatting sqref="BE469">
    <cfRule type="containsBlanks" dxfId="758" priority="770">
      <formula>LEN(TRIM(BE469))=0</formula>
    </cfRule>
  </conditionalFormatting>
  <conditionalFormatting sqref="AY469:BD469">
    <cfRule type="containsBlanks" dxfId="757" priority="771">
      <formula>LEN(TRIM(AY469))=0</formula>
    </cfRule>
  </conditionalFormatting>
  <conditionalFormatting sqref="H470">
    <cfRule type="containsBlanks" dxfId="756" priority="769">
      <formula>LEN(TRIM(H470))=0</formula>
    </cfRule>
  </conditionalFormatting>
  <conditionalFormatting sqref="G470">
    <cfRule type="containsBlanks" dxfId="755" priority="768">
      <formula>LEN(TRIM(G470))=0</formula>
    </cfRule>
  </conditionalFormatting>
  <conditionalFormatting sqref="F470">
    <cfRule type="containsBlanks" dxfId="754" priority="767">
      <formula>LEN(TRIM(F470))=0</formula>
    </cfRule>
  </conditionalFormatting>
  <conditionalFormatting sqref="J470">
    <cfRule type="containsBlanks" dxfId="753" priority="766">
      <formula>LEN(TRIM(J470))=0</formula>
    </cfRule>
  </conditionalFormatting>
  <conditionalFormatting sqref="I470">
    <cfRule type="containsBlanks" dxfId="752" priority="765">
      <formula>LEN(TRIM(I470))=0</formula>
    </cfRule>
  </conditionalFormatting>
  <conditionalFormatting sqref="L470">
    <cfRule type="containsBlanks" dxfId="751" priority="764">
      <formula>LEN(TRIM(L470))=0</formula>
    </cfRule>
  </conditionalFormatting>
  <conditionalFormatting sqref="O470">
    <cfRule type="containsBlanks" dxfId="750" priority="763">
      <formula>LEN(TRIM(O470))=0</formula>
    </cfRule>
  </conditionalFormatting>
  <conditionalFormatting sqref="AB470">
    <cfRule type="containsBlanks" dxfId="749" priority="752">
      <formula>LEN(TRIM(AB470))=0</formula>
    </cfRule>
  </conditionalFormatting>
  <conditionalFormatting sqref="Y470">
    <cfRule type="containsBlanks" dxfId="748" priority="749">
      <formula>LEN(TRIM(Y470))=0</formula>
    </cfRule>
  </conditionalFormatting>
  <conditionalFormatting sqref="AG470">
    <cfRule type="containsBlanks" dxfId="747" priority="748">
      <formula>LEN(TRIM(AG470))=0</formula>
    </cfRule>
  </conditionalFormatting>
  <conditionalFormatting sqref="AF470">
    <cfRule type="containsBlanks" dxfId="746" priority="747">
      <formula>LEN(TRIM(AF470))=0</formula>
    </cfRule>
  </conditionalFormatting>
  <conditionalFormatting sqref="AC470:AD470">
    <cfRule type="containsBlanks" dxfId="745" priority="745">
      <formula>LEN(TRIM(AC470))=0</formula>
    </cfRule>
  </conditionalFormatting>
  <conditionalFormatting sqref="Z470">
    <cfRule type="containsBlanks" dxfId="744" priority="744">
      <formula>LEN(TRIM(Z470))=0</formula>
    </cfRule>
  </conditionalFormatting>
  <conditionalFormatting sqref="AP470">
    <cfRule type="containsBlanks" dxfId="743" priority="743">
      <formula>LEN(TRIM(AP470))=0</formula>
    </cfRule>
  </conditionalFormatting>
  <conditionalFormatting sqref="AX470">
    <cfRule type="containsBlanks" dxfId="742" priority="742">
      <formula>LEN(TRIM(AX470))=0</formula>
    </cfRule>
  </conditionalFormatting>
  <conditionalFormatting sqref="BD470">
    <cfRule type="containsBlanks" dxfId="741" priority="741">
      <formula>LEN(TRIM(BD470))=0</formula>
    </cfRule>
  </conditionalFormatting>
  <conditionalFormatting sqref="AN470">
    <cfRule type="containsBlanks" dxfId="740" priority="740">
      <formula>LEN(TRIM(AN470))=0</formula>
    </cfRule>
  </conditionalFormatting>
  <conditionalFormatting sqref="BF470">
    <cfRule type="containsBlanks" dxfId="739" priority="737">
      <formula>LEN(TRIM(BF470))=0</formula>
    </cfRule>
  </conditionalFormatting>
  <conditionalFormatting sqref="H471">
    <cfRule type="containsBlanks" dxfId="738" priority="736">
      <formula>LEN(TRIM(H471))=0</formula>
    </cfRule>
  </conditionalFormatting>
  <conditionalFormatting sqref="J471">
    <cfRule type="containsBlanks" dxfId="737" priority="735">
      <formula>LEN(TRIM(J471))=0</formula>
    </cfRule>
  </conditionalFormatting>
  <conditionalFormatting sqref="I471">
    <cfRule type="containsBlanks" dxfId="736" priority="734">
      <formula>LEN(TRIM(I471))=0</formula>
    </cfRule>
  </conditionalFormatting>
  <conditionalFormatting sqref="O471">
    <cfRule type="containsBlanks" dxfId="735" priority="733">
      <formula>LEN(TRIM(O471))=0</formula>
    </cfRule>
  </conditionalFormatting>
  <conditionalFormatting sqref="K471:M471">
    <cfRule type="containsBlanks" dxfId="734" priority="732">
      <formula>LEN(TRIM(K471))=0</formula>
    </cfRule>
  </conditionalFormatting>
  <conditionalFormatting sqref="X471">
    <cfRule type="containsBlanks" dxfId="733" priority="731">
      <formula>LEN(TRIM(X471))=0</formula>
    </cfRule>
  </conditionalFormatting>
  <conditionalFormatting sqref="AB471">
    <cfRule type="containsBlanks" dxfId="732" priority="730">
      <formula>LEN(TRIM(AB471))=0</formula>
    </cfRule>
  </conditionalFormatting>
  <conditionalFormatting sqref="Y471">
    <cfRule type="containsBlanks" dxfId="731" priority="729">
      <formula>LEN(TRIM(Y471))=0</formula>
    </cfRule>
  </conditionalFormatting>
  <conditionalFormatting sqref="AF471">
    <cfRule type="containsBlanks" dxfId="730" priority="728">
      <formula>LEN(TRIM(AF471))=0</formula>
    </cfRule>
  </conditionalFormatting>
  <conditionalFormatting sqref="Z471">
    <cfRule type="containsBlanks" dxfId="729" priority="727">
      <formula>LEN(TRIM(Z471))=0</formula>
    </cfRule>
  </conditionalFormatting>
  <conditionalFormatting sqref="AI471:AK471 AM471">
    <cfRule type="containsBlanks" dxfId="728" priority="726">
      <formula>LEN(TRIM(AI471))=0</formula>
    </cfRule>
  </conditionalFormatting>
  <conditionalFormatting sqref="AP471">
    <cfRule type="containsBlanks" dxfId="727" priority="725">
      <formula>LEN(TRIM(AP471))=0</formula>
    </cfRule>
  </conditionalFormatting>
  <conditionalFormatting sqref="AS471:AV471">
    <cfRule type="containsBlanks" dxfId="726" priority="724">
      <formula>LEN(TRIM(AS471))=0</formula>
    </cfRule>
  </conditionalFormatting>
  <conditionalFormatting sqref="AW471">
    <cfRule type="containsBlanks" dxfId="725" priority="723">
      <formula>LEN(TRIM(AW471))=0</formula>
    </cfRule>
  </conditionalFormatting>
  <conditionalFormatting sqref="AQ471:AR471">
    <cfRule type="containsBlanks" dxfId="724" priority="722">
      <formula>LEN(TRIM(AQ471))=0</formula>
    </cfRule>
  </conditionalFormatting>
  <conditionalFormatting sqref="AL471">
    <cfRule type="containsBlanks" dxfId="723" priority="721">
      <formula>LEN(TRIM(AL471))=0</formula>
    </cfRule>
  </conditionalFormatting>
  <conditionalFormatting sqref="AN471">
    <cfRule type="containsBlanks" dxfId="722" priority="720">
      <formula>LEN(TRIM(AN471))=0</formula>
    </cfRule>
  </conditionalFormatting>
  <conditionalFormatting sqref="AX471">
    <cfRule type="containsBlanks" dxfId="721" priority="719">
      <formula>LEN(TRIM(AX471))=0</formula>
    </cfRule>
  </conditionalFormatting>
  <conditionalFormatting sqref="BE471">
    <cfRule type="containsBlanks" dxfId="720" priority="717">
      <formula>LEN(TRIM(BE471))=0</formula>
    </cfRule>
  </conditionalFormatting>
  <conditionalFormatting sqref="AY471:BD471">
    <cfRule type="containsBlanks" dxfId="719" priority="718">
      <formula>LEN(TRIM(AY471))=0</formula>
    </cfRule>
  </conditionalFormatting>
  <conditionalFormatting sqref="BF471">
    <cfRule type="containsBlanks" dxfId="718" priority="716">
      <formula>LEN(TRIM(BF471))=0</formula>
    </cfRule>
  </conditionalFormatting>
  <conditionalFormatting sqref="H472">
    <cfRule type="containsBlanks" dxfId="717" priority="715">
      <formula>LEN(TRIM(H472))=0</formula>
    </cfRule>
  </conditionalFormatting>
  <conditionalFormatting sqref="J472">
    <cfRule type="containsBlanks" dxfId="716" priority="714">
      <formula>LEN(TRIM(J472))=0</formula>
    </cfRule>
  </conditionalFormatting>
  <conditionalFormatting sqref="I472">
    <cfRule type="containsBlanks" dxfId="715" priority="713">
      <formula>LEN(TRIM(I472))=0</formula>
    </cfRule>
  </conditionalFormatting>
  <conditionalFormatting sqref="K472:M472">
    <cfRule type="containsBlanks" dxfId="714" priority="712">
      <formula>LEN(TRIM(K472))=0</formula>
    </cfRule>
  </conditionalFormatting>
  <conditionalFormatting sqref="O472">
    <cfRule type="containsBlanks" dxfId="713" priority="711">
      <formula>LEN(TRIM(O472))=0</formula>
    </cfRule>
  </conditionalFormatting>
  <conditionalFormatting sqref="X472">
    <cfRule type="containsBlanks" dxfId="712" priority="710">
      <formula>LEN(TRIM(X472))=0</formula>
    </cfRule>
  </conditionalFormatting>
  <conditionalFormatting sqref="AB472">
    <cfRule type="containsBlanks" dxfId="711" priority="708">
      <formula>LEN(TRIM(AB472))=0</formula>
    </cfRule>
  </conditionalFormatting>
  <conditionalFormatting sqref="AB472">
    <cfRule type="containsBlanks" dxfId="710" priority="709">
      <formula>LEN(TRIM(AB472))=0</formula>
    </cfRule>
  </conditionalFormatting>
  <conditionalFormatting sqref="F473:G474 N473:N474 P473:W474 Y473:AA474 AC473:AH474">
    <cfRule type="containsBlanks" dxfId="709" priority="707">
      <formula>LEN(TRIM(F473))=0</formula>
    </cfRule>
  </conditionalFormatting>
  <conditionalFormatting sqref="H473:H474">
    <cfRule type="containsBlanks" dxfId="708" priority="706">
      <formula>LEN(TRIM(H473))=0</formula>
    </cfRule>
  </conditionalFormatting>
  <conditionalFormatting sqref="J473:J474">
    <cfRule type="containsBlanks" dxfId="707" priority="705">
      <formula>LEN(TRIM(J473))=0</formula>
    </cfRule>
  </conditionalFormatting>
  <conditionalFormatting sqref="I473:I474">
    <cfRule type="containsBlanks" dxfId="706" priority="704">
      <formula>LEN(TRIM(I473))=0</formula>
    </cfRule>
  </conditionalFormatting>
  <conditionalFormatting sqref="K473:M474">
    <cfRule type="containsBlanks" dxfId="705" priority="703">
      <formula>LEN(TRIM(K473))=0</formula>
    </cfRule>
  </conditionalFormatting>
  <conditionalFormatting sqref="O473:O474">
    <cfRule type="containsBlanks" dxfId="704" priority="702">
      <formula>LEN(TRIM(O473))=0</formula>
    </cfRule>
  </conditionalFormatting>
  <conditionalFormatting sqref="X473:X474">
    <cfRule type="containsBlanks" dxfId="703" priority="701">
      <formula>LEN(TRIM(X473))=0</formula>
    </cfRule>
  </conditionalFormatting>
  <conditionalFormatting sqref="AB473:AB474">
    <cfRule type="containsBlanks" dxfId="702" priority="699">
      <formula>LEN(TRIM(AB473))=0</formula>
    </cfRule>
  </conditionalFormatting>
  <conditionalFormatting sqref="AB473:AB474">
    <cfRule type="containsBlanks" dxfId="701" priority="700">
      <formula>LEN(TRIM(AB473))=0</formula>
    </cfRule>
  </conditionalFormatting>
  <conditionalFormatting sqref="AN472:AN474">
    <cfRule type="containsBlanks" dxfId="700" priority="698">
      <formula>LEN(TRIM(AN472))=0</formula>
    </cfRule>
  </conditionalFormatting>
  <conditionalFormatting sqref="AP472:AP474">
    <cfRule type="containsBlanks" dxfId="699" priority="697">
      <formula>LEN(TRIM(AP472))=0</formula>
    </cfRule>
  </conditionalFormatting>
  <conditionalFormatting sqref="AU472:AV474">
    <cfRule type="containsBlanks" dxfId="698" priority="696">
      <formula>LEN(TRIM(AU472))=0</formula>
    </cfRule>
  </conditionalFormatting>
  <conditionalFormatting sqref="BI473:BI474">
    <cfRule type="notContainsBlanks" dxfId="697" priority="695">
      <formula>LEN(TRIM(BI473))&gt;0</formula>
    </cfRule>
  </conditionalFormatting>
  <conditionalFormatting sqref="AW472:AW474">
    <cfRule type="containsBlanks" dxfId="696" priority="694">
      <formula>LEN(TRIM(AW472))=0</formula>
    </cfRule>
  </conditionalFormatting>
  <conditionalFormatting sqref="BE472:BE474">
    <cfRule type="containsBlanks" dxfId="695" priority="692">
      <formula>LEN(TRIM(BE472))=0</formula>
    </cfRule>
  </conditionalFormatting>
  <conditionalFormatting sqref="AY472:BD474">
    <cfRule type="containsBlanks" dxfId="694" priority="693">
      <formula>LEN(TRIM(AY472))=0</formula>
    </cfRule>
  </conditionalFormatting>
  <conditionalFormatting sqref="BF472:BG474">
    <cfRule type="containsBlanks" dxfId="693" priority="691">
      <formula>LEN(TRIM(BF472))=0</formula>
    </cfRule>
  </conditionalFormatting>
  <conditionalFormatting sqref="H475">
    <cfRule type="containsBlanks" dxfId="692" priority="690">
      <formula>LEN(TRIM(H475))=0</formula>
    </cfRule>
  </conditionalFormatting>
  <conditionalFormatting sqref="F475">
    <cfRule type="containsBlanks" dxfId="691" priority="689">
      <formula>LEN(TRIM(F475))=0</formula>
    </cfRule>
  </conditionalFormatting>
  <conditionalFormatting sqref="L475">
    <cfRule type="containsBlanks" dxfId="690" priority="688">
      <formula>LEN(TRIM(L475))=0</formula>
    </cfRule>
  </conditionalFormatting>
  <conditionalFormatting sqref="O475">
    <cfRule type="containsBlanks" dxfId="689" priority="687">
      <formula>LEN(TRIM(O475))=0</formula>
    </cfRule>
  </conditionalFormatting>
  <conditionalFormatting sqref="AG481 AG483">
    <cfRule type="containsBlanks" dxfId="688" priority="556">
      <formula>LEN(TRIM(AG481))=0</formula>
    </cfRule>
  </conditionalFormatting>
  <conditionalFormatting sqref="AP480:AP481 AP483">
    <cfRule type="containsBlanks" dxfId="687" priority="527">
      <formula>LEN(TRIM(AP480))=0</formula>
    </cfRule>
  </conditionalFormatting>
  <conditionalFormatting sqref="AB475">
    <cfRule type="containsBlanks" dxfId="686" priority="685">
      <formula>LEN(TRIM(AB475))=0</formula>
    </cfRule>
  </conditionalFormatting>
  <conditionalFormatting sqref="AB475">
    <cfRule type="containsBlanks" dxfId="685" priority="686">
      <formula>LEN(TRIM(AB475))=0</formula>
    </cfRule>
  </conditionalFormatting>
  <conditionalFormatting sqref="AG475">
    <cfRule type="containsBlanks" dxfId="684" priority="684">
      <formula>LEN(TRIM(AG475))=0</formula>
    </cfRule>
  </conditionalFormatting>
  <conditionalFormatting sqref="AL475">
    <cfRule type="containsBlanks" dxfId="683" priority="683">
      <formula>LEN(TRIM(AL475))=0</formula>
    </cfRule>
  </conditionalFormatting>
  <conditionalFormatting sqref="AN475">
    <cfRule type="containsBlanks" dxfId="682" priority="682">
      <formula>LEN(TRIM(AN475))=0</formula>
    </cfRule>
  </conditionalFormatting>
  <conditionalFormatting sqref="AP475">
    <cfRule type="containsBlanks" dxfId="681" priority="681">
      <formula>LEN(TRIM(AP475))=0</formula>
    </cfRule>
  </conditionalFormatting>
  <conditionalFormatting sqref="AU475:AV475">
    <cfRule type="containsBlanks" dxfId="680" priority="680">
      <formula>LEN(TRIM(AU475))=0</formula>
    </cfRule>
  </conditionalFormatting>
  <conditionalFormatting sqref="AX475">
    <cfRule type="containsBlanks" dxfId="679" priority="679">
      <formula>LEN(TRIM(AX475))=0</formula>
    </cfRule>
  </conditionalFormatting>
  <conditionalFormatting sqref="AW475">
    <cfRule type="containsBlanks" dxfId="678" priority="678">
      <formula>LEN(TRIM(AW475))=0</formula>
    </cfRule>
  </conditionalFormatting>
  <conditionalFormatting sqref="BE475">
    <cfRule type="containsBlanks" dxfId="677" priority="676">
      <formula>LEN(TRIM(BE475))=0</formula>
    </cfRule>
  </conditionalFormatting>
  <conditionalFormatting sqref="AY475:BD475">
    <cfRule type="containsBlanks" dxfId="676" priority="677">
      <formula>LEN(TRIM(AY475))=0</formula>
    </cfRule>
  </conditionalFormatting>
  <conditionalFormatting sqref="BF475">
    <cfRule type="containsBlanks" dxfId="675" priority="675">
      <formula>LEN(TRIM(BF475))=0</formula>
    </cfRule>
  </conditionalFormatting>
  <conditionalFormatting sqref="F476">
    <cfRule type="containsBlanks" dxfId="674" priority="674">
      <formula>LEN(TRIM(F476))=0</formula>
    </cfRule>
  </conditionalFormatting>
  <conditionalFormatting sqref="G476">
    <cfRule type="containsBlanks" dxfId="673" priority="673">
      <formula>LEN(TRIM(G476))=0</formula>
    </cfRule>
  </conditionalFormatting>
  <conditionalFormatting sqref="H476">
    <cfRule type="containsBlanks" dxfId="672" priority="672">
      <formula>LEN(TRIM(H476))=0</formula>
    </cfRule>
  </conditionalFormatting>
  <conditionalFormatting sqref="J476">
    <cfRule type="containsBlanks" dxfId="671" priority="671">
      <formula>LEN(TRIM(J476))=0</formula>
    </cfRule>
  </conditionalFormatting>
  <conditionalFormatting sqref="I476">
    <cfRule type="containsBlanks" dxfId="670" priority="670">
      <formula>LEN(TRIM(I476))=0</formula>
    </cfRule>
  </conditionalFormatting>
  <conditionalFormatting sqref="K476">
    <cfRule type="containsBlanks" dxfId="669" priority="669">
      <formula>LEN(TRIM(K476))=0</formula>
    </cfRule>
  </conditionalFormatting>
  <conditionalFormatting sqref="M476">
    <cfRule type="containsBlanks" dxfId="668" priority="668">
      <formula>LEN(TRIM(M476))=0</formula>
    </cfRule>
  </conditionalFormatting>
  <conditionalFormatting sqref="O476">
    <cfRule type="containsBlanks" dxfId="667" priority="667">
      <formula>LEN(TRIM(O476))=0</formula>
    </cfRule>
  </conditionalFormatting>
  <conditionalFormatting sqref="AA476">
    <cfRule type="containsBlanks" dxfId="666" priority="666">
      <formula>LEN(TRIM(AA476))=0</formula>
    </cfRule>
  </conditionalFormatting>
  <conditionalFormatting sqref="AB476">
    <cfRule type="containsBlanks" dxfId="665" priority="664">
      <formula>LEN(TRIM(AB476))=0</formula>
    </cfRule>
  </conditionalFormatting>
  <conditionalFormatting sqref="AB476">
    <cfRule type="containsBlanks" dxfId="664" priority="665">
      <formula>LEN(TRIM(AB476))=0</formula>
    </cfRule>
  </conditionalFormatting>
  <conditionalFormatting sqref="AC476:AD476">
    <cfRule type="containsBlanks" dxfId="663" priority="663">
      <formula>LEN(TRIM(AC476))=0</formula>
    </cfRule>
  </conditionalFormatting>
  <conditionalFormatting sqref="AG476">
    <cfRule type="containsBlanks" dxfId="662" priority="662">
      <formula>LEN(TRIM(AG476))=0</formula>
    </cfRule>
  </conditionalFormatting>
  <conditionalFormatting sqref="X476">
    <cfRule type="containsBlanks" dxfId="661" priority="661">
      <formula>LEN(TRIM(X476))=0</formula>
    </cfRule>
  </conditionalFormatting>
  <conditionalFormatting sqref="Y476">
    <cfRule type="containsBlanks" dxfId="660" priority="660">
      <formula>LEN(TRIM(Y476))=0</formula>
    </cfRule>
  </conditionalFormatting>
  <conditionalFormatting sqref="AP476">
    <cfRule type="containsBlanks" dxfId="659" priority="659">
      <formula>LEN(TRIM(AP476))=0</formula>
    </cfRule>
  </conditionalFormatting>
  <conditionalFormatting sqref="AI476:AN476">
    <cfRule type="containsBlanks" dxfId="658" priority="658">
      <formula>LEN(TRIM(AI476))=0</formula>
    </cfRule>
  </conditionalFormatting>
  <conditionalFormatting sqref="AS476:AV476">
    <cfRule type="containsBlanks" dxfId="657" priority="657">
      <formula>LEN(TRIM(AS476))=0</formula>
    </cfRule>
  </conditionalFormatting>
  <conditionalFormatting sqref="BG476">
    <cfRule type="containsBlanks" dxfId="656" priority="656">
      <formula>LEN(TRIM(BG476))=0</formula>
    </cfRule>
  </conditionalFormatting>
  <conditionalFormatting sqref="AW476">
    <cfRule type="containsBlanks" dxfId="655" priority="655">
      <formula>LEN(TRIM(AW476))=0</formula>
    </cfRule>
  </conditionalFormatting>
  <conditionalFormatting sqref="BE476">
    <cfRule type="containsBlanks" dxfId="654" priority="653">
      <formula>LEN(TRIM(BE476))=0</formula>
    </cfRule>
  </conditionalFormatting>
  <conditionalFormatting sqref="AY476:BD476">
    <cfRule type="containsBlanks" dxfId="653" priority="654">
      <formula>LEN(TRIM(AY476))=0</formula>
    </cfRule>
  </conditionalFormatting>
  <conditionalFormatting sqref="F477">
    <cfRule type="containsBlanks" dxfId="652" priority="652">
      <formula>LEN(TRIM(F477))=0</formula>
    </cfRule>
  </conditionalFormatting>
  <conditionalFormatting sqref="G477">
    <cfRule type="containsBlanks" dxfId="651" priority="651">
      <formula>LEN(TRIM(G477))=0</formula>
    </cfRule>
  </conditionalFormatting>
  <conditionalFormatting sqref="H477">
    <cfRule type="containsBlanks" dxfId="650" priority="650">
      <formula>LEN(TRIM(H477))=0</formula>
    </cfRule>
  </conditionalFormatting>
  <conditionalFormatting sqref="J477">
    <cfRule type="containsBlanks" dxfId="649" priority="649">
      <formula>LEN(TRIM(J477))=0</formula>
    </cfRule>
  </conditionalFormatting>
  <conditionalFormatting sqref="I477">
    <cfRule type="containsBlanks" dxfId="648" priority="648">
      <formula>LEN(TRIM(I477))=0</formula>
    </cfRule>
  </conditionalFormatting>
  <conditionalFormatting sqref="L477 N477 P477">
    <cfRule type="containsBlanks" dxfId="647" priority="647">
      <formula>LEN(TRIM(L477))=0</formula>
    </cfRule>
  </conditionalFormatting>
  <conditionalFormatting sqref="K477">
    <cfRule type="containsBlanks" dxfId="646" priority="646">
      <formula>LEN(TRIM(K477))=0</formula>
    </cfRule>
  </conditionalFormatting>
  <conditionalFormatting sqref="M477">
    <cfRule type="containsBlanks" dxfId="645" priority="645">
      <formula>LEN(TRIM(M477))=0</formula>
    </cfRule>
  </conditionalFormatting>
  <conditionalFormatting sqref="O477">
    <cfRule type="containsBlanks" dxfId="644" priority="644">
      <formula>LEN(TRIM(O477))=0</formula>
    </cfRule>
  </conditionalFormatting>
  <conditionalFormatting sqref="W477">
    <cfRule type="containsBlanks" dxfId="643" priority="643">
      <formula>LEN(TRIM(W477))=0</formula>
    </cfRule>
  </conditionalFormatting>
  <conditionalFormatting sqref="X477">
    <cfRule type="containsBlanks" dxfId="642" priority="642">
      <formula>LEN(TRIM(X477))=0</formula>
    </cfRule>
  </conditionalFormatting>
  <conditionalFormatting sqref="AA477">
    <cfRule type="containsBlanks" dxfId="641" priority="641">
      <formula>LEN(TRIM(AA477))=0</formula>
    </cfRule>
  </conditionalFormatting>
  <conditionalFormatting sqref="AB477">
    <cfRule type="containsBlanks" dxfId="640" priority="639">
      <formula>LEN(TRIM(AB477))=0</formula>
    </cfRule>
  </conditionalFormatting>
  <conditionalFormatting sqref="AB477">
    <cfRule type="containsBlanks" dxfId="639" priority="640">
      <formula>LEN(TRIM(AB477))=0</formula>
    </cfRule>
  </conditionalFormatting>
  <conditionalFormatting sqref="AG477">
    <cfRule type="containsBlanks" dxfId="638" priority="638">
      <formula>LEN(TRIM(AG477))=0</formula>
    </cfRule>
  </conditionalFormatting>
  <conditionalFormatting sqref="AC477:AD477">
    <cfRule type="containsBlanks" dxfId="637" priority="637">
      <formula>LEN(TRIM(AC477))=0</formula>
    </cfRule>
  </conditionalFormatting>
  <conditionalFormatting sqref="AP477">
    <cfRule type="containsBlanks" dxfId="636" priority="636">
      <formula>LEN(TRIM(AP477))=0</formula>
    </cfRule>
  </conditionalFormatting>
  <conditionalFormatting sqref="AL477">
    <cfRule type="containsBlanks" dxfId="635" priority="635">
      <formula>LEN(TRIM(AL477))=0</formula>
    </cfRule>
  </conditionalFormatting>
  <conditionalFormatting sqref="AS477:AV477">
    <cfRule type="containsBlanks" dxfId="634" priority="634">
      <formula>LEN(TRIM(AS477))=0</formula>
    </cfRule>
  </conditionalFormatting>
  <conditionalFormatting sqref="AW477">
    <cfRule type="containsBlanks" dxfId="633" priority="633">
      <formula>LEN(TRIM(AW477))=0</formula>
    </cfRule>
  </conditionalFormatting>
  <conditionalFormatting sqref="BE477">
    <cfRule type="containsBlanks" dxfId="632" priority="631">
      <formula>LEN(TRIM(BE477))=0</formula>
    </cfRule>
  </conditionalFormatting>
  <conditionalFormatting sqref="AY477:BD477">
    <cfRule type="containsBlanks" dxfId="631" priority="632">
      <formula>LEN(TRIM(AY477))=0</formula>
    </cfRule>
  </conditionalFormatting>
  <conditionalFormatting sqref="BF477:BG477">
    <cfRule type="containsBlanks" dxfId="630" priority="630">
      <formula>LEN(TRIM(BF477))=0</formula>
    </cfRule>
  </conditionalFormatting>
  <conditionalFormatting sqref="F478">
    <cfRule type="containsBlanks" dxfId="629" priority="629">
      <formula>LEN(TRIM(F478))=0</formula>
    </cfRule>
  </conditionalFormatting>
  <conditionalFormatting sqref="G478">
    <cfRule type="containsBlanks" dxfId="628" priority="628">
      <formula>LEN(TRIM(G478))=0</formula>
    </cfRule>
  </conditionalFormatting>
  <conditionalFormatting sqref="H478">
    <cfRule type="containsBlanks" dxfId="627" priority="627">
      <formula>LEN(TRIM(H478))=0</formula>
    </cfRule>
  </conditionalFormatting>
  <conditionalFormatting sqref="J478">
    <cfRule type="containsBlanks" dxfId="626" priority="626">
      <formula>LEN(TRIM(J478))=0</formula>
    </cfRule>
  </conditionalFormatting>
  <conditionalFormatting sqref="I478">
    <cfRule type="containsBlanks" dxfId="625" priority="625">
      <formula>LEN(TRIM(I478))=0</formula>
    </cfRule>
  </conditionalFormatting>
  <conditionalFormatting sqref="L478">
    <cfRule type="containsBlanks" dxfId="624" priority="624">
      <formula>LEN(TRIM(L478))=0</formula>
    </cfRule>
  </conditionalFormatting>
  <conditionalFormatting sqref="K478">
    <cfRule type="containsBlanks" dxfId="623" priority="623">
      <formula>LEN(TRIM(K478))=0</formula>
    </cfRule>
  </conditionalFormatting>
  <conditionalFormatting sqref="M478">
    <cfRule type="containsBlanks" dxfId="622" priority="622">
      <formula>LEN(TRIM(M478))=0</formula>
    </cfRule>
  </conditionalFormatting>
  <conditionalFormatting sqref="N478 P478">
    <cfRule type="containsBlanks" dxfId="621" priority="621">
      <formula>LEN(TRIM(N478))=0</formula>
    </cfRule>
  </conditionalFormatting>
  <conditionalFormatting sqref="O478">
    <cfRule type="containsBlanks" dxfId="620" priority="620">
      <formula>LEN(TRIM(O478))=0</formula>
    </cfRule>
  </conditionalFormatting>
  <conditionalFormatting sqref="AA478">
    <cfRule type="containsBlanks" dxfId="619" priority="619">
      <formula>LEN(TRIM(AA478))=0</formula>
    </cfRule>
  </conditionalFormatting>
  <conditionalFormatting sqref="AB478">
    <cfRule type="containsBlanks" dxfId="618" priority="617">
      <formula>LEN(TRIM(AB478))=0</formula>
    </cfRule>
  </conditionalFormatting>
  <conditionalFormatting sqref="AB478">
    <cfRule type="containsBlanks" dxfId="617" priority="618">
      <formula>LEN(TRIM(AB478))=0</formula>
    </cfRule>
  </conditionalFormatting>
  <conditionalFormatting sqref="W478">
    <cfRule type="containsBlanks" dxfId="616" priority="616">
      <formula>LEN(TRIM(W478))=0</formula>
    </cfRule>
  </conditionalFormatting>
  <conditionalFormatting sqref="X478">
    <cfRule type="containsBlanks" dxfId="615" priority="615">
      <formula>LEN(TRIM(X478))=0</formula>
    </cfRule>
  </conditionalFormatting>
  <conditionalFormatting sqref="Y478">
    <cfRule type="containsBlanks" dxfId="614" priority="614">
      <formula>LEN(TRIM(Y478))=0</formula>
    </cfRule>
  </conditionalFormatting>
  <conditionalFormatting sqref="AC478:AD478">
    <cfRule type="containsBlanks" dxfId="613" priority="613">
      <formula>LEN(TRIM(AC478))=0</formula>
    </cfRule>
  </conditionalFormatting>
  <conditionalFormatting sqref="AG478">
    <cfRule type="containsBlanks" dxfId="612" priority="612">
      <formula>LEN(TRIM(AG478))=0</formula>
    </cfRule>
  </conditionalFormatting>
  <conditionalFormatting sqref="AO478">
    <cfRule type="containsBlanks" dxfId="611" priority="611">
      <formula>LEN(TRIM(AO478))=0</formula>
    </cfRule>
  </conditionalFormatting>
  <conditionalFormatting sqref="AP478">
    <cfRule type="containsBlanks" dxfId="610" priority="610">
      <formula>LEN(TRIM(AP478))=0</formula>
    </cfRule>
  </conditionalFormatting>
  <conditionalFormatting sqref="AL478">
    <cfRule type="containsBlanks" dxfId="609" priority="609">
      <formula>LEN(TRIM(AL478))=0</formula>
    </cfRule>
  </conditionalFormatting>
  <conditionalFormatting sqref="AQ479:AR479">
    <cfRule type="containsBlanks" dxfId="608" priority="581">
      <formula>LEN(TRIM(AQ479))=0</formula>
    </cfRule>
  </conditionalFormatting>
  <conditionalFormatting sqref="BG478:BG479">
    <cfRule type="containsBlanks" dxfId="607" priority="607">
      <formula>LEN(TRIM(BG478))=0</formula>
    </cfRule>
  </conditionalFormatting>
  <conditionalFormatting sqref="AS479:AT479 AX479">
    <cfRule type="containsBlanks" dxfId="606" priority="606">
      <formula>LEN(TRIM(AS479))=0</formula>
    </cfRule>
  </conditionalFormatting>
  <conditionalFormatting sqref="AO479">
    <cfRule type="containsBlanks" dxfId="605" priority="605">
      <formula>LEN(TRIM(AO479))=0</formula>
    </cfRule>
  </conditionalFormatting>
  <conditionalFormatting sqref="AP479">
    <cfRule type="containsBlanks" dxfId="604" priority="604">
      <formula>LEN(TRIM(AP479))=0</formula>
    </cfRule>
  </conditionalFormatting>
  <conditionalFormatting sqref="AE479:AF479 Q479:V479 Z479 AH479">
    <cfRule type="containsBlanks" dxfId="603" priority="603">
      <formula>LEN(TRIM(Q479))=0</formula>
    </cfRule>
  </conditionalFormatting>
  <conditionalFormatting sqref="F479">
    <cfRule type="containsBlanks" dxfId="602" priority="602">
      <formula>LEN(TRIM(F479))=0</formula>
    </cfRule>
  </conditionalFormatting>
  <conditionalFormatting sqref="G479">
    <cfRule type="containsBlanks" dxfId="601" priority="601">
      <formula>LEN(TRIM(G479))=0</formula>
    </cfRule>
  </conditionalFormatting>
  <conditionalFormatting sqref="H479">
    <cfRule type="containsBlanks" dxfId="600" priority="600">
      <formula>LEN(TRIM(H479))=0</formula>
    </cfRule>
  </conditionalFormatting>
  <conditionalFormatting sqref="J479">
    <cfRule type="containsBlanks" dxfId="599" priority="599">
      <formula>LEN(TRIM(J479))=0</formula>
    </cfRule>
  </conditionalFormatting>
  <conditionalFormatting sqref="I479">
    <cfRule type="containsBlanks" dxfId="598" priority="598">
      <formula>LEN(TRIM(I479))=0</formula>
    </cfRule>
  </conditionalFormatting>
  <conditionalFormatting sqref="L479">
    <cfRule type="containsBlanks" dxfId="597" priority="597">
      <formula>LEN(TRIM(L479))=0</formula>
    </cfRule>
  </conditionalFormatting>
  <conditionalFormatting sqref="K479">
    <cfRule type="containsBlanks" dxfId="596" priority="596">
      <formula>LEN(TRIM(K479))=0</formula>
    </cfRule>
  </conditionalFormatting>
  <conditionalFormatting sqref="M479">
    <cfRule type="containsBlanks" dxfId="595" priority="595">
      <formula>LEN(TRIM(M479))=0</formula>
    </cfRule>
  </conditionalFormatting>
  <conditionalFormatting sqref="N479 P479">
    <cfRule type="containsBlanks" dxfId="594" priority="594">
      <formula>LEN(TRIM(N479))=0</formula>
    </cfRule>
  </conditionalFormatting>
  <conditionalFormatting sqref="O479">
    <cfRule type="containsBlanks" dxfId="593" priority="593">
      <formula>LEN(TRIM(O479))=0</formula>
    </cfRule>
  </conditionalFormatting>
  <conditionalFormatting sqref="AA479">
    <cfRule type="containsBlanks" dxfId="592" priority="592">
      <formula>LEN(TRIM(AA479))=0</formula>
    </cfRule>
  </conditionalFormatting>
  <conditionalFormatting sqref="AB479">
    <cfRule type="containsBlanks" dxfId="591" priority="590">
      <formula>LEN(TRIM(AB479))=0</formula>
    </cfRule>
  </conditionalFormatting>
  <conditionalFormatting sqref="AB479">
    <cfRule type="containsBlanks" dxfId="590" priority="591">
      <formula>LEN(TRIM(AB479))=0</formula>
    </cfRule>
  </conditionalFormatting>
  <conditionalFormatting sqref="W479">
    <cfRule type="containsBlanks" dxfId="589" priority="589">
      <formula>LEN(TRIM(W479))=0</formula>
    </cfRule>
  </conditionalFormatting>
  <conditionalFormatting sqref="X479">
    <cfRule type="containsBlanks" dxfId="588" priority="588">
      <formula>LEN(TRIM(X479))=0</formula>
    </cfRule>
  </conditionalFormatting>
  <conditionalFormatting sqref="Y479">
    <cfRule type="containsBlanks" dxfId="587" priority="587">
      <formula>LEN(TRIM(Y479))=0</formula>
    </cfRule>
  </conditionalFormatting>
  <conditionalFormatting sqref="AC479:AD479">
    <cfRule type="containsBlanks" dxfId="586" priority="586">
      <formula>LEN(TRIM(AC479))=0</formula>
    </cfRule>
  </conditionalFormatting>
  <conditionalFormatting sqref="AG479">
    <cfRule type="containsBlanks" dxfId="585" priority="585">
      <formula>LEN(TRIM(AG479))=0</formula>
    </cfRule>
  </conditionalFormatting>
  <conditionalFormatting sqref="AL479">
    <cfRule type="containsBlanks" dxfId="584" priority="584">
      <formula>LEN(TRIM(AL479))=0</formula>
    </cfRule>
  </conditionalFormatting>
  <conditionalFormatting sqref="AM478:AM479">
    <cfRule type="containsBlanks" dxfId="583" priority="583">
      <formula>LEN(TRIM(AM478))=0</formula>
    </cfRule>
  </conditionalFormatting>
  <conditionalFormatting sqref="AN478:AN479">
    <cfRule type="containsBlanks" dxfId="582" priority="582">
      <formula>LEN(TRIM(AN478))=0</formula>
    </cfRule>
  </conditionalFormatting>
  <conditionalFormatting sqref="F480">
    <cfRule type="containsBlanks" dxfId="581" priority="552">
      <formula>LEN(TRIM(F480))=0</formula>
    </cfRule>
  </conditionalFormatting>
  <conditionalFormatting sqref="AU478:AV479">
    <cfRule type="containsBlanks" dxfId="580" priority="580">
      <formula>LEN(TRIM(AU478))=0</formula>
    </cfRule>
  </conditionalFormatting>
  <conditionalFormatting sqref="AW478:AW479">
    <cfRule type="containsBlanks" dxfId="579" priority="579">
      <formula>LEN(TRIM(AW478))=0</formula>
    </cfRule>
  </conditionalFormatting>
  <conditionalFormatting sqref="BE478:BE479">
    <cfRule type="containsBlanks" dxfId="578" priority="577">
      <formula>LEN(TRIM(BE478))=0</formula>
    </cfRule>
  </conditionalFormatting>
  <conditionalFormatting sqref="AY478:BD479">
    <cfRule type="containsBlanks" dxfId="577" priority="578">
      <formula>LEN(TRIM(AY478))=0</formula>
    </cfRule>
  </conditionalFormatting>
  <conditionalFormatting sqref="BF478:BF479">
    <cfRule type="containsBlanks" dxfId="576" priority="576">
      <formula>LEN(TRIM(BF478))=0</formula>
    </cfRule>
  </conditionalFormatting>
  <conditionalFormatting sqref="AF491">
    <cfRule type="containsBlanks" dxfId="575" priority="318">
      <formula>LEN(TRIM(AF491))=0</formula>
    </cfRule>
  </conditionalFormatting>
  <conditionalFormatting sqref="AE481:AF481 U483:V483 Z481 AH481 Q481 U481:V481 AH483 Z483 AE483:AF483">
    <cfRule type="containsBlanks" dxfId="574" priority="574">
      <formula>LEN(TRIM(Q481))=0</formula>
    </cfRule>
  </conditionalFormatting>
  <conditionalFormatting sqref="F481 F483">
    <cfRule type="containsBlanks" dxfId="573" priority="573">
      <formula>LEN(TRIM(F481))=0</formula>
    </cfRule>
  </conditionalFormatting>
  <conditionalFormatting sqref="G481 G483">
    <cfRule type="containsBlanks" dxfId="572" priority="572">
      <formula>LEN(TRIM(G481))=0</formula>
    </cfRule>
  </conditionalFormatting>
  <conditionalFormatting sqref="H481 H483">
    <cfRule type="containsBlanks" dxfId="571" priority="571">
      <formula>LEN(TRIM(H481))=0</formula>
    </cfRule>
  </conditionalFormatting>
  <conditionalFormatting sqref="J481 J483">
    <cfRule type="containsBlanks" dxfId="570" priority="570">
      <formula>LEN(TRIM(J481))=0</formula>
    </cfRule>
  </conditionalFormatting>
  <conditionalFormatting sqref="I481 I483">
    <cfRule type="containsBlanks" dxfId="569" priority="569">
      <formula>LEN(TRIM(I481))=0</formula>
    </cfRule>
  </conditionalFormatting>
  <conditionalFormatting sqref="L481 L483">
    <cfRule type="containsBlanks" dxfId="568" priority="568">
      <formula>LEN(TRIM(L481))=0</formula>
    </cfRule>
  </conditionalFormatting>
  <conditionalFormatting sqref="K481 K483">
    <cfRule type="containsBlanks" dxfId="567" priority="567">
      <formula>LEN(TRIM(K481))=0</formula>
    </cfRule>
  </conditionalFormatting>
  <conditionalFormatting sqref="M481 M483">
    <cfRule type="containsBlanks" dxfId="566" priority="566">
      <formula>LEN(TRIM(M481))=0</formula>
    </cfRule>
  </conditionalFormatting>
  <conditionalFormatting sqref="N481 P481 P483 N483">
    <cfRule type="containsBlanks" dxfId="565" priority="565">
      <formula>LEN(TRIM(N481))=0</formula>
    </cfRule>
  </conditionalFormatting>
  <conditionalFormatting sqref="O481 O483">
    <cfRule type="containsBlanks" dxfId="564" priority="564">
      <formula>LEN(TRIM(O481))=0</formula>
    </cfRule>
  </conditionalFormatting>
  <conditionalFormatting sqref="AA481 AA483">
    <cfRule type="containsBlanks" dxfId="563" priority="563">
      <formula>LEN(TRIM(AA481))=0</formula>
    </cfRule>
  </conditionalFormatting>
  <conditionalFormatting sqref="AB481 AB483">
    <cfRule type="containsBlanks" dxfId="562" priority="561">
      <formula>LEN(TRIM(AB481))=0</formula>
    </cfRule>
  </conditionalFormatting>
  <conditionalFormatting sqref="AB481 AB483">
    <cfRule type="containsBlanks" dxfId="561" priority="562">
      <formula>LEN(TRIM(AB481))=0</formula>
    </cfRule>
  </conditionalFormatting>
  <conditionalFormatting sqref="W481 W483">
    <cfRule type="containsBlanks" dxfId="560" priority="560">
      <formula>LEN(TRIM(W481))=0</formula>
    </cfRule>
  </conditionalFormatting>
  <conditionalFormatting sqref="X481 X483">
    <cfRule type="containsBlanks" dxfId="559" priority="559">
      <formula>LEN(TRIM(X481))=0</formula>
    </cfRule>
  </conditionalFormatting>
  <conditionalFormatting sqref="Y481 Y483">
    <cfRule type="containsBlanks" dxfId="558" priority="558">
      <formula>LEN(TRIM(Y481))=0</formula>
    </cfRule>
  </conditionalFormatting>
  <conditionalFormatting sqref="AC481:AD481 AC483:AD483">
    <cfRule type="containsBlanks" dxfId="557" priority="557">
      <formula>LEN(TRIM(AC481))=0</formula>
    </cfRule>
  </conditionalFormatting>
  <conditionalFormatting sqref="AQ480:AR480">
    <cfRule type="containsBlanks" dxfId="556" priority="555">
      <formula>LEN(TRIM(AQ480))=0</formula>
    </cfRule>
  </conditionalFormatting>
  <conditionalFormatting sqref="BI486">
    <cfRule type="notContainsBlanks" dxfId="555" priority="422">
      <formula>LEN(TRIM(BI486))&gt;0</formula>
    </cfRule>
  </conditionalFormatting>
  <conditionalFormatting sqref="AG480">
    <cfRule type="containsBlanks" dxfId="554" priority="535">
      <formula>LEN(TRIM(AG480))=0</formula>
    </cfRule>
  </conditionalFormatting>
  <conditionalFormatting sqref="AE480:AF480 Q480 Z480 AH480 U480:V480">
    <cfRule type="containsBlanks" dxfId="553" priority="553">
      <formula>LEN(TRIM(Q480))=0</formula>
    </cfRule>
  </conditionalFormatting>
  <conditionalFormatting sqref="AY489:BD489">
    <cfRule type="containsBlanks" dxfId="552" priority="343">
      <formula>LEN(TRIM(AY489))=0</formula>
    </cfRule>
  </conditionalFormatting>
  <conditionalFormatting sqref="G480">
    <cfRule type="containsBlanks" dxfId="551" priority="551">
      <formula>LEN(TRIM(G480))=0</formula>
    </cfRule>
  </conditionalFormatting>
  <conditionalFormatting sqref="H480">
    <cfRule type="containsBlanks" dxfId="550" priority="550">
      <formula>LEN(TRIM(H480))=0</formula>
    </cfRule>
  </conditionalFormatting>
  <conditionalFormatting sqref="J480">
    <cfRule type="containsBlanks" dxfId="549" priority="549">
      <formula>LEN(TRIM(J480))=0</formula>
    </cfRule>
  </conditionalFormatting>
  <conditionalFormatting sqref="I480">
    <cfRule type="containsBlanks" dxfId="548" priority="548">
      <formula>LEN(TRIM(I480))=0</formula>
    </cfRule>
  </conditionalFormatting>
  <conditionalFormatting sqref="L480">
    <cfRule type="containsBlanks" dxfId="547" priority="547">
      <formula>LEN(TRIM(L480))=0</formula>
    </cfRule>
  </conditionalFormatting>
  <conditionalFormatting sqref="K480">
    <cfRule type="containsBlanks" dxfId="546" priority="546">
      <formula>LEN(TRIM(K480))=0</formula>
    </cfRule>
  </conditionalFormatting>
  <conditionalFormatting sqref="M480">
    <cfRule type="containsBlanks" dxfId="545" priority="545">
      <formula>LEN(TRIM(M480))=0</formula>
    </cfRule>
  </conditionalFormatting>
  <conditionalFormatting sqref="N480 P480">
    <cfRule type="containsBlanks" dxfId="544" priority="544">
      <formula>LEN(TRIM(N480))=0</formula>
    </cfRule>
  </conditionalFormatting>
  <conditionalFormatting sqref="O480">
    <cfRule type="containsBlanks" dxfId="543" priority="543">
      <formula>LEN(TRIM(O480))=0</formula>
    </cfRule>
  </conditionalFormatting>
  <conditionalFormatting sqref="AA480">
    <cfRule type="containsBlanks" dxfId="542" priority="542">
      <formula>LEN(TRIM(AA480))=0</formula>
    </cfRule>
  </conditionalFormatting>
  <conditionalFormatting sqref="AB480">
    <cfRule type="containsBlanks" dxfId="541" priority="540">
      <formula>LEN(TRIM(AB480))=0</formula>
    </cfRule>
  </conditionalFormatting>
  <conditionalFormatting sqref="AB480">
    <cfRule type="containsBlanks" dxfId="540" priority="541">
      <formula>LEN(TRIM(AB480))=0</formula>
    </cfRule>
  </conditionalFormatting>
  <conditionalFormatting sqref="W480">
    <cfRule type="containsBlanks" dxfId="539" priority="539">
      <formula>LEN(TRIM(W480))=0</formula>
    </cfRule>
  </conditionalFormatting>
  <conditionalFormatting sqref="X480">
    <cfRule type="containsBlanks" dxfId="538" priority="538">
      <formula>LEN(TRIM(X480))=0</formula>
    </cfRule>
  </conditionalFormatting>
  <conditionalFormatting sqref="Y480">
    <cfRule type="containsBlanks" dxfId="537" priority="537">
      <formula>LEN(TRIM(Y480))=0</formula>
    </cfRule>
  </conditionalFormatting>
  <conditionalFormatting sqref="AC480:AD480">
    <cfRule type="containsBlanks" dxfId="536" priority="536">
      <formula>LEN(TRIM(AC480))=0</formula>
    </cfRule>
  </conditionalFormatting>
  <conditionalFormatting sqref="BF488:BG488">
    <cfRule type="containsBlanks" dxfId="535" priority="358">
      <formula>LEN(TRIM(BF488))=0</formula>
    </cfRule>
  </conditionalFormatting>
  <conditionalFormatting sqref="BF488:BG488">
    <cfRule type="containsBlanks" dxfId="534" priority="357">
      <formula>LEN(TRIM(BF488))=0</formula>
    </cfRule>
  </conditionalFormatting>
  <conditionalFormatting sqref="R480:R481">
    <cfRule type="containsBlanks" dxfId="533" priority="532">
      <formula>LEN(TRIM(R480))=0</formula>
    </cfRule>
  </conditionalFormatting>
  <conditionalFormatting sqref="AS487:AT487">
    <cfRule type="containsBlanks" dxfId="532" priority="380">
      <formula>LEN(TRIM(AS487))=0</formula>
    </cfRule>
  </conditionalFormatting>
  <conditionalFormatting sqref="O489">
    <cfRule type="containsBlanks" dxfId="531" priority="353">
      <formula>LEN(TRIM(O489))=0</formula>
    </cfRule>
  </conditionalFormatting>
  <conditionalFormatting sqref="AO480:AO481 AO483">
    <cfRule type="containsBlanks" dxfId="530" priority="528">
      <formula>LEN(TRIM(AO480))=0</formula>
    </cfRule>
  </conditionalFormatting>
  <conditionalFormatting sqref="AI482:AJ482 AM482 AQ482:AT482">
    <cfRule type="containsBlanks" dxfId="529" priority="526">
      <formula>LEN(TRIM(AI482))=0</formula>
    </cfRule>
  </conditionalFormatting>
  <conditionalFormatting sqref="AG482">
    <cfRule type="containsBlanks" dxfId="528" priority="506">
      <formula>LEN(TRIM(AG482))=0</formula>
    </cfRule>
  </conditionalFormatting>
  <conditionalFormatting sqref="AP482">
    <cfRule type="containsBlanks" dxfId="527" priority="499">
      <formula>LEN(TRIM(AP482))=0</formula>
    </cfRule>
  </conditionalFormatting>
  <conditionalFormatting sqref="AE482:AF482 Z482 AH482 Q482 S482 U482:V482">
    <cfRule type="containsBlanks" dxfId="526" priority="524">
      <formula>LEN(TRIM(Q482))=0</formula>
    </cfRule>
  </conditionalFormatting>
  <conditionalFormatting sqref="F482">
    <cfRule type="containsBlanks" dxfId="525" priority="523">
      <formula>LEN(TRIM(F482))=0</formula>
    </cfRule>
  </conditionalFormatting>
  <conditionalFormatting sqref="AF489">
    <cfRule type="containsBlanks" dxfId="524" priority="347">
      <formula>LEN(TRIM(AF489))=0</formula>
    </cfRule>
  </conditionalFormatting>
  <conditionalFormatting sqref="H482">
    <cfRule type="containsBlanks" dxfId="523" priority="521">
      <formula>LEN(TRIM(H482))=0</formula>
    </cfRule>
  </conditionalFormatting>
  <conditionalFormatting sqref="J482">
    <cfRule type="containsBlanks" dxfId="522" priority="520">
      <formula>LEN(TRIM(J482))=0</formula>
    </cfRule>
  </conditionalFormatting>
  <conditionalFormatting sqref="I482">
    <cfRule type="containsBlanks" dxfId="521" priority="519">
      <formula>LEN(TRIM(I482))=0</formula>
    </cfRule>
  </conditionalFormatting>
  <conditionalFormatting sqref="L482">
    <cfRule type="containsBlanks" dxfId="520" priority="518">
      <formula>LEN(TRIM(L482))=0</formula>
    </cfRule>
  </conditionalFormatting>
  <conditionalFormatting sqref="K482">
    <cfRule type="containsBlanks" dxfId="519" priority="517">
      <formula>LEN(TRIM(K482))=0</formula>
    </cfRule>
  </conditionalFormatting>
  <conditionalFormatting sqref="M482">
    <cfRule type="containsBlanks" dxfId="518" priority="516">
      <formula>LEN(TRIM(M482))=0</formula>
    </cfRule>
  </conditionalFormatting>
  <conditionalFormatting sqref="N482 P482">
    <cfRule type="containsBlanks" dxfId="517" priority="515">
      <formula>LEN(TRIM(N482))=0</formula>
    </cfRule>
  </conditionalFormatting>
  <conditionalFormatting sqref="O482">
    <cfRule type="containsBlanks" dxfId="516" priority="514">
      <formula>LEN(TRIM(O482))=0</formula>
    </cfRule>
  </conditionalFormatting>
  <conditionalFormatting sqref="AA482">
    <cfRule type="containsBlanks" dxfId="515" priority="513">
      <formula>LEN(TRIM(AA482))=0</formula>
    </cfRule>
  </conditionalFormatting>
  <conditionalFormatting sqref="AB482">
    <cfRule type="containsBlanks" dxfId="514" priority="511">
      <formula>LEN(TRIM(AB482))=0</formula>
    </cfRule>
  </conditionalFormatting>
  <conditionalFormatting sqref="AB482">
    <cfRule type="containsBlanks" dxfId="513" priority="512">
      <formula>LEN(TRIM(AB482))=0</formula>
    </cfRule>
  </conditionalFormatting>
  <conditionalFormatting sqref="W482">
    <cfRule type="containsBlanks" dxfId="512" priority="510">
      <formula>LEN(TRIM(W482))=0</formula>
    </cfRule>
  </conditionalFormatting>
  <conditionalFormatting sqref="X482">
    <cfRule type="containsBlanks" dxfId="511" priority="509">
      <formula>LEN(TRIM(X482))=0</formula>
    </cfRule>
  </conditionalFormatting>
  <conditionalFormatting sqref="Y482">
    <cfRule type="containsBlanks" dxfId="510" priority="508">
      <formula>LEN(TRIM(Y482))=0</formula>
    </cfRule>
  </conditionalFormatting>
  <conditionalFormatting sqref="AC482:AD482">
    <cfRule type="containsBlanks" dxfId="509" priority="507">
      <formula>LEN(TRIM(AC482))=0</formula>
    </cfRule>
  </conditionalFormatting>
  <conditionalFormatting sqref="AL482">
    <cfRule type="containsBlanks" dxfId="508" priority="505">
      <formula>LEN(TRIM(AL482))=0</formula>
    </cfRule>
  </conditionalFormatting>
  <conditionalFormatting sqref="AK482">
    <cfRule type="containsBlanks" dxfId="507" priority="504">
      <formula>LEN(TRIM(AK482))=0</formula>
    </cfRule>
  </conditionalFormatting>
  <conditionalFormatting sqref="R482">
    <cfRule type="containsBlanks" dxfId="506" priority="503">
      <formula>LEN(TRIM(R482))=0</formula>
    </cfRule>
  </conditionalFormatting>
  <conditionalFormatting sqref="T482">
    <cfRule type="containsBlanks" dxfId="505" priority="502">
      <formula>LEN(TRIM(T482))=0</formula>
    </cfRule>
  </conditionalFormatting>
  <conditionalFormatting sqref="AN482">
    <cfRule type="containsBlanks" dxfId="504" priority="501">
      <formula>LEN(TRIM(AN482))=0</formula>
    </cfRule>
  </conditionalFormatting>
  <conditionalFormatting sqref="AO482">
    <cfRule type="containsBlanks" dxfId="503" priority="500">
      <formula>LEN(TRIM(AO482))=0</formula>
    </cfRule>
  </conditionalFormatting>
  <conditionalFormatting sqref="AS480:AV480">
    <cfRule type="containsBlanks" dxfId="502" priority="498">
      <formula>LEN(TRIM(AS480))=0</formula>
    </cfRule>
  </conditionalFormatting>
  <conditionalFormatting sqref="AS481:AV481">
    <cfRule type="containsBlanks" dxfId="501" priority="497">
      <formula>LEN(TRIM(AS481))=0</formula>
    </cfRule>
  </conditionalFormatting>
  <conditionalFormatting sqref="AX480:AX482">
    <cfRule type="containsBlanks" dxfId="500" priority="496">
      <formula>LEN(TRIM(AX480))=0</formula>
    </cfRule>
  </conditionalFormatting>
  <conditionalFormatting sqref="AW480:AW482">
    <cfRule type="containsBlanks" dxfId="499" priority="495">
      <formula>LEN(TRIM(AW480))=0</formula>
    </cfRule>
  </conditionalFormatting>
  <conditionalFormatting sqref="AU482:AV482">
    <cfRule type="containsBlanks" dxfId="498" priority="494">
      <formula>LEN(TRIM(AU482))=0</formula>
    </cfRule>
  </conditionalFormatting>
  <conditionalFormatting sqref="AI480:AN481">
    <cfRule type="containsBlanks" dxfId="497" priority="493">
      <formula>LEN(TRIM(AI480))=0</formula>
    </cfRule>
  </conditionalFormatting>
  <conditionalFormatting sqref="G482">
    <cfRule type="containsBlanks" dxfId="496" priority="492">
      <formula>LEN(TRIM(G482))=0</formula>
    </cfRule>
  </conditionalFormatting>
  <conditionalFormatting sqref="AI484:AK484 AQ484:AT484">
    <cfRule type="containsBlanks" dxfId="495" priority="491">
      <formula>LEN(TRIM(AI484))=0</formula>
    </cfRule>
  </conditionalFormatting>
  <conditionalFormatting sqref="AG484">
    <cfRule type="containsBlanks" dxfId="494" priority="471">
      <formula>LEN(TRIM(AG484))=0</formula>
    </cfRule>
  </conditionalFormatting>
  <conditionalFormatting sqref="AP484">
    <cfRule type="containsBlanks" dxfId="493" priority="469">
      <formula>LEN(TRIM(AP484))=0</formula>
    </cfRule>
  </conditionalFormatting>
  <conditionalFormatting sqref="U484:V484 AH484 Z484 AE484:AF484">
    <cfRule type="containsBlanks" dxfId="492" priority="489">
      <formula>LEN(TRIM(U484))=0</formula>
    </cfRule>
  </conditionalFormatting>
  <conditionalFormatting sqref="F484">
    <cfRule type="containsBlanks" dxfId="491" priority="488">
      <formula>LEN(TRIM(F484))=0</formula>
    </cfRule>
  </conditionalFormatting>
  <conditionalFormatting sqref="I490">
    <cfRule type="containsBlanks" dxfId="490" priority="336">
      <formula>LEN(TRIM(I490))=0</formula>
    </cfRule>
  </conditionalFormatting>
  <conditionalFormatting sqref="H484">
    <cfRule type="containsBlanks" dxfId="489" priority="486">
      <formula>LEN(TRIM(H484))=0</formula>
    </cfRule>
  </conditionalFormatting>
  <conditionalFormatting sqref="J484">
    <cfRule type="containsBlanks" dxfId="488" priority="485">
      <formula>LEN(TRIM(J484))=0</formula>
    </cfRule>
  </conditionalFormatting>
  <conditionalFormatting sqref="I484">
    <cfRule type="containsBlanks" dxfId="487" priority="484">
      <formula>LEN(TRIM(I484))=0</formula>
    </cfRule>
  </conditionalFormatting>
  <conditionalFormatting sqref="L484">
    <cfRule type="containsBlanks" dxfId="486" priority="483">
      <formula>LEN(TRIM(L484))=0</formula>
    </cfRule>
  </conditionalFormatting>
  <conditionalFormatting sqref="K484">
    <cfRule type="containsBlanks" dxfId="485" priority="482">
      <formula>LEN(TRIM(K484))=0</formula>
    </cfRule>
  </conditionalFormatting>
  <conditionalFormatting sqref="M484">
    <cfRule type="containsBlanks" dxfId="484" priority="481">
      <formula>LEN(TRIM(M484))=0</formula>
    </cfRule>
  </conditionalFormatting>
  <conditionalFormatting sqref="P484 N484">
    <cfRule type="containsBlanks" dxfId="483" priority="480">
      <formula>LEN(TRIM(N484))=0</formula>
    </cfRule>
  </conditionalFormatting>
  <conditionalFormatting sqref="O484">
    <cfRule type="containsBlanks" dxfId="482" priority="479">
      <formula>LEN(TRIM(O484))=0</formula>
    </cfRule>
  </conditionalFormatting>
  <conditionalFormatting sqref="AA484">
    <cfRule type="containsBlanks" dxfId="481" priority="478">
      <formula>LEN(TRIM(AA484))=0</formula>
    </cfRule>
  </conditionalFormatting>
  <conditionalFormatting sqref="AB484">
    <cfRule type="containsBlanks" dxfId="480" priority="476">
      <formula>LEN(TRIM(AB484))=0</formula>
    </cfRule>
  </conditionalFormatting>
  <conditionalFormatting sqref="AB484">
    <cfRule type="containsBlanks" dxfId="479" priority="477">
      <formula>LEN(TRIM(AB484))=0</formula>
    </cfRule>
  </conditionalFormatting>
  <conditionalFormatting sqref="W484">
    <cfRule type="containsBlanks" dxfId="478" priority="475">
      <formula>LEN(TRIM(W484))=0</formula>
    </cfRule>
  </conditionalFormatting>
  <conditionalFormatting sqref="X484">
    <cfRule type="containsBlanks" dxfId="477" priority="474">
      <formula>LEN(TRIM(X484))=0</formula>
    </cfRule>
  </conditionalFormatting>
  <conditionalFormatting sqref="Y484">
    <cfRule type="containsBlanks" dxfId="476" priority="473">
      <formula>LEN(TRIM(Y484))=0</formula>
    </cfRule>
  </conditionalFormatting>
  <conditionalFormatting sqref="AC484:AD484">
    <cfRule type="containsBlanks" dxfId="475" priority="472">
      <formula>LEN(TRIM(AC484))=0</formula>
    </cfRule>
  </conditionalFormatting>
  <conditionalFormatting sqref="AO484">
    <cfRule type="containsBlanks" dxfId="474" priority="470">
      <formula>LEN(TRIM(AO484))=0</formula>
    </cfRule>
  </conditionalFormatting>
  <conditionalFormatting sqref="G484">
    <cfRule type="containsBlanks" dxfId="473" priority="468">
      <formula>LEN(TRIM(G484))=0</formula>
    </cfRule>
  </conditionalFormatting>
  <conditionalFormatting sqref="S480:T481">
    <cfRule type="containsBlanks" dxfId="472" priority="467">
      <formula>LEN(TRIM(S480))=0</formula>
    </cfRule>
  </conditionalFormatting>
  <conditionalFormatting sqref="Q483">
    <cfRule type="containsBlanks" dxfId="471" priority="466">
      <formula>LEN(TRIM(Q483))=0</formula>
    </cfRule>
  </conditionalFormatting>
  <conditionalFormatting sqref="R483">
    <cfRule type="containsBlanks" dxfId="470" priority="465">
      <formula>LEN(TRIM(R483))=0</formula>
    </cfRule>
  </conditionalFormatting>
  <conditionalFormatting sqref="S483:T483">
    <cfRule type="containsBlanks" dxfId="469" priority="464">
      <formula>LEN(TRIM(S483))=0</formula>
    </cfRule>
  </conditionalFormatting>
  <conditionalFormatting sqref="Q484 S484">
    <cfRule type="containsBlanks" dxfId="468" priority="463">
      <formula>LEN(TRIM(Q484))=0</formula>
    </cfRule>
  </conditionalFormatting>
  <conditionalFormatting sqref="R484">
    <cfRule type="containsBlanks" dxfId="467" priority="462">
      <formula>LEN(TRIM(R484))=0</formula>
    </cfRule>
  </conditionalFormatting>
  <conditionalFormatting sqref="T484">
    <cfRule type="containsBlanks" dxfId="466" priority="461">
      <formula>LEN(TRIM(T484))=0</formula>
    </cfRule>
  </conditionalFormatting>
  <conditionalFormatting sqref="AI483:AN483">
    <cfRule type="containsBlanks" dxfId="465" priority="460">
      <formula>LEN(TRIM(AI483))=0</formula>
    </cfRule>
  </conditionalFormatting>
  <conditionalFormatting sqref="AL484">
    <cfRule type="containsBlanks" dxfId="464" priority="459">
      <formula>LEN(TRIM(AL484))=0</formula>
    </cfRule>
  </conditionalFormatting>
  <conditionalFormatting sqref="BG480:BG481">
    <cfRule type="containsBlanks" dxfId="463" priority="458">
      <formula>LEN(TRIM(BG480))=0</formula>
    </cfRule>
  </conditionalFormatting>
  <conditionalFormatting sqref="BG480:BG481">
    <cfRule type="containsBlanks" dxfId="462" priority="457">
      <formula>LEN(TRIM(BG480))=0</formula>
    </cfRule>
  </conditionalFormatting>
  <conditionalFormatting sqref="BG483">
    <cfRule type="containsBlanks" dxfId="461" priority="456">
      <formula>LEN(TRIM(BG483))=0</formula>
    </cfRule>
  </conditionalFormatting>
  <conditionalFormatting sqref="BG482">
    <cfRule type="containsBlanks" dxfId="460" priority="455">
      <formula>LEN(TRIM(BG482))=0</formula>
    </cfRule>
  </conditionalFormatting>
  <conditionalFormatting sqref="BG484">
    <cfRule type="containsBlanks" dxfId="459" priority="454">
      <formula>LEN(TRIM(BG484))=0</formula>
    </cfRule>
  </conditionalFormatting>
  <conditionalFormatting sqref="BF480:BF484">
    <cfRule type="containsBlanks" dxfId="458" priority="453">
      <formula>LEN(TRIM(BF480))=0</formula>
    </cfRule>
  </conditionalFormatting>
  <conditionalFormatting sqref="BF480:BF484">
    <cfRule type="containsBlanks" dxfId="457" priority="452">
      <formula>LEN(TRIM(BF480))=0</formula>
    </cfRule>
  </conditionalFormatting>
  <conditionalFormatting sqref="BI482">
    <cfRule type="notContainsBlanks" dxfId="456" priority="451">
      <formula>LEN(TRIM(BI482))&gt;0</formula>
    </cfRule>
  </conditionalFormatting>
  <conditionalFormatting sqref="BI484">
    <cfRule type="notContainsBlanks" dxfId="455" priority="450">
      <formula>LEN(TRIM(BI484))&gt;0</formula>
    </cfRule>
  </conditionalFormatting>
  <conditionalFormatting sqref="BI480:BI481">
    <cfRule type="notContainsBlanks" dxfId="454" priority="449">
      <formula>LEN(TRIM(BI480))&gt;0</formula>
    </cfRule>
  </conditionalFormatting>
  <conditionalFormatting sqref="BE480:BE484">
    <cfRule type="containsBlanks" dxfId="453" priority="447">
      <formula>LEN(TRIM(BE480))=0</formula>
    </cfRule>
  </conditionalFormatting>
  <conditionalFormatting sqref="AY480:BD484">
    <cfRule type="containsBlanks" dxfId="452" priority="448">
      <formula>LEN(TRIM(AY480))=0</formula>
    </cfRule>
  </conditionalFormatting>
  <conditionalFormatting sqref="AX483:AX484">
    <cfRule type="containsBlanks" dxfId="451" priority="446">
      <formula>LEN(TRIM(AX483))=0</formula>
    </cfRule>
  </conditionalFormatting>
  <conditionalFormatting sqref="AW483:AW484">
    <cfRule type="containsBlanks" dxfId="450" priority="445">
      <formula>LEN(TRIM(AW483))=0</formula>
    </cfRule>
  </conditionalFormatting>
  <conditionalFormatting sqref="AU483:AV484">
    <cfRule type="containsBlanks" dxfId="449" priority="444">
      <formula>LEN(TRIM(AU483))=0</formula>
    </cfRule>
  </conditionalFormatting>
  <conditionalFormatting sqref="AS483:AT483">
    <cfRule type="containsBlanks" dxfId="448" priority="443">
      <formula>LEN(TRIM(AS483))=0</formula>
    </cfRule>
  </conditionalFormatting>
  <conditionalFormatting sqref="AM484">
    <cfRule type="containsBlanks" dxfId="447" priority="442">
      <formula>LEN(TRIM(AM484))=0</formula>
    </cfRule>
  </conditionalFormatting>
  <conditionalFormatting sqref="AN484">
    <cfRule type="containsBlanks" dxfId="446" priority="441">
      <formula>LEN(TRIM(AN484))=0</formula>
    </cfRule>
  </conditionalFormatting>
  <conditionalFormatting sqref="F485">
    <cfRule type="containsBlanks" dxfId="445" priority="440">
      <formula>LEN(TRIM(F485))=0</formula>
    </cfRule>
  </conditionalFormatting>
  <conditionalFormatting sqref="BF485">
    <cfRule type="containsBlanks" dxfId="444" priority="439">
      <formula>LEN(TRIM(BF485))=0</formula>
    </cfRule>
  </conditionalFormatting>
  <conditionalFormatting sqref="BG485">
    <cfRule type="containsBlanks" dxfId="443" priority="438">
      <formula>LEN(TRIM(BG485))=0</formula>
    </cfRule>
  </conditionalFormatting>
  <conditionalFormatting sqref="BE485">
    <cfRule type="containsBlanks" dxfId="442" priority="436">
      <formula>LEN(TRIM(BE485))=0</formula>
    </cfRule>
  </conditionalFormatting>
  <conditionalFormatting sqref="AY485:BD485">
    <cfRule type="containsBlanks" dxfId="441" priority="437">
      <formula>LEN(TRIM(AY485))=0</formula>
    </cfRule>
  </conditionalFormatting>
  <conditionalFormatting sqref="AX485">
    <cfRule type="containsBlanks" dxfId="440" priority="435">
      <formula>LEN(TRIM(AX485))=0</formula>
    </cfRule>
  </conditionalFormatting>
  <conditionalFormatting sqref="Y485:Z485 AE485:AF485 AH485">
    <cfRule type="containsBlanks" dxfId="439" priority="434">
      <formula>LEN(TRIM(Y485))=0</formula>
    </cfRule>
  </conditionalFormatting>
  <conditionalFormatting sqref="W485">
    <cfRule type="containsBlanks" dxfId="438" priority="433">
      <formula>LEN(TRIM(W485))=0</formula>
    </cfRule>
  </conditionalFormatting>
  <conditionalFormatting sqref="X485">
    <cfRule type="containsBlanks" dxfId="437" priority="432">
      <formula>LEN(TRIM(X485))=0</formula>
    </cfRule>
  </conditionalFormatting>
  <conditionalFormatting sqref="AA485">
    <cfRule type="containsBlanks" dxfId="436" priority="431">
      <formula>LEN(TRIM(AA485))=0</formula>
    </cfRule>
  </conditionalFormatting>
  <conditionalFormatting sqref="AB485">
    <cfRule type="containsBlanks" dxfId="435" priority="429">
      <formula>LEN(TRIM(AB485))=0</formula>
    </cfRule>
  </conditionalFormatting>
  <conditionalFormatting sqref="AB485">
    <cfRule type="containsBlanks" dxfId="434" priority="430">
      <formula>LEN(TRIM(AB485))=0</formula>
    </cfRule>
  </conditionalFormatting>
  <conditionalFormatting sqref="AG485">
    <cfRule type="containsBlanks" dxfId="433" priority="428">
      <formula>LEN(TRIM(AG485))=0</formula>
    </cfRule>
  </conditionalFormatting>
  <conditionalFormatting sqref="AC485:AD485">
    <cfRule type="containsBlanks" dxfId="432" priority="427">
      <formula>LEN(TRIM(AC485))=0</formula>
    </cfRule>
  </conditionalFormatting>
  <conditionalFormatting sqref="K485:P485">
    <cfRule type="containsBlanks" dxfId="431" priority="426">
      <formula>LEN(TRIM(K485))=0</formula>
    </cfRule>
  </conditionalFormatting>
  <conditionalFormatting sqref="J485">
    <cfRule type="containsBlanks" dxfId="430" priority="425">
      <formula>LEN(TRIM(J485))=0</formula>
    </cfRule>
  </conditionalFormatting>
  <conditionalFormatting sqref="I485">
    <cfRule type="containsBlanks" dxfId="429" priority="424">
      <formula>LEN(TRIM(I485))=0</formula>
    </cfRule>
  </conditionalFormatting>
  <conditionalFormatting sqref="G486:H486 BF486 AI486:AK486 Q486:V486 AQ486:AT486">
    <cfRule type="containsBlanks" dxfId="428" priority="423">
      <formula>LEN(TRIM(G486))=0</formula>
    </cfRule>
  </conditionalFormatting>
  <conditionalFormatting sqref="F486">
    <cfRule type="containsBlanks" dxfId="427" priority="421">
      <formula>LEN(TRIM(F486))=0</formula>
    </cfRule>
  </conditionalFormatting>
  <conditionalFormatting sqref="BF486">
    <cfRule type="containsBlanks" dxfId="426" priority="420">
      <formula>LEN(TRIM(BF486))=0</formula>
    </cfRule>
  </conditionalFormatting>
  <conditionalFormatting sqref="BG486">
    <cfRule type="containsBlanks" dxfId="425" priority="419">
      <formula>LEN(TRIM(BG486))=0</formula>
    </cfRule>
  </conditionalFormatting>
  <conditionalFormatting sqref="BE486">
    <cfRule type="containsBlanks" dxfId="424" priority="417">
      <formula>LEN(TRIM(BE486))=0</formula>
    </cfRule>
  </conditionalFormatting>
  <conditionalFormatting sqref="AY486:BD486">
    <cfRule type="containsBlanks" dxfId="423" priority="418">
      <formula>LEN(TRIM(AY486))=0</formula>
    </cfRule>
  </conditionalFormatting>
  <conditionalFormatting sqref="AX486">
    <cfRule type="containsBlanks" dxfId="422" priority="416">
      <formula>LEN(TRIM(AX486))=0</formula>
    </cfRule>
  </conditionalFormatting>
  <conditionalFormatting sqref="Y486:Z486 AE486:AF486 AH486">
    <cfRule type="containsBlanks" dxfId="421" priority="415">
      <formula>LEN(TRIM(Y486))=0</formula>
    </cfRule>
  </conditionalFormatting>
  <conditionalFormatting sqref="W486">
    <cfRule type="containsBlanks" dxfId="420" priority="414">
      <formula>LEN(TRIM(W486))=0</formula>
    </cfRule>
  </conditionalFormatting>
  <conditionalFormatting sqref="X486">
    <cfRule type="containsBlanks" dxfId="419" priority="413">
      <formula>LEN(TRIM(X486))=0</formula>
    </cfRule>
  </conditionalFormatting>
  <conditionalFormatting sqref="AA486">
    <cfRule type="containsBlanks" dxfId="418" priority="412">
      <formula>LEN(TRIM(AA486))=0</formula>
    </cfRule>
  </conditionalFormatting>
  <conditionalFormatting sqref="AB486">
    <cfRule type="containsBlanks" dxfId="417" priority="410">
      <formula>LEN(TRIM(AB486))=0</formula>
    </cfRule>
  </conditionalFormatting>
  <conditionalFormatting sqref="AB486">
    <cfRule type="containsBlanks" dxfId="416" priority="411">
      <formula>LEN(TRIM(AB486))=0</formula>
    </cfRule>
  </conditionalFormatting>
  <conditionalFormatting sqref="AG486">
    <cfRule type="containsBlanks" dxfId="415" priority="409">
      <formula>LEN(TRIM(AG486))=0</formula>
    </cfRule>
  </conditionalFormatting>
  <conditionalFormatting sqref="AC486:AD486">
    <cfRule type="containsBlanks" dxfId="414" priority="408">
      <formula>LEN(TRIM(AC486))=0</formula>
    </cfRule>
  </conditionalFormatting>
  <conditionalFormatting sqref="K486:P486">
    <cfRule type="containsBlanks" dxfId="413" priority="407">
      <formula>LEN(TRIM(K486))=0</formula>
    </cfRule>
  </conditionalFormatting>
  <conditionalFormatting sqref="J486">
    <cfRule type="containsBlanks" dxfId="412" priority="406">
      <formula>LEN(TRIM(J486))=0</formula>
    </cfRule>
  </conditionalFormatting>
  <conditionalFormatting sqref="I486">
    <cfRule type="containsBlanks" dxfId="411" priority="405">
      <formula>LEN(TRIM(I486))=0</formula>
    </cfRule>
  </conditionalFormatting>
  <conditionalFormatting sqref="AL485:AL486">
    <cfRule type="containsBlanks" dxfId="410" priority="404">
      <formula>LEN(TRIM(AL485))=0</formula>
    </cfRule>
  </conditionalFormatting>
  <conditionalFormatting sqref="AM485:AM486">
    <cfRule type="containsBlanks" dxfId="409" priority="403">
      <formula>LEN(TRIM(AM485))=0</formula>
    </cfRule>
  </conditionalFormatting>
  <conditionalFormatting sqref="AN485:AN486">
    <cfRule type="containsBlanks" dxfId="408" priority="402">
      <formula>LEN(TRIM(AN485))=0</formula>
    </cfRule>
  </conditionalFormatting>
  <conditionalFormatting sqref="AI485">
    <cfRule type="containsBlanks" dxfId="407" priority="401">
      <formula>LEN(TRIM(AI485))=0</formula>
    </cfRule>
  </conditionalFormatting>
  <conditionalFormatting sqref="AP486">
    <cfRule type="containsBlanks" dxfId="406" priority="400">
      <formula>LEN(TRIM(AP486))=0</formula>
    </cfRule>
  </conditionalFormatting>
  <conditionalFormatting sqref="AO486">
    <cfRule type="containsBlanks" dxfId="405" priority="399">
      <formula>LEN(TRIM(AO486))=0</formula>
    </cfRule>
  </conditionalFormatting>
  <conditionalFormatting sqref="AW486">
    <cfRule type="containsBlanks" dxfId="404" priority="398">
      <formula>LEN(TRIM(AW486))=0</formula>
    </cfRule>
  </conditionalFormatting>
  <conditionalFormatting sqref="AU485:AV486">
    <cfRule type="containsBlanks" dxfId="403" priority="397">
      <formula>LEN(TRIM(AU485))=0</formula>
    </cfRule>
  </conditionalFormatting>
  <conditionalFormatting sqref="H487">
    <cfRule type="containsBlanks" dxfId="402" priority="396">
      <formula>LEN(TRIM(H487))=0</formula>
    </cfRule>
  </conditionalFormatting>
  <conditionalFormatting sqref="J487">
    <cfRule type="containsBlanks" dxfId="401" priority="395">
      <formula>LEN(TRIM(J487))=0</formula>
    </cfRule>
  </conditionalFormatting>
  <conditionalFormatting sqref="I487">
    <cfRule type="containsBlanks" dxfId="400" priority="394">
      <formula>LEN(TRIM(I487))=0</formula>
    </cfRule>
  </conditionalFormatting>
  <conditionalFormatting sqref="L487">
    <cfRule type="containsBlanks" dxfId="399" priority="393">
      <formula>LEN(TRIM(L487))=0</formula>
    </cfRule>
  </conditionalFormatting>
  <conditionalFormatting sqref="O487">
    <cfRule type="containsBlanks" dxfId="398" priority="392">
      <formula>LEN(TRIM(O487))=0</formula>
    </cfRule>
  </conditionalFormatting>
  <conditionalFormatting sqref="W487:X487">
    <cfRule type="containsBlanks" dxfId="397" priority="390">
      <formula>LEN(TRIM(W487))=0</formula>
    </cfRule>
  </conditionalFormatting>
  <conditionalFormatting sqref="AC487:AD487">
    <cfRule type="containsBlanks" dxfId="396" priority="389">
      <formula>LEN(TRIM(AC487))=0</formula>
    </cfRule>
  </conditionalFormatting>
  <conditionalFormatting sqref="AF487">
    <cfRule type="containsBlanks" dxfId="395" priority="388">
      <formula>LEN(TRIM(AF487))=0</formula>
    </cfRule>
  </conditionalFormatting>
  <conditionalFormatting sqref="AG487">
    <cfRule type="containsBlanks" dxfId="394" priority="387">
      <formula>LEN(TRIM(AG487))=0</formula>
    </cfRule>
  </conditionalFormatting>
  <conditionalFormatting sqref="AX487">
    <cfRule type="containsBlanks" dxfId="393" priority="386">
      <formula>LEN(TRIM(AX487))=0</formula>
    </cfRule>
  </conditionalFormatting>
  <conditionalFormatting sqref="AU487:AV487">
    <cfRule type="containsBlanks" dxfId="392" priority="385">
      <formula>LEN(TRIM(AU487))=0</formula>
    </cfRule>
  </conditionalFormatting>
  <conditionalFormatting sqref="BE487">
    <cfRule type="containsBlanks" dxfId="391" priority="383">
      <formula>LEN(TRIM(BE487))=0</formula>
    </cfRule>
  </conditionalFormatting>
  <conditionalFormatting sqref="AY487:BD487">
    <cfRule type="containsBlanks" dxfId="390" priority="384">
      <formula>LEN(TRIM(AY487))=0</formula>
    </cfRule>
  </conditionalFormatting>
  <conditionalFormatting sqref="BF487:BG487">
    <cfRule type="containsBlanks" dxfId="389" priority="382">
      <formula>LEN(TRIM(BF487))=0</formula>
    </cfRule>
  </conditionalFormatting>
  <conditionalFormatting sqref="BF487:BG487">
    <cfRule type="containsBlanks" dxfId="388" priority="381">
      <formula>LEN(TRIM(BF487))=0</formula>
    </cfRule>
  </conditionalFormatting>
  <conditionalFormatting sqref="AI487:AN487">
    <cfRule type="containsBlanks" dxfId="387" priority="379">
      <formula>LEN(TRIM(AI487))=0</formula>
    </cfRule>
  </conditionalFormatting>
  <conditionalFormatting sqref="S487:T487">
    <cfRule type="containsBlanks" dxfId="386" priority="378">
      <formula>LEN(TRIM(S487))=0</formula>
    </cfRule>
  </conditionalFormatting>
  <conditionalFormatting sqref="AP487">
    <cfRule type="containsBlanks" dxfId="385" priority="377">
      <formula>LEN(TRIM(AP487))=0</formula>
    </cfRule>
  </conditionalFormatting>
  <conditionalFormatting sqref="AO487">
    <cfRule type="containsBlanks" dxfId="384" priority="376">
      <formula>LEN(TRIM(AO487))=0</formula>
    </cfRule>
  </conditionalFormatting>
  <conditionalFormatting sqref="H488">
    <cfRule type="containsBlanks" dxfId="383" priority="375">
      <formula>LEN(TRIM(H488))=0</formula>
    </cfRule>
  </conditionalFormatting>
  <conditionalFormatting sqref="J488">
    <cfRule type="containsBlanks" dxfId="382" priority="374">
      <formula>LEN(TRIM(J488))=0</formula>
    </cfRule>
  </conditionalFormatting>
  <conditionalFormatting sqref="I488">
    <cfRule type="containsBlanks" dxfId="381" priority="373">
      <formula>LEN(TRIM(I488))=0</formula>
    </cfRule>
  </conditionalFormatting>
  <conditionalFormatting sqref="O488">
    <cfRule type="containsBlanks" dxfId="380" priority="372">
      <formula>LEN(TRIM(O488))=0</formula>
    </cfRule>
  </conditionalFormatting>
  <conditionalFormatting sqref="K488:M488">
    <cfRule type="containsBlanks" dxfId="379" priority="371">
      <formula>LEN(TRIM(K488))=0</formula>
    </cfRule>
  </conditionalFormatting>
  <conditionalFormatting sqref="S488:T488">
    <cfRule type="containsBlanks" dxfId="378" priority="370">
      <formula>LEN(TRIM(S488))=0</formula>
    </cfRule>
  </conditionalFormatting>
  <conditionalFormatting sqref="X488">
    <cfRule type="containsBlanks" dxfId="377" priority="369">
      <formula>LEN(TRIM(X488))=0</formula>
    </cfRule>
  </conditionalFormatting>
  <conditionalFormatting sqref="AB488">
    <cfRule type="containsBlanks" dxfId="376" priority="367">
      <formula>LEN(TRIM(AB488))=0</formula>
    </cfRule>
  </conditionalFormatting>
  <conditionalFormatting sqref="AB488">
    <cfRule type="containsBlanks" dxfId="375" priority="368">
      <formula>LEN(TRIM(AB488))=0</formula>
    </cfRule>
  </conditionalFormatting>
  <conditionalFormatting sqref="AC488:AD488">
    <cfRule type="containsBlanks" dxfId="374" priority="366">
      <formula>LEN(TRIM(AC488))=0</formula>
    </cfRule>
  </conditionalFormatting>
  <conditionalFormatting sqref="AF488">
    <cfRule type="containsBlanks" dxfId="373" priority="365">
      <formula>LEN(TRIM(AF488))=0</formula>
    </cfRule>
  </conditionalFormatting>
  <conditionalFormatting sqref="AG488">
    <cfRule type="containsBlanks" dxfId="372" priority="364">
      <formula>LEN(TRIM(AG488))=0</formula>
    </cfRule>
  </conditionalFormatting>
  <conditionalFormatting sqref="AI488:AM488">
    <cfRule type="containsBlanks" dxfId="371" priority="363">
      <formula>LEN(TRIM(AI488))=0</formula>
    </cfRule>
  </conditionalFormatting>
  <conditionalFormatting sqref="AU488:AV488">
    <cfRule type="containsBlanks" dxfId="370" priority="362">
      <formula>LEN(TRIM(AU488))=0</formula>
    </cfRule>
  </conditionalFormatting>
  <conditionalFormatting sqref="BE488">
    <cfRule type="containsBlanks" dxfId="369" priority="360">
      <formula>LEN(TRIM(BE488))=0</formula>
    </cfRule>
  </conditionalFormatting>
  <conditionalFormatting sqref="AY488:BD488">
    <cfRule type="containsBlanks" dxfId="368" priority="361">
      <formula>LEN(TRIM(AY488))=0</formula>
    </cfRule>
  </conditionalFormatting>
  <conditionalFormatting sqref="AN488">
    <cfRule type="containsBlanks" dxfId="367" priority="359">
      <formula>LEN(TRIM(AN488))=0</formula>
    </cfRule>
  </conditionalFormatting>
  <conditionalFormatting sqref="H489">
    <cfRule type="containsBlanks" dxfId="366" priority="356">
      <formula>LEN(TRIM(H489))=0</formula>
    </cfRule>
  </conditionalFormatting>
  <conditionalFormatting sqref="J489">
    <cfRule type="containsBlanks" dxfId="365" priority="355">
      <formula>LEN(TRIM(J489))=0</formula>
    </cfRule>
  </conditionalFormatting>
  <conditionalFormatting sqref="I489">
    <cfRule type="containsBlanks" dxfId="364" priority="354">
      <formula>LEN(TRIM(I489))=0</formula>
    </cfRule>
  </conditionalFormatting>
  <conditionalFormatting sqref="K489:M489">
    <cfRule type="containsBlanks" dxfId="363" priority="352">
      <formula>LEN(TRIM(K489))=0</formula>
    </cfRule>
  </conditionalFormatting>
  <conditionalFormatting sqref="AL489">
    <cfRule type="containsBlanks" dxfId="362" priority="351">
      <formula>LEN(TRIM(AL489))=0</formula>
    </cfRule>
  </conditionalFormatting>
  <conditionalFormatting sqref="W489">
    <cfRule type="containsBlanks" dxfId="361" priority="350">
      <formula>LEN(TRIM(W489))=0</formula>
    </cfRule>
  </conditionalFormatting>
  <conditionalFormatting sqref="X489">
    <cfRule type="containsBlanks" dxfId="360" priority="349">
      <formula>LEN(TRIM(X489))=0</formula>
    </cfRule>
  </conditionalFormatting>
  <conditionalFormatting sqref="AC489:AD489">
    <cfRule type="containsBlanks" dxfId="359" priority="348">
      <formula>LEN(TRIM(AC489))=0</formula>
    </cfRule>
  </conditionalFormatting>
  <conditionalFormatting sqref="AG489">
    <cfRule type="containsBlanks" dxfId="358" priority="346">
      <formula>LEN(TRIM(AG489))=0</formula>
    </cfRule>
  </conditionalFormatting>
  <conditionalFormatting sqref="AX489">
    <cfRule type="containsBlanks" dxfId="357" priority="345">
      <formula>LEN(TRIM(AX489))=0</formula>
    </cfRule>
  </conditionalFormatting>
  <conditionalFormatting sqref="AU489:AV489">
    <cfRule type="containsBlanks" dxfId="356" priority="344">
      <formula>LEN(TRIM(AU489))=0</formula>
    </cfRule>
  </conditionalFormatting>
  <conditionalFormatting sqref="BF489:BG489">
    <cfRule type="containsBlanks" dxfId="355" priority="342">
      <formula>LEN(TRIM(BF489))=0</formula>
    </cfRule>
  </conditionalFormatting>
  <conditionalFormatting sqref="BF489:BG489">
    <cfRule type="containsBlanks" dxfId="354" priority="341">
      <formula>LEN(TRIM(BF489))=0</formula>
    </cfRule>
  </conditionalFormatting>
  <conditionalFormatting sqref="BE489">
    <cfRule type="containsBlanks" dxfId="353" priority="340">
      <formula>LEN(TRIM(BE489))=0</formula>
    </cfRule>
  </conditionalFormatting>
  <conditionalFormatting sqref="F490">
    <cfRule type="containsBlanks" dxfId="352" priority="339">
      <formula>LEN(TRIM(F490))=0</formula>
    </cfRule>
  </conditionalFormatting>
  <conditionalFormatting sqref="H490">
    <cfRule type="containsBlanks" dxfId="351" priority="338">
      <formula>LEN(TRIM(H490))=0</formula>
    </cfRule>
  </conditionalFormatting>
  <conditionalFormatting sqref="J490">
    <cfRule type="containsBlanks" dxfId="350" priority="337">
      <formula>LEN(TRIM(J490))=0</formula>
    </cfRule>
  </conditionalFormatting>
  <conditionalFormatting sqref="G490">
    <cfRule type="containsBlanks" dxfId="349" priority="335">
      <formula>LEN(TRIM(G490))=0</formula>
    </cfRule>
  </conditionalFormatting>
  <conditionalFormatting sqref="K490">
    <cfRule type="containsBlanks" dxfId="348" priority="334">
      <formula>LEN(TRIM(K490))=0</formula>
    </cfRule>
  </conditionalFormatting>
  <conditionalFormatting sqref="M490:P490">
    <cfRule type="containsBlanks" dxfId="347" priority="333">
      <formula>LEN(TRIM(M490))=0</formula>
    </cfRule>
  </conditionalFormatting>
  <conditionalFormatting sqref="W490">
    <cfRule type="containsBlanks" dxfId="346" priority="332">
      <formula>LEN(TRIM(W490))=0</formula>
    </cfRule>
  </conditionalFormatting>
  <conditionalFormatting sqref="X490">
    <cfRule type="containsBlanks" dxfId="345" priority="331">
      <formula>LEN(TRIM(X490))=0</formula>
    </cfRule>
  </conditionalFormatting>
  <conditionalFormatting sqref="AF490">
    <cfRule type="containsBlanks" dxfId="344" priority="330">
      <formula>LEN(TRIM(AF490))=0</formula>
    </cfRule>
  </conditionalFormatting>
  <conditionalFormatting sqref="L491 Q491:R491">
    <cfRule type="containsBlanks" dxfId="343" priority="329">
      <formula>LEN(TRIM(L491))=0</formula>
    </cfRule>
  </conditionalFormatting>
  <conditionalFormatting sqref="F491">
    <cfRule type="containsBlanks" dxfId="342" priority="328">
      <formula>LEN(TRIM(F491))=0</formula>
    </cfRule>
  </conditionalFormatting>
  <conditionalFormatting sqref="H491">
    <cfRule type="containsBlanks" dxfId="341" priority="327">
      <formula>LEN(TRIM(H491))=0</formula>
    </cfRule>
  </conditionalFormatting>
  <conditionalFormatting sqref="J491">
    <cfRule type="containsBlanks" dxfId="340" priority="326">
      <formula>LEN(TRIM(J491))=0</formula>
    </cfRule>
  </conditionalFormatting>
  <conditionalFormatting sqref="I491">
    <cfRule type="containsBlanks" dxfId="339" priority="325">
      <formula>LEN(TRIM(I491))=0</formula>
    </cfRule>
  </conditionalFormatting>
  <conditionalFormatting sqref="G491">
    <cfRule type="containsBlanks" dxfId="338" priority="324">
      <formula>LEN(TRIM(G491))=0</formula>
    </cfRule>
  </conditionalFormatting>
  <conditionalFormatting sqref="K491">
    <cfRule type="containsBlanks" dxfId="337" priority="323">
      <formula>LEN(TRIM(K491))=0</formula>
    </cfRule>
  </conditionalFormatting>
  <conditionalFormatting sqref="M491:P491">
    <cfRule type="containsBlanks" dxfId="336" priority="322">
      <formula>LEN(TRIM(M491))=0</formula>
    </cfRule>
  </conditionalFormatting>
  <conditionalFormatting sqref="Y491:AE491 AG491:AH491">
    <cfRule type="containsBlanks" dxfId="335" priority="321">
      <formula>LEN(TRIM(Y491))=0</formula>
    </cfRule>
  </conditionalFormatting>
  <conditionalFormatting sqref="W491">
    <cfRule type="containsBlanks" dxfId="334" priority="320">
      <formula>LEN(TRIM(W491))=0</formula>
    </cfRule>
  </conditionalFormatting>
  <conditionalFormatting sqref="X491">
    <cfRule type="containsBlanks" dxfId="333" priority="319">
      <formula>LEN(TRIM(X491))=0</formula>
    </cfRule>
  </conditionalFormatting>
  <conditionalFormatting sqref="BG490">
    <cfRule type="containsBlanks" dxfId="332" priority="317">
      <formula>LEN(TRIM(BG490))=0</formula>
    </cfRule>
  </conditionalFormatting>
  <conditionalFormatting sqref="BG490">
    <cfRule type="containsBlanks" dxfId="331" priority="316">
      <formula>LEN(TRIM(BG490))=0</formula>
    </cfRule>
  </conditionalFormatting>
  <conditionalFormatting sqref="AN490:AN491">
    <cfRule type="containsBlanks" dxfId="330" priority="315">
      <formula>LEN(TRIM(AN490))=0</formula>
    </cfRule>
  </conditionalFormatting>
  <conditionalFormatting sqref="AM490">
    <cfRule type="containsBlanks" dxfId="329" priority="314">
      <formula>LEN(TRIM(AM490))=0</formula>
    </cfRule>
  </conditionalFormatting>
  <conditionalFormatting sqref="AM491">
    <cfRule type="containsBlanks" dxfId="328" priority="313">
      <formula>LEN(TRIM(AM491))=0</formula>
    </cfRule>
  </conditionalFormatting>
  <conditionalFormatting sqref="AP490:AP491">
    <cfRule type="containsBlanks" dxfId="327" priority="312">
      <formula>LEN(TRIM(AP490))=0</formula>
    </cfRule>
  </conditionalFormatting>
  <conditionalFormatting sqref="AU490:AV490">
    <cfRule type="containsBlanks" dxfId="326" priority="311">
      <formula>LEN(TRIM(AU490))=0</formula>
    </cfRule>
  </conditionalFormatting>
  <conditionalFormatting sqref="AU491:AV491">
    <cfRule type="containsBlanks" dxfId="325" priority="310">
      <formula>LEN(TRIM(AU491))=0</formula>
    </cfRule>
  </conditionalFormatting>
  <conditionalFormatting sqref="AW490:AW491">
    <cfRule type="containsBlanks" dxfId="324" priority="309">
      <formula>LEN(TRIM(AW490))=0</formula>
    </cfRule>
  </conditionalFormatting>
  <conditionalFormatting sqref="AY490:BD491">
    <cfRule type="containsBlanks" dxfId="323" priority="308">
      <formula>LEN(TRIM(AY490))=0</formula>
    </cfRule>
  </conditionalFormatting>
  <conditionalFormatting sqref="BE490:BE491">
    <cfRule type="containsBlanks" dxfId="322" priority="307">
      <formula>LEN(TRIM(BE490))=0</formula>
    </cfRule>
  </conditionalFormatting>
  <conditionalFormatting sqref="BF490:BF491">
    <cfRule type="containsBlanks" dxfId="321" priority="306">
      <formula>LEN(TRIM(BF490))=0</formula>
    </cfRule>
  </conditionalFormatting>
  <conditionalFormatting sqref="BF490:BF491">
    <cfRule type="containsBlanks" dxfId="320" priority="305">
      <formula>LEN(TRIM(BF490))=0</formula>
    </cfRule>
  </conditionalFormatting>
  <conditionalFormatting sqref="BG491">
    <cfRule type="containsBlanks" dxfId="319" priority="304">
      <formula>LEN(TRIM(BG491))=0</formula>
    </cfRule>
  </conditionalFormatting>
  <conditionalFormatting sqref="BG491">
    <cfRule type="containsBlanks" dxfId="318" priority="303">
      <formula>LEN(TRIM(BG491))=0</formula>
    </cfRule>
  </conditionalFormatting>
  <conditionalFormatting sqref="H492">
    <cfRule type="containsBlanks" dxfId="317" priority="302">
      <formula>LEN(TRIM(H492))=0</formula>
    </cfRule>
  </conditionalFormatting>
  <conditionalFormatting sqref="L498 AG498:AK498 Z498:AA498 AS498:AT498 AY498:BC498 Q498:S498 AM498:AN498 U498:V498">
    <cfRule type="containsBlanks" dxfId="314" priority="145">
      <formula>LEN(TRIM(L498))=0</formula>
    </cfRule>
  </conditionalFormatting>
  <conditionalFormatting sqref="W498">
    <cfRule type="containsBlanks" dxfId="311" priority="142">
      <formula>LEN(TRIM(W498))=0</formula>
    </cfRule>
  </conditionalFormatting>
  <conditionalFormatting sqref="L492">
    <cfRule type="containsBlanks" dxfId="310" priority="295">
      <formula>LEN(TRIM(L492))=0</formula>
    </cfRule>
  </conditionalFormatting>
  <conditionalFormatting sqref="AE498">
    <cfRule type="containsBlanks" dxfId="309" priority="140">
      <formula>LEN(TRIM(AE498))=0</formula>
    </cfRule>
  </conditionalFormatting>
  <conditionalFormatting sqref="AB498">
    <cfRule type="containsBlanks" dxfId="308" priority="139">
      <formula>LEN(TRIM(AB498))=0</formula>
    </cfRule>
  </conditionalFormatting>
  <conditionalFormatting sqref="AC498:AD498">
    <cfRule type="containsBlanks" dxfId="307" priority="138">
      <formula>LEN(TRIM(AC498))=0</formula>
    </cfRule>
  </conditionalFormatting>
  <conditionalFormatting sqref="J492">
    <cfRule type="containsBlanks" dxfId="306" priority="291">
      <formula>LEN(TRIM(J492))=0</formula>
    </cfRule>
  </conditionalFormatting>
  <conditionalFormatting sqref="I492">
    <cfRule type="containsBlanks" dxfId="305" priority="290">
      <formula>LEN(TRIM(I492))=0</formula>
    </cfRule>
  </conditionalFormatting>
  <conditionalFormatting sqref="N492:P492">
    <cfRule type="containsBlanks" dxfId="304" priority="289">
      <formula>LEN(TRIM(N492))=0</formula>
    </cfRule>
  </conditionalFormatting>
  <conditionalFormatting sqref="BD498">
    <cfRule type="containsBlanks" dxfId="303" priority="134">
      <formula>LEN(TRIM(BD498))=0</formula>
    </cfRule>
  </conditionalFormatting>
  <conditionalFormatting sqref="Z492">
    <cfRule type="containsBlanks" dxfId="302" priority="287">
      <formula>LEN(TRIM(Z492))=0</formula>
    </cfRule>
  </conditionalFormatting>
  <conditionalFormatting sqref="AH492">
    <cfRule type="containsBlanks" dxfId="301" priority="286">
      <formula>LEN(TRIM(AH492))=0</formula>
    </cfRule>
  </conditionalFormatting>
  <conditionalFormatting sqref="AB492">
    <cfRule type="containsBlanks" dxfId="300" priority="284">
      <formula>LEN(TRIM(AB492))=0</formula>
    </cfRule>
  </conditionalFormatting>
  <conditionalFormatting sqref="AB492">
    <cfRule type="containsBlanks" dxfId="299" priority="285">
      <formula>LEN(TRIM(AB492))=0</formula>
    </cfRule>
  </conditionalFormatting>
  <conditionalFormatting sqref="AG492">
    <cfRule type="containsBlanks" dxfId="298" priority="283">
      <formula>LEN(TRIM(AG492))=0</formula>
    </cfRule>
  </conditionalFormatting>
  <conditionalFormatting sqref="W492">
    <cfRule type="containsBlanks" dxfId="297" priority="282">
      <formula>LEN(TRIM(W492))=0</formula>
    </cfRule>
  </conditionalFormatting>
  <conditionalFormatting sqref="X492">
    <cfRule type="containsBlanks" dxfId="296" priority="281">
      <formula>LEN(TRIM(X492))=0</formula>
    </cfRule>
  </conditionalFormatting>
  <conditionalFormatting sqref="AP492">
    <cfRule type="containsBlanks" dxfId="295" priority="280">
      <formula>LEN(TRIM(AP492))=0</formula>
    </cfRule>
  </conditionalFormatting>
  <conditionalFormatting sqref="AX492">
    <cfRule type="containsBlanks" dxfId="294" priority="279">
      <formula>LEN(TRIM(AX492))=0</formula>
    </cfRule>
  </conditionalFormatting>
  <conditionalFormatting sqref="AU492:AV492">
    <cfRule type="containsBlanks" dxfId="293" priority="278">
      <formula>LEN(TRIM(AU492))=0</formula>
    </cfRule>
  </conditionalFormatting>
  <conditionalFormatting sqref="AW492">
    <cfRule type="containsBlanks" dxfId="292" priority="277">
      <formula>LEN(TRIM(AW492))=0</formula>
    </cfRule>
  </conditionalFormatting>
  <conditionalFormatting sqref="BF492">
    <cfRule type="containsBlanks" dxfId="291" priority="276">
      <formula>LEN(TRIM(BF492))=0</formula>
    </cfRule>
  </conditionalFormatting>
  <conditionalFormatting sqref="BF492">
    <cfRule type="containsBlanks" dxfId="290" priority="275">
      <formula>LEN(TRIM(BF492))=0</formula>
    </cfRule>
  </conditionalFormatting>
  <conditionalFormatting sqref="BG492">
    <cfRule type="containsBlanks" dxfId="289" priority="274">
      <formula>LEN(TRIM(BG492))=0</formula>
    </cfRule>
  </conditionalFormatting>
  <conditionalFormatting sqref="BG492">
    <cfRule type="containsBlanks" dxfId="288" priority="273">
      <formula>LEN(TRIM(BG492))=0</formula>
    </cfRule>
  </conditionalFormatting>
  <conditionalFormatting sqref="AM492">
    <cfRule type="containsBlanks" dxfId="287" priority="272">
      <formula>LEN(TRIM(AM492))=0</formula>
    </cfRule>
  </conditionalFormatting>
  <conditionalFormatting sqref="AL498">
    <cfRule type="containsBlanks" dxfId="286" priority="126">
      <formula>LEN(TRIM(AL498))=0</formula>
    </cfRule>
  </conditionalFormatting>
  <conditionalFormatting sqref="AN492">
    <cfRule type="containsBlanks" dxfId="285" priority="270">
      <formula>LEN(TRIM(AN492))=0</formula>
    </cfRule>
  </conditionalFormatting>
  <conditionalFormatting sqref="AL492">
    <cfRule type="containsBlanks" dxfId="284" priority="269">
      <formula>LEN(TRIM(AL492))=0</formula>
    </cfRule>
  </conditionalFormatting>
  <conditionalFormatting sqref="H493">
    <cfRule type="containsBlanks" dxfId="283" priority="268">
      <formula>LEN(TRIM(H493))=0</formula>
    </cfRule>
  </conditionalFormatting>
  <conditionalFormatting sqref="J493">
    <cfRule type="containsBlanks" dxfId="282" priority="267">
      <formula>LEN(TRIM(J493))=0</formula>
    </cfRule>
  </conditionalFormatting>
  <conditionalFormatting sqref="I493">
    <cfRule type="containsBlanks" dxfId="281" priority="266">
      <formula>LEN(TRIM(I493))=0</formula>
    </cfRule>
  </conditionalFormatting>
  <conditionalFormatting sqref="O493">
    <cfRule type="containsBlanks" dxfId="280" priority="265">
      <formula>LEN(TRIM(O493))=0</formula>
    </cfRule>
  </conditionalFormatting>
  <conditionalFormatting sqref="K493:M493">
    <cfRule type="containsBlanks" dxfId="279" priority="264">
      <formula>LEN(TRIM(K493))=0</formula>
    </cfRule>
  </conditionalFormatting>
  <conditionalFormatting sqref="N494 F494:G494 P494:V494 AO494 AG494 AI494:AM494 BB494:BC494 BE494:BF494 AS494:AT494">
    <cfRule type="containsBlanks" dxfId="278" priority="263">
      <formula>LEN(TRIM(F494))=0</formula>
    </cfRule>
  </conditionalFormatting>
  <conditionalFormatting sqref="BI494">
    <cfRule type="notContainsBlanks" dxfId="277" priority="262">
      <formula>LEN(TRIM(BI494))&gt;0</formula>
    </cfRule>
  </conditionalFormatting>
  <conditionalFormatting sqref="H494">
    <cfRule type="containsBlanks" dxfId="276" priority="261">
      <formula>LEN(TRIM(H494))=0</formula>
    </cfRule>
  </conditionalFormatting>
  <conditionalFormatting sqref="J494">
    <cfRule type="containsBlanks" dxfId="275" priority="260">
      <formula>LEN(TRIM(J494))=0</formula>
    </cfRule>
  </conditionalFormatting>
  <conditionalFormatting sqref="I494">
    <cfRule type="containsBlanks" dxfId="274" priority="259">
      <formula>LEN(TRIM(I494))=0</formula>
    </cfRule>
  </conditionalFormatting>
  <conditionalFormatting sqref="O494">
    <cfRule type="containsBlanks" dxfId="273" priority="258">
      <formula>LEN(TRIM(O494))=0</formula>
    </cfRule>
  </conditionalFormatting>
  <conditionalFormatting sqref="K494:M494">
    <cfRule type="containsBlanks" dxfId="272" priority="257">
      <formula>LEN(TRIM(K494))=0</formula>
    </cfRule>
  </conditionalFormatting>
  <conditionalFormatting sqref="M498:P498">
    <cfRule type="containsBlanks" dxfId="271" priority="127">
      <formula>LEN(TRIM(M498))=0</formula>
    </cfRule>
  </conditionalFormatting>
  <conditionalFormatting sqref="AN493:AN494">
    <cfRule type="containsBlanks" dxfId="270" priority="255">
      <formula>LEN(TRIM(AN493))=0</formula>
    </cfRule>
  </conditionalFormatting>
  <conditionalFormatting sqref="BG493">
    <cfRule type="containsBlanks" dxfId="269" priority="254">
      <formula>LEN(TRIM(BG493))=0</formula>
    </cfRule>
  </conditionalFormatting>
  <conditionalFormatting sqref="BG493">
    <cfRule type="containsBlanks" dxfId="268" priority="253">
      <formula>LEN(TRIM(BG493))=0</formula>
    </cfRule>
  </conditionalFormatting>
  <conditionalFormatting sqref="BG494">
    <cfRule type="containsBlanks" dxfId="267" priority="252">
      <formula>LEN(TRIM(BG494))=0</formula>
    </cfRule>
  </conditionalFormatting>
  <conditionalFormatting sqref="W493">
    <cfRule type="containsBlanks" dxfId="266" priority="251">
      <formula>LEN(TRIM(W493))=0</formula>
    </cfRule>
  </conditionalFormatting>
  <conditionalFormatting sqref="X493">
    <cfRule type="containsBlanks" dxfId="265" priority="250">
      <formula>LEN(TRIM(X493))=0</formula>
    </cfRule>
  </conditionalFormatting>
  <conditionalFormatting sqref="W494">
    <cfRule type="containsBlanks" dxfId="264" priority="249">
      <formula>LEN(TRIM(W494))=0</formula>
    </cfRule>
  </conditionalFormatting>
  <conditionalFormatting sqref="X494">
    <cfRule type="containsBlanks" dxfId="263" priority="248">
      <formula>LEN(TRIM(X494))=0</formula>
    </cfRule>
  </conditionalFormatting>
  <conditionalFormatting sqref="Z494">
    <cfRule type="containsBlanks" dxfId="262" priority="247">
      <formula>LEN(TRIM(Z494))=0</formula>
    </cfRule>
  </conditionalFormatting>
  <conditionalFormatting sqref="AC494:AD494">
    <cfRule type="containsBlanks" dxfId="261" priority="246">
      <formula>LEN(TRIM(AC494))=0</formula>
    </cfRule>
  </conditionalFormatting>
  <conditionalFormatting sqref="AH493:AH494">
    <cfRule type="containsBlanks" dxfId="260" priority="245">
      <formula>LEN(TRIM(AH493))=0</formula>
    </cfRule>
  </conditionalFormatting>
  <conditionalFormatting sqref="AE493:AE494">
    <cfRule type="containsBlanks" dxfId="259" priority="244">
      <formula>LEN(TRIM(AE493))=0</formula>
    </cfRule>
  </conditionalFormatting>
  <conditionalFormatting sqref="AA494:AB494">
    <cfRule type="containsBlanks" dxfId="258" priority="243">
      <formula>LEN(TRIM(AA494))=0</formula>
    </cfRule>
  </conditionalFormatting>
  <conditionalFormatting sqref="Y493:Y494">
    <cfRule type="containsBlanks" dxfId="257" priority="242">
      <formula>LEN(TRIM(Y493))=0</formula>
    </cfRule>
  </conditionalFormatting>
  <conditionalFormatting sqref="AF493:AF494">
    <cfRule type="containsBlanks" dxfId="256" priority="241">
      <formula>LEN(TRIM(AF493))=0</formula>
    </cfRule>
  </conditionalFormatting>
  <conditionalFormatting sqref="AX493:AX494">
    <cfRule type="containsBlanks" dxfId="254" priority="239">
      <formula>LEN(TRIM(AX493))=0</formula>
    </cfRule>
  </conditionalFormatting>
  <conditionalFormatting sqref="BD494">
    <cfRule type="containsBlanks" dxfId="253" priority="238">
      <formula>LEN(TRIM(BD494))=0</formula>
    </cfRule>
  </conditionalFormatting>
  <conditionalFormatting sqref="BF493">
    <cfRule type="containsBlanks" dxfId="252" priority="237">
      <formula>LEN(TRIM(BF493))=0</formula>
    </cfRule>
  </conditionalFormatting>
  <conditionalFormatting sqref="AQ494:AR494">
    <cfRule type="containsBlanks" dxfId="251" priority="236">
      <formula>LEN(TRIM(AQ494))=0</formula>
    </cfRule>
  </conditionalFormatting>
  <conditionalFormatting sqref="AU493:AV494">
    <cfRule type="containsBlanks" dxfId="250" priority="235">
      <formula>LEN(TRIM(AU493))=0</formula>
    </cfRule>
  </conditionalFormatting>
  <conditionalFormatting sqref="AW493:AW494">
    <cfRule type="containsBlanks" dxfId="249" priority="234">
      <formula>LEN(TRIM(AW493))=0</formula>
    </cfRule>
  </conditionalFormatting>
  <conditionalFormatting sqref="AZ494:BA494">
    <cfRule type="containsBlanks" dxfId="248" priority="233">
      <formula>LEN(TRIM(AZ494))=0</formula>
    </cfRule>
  </conditionalFormatting>
  <conditionalFormatting sqref="AP493:AP495">
    <cfRule type="containsBlanks" dxfId="247" priority="232">
      <formula>LEN(TRIM(AP493))=0</formula>
    </cfRule>
  </conditionalFormatting>
  <conditionalFormatting sqref="F495:G495">
    <cfRule type="containsBlanks" dxfId="246" priority="231">
      <formula>LEN(TRIM(F495))=0</formula>
    </cfRule>
  </conditionalFormatting>
  <conditionalFormatting sqref="H495">
    <cfRule type="containsBlanks" dxfId="245" priority="230">
      <formula>LEN(TRIM(H495))=0</formula>
    </cfRule>
  </conditionalFormatting>
  <conditionalFormatting sqref="J495">
    <cfRule type="containsBlanks" dxfId="244" priority="229">
      <formula>LEN(TRIM(J495))=0</formula>
    </cfRule>
  </conditionalFormatting>
  <conditionalFormatting sqref="I495">
    <cfRule type="containsBlanks" dxfId="243" priority="228">
      <formula>LEN(TRIM(I495))=0</formula>
    </cfRule>
  </conditionalFormatting>
  <conditionalFormatting sqref="N495 P495">
    <cfRule type="containsBlanks" dxfId="242" priority="227">
      <formula>LEN(TRIM(N495))=0</formula>
    </cfRule>
  </conditionalFormatting>
  <conditionalFormatting sqref="O495">
    <cfRule type="containsBlanks" dxfId="241" priority="226">
      <formula>LEN(TRIM(O495))=0</formula>
    </cfRule>
  </conditionalFormatting>
  <conditionalFormatting sqref="K495:M495">
    <cfRule type="containsBlanks" dxfId="240" priority="225">
      <formula>LEN(TRIM(K495))=0</formula>
    </cfRule>
  </conditionalFormatting>
  <conditionalFormatting sqref="W495">
    <cfRule type="containsBlanks" dxfId="239" priority="224">
      <formula>LEN(TRIM(W495))=0</formula>
    </cfRule>
  </conditionalFormatting>
  <conditionalFormatting sqref="Z495">
    <cfRule type="containsBlanks" dxfId="238" priority="223">
      <formula>LEN(TRIM(Z495))=0</formula>
    </cfRule>
  </conditionalFormatting>
  <conditionalFormatting sqref="Y495">
    <cfRule type="containsBlanks" dxfId="237" priority="222">
      <formula>LEN(TRIM(Y495))=0</formula>
    </cfRule>
  </conditionalFormatting>
  <conditionalFormatting sqref="AC495:AD495">
    <cfRule type="containsBlanks" dxfId="236" priority="221">
      <formula>LEN(TRIM(AC495))=0</formula>
    </cfRule>
  </conditionalFormatting>
  <conditionalFormatting sqref="AH495">
    <cfRule type="containsBlanks" dxfId="235" priority="220">
      <formula>LEN(TRIM(AH495))=0</formula>
    </cfRule>
  </conditionalFormatting>
  <conditionalFormatting sqref="AF495">
    <cfRule type="containsBlanks" dxfId="234" priority="219">
      <formula>LEN(TRIM(AF495))=0</formula>
    </cfRule>
  </conditionalFormatting>
  <conditionalFormatting sqref="AG495">
    <cfRule type="containsBlanks" dxfId="233" priority="218">
      <formula>LEN(TRIM(AG495))=0</formula>
    </cfRule>
  </conditionalFormatting>
  <conditionalFormatting sqref="AM495">
    <cfRule type="containsBlanks" dxfId="232" priority="217">
      <formula>LEN(TRIM(AM495))=0</formula>
    </cfRule>
  </conditionalFormatting>
  <conditionalFormatting sqref="AN495">
    <cfRule type="containsBlanks" dxfId="231" priority="216">
      <formula>LEN(TRIM(AN495))=0</formula>
    </cfRule>
  </conditionalFormatting>
  <conditionalFormatting sqref="AY494">
    <cfRule type="containsBlanks" dxfId="229" priority="214">
      <formula>LEN(TRIM(AY494))=0</formula>
    </cfRule>
  </conditionalFormatting>
  <conditionalFormatting sqref="AY493">
    <cfRule type="containsBlanks" dxfId="227" priority="212">
      <formula>LEN(TRIM(AY493))=0</formula>
    </cfRule>
  </conditionalFormatting>
  <conditionalFormatting sqref="BG495">
    <cfRule type="containsBlanks" dxfId="226" priority="211">
      <formula>LEN(TRIM(BG495))=0</formula>
    </cfRule>
  </conditionalFormatting>
  <conditionalFormatting sqref="BG495">
    <cfRule type="containsBlanks" dxfId="225" priority="210">
      <formula>LEN(TRIM(BG495))=0</formula>
    </cfRule>
  </conditionalFormatting>
  <conditionalFormatting sqref="G498">
    <cfRule type="containsBlanks" dxfId="224" priority="129">
      <formula>LEN(TRIM(G498))=0</formula>
    </cfRule>
  </conditionalFormatting>
  <conditionalFormatting sqref="K498">
    <cfRule type="containsBlanks" dxfId="223" priority="128">
      <formula>LEN(TRIM(K498))=0</formula>
    </cfRule>
  </conditionalFormatting>
  <conditionalFormatting sqref="AX495">
    <cfRule type="containsBlanks" dxfId="222" priority="207">
      <formula>LEN(TRIM(AX495))=0</formula>
    </cfRule>
  </conditionalFormatting>
  <conditionalFormatting sqref="AU495:AV495">
    <cfRule type="containsBlanks" dxfId="221" priority="206">
      <formula>LEN(TRIM(AU495))=0</formula>
    </cfRule>
  </conditionalFormatting>
  <conditionalFormatting sqref="BF495">
    <cfRule type="containsBlanks" dxfId="220" priority="205">
      <formula>LEN(TRIM(BF495))=0</formula>
    </cfRule>
  </conditionalFormatting>
  <conditionalFormatting sqref="AW495">
    <cfRule type="containsBlanks" dxfId="219" priority="204">
      <formula>LEN(TRIM(AW495))=0</formula>
    </cfRule>
  </conditionalFormatting>
  <conditionalFormatting sqref="I496">
    <cfRule type="containsBlanks" dxfId="218" priority="200">
      <formula>LEN(TRIM(I496))=0</formula>
    </cfRule>
  </conditionalFormatting>
  <conditionalFormatting sqref="F496">
    <cfRule type="containsBlanks" dxfId="217" priority="203">
      <formula>LEN(TRIM(F496))=0</formula>
    </cfRule>
  </conditionalFormatting>
  <conditionalFormatting sqref="H496">
    <cfRule type="containsBlanks" dxfId="216" priority="202">
      <formula>LEN(TRIM(H496))=0</formula>
    </cfRule>
  </conditionalFormatting>
  <conditionalFormatting sqref="J496">
    <cfRule type="containsBlanks" dxfId="215" priority="201">
      <formula>LEN(TRIM(J496))=0</formula>
    </cfRule>
  </conditionalFormatting>
  <conditionalFormatting sqref="G496">
    <cfRule type="containsBlanks" dxfId="214" priority="199">
      <formula>LEN(TRIM(G496))=0</formula>
    </cfRule>
  </conditionalFormatting>
  <conditionalFormatting sqref="K496:P496">
    <cfRule type="containsBlanks" dxfId="213" priority="198">
      <formula>LEN(TRIM(K496))=0</formula>
    </cfRule>
  </conditionalFormatting>
  <conditionalFormatting sqref="W496">
    <cfRule type="containsBlanks" dxfId="212" priority="197">
      <formula>LEN(TRIM(W496))=0</formula>
    </cfRule>
  </conditionalFormatting>
  <conditionalFormatting sqref="X496">
    <cfRule type="containsBlanks" dxfId="211" priority="196">
      <formula>LEN(TRIM(X496))=0</formula>
    </cfRule>
  </conditionalFormatting>
  <conditionalFormatting sqref="Y496">
    <cfRule type="containsBlanks" dxfId="210" priority="195">
      <formula>LEN(TRIM(Y496))=0</formula>
    </cfRule>
  </conditionalFormatting>
  <conditionalFormatting sqref="AB496">
    <cfRule type="containsBlanks" dxfId="209" priority="194">
      <formula>LEN(TRIM(AB496))=0</formula>
    </cfRule>
  </conditionalFormatting>
  <conditionalFormatting sqref="AH496">
    <cfRule type="containsBlanks" dxfId="208" priority="193">
      <formula>LEN(TRIM(AH496))=0</formula>
    </cfRule>
  </conditionalFormatting>
  <conditionalFormatting sqref="AC496:AD496">
    <cfRule type="containsBlanks" dxfId="207" priority="192">
      <formula>LEN(TRIM(AC496))=0</formula>
    </cfRule>
  </conditionalFormatting>
  <conditionalFormatting sqref="AF496">
    <cfRule type="containsBlanks" dxfId="206" priority="191">
      <formula>LEN(TRIM(AF496))=0</formula>
    </cfRule>
  </conditionalFormatting>
  <conditionalFormatting sqref="AI496:AN496">
    <cfRule type="containsBlanks" dxfId="205" priority="190">
      <formula>LEN(TRIM(AI496))=0</formula>
    </cfRule>
  </conditionalFormatting>
  <conditionalFormatting sqref="AP496">
    <cfRule type="containsBlanks" dxfId="204" priority="189">
      <formula>LEN(TRIM(AP496))=0</formula>
    </cfRule>
  </conditionalFormatting>
  <conditionalFormatting sqref="AX496">
    <cfRule type="containsBlanks" dxfId="203" priority="188">
      <formula>LEN(TRIM(AX496))=0</formula>
    </cfRule>
  </conditionalFormatting>
  <conditionalFormatting sqref="AW496">
    <cfRule type="containsBlanks" dxfId="202" priority="187">
      <formula>LEN(TRIM(AW496))=0</formula>
    </cfRule>
  </conditionalFormatting>
  <conditionalFormatting sqref="AS496:AV496">
    <cfRule type="containsBlanks" dxfId="201" priority="186">
      <formula>LEN(TRIM(AS496))=0</formula>
    </cfRule>
  </conditionalFormatting>
  <conditionalFormatting sqref="AY496:BD496">
    <cfRule type="containsBlanks" dxfId="200" priority="185">
      <formula>LEN(TRIM(AY496))=0</formula>
    </cfRule>
  </conditionalFormatting>
  <conditionalFormatting sqref="BE496">
    <cfRule type="containsBlanks" dxfId="199" priority="184">
      <formula>LEN(TRIM(BE496))=0</formula>
    </cfRule>
  </conditionalFormatting>
  <conditionalFormatting sqref="BF496:BG496">
    <cfRule type="containsBlanks" dxfId="198" priority="183">
      <formula>LEN(TRIM(BF496))=0</formula>
    </cfRule>
  </conditionalFormatting>
  <conditionalFormatting sqref="BF496:BG496">
    <cfRule type="containsBlanks" dxfId="197" priority="182">
      <formula>LEN(TRIM(BF496))=0</formula>
    </cfRule>
  </conditionalFormatting>
  <conditionalFormatting sqref="X497">
    <cfRule type="containsBlanks" dxfId="196" priority="181">
      <formula>LEN(TRIM(X497))=0</formula>
    </cfRule>
  </conditionalFormatting>
  <conditionalFormatting sqref="W497">
    <cfRule type="containsBlanks" dxfId="195" priority="180">
      <formula>LEN(TRIM(W497))=0</formula>
    </cfRule>
  </conditionalFormatting>
  <conditionalFormatting sqref="Y497">
    <cfRule type="containsBlanks" dxfId="194" priority="179">
      <formula>LEN(TRIM(Y497))=0</formula>
    </cfRule>
  </conditionalFormatting>
  <conditionalFormatting sqref="AE497">
    <cfRule type="containsBlanks" dxfId="193" priority="178">
      <formula>LEN(TRIM(AE497))=0</formula>
    </cfRule>
  </conditionalFormatting>
  <conditionalFormatting sqref="AB497">
    <cfRule type="containsBlanks" dxfId="192" priority="177">
      <formula>LEN(TRIM(AB497))=0</formula>
    </cfRule>
  </conditionalFormatting>
  <conditionalFormatting sqref="AC497:AD497">
    <cfRule type="containsBlanks" dxfId="191" priority="176">
      <formula>LEN(TRIM(AC497))=0</formula>
    </cfRule>
  </conditionalFormatting>
  <conditionalFormatting sqref="AF497">
    <cfRule type="containsBlanks" dxfId="190" priority="175">
      <formula>LEN(TRIM(AF497))=0</formula>
    </cfRule>
  </conditionalFormatting>
  <conditionalFormatting sqref="AP497">
    <cfRule type="containsBlanks" dxfId="189" priority="174">
      <formula>LEN(TRIM(AP497))=0</formula>
    </cfRule>
  </conditionalFormatting>
  <conditionalFormatting sqref="AX497">
    <cfRule type="containsBlanks" dxfId="188" priority="173">
      <formula>LEN(TRIM(AX497))=0</formula>
    </cfRule>
  </conditionalFormatting>
  <conditionalFormatting sqref="BD497">
    <cfRule type="containsBlanks" dxfId="187" priority="172">
      <formula>LEN(TRIM(BD497))=0</formula>
    </cfRule>
  </conditionalFormatting>
  <conditionalFormatting sqref="I497">
    <cfRule type="containsBlanks" dxfId="186" priority="168">
      <formula>LEN(TRIM(I497))=0</formula>
    </cfRule>
  </conditionalFormatting>
  <conditionalFormatting sqref="F497">
    <cfRule type="containsBlanks" dxfId="185" priority="171">
      <formula>LEN(TRIM(F497))=0</formula>
    </cfRule>
  </conditionalFormatting>
  <conditionalFormatting sqref="H497">
    <cfRule type="containsBlanks" dxfId="184" priority="170">
      <formula>LEN(TRIM(H497))=0</formula>
    </cfRule>
  </conditionalFormatting>
  <conditionalFormatting sqref="J497">
    <cfRule type="containsBlanks" dxfId="183" priority="169">
      <formula>LEN(TRIM(J497))=0</formula>
    </cfRule>
  </conditionalFormatting>
  <conditionalFormatting sqref="G497">
    <cfRule type="containsBlanks" dxfId="182" priority="167">
      <formula>LEN(TRIM(G497))=0</formula>
    </cfRule>
  </conditionalFormatting>
  <conditionalFormatting sqref="K497">
    <cfRule type="containsBlanks" dxfId="181" priority="166">
      <formula>LEN(TRIM(K497))=0</formula>
    </cfRule>
  </conditionalFormatting>
  <conditionalFormatting sqref="M497:P497">
    <cfRule type="containsBlanks" dxfId="180" priority="165">
      <formula>LEN(TRIM(M497))=0</formula>
    </cfRule>
  </conditionalFormatting>
  <conditionalFormatting sqref="X498">
    <cfRule type="containsBlanks" dxfId="158" priority="143">
      <formula>LEN(TRIM(X498))=0</formula>
    </cfRule>
  </conditionalFormatting>
  <conditionalFormatting sqref="Y498">
    <cfRule type="containsBlanks" dxfId="156" priority="141">
      <formula>LEN(TRIM(Y498))=0</formula>
    </cfRule>
  </conditionalFormatting>
  <conditionalFormatting sqref="AF498">
    <cfRule type="containsBlanks" dxfId="152" priority="137">
      <formula>LEN(TRIM(AF498))=0</formula>
    </cfRule>
  </conditionalFormatting>
  <conditionalFormatting sqref="AP498">
    <cfRule type="containsBlanks" dxfId="151" priority="136">
      <formula>LEN(TRIM(AP498))=0</formula>
    </cfRule>
  </conditionalFormatting>
  <conditionalFormatting sqref="AX498">
    <cfRule type="containsBlanks" dxfId="150" priority="135">
      <formula>LEN(TRIM(AX498))=0</formula>
    </cfRule>
  </conditionalFormatting>
  <conditionalFormatting sqref="I498">
    <cfRule type="containsBlanks" dxfId="148" priority="130">
      <formula>LEN(TRIM(I498))=0</formula>
    </cfRule>
  </conditionalFormatting>
  <conditionalFormatting sqref="F498">
    <cfRule type="containsBlanks" dxfId="147" priority="133">
      <formula>LEN(TRIM(F498))=0</formula>
    </cfRule>
  </conditionalFormatting>
  <conditionalFormatting sqref="H498">
    <cfRule type="containsBlanks" dxfId="146" priority="132">
      <formula>LEN(TRIM(H498))=0</formula>
    </cfRule>
  </conditionalFormatting>
  <conditionalFormatting sqref="J498">
    <cfRule type="containsBlanks" dxfId="145" priority="131">
      <formula>LEN(TRIM(J498))=0</formula>
    </cfRule>
  </conditionalFormatting>
  <conditionalFormatting sqref="AO497:AO498">
    <cfRule type="containsBlanks" dxfId="129" priority="125">
      <formula>LEN(TRIM(AO497))=0</formula>
    </cfRule>
  </conditionalFormatting>
  <conditionalFormatting sqref="AQ498:AR498">
    <cfRule type="containsBlanks" dxfId="128" priority="124">
      <formula>LEN(TRIM(AQ498))=0</formula>
    </cfRule>
  </conditionalFormatting>
  <conditionalFormatting sqref="AU497:AV498">
    <cfRule type="containsBlanks" dxfId="127" priority="123">
      <formula>LEN(TRIM(AU497))=0</formula>
    </cfRule>
  </conditionalFormatting>
  <conditionalFormatting sqref="AW497:AW498">
    <cfRule type="containsBlanks" dxfId="126" priority="122">
      <formula>LEN(TRIM(AW497))=0</formula>
    </cfRule>
  </conditionalFormatting>
  <conditionalFormatting sqref="BE497:BE498">
    <cfRule type="containsBlanks" dxfId="125" priority="121">
      <formula>LEN(TRIM(BE497))=0</formula>
    </cfRule>
  </conditionalFormatting>
  <conditionalFormatting sqref="BF497:BF498">
    <cfRule type="containsBlanks" dxfId="124" priority="120">
      <formula>LEN(TRIM(BF497))=0</formula>
    </cfRule>
  </conditionalFormatting>
  <conditionalFormatting sqref="BF497:BF498">
    <cfRule type="containsBlanks" dxfId="123" priority="119">
      <formula>LEN(TRIM(BF497))=0</formula>
    </cfRule>
  </conditionalFormatting>
  <conditionalFormatting sqref="BG497:BG498">
    <cfRule type="containsBlanks" dxfId="122" priority="118">
      <formula>LEN(TRIM(BG497))=0</formula>
    </cfRule>
  </conditionalFormatting>
  <conditionalFormatting sqref="BG497:BG498">
    <cfRule type="containsBlanks" dxfId="121" priority="117">
      <formula>LEN(TRIM(BG497))=0</formula>
    </cfRule>
  </conditionalFormatting>
  <conditionalFormatting sqref="BI498">
    <cfRule type="notContainsBlanks" dxfId="120" priority="116">
      <formula>LEN(TRIM(BI498))&gt;0</formula>
    </cfRule>
  </conditionalFormatting>
  <conditionalFormatting sqref="R497">
    <cfRule type="containsBlanks" dxfId="119" priority="115">
      <formula>LEN(TRIM(R497))=0</formula>
    </cfRule>
  </conditionalFormatting>
  <conditionalFormatting sqref="T497:T498">
    <cfRule type="containsBlanks" dxfId="118" priority="114">
      <formula>LEN(TRIM(T497))=0</formula>
    </cfRule>
  </conditionalFormatting>
  <conditionalFormatting sqref="BI497">
    <cfRule type="notContainsBlanks" dxfId="117" priority="113">
      <formula>LEN(TRIM(BI497))&gt;0</formula>
    </cfRule>
  </conditionalFormatting>
  <conditionalFormatting sqref="F499">
    <cfRule type="containsBlanks" dxfId="111" priority="112">
      <formula>LEN(TRIM(F499))=0</formula>
    </cfRule>
  </conditionalFormatting>
  <conditionalFormatting sqref="H499">
    <cfRule type="containsBlanks" dxfId="110" priority="111">
      <formula>LEN(TRIM(H499))=0</formula>
    </cfRule>
  </conditionalFormatting>
  <conditionalFormatting sqref="I499">
    <cfRule type="containsBlanks" dxfId="109" priority="109">
      <formula>LEN(TRIM(I499))=0</formula>
    </cfRule>
  </conditionalFormatting>
  <conditionalFormatting sqref="J499">
    <cfRule type="containsBlanks" dxfId="108" priority="110">
      <formula>LEN(TRIM(J499))=0</formula>
    </cfRule>
  </conditionalFormatting>
  <conditionalFormatting sqref="K499">
    <cfRule type="containsBlanks" dxfId="107" priority="108">
      <formula>LEN(TRIM(K499))=0</formula>
    </cfRule>
  </conditionalFormatting>
  <conditionalFormatting sqref="M499:P499">
    <cfRule type="containsBlanks" dxfId="106" priority="107">
      <formula>LEN(TRIM(M499))=0</formula>
    </cfRule>
  </conditionalFormatting>
  <conditionalFormatting sqref="AB499">
    <cfRule type="containsBlanks" dxfId="105" priority="105">
      <formula>LEN(TRIM(AB499))=0</formula>
    </cfRule>
  </conditionalFormatting>
  <conditionalFormatting sqref="AB499">
    <cfRule type="containsBlanks" dxfId="104" priority="106">
      <formula>LEN(TRIM(AB499))=0</formula>
    </cfRule>
  </conditionalFormatting>
  <conditionalFormatting sqref="X499">
    <cfRule type="containsBlanks" dxfId="103" priority="104">
      <formula>LEN(TRIM(X499))=0</formula>
    </cfRule>
  </conditionalFormatting>
  <conditionalFormatting sqref="Y499">
    <cfRule type="containsBlanks" dxfId="102" priority="103">
      <formula>LEN(TRIM(Y499))=0</formula>
    </cfRule>
  </conditionalFormatting>
  <conditionalFormatting sqref="AP499">
    <cfRule type="containsBlanks" dxfId="101" priority="102">
      <formula>LEN(TRIM(AP499))=0</formula>
    </cfRule>
  </conditionalFormatting>
  <conditionalFormatting sqref="AK499">
    <cfRule type="containsBlanks" dxfId="100" priority="101">
      <formula>LEN(TRIM(AK499))=0</formula>
    </cfRule>
  </conditionalFormatting>
  <conditionalFormatting sqref="AL499">
    <cfRule type="containsBlanks" dxfId="99" priority="100">
      <formula>LEN(TRIM(AL499))=0</formula>
    </cfRule>
  </conditionalFormatting>
  <conditionalFormatting sqref="AN499">
    <cfRule type="containsBlanks" dxfId="98" priority="99">
      <formula>LEN(TRIM(AN499))=0</formula>
    </cfRule>
  </conditionalFormatting>
  <conditionalFormatting sqref="AM499">
    <cfRule type="containsBlanks" dxfId="97" priority="98">
      <formula>LEN(TRIM(AM499))=0</formula>
    </cfRule>
  </conditionalFormatting>
  <conditionalFormatting sqref="AU499:AV499">
    <cfRule type="containsBlanks" dxfId="96" priority="97">
      <formula>LEN(TRIM(AU499))=0</formula>
    </cfRule>
  </conditionalFormatting>
  <conditionalFormatting sqref="AW499">
    <cfRule type="containsBlanks" dxfId="95" priority="96">
      <formula>LEN(TRIM(AW499))=0</formula>
    </cfRule>
  </conditionalFormatting>
  <conditionalFormatting sqref="AY499:BD499">
    <cfRule type="containsBlanks" dxfId="94" priority="95">
      <formula>LEN(TRIM(AY499))=0</formula>
    </cfRule>
  </conditionalFormatting>
  <conditionalFormatting sqref="BE499">
    <cfRule type="containsBlanks" dxfId="93" priority="94">
      <formula>LEN(TRIM(BE499))=0</formula>
    </cfRule>
  </conditionalFormatting>
  <conditionalFormatting sqref="BF499:BG499">
    <cfRule type="containsBlanks" dxfId="92" priority="93">
      <formula>LEN(TRIM(BF499))=0</formula>
    </cfRule>
  </conditionalFormatting>
  <conditionalFormatting sqref="BF499:BG499">
    <cfRule type="containsBlanks" dxfId="91" priority="92">
      <formula>LEN(TRIM(BF499))=0</formula>
    </cfRule>
  </conditionalFormatting>
  <conditionalFormatting sqref="R499">
    <cfRule type="containsBlanks" dxfId="90" priority="91">
      <formula>LEN(TRIM(R499))=0</formula>
    </cfRule>
  </conditionalFormatting>
  <conditionalFormatting sqref="T499">
    <cfRule type="containsBlanks" dxfId="88" priority="89">
      <formula>LEN(TRIM(T499))=0</formula>
    </cfRule>
  </conditionalFormatting>
  <conditionalFormatting sqref="F500">
    <cfRule type="containsBlanks" dxfId="87" priority="88">
      <formula>LEN(TRIM(F500))=0</formula>
    </cfRule>
  </conditionalFormatting>
  <conditionalFormatting sqref="H500">
    <cfRule type="containsBlanks" dxfId="86" priority="87">
      <formula>LEN(TRIM(H500))=0</formula>
    </cfRule>
  </conditionalFormatting>
  <conditionalFormatting sqref="G500">
    <cfRule type="containsBlanks" dxfId="85" priority="86">
      <formula>LEN(TRIM(G500))=0</formula>
    </cfRule>
  </conditionalFormatting>
  <conditionalFormatting sqref="I500">
    <cfRule type="containsBlanks" dxfId="84" priority="84">
      <formula>LEN(TRIM(I500))=0</formula>
    </cfRule>
  </conditionalFormatting>
  <conditionalFormatting sqref="J500">
    <cfRule type="containsBlanks" dxfId="83" priority="85">
      <formula>LEN(TRIM(J500))=0</formula>
    </cfRule>
  </conditionalFormatting>
  <conditionalFormatting sqref="K500:P500">
    <cfRule type="containsBlanks" dxfId="82" priority="83">
      <formula>LEN(TRIM(K500))=0</formula>
    </cfRule>
  </conditionalFormatting>
  <conditionalFormatting sqref="Y500">
    <cfRule type="containsBlanks" dxfId="81" priority="82">
      <formula>LEN(TRIM(Y500))=0</formula>
    </cfRule>
  </conditionalFormatting>
  <conditionalFormatting sqref="X500">
    <cfRule type="containsBlanks" dxfId="80" priority="81">
      <formula>LEN(TRIM(X500))=0</formula>
    </cfRule>
  </conditionalFormatting>
  <conditionalFormatting sqref="AD500">
    <cfRule type="containsBlanks" dxfId="79" priority="80">
      <formula>LEN(TRIM(AD500))=0</formula>
    </cfRule>
  </conditionalFormatting>
  <conditionalFormatting sqref="AA500:AB500">
    <cfRule type="containsBlanks" dxfId="78" priority="79">
      <formula>LEN(TRIM(AA500))=0</formula>
    </cfRule>
  </conditionalFormatting>
  <conditionalFormatting sqref="Z500">
    <cfRule type="containsBlanks" dxfId="77" priority="78">
      <formula>LEN(TRIM(Z500))=0</formula>
    </cfRule>
  </conditionalFormatting>
  <conditionalFormatting sqref="AF500">
    <cfRule type="containsBlanks" dxfId="76" priority="77">
      <formula>LEN(TRIM(AF500))=0</formula>
    </cfRule>
  </conditionalFormatting>
  <conditionalFormatting sqref="BF500">
    <cfRule type="containsBlanks" dxfId="75" priority="76">
      <formula>LEN(TRIM(BF500))=0</formula>
    </cfRule>
  </conditionalFormatting>
  <conditionalFormatting sqref="AY500:BD500">
    <cfRule type="containsBlanks" dxfId="74" priority="75">
      <formula>LEN(TRIM(AY500))=0</formula>
    </cfRule>
  </conditionalFormatting>
  <conditionalFormatting sqref="BE500">
    <cfRule type="containsBlanks" dxfId="73" priority="74">
      <formula>LEN(TRIM(BE500))=0</formula>
    </cfRule>
  </conditionalFormatting>
  <conditionalFormatting sqref="AP500">
    <cfRule type="containsBlanks" dxfId="72" priority="73">
      <formula>LEN(TRIM(AP500))=0</formula>
    </cfRule>
  </conditionalFormatting>
  <conditionalFormatting sqref="AN500">
    <cfRule type="containsBlanks" dxfId="71" priority="72">
      <formula>LEN(TRIM(AN500))=0</formula>
    </cfRule>
  </conditionalFormatting>
  <conditionalFormatting sqref="AL500">
    <cfRule type="containsBlanks" dxfId="70" priority="71">
      <formula>LEN(TRIM(AL500))=0</formula>
    </cfRule>
  </conditionalFormatting>
  <conditionalFormatting sqref="AU500:AV500">
    <cfRule type="containsBlanks" dxfId="69" priority="70">
      <formula>LEN(TRIM(AU500))=0</formula>
    </cfRule>
  </conditionalFormatting>
  <conditionalFormatting sqref="AW500">
    <cfRule type="containsBlanks" dxfId="68" priority="69">
      <formula>LEN(TRIM(AW500))=0</formula>
    </cfRule>
  </conditionalFormatting>
  <conditionalFormatting sqref="BG500">
    <cfRule type="containsBlanks" dxfId="67" priority="68">
      <formula>LEN(TRIM(BG500))=0</formula>
    </cfRule>
  </conditionalFormatting>
  <conditionalFormatting sqref="BG500">
    <cfRule type="containsBlanks" dxfId="66" priority="67">
      <formula>LEN(TRIM(BG500))=0</formula>
    </cfRule>
  </conditionalFormatting>
  <conditionalFormatting sqref="G501">
    <cfRule type="containsBlanks" dxfId="65" priority="65">
      <formula>LEN(TRIM(G501))=0</formula>
    </cfRule>
  </conditionalFormatting>
  <conditionalFormatting sqref="F501">
    <cfRule type="containsBlanks" dxfId="64" priority="66">
      <formula>LEN(TRIM(F501))=0</formula>
    </cfRule>
  </conditionalFormatting>
  <conditionalFormatting sqref="I501">
    <cfRule type="containsBlanks" dxfId="63" priority="63">
      <formula>LEN(TRIM(I501))=0</formula>
    </cfRule>
  </conditionalFormatting>
  <conditionalFormatting sqref="J501">
    <cfRule type="containsBlanks" dxfId="62" priority="64">
      <formula>LEN(TRIM(J501))=0</formula>
    </cfRule>
  </conditionalFormatting>
  <conditionalFormatting sqref="L501">
    <cfRule type="containsBlanks" dxfId="61" priority="62">
      <formula>LEN(TRIM(L501))=0</formula>
    </cfRule>
  </conditionalFormatting>
  <conditionalFormatting sqref="O501">
    <cfRule type="containsBlanks" dxfId="60" priority="61">
      <formula>LEN(TRIM(O501))=0</formula>
    </cfRule>
  </conditionalFormatting>
  <conditionalFormatting sqref="W501">
    <cfRule type="containsBlanks" dxfId="59" priority="60">
      <formula>LEN(TRIM(W501))=0</formula>
    </cfRule>
  </conditionalFormatting>
  <conditionalFormatting sqref="X501">
    <cfRule type="containsBlanks" dxfId="58" priority="59">
      <formula>LEN(TRIM(X501))=0</formula>
    </cfRule>
  </conditionalFormatting>
  <conditionalFormatting sqref="BF501">
    <cfRule type="containsBlanks" dxfId="57" priority="58">
      <formula>LEN(TRIM(BF501))=0</formula>
    </cfRule>
  </conditionalFormatting>
  <conditionalFormatting sqref="AP501">
    <cfRule type="containsBlanks" dxfId="56" priority="57">
      <formula>LEN(TRIM(AP501))=0</formula>
    </cfRule>
  </conditionalFormatting>
  <conditionalFormatting sqref="AI501:AN501">
    <cfRule type="containsBlanks" dxfId="55" priority="56">
      <formula>LEN(TRIM(AI501))=0</formula>
    </cfRule>
  </conditionalFormatting>
  <conditionalFormatting sqref="AB501">
    <cfRule type="containsBlanks" dxfId="54" priority="55">
      <formula>LEN(TRIM(AB501))=0</formula>
    </cfRule>
  </conditionalFormatting>
  <conditionalFormatting sqref="Y501">
    <cfRule type="containsBlanks" dxfId="53" priority="54">
      <formula>LEN(TRIM(Y501))=0</formula>
    </cfRule>
  </conditionalFormatting>
  <conditionalFormatting sqref="AF501">
    <cfRule type="containsBlanks" dxfId="52" priority="53">
      <formula>LEN(TRIM(AF501))=0</formula>
    </cfRule>
  </conditionalFormatting>
  <conditionalFormatting sqref="AS501:AV501">
    <cfRule type="containsBlanks" dxfId="51" priority="52">
      <formula>LEN(TRIM(AS501))=0</formula>
    </cfRule>
  </conditionalFormatting>
  <conditionalFormatting sqref="AW501">
    <cfRule type="containsBlanks" dxfId="50" priority="51">
      <formula>LEN(TRIM(AW501))=0</formula>
    </cfRule>
  </conditionalFormatting>
  <conditionalFormatting sqref="AY501:BD501">
    <cfRule type="containsBlanks" dxfId="49" priority="50">
      <formula>LEN(TRIM(AY501))=0</formula>
    </cfRule>
  </conditionalFormatting>
  <conditionalFormatting sqref="BE501">
    <cfRule type="containsBlanks" dxfId="48" priority="49">
      <formula>LEN(TRIM(BE501))=0</formula>
    </cfRule>
  </conditionalFormatting>
  <conditionalFormatting sqref="BG501">
    <cfRule type="containsBlanks" dxfId="47" priority="48">
      <formula>LEN(TRIM(BG501))=0</formula>
    </cfRule>
  </conditionalFormatting>
  <conditionalFormatting sqref="BG501">
    <cfRule type="containsBlanks" dxfId="46" priority="47">
      <formula>LEN(TRIM(BG501))=0</formula>
    </cfRule>
  </conditionalFormatting>
  <conditionalFormatting sqref="F502">
    <cfRule type="containsBlanks" dxfId="45" priority="46">
      <formula>LEN(TRIM(F502))=0</formula>
    </cfRule>
  </conditionalFormatting>
  <conditionalFormatting sqref="H502">
    <cfRule type="containsBlanks" dxfId="44" priority="45">
      <formula>LEN(TRIM(H502))=0</formula>
    </cfRule>
  </conditionalFormatting>
  <conditionalFormatting sqref="I502">
    <cfRule type="containsBlanks" dxfId="43" priority="43">
      <formula>LEN(TRIM(I502))=0</formula>
    </cfRule>
  </conditionalFormatting>
  <conditionalFormatting sqref="J502">
    <cfRule type="containsBlanks" dxfId="42" priority="44">
      <formula>LEN(TRIM(J502))=0</formula>
    </cfRule>
  </conditionalFormatting>
  <conditionalFormatting sqref="O502">
    <cfRule type="containsBlanks" dxfId="41" priority="42">
      <formula>LEN(TRIM(O502))=0</formula>
    </cfRule>
  </conditionalFormatting>
  <conditionalFormatting sqref="L502">
    <cfRule type="containsBlanks" dxfId="39" priority="40">
      <formula>LEN(TRIM(L502))=0</formula>
    </cfRule>
  </conditionalFormatting>
  <conditionalFormatting sqref="W502">
    <cfRule type="containsBlanks" dxfId="38" priority="38">
      <formula>LEN(TRIM(W502))=0</formula>
    </cfRule>
  </conditionalFormatting>
  <conditionalFormatting sqref="X502">
    <cfRule type="containsBlanks" dxfId="37" priority="39">
      <formula>LEN(TRIM(X502))=0</formula>
    </cfRule>
  </conditionalFormatting>
  <conditionalFormatting sqref="AC502:AD502">
    <cfRule type="containsBlanks" dxfId="36" priority="37">
      <formula>LEN(TRIM(AC502))=0</formula>
    </cfRule>
  </conditionalFormatting>
  <conditionalFormatting sqref="AF502">
    <cfRule type="containsBlanks" dxfId="35" priority="36">
      <formula>LEN(TRIM(AF502))=0</formula>
    </cfRule>
  </conditionalFormatting>
  <conditionalFormatting sqref="AN502">
    <cfRule type="containsBlanks" dxfId="34" priority="35">
      <formula>LEN(TRIM(AN502))=0</formula>
    </cfRule>
  </conditionalFormatting>
  <conditionalFormatting sqref="AP502">
    <cfRule type="containsBlanks" dxfId="33" priority="34">
      <formula>LEN(TRIM(AP502))=0</formula>
    </cfRule>
  </conditionalFormatting>
  <conditionalFormatting sqref="AX502">
    <cfRule type="containsBlanks" dxfId="32" priority="33">
      <formula>LEN(TRIM(AX502))=0</formula>
    </cfRule>
  </conditionalFormatting>
  <conditionalFormatting sqref="AU502:AV502">
    <cfRule type="containsBlanks" dxfId="31" priority="32">
      <formula>LEN(TRIM(AU502))=0</formula>
    </cfRule>
  </conditionalFormatting>
  <conditionalFormatting sqref="AW502">
    <cfRule type="containsBlanks" dxfId="30" priority="31">
      <formula>LEN(TRIM(AW502))=0</formula>
    </cfRule>
  </conditionalFormatting>
  <conditionalFormatting sqref="AY502:BD502">
    <cfRule type="containsBlanks" dxfId="29" priority="30">
      <formula>LEN(TRIM(AY502))=0</formula>
    </cfRule>
  </conditionalFormatting>
  <conditionalFormatting sqref="BE502">
    <cfRule type="containsBlanks" dxfId="28" priority="29">
      <formula>LEN(TRIM(BE502))=0</formula>
    </cfRule>
  </conditionalFormatting>
  <conditionalFormatting sqref="BF502">
    <cfRule type="containsBlanks" dxfId="27" priority="28">
      <formula>LEN(TRIM(BF502))=0</formula>
    </cfRule>
  </conditionalFormatting>
  <conditionalFormatting sqref="BF502">
    <cfRule type="containsBlanks" dxfId="26" priority="27">
      <formula>LEN(TRIM(BF502))=0</formula>
    </cfRule>
  </conditionalFormatting>
  <conditionalFormatting sqref="BG502">
    <cfRule type="containsBlanks" dxfId="23" priority="24">
      <formula>LEN(TRIM(BG502))=0</formula>
    </cfRule>
  </conditionalFormatting>
  <conditionalFormatting sqref="BG502">
    <cfRule type="containsBlanks" dxfId="22" priority="23">
      <formula>LEN(TRIM(BG502))=0</formula>
    </cfRule>
  </conditionalFormatting>
  <conditionalFormatting sqref="F503">
    <cfRule type="containsBlanks" dxfId="21" priority="22">
      <formula>LEN(TRIM(F503))=0</formula>
    </cfRule>
  </conditionalFormatting>
  <conditionalFormatting sqref="H503">
    <cfRule type="containsBlanks" dxfId="20" priority="21">
      <formula>LEN(TRIM(H503))=0</formula>
    </cfRule>
  </conditionalFormatting>
  <conditionalFormatting sqref="I503">
    <cfRule type="containsBlanks" dxfId="19" priority="19">
      <formula>LEN(TRIM(I503))=0</formula>
    </cfRule>
  </conditionalFormatting>
  <conditionalFormatting sqref="J503">
    <cfRule type="containsBlanks" dxfId="18" priority="20">
      <formula>LEN(TRIM(J503))=0</formula>
    </cfRule>
  </conditionalFormatting>
  <conditionalFormatting sqref="K503">
    <cfRule type="containsBlanks" dxfId="17" priority="18">
      <formula>LEN(TRIM(K503))=0</formula>
    </cfRule>
  </conditionalFormatting>
  <conditionalFormatting sqref="M503">
    <cfRule type="containsBlanks" dxfId="16" priority="17">
      <formula>LEN(TRIM(M503))=0</formula>
    </cfRule>
  </conditionalFormatting>
  <conditionalFormatting sqref="O503">
    <cfRule type="containsBlanks" dxfId="14" priority="15">
      <formula>LEN(TRIM(O503))=0</formula>
    </cfRule>
  </conditionalFormatting>
  <conditionalFormatting sqref="W503">
    <cfRule type="containsBlanks" dxfId="13" priority="13">
      <formula>LEN(TRIM(W503))=0</formula>
    </cfRule>
  </conditionalFormatting>
  <conditionalFormatting sqref="X503">
    <cfRule type="containsBlanks" dxfId="12" priority="14">
      <formula>LEN(TRIM(X503))=0</formula>
    </cfRule>
  </conditionalFormatting>
  <conditionalFormatting sqref="AF503">
    <cfRule type="containsBlanks" dxfId="11" priority="12">
      <formula>LEN(TRIM(AF503))=0</formula>
    </cfRule>
  </conditionalFormatting>
  <conditionalFormatting sqref="AC503:AD503">
    <cfRule type="containsBlanks" dxfId="10" priority="11">
      <formula>LEN(TRIM(AC503))=0</formula>
    </cfRule>
  </conditionalFormatting>
  <conditionalFormatting sqref="AP503">
    <cfRule type="containsBlanks" dxfId="9" priority="10">
      <formula>LEN(TRIM(AP503))=0</formula>
    </cfRule>
  </conditionalFormatting>
  <conditionalFormatting sqref="AU503:AV503">
    <cfRule type="containsBlanks" dxfId="8" priority="9">
      <formula>LEN(TRIM(AU503))=0</formula>
    </cfRule>
  </conditionalFormatting>
  <conditionalFormatting sqref="AX503">
    <cfRule type="containsBlanks" dxfId="7" priority="8">
      <formula>LEN(TRIM(AX503))=0</formula>
    </cfRule>
  </conditionalFormatting>
  <conditionalFormatting sqref="AY503:BD503">
    <cfRule type="containsBlanks" dxfId="6" priority="7">
      <formula>LEN(TRIM(AY503))=0</formula>
    </cfRule>
  </conditionalFormatting>
  <conditionalFormatting sqref="BE503">
    <cfRule type="containsBlanks" dxfId="5" priority="6">
      <formula>LEN(TRIM(BE503))=0</formula>
    </cfRule>
  </conditionalFormatting>
  <conditionalFormatting sqref="BG503">
    <cfRule type="containsBlanks" dxfId="4" priority="5">
      <formula>LEN(TRIM(BG503))=0</formula>
    </cfRule>
  </conditionalFormatting>
  <conditionalFormatting sqref="AW503">
    <cfRule type="containsBlanks" dxfId="3" priority="4">
      <formula>LEN(TRIM(AW503))=0</formula>
    </cfRule>
  </conditionalFormatting>
  <conditionalFormatting sqref="BF503">
    <cfRule type="containsBlanks" dxfId="2" priority="3">
      <formula>LEN(TRIM(BF503))=0</formula>
    </cfRule>
  </conditionalFormatting>
  <conditionalFormatting sqref="BF503">
    <cfRule type="containsBlanks" dxfId="1" priority="2">
      <formula>LEN(TRIM(BF503))=0</formula>
    </cfRule>
  </conditionalFormatting>
  <conditionalFormatting sqref="AN503">
    <cfRule type="containsBlanks" dxfId="0" priority="1">
      <formula>LEN(TRIM(AN503))=0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87BBA9D-AF30-4754-9342-1F539C09DC13}">
          <x14:formula1>
            <xm:f>'Data validation'!$Q$8:$Q$16</xm:f>
          </x14:formula1>
          <xm:sqref>BD54:BD56</xm:sqref>
        </x14:dataValidation>
        <x14:dataValidation type="list" allowBlank="1" showInputMessage="1" showErrorMessage="1" xr:uid="{CF29E257-C6BB-4642-B5D2-98B3B3ED679F}">
          <x14:formula1>
            <xm:f>'Data validation'!$J$8:$J$20</xm:f>
          </x14:formula1>
          <xm:sqref>AG35:AG37 AD2:AD19 AD30:AD1048576</xm:sqref>
        </x14:dataValidation>
        <x14:dataValidation type="list" allowBlank="1" showInputMessage="1" showErrorMessage="1" xr:uid="{668DE226-CC78-4909-82E7-E57682E8372A}">
          <x14:formula1>
            <xm:f>'Data validation'!$M$8:$M$21</xm:f>
          </x14:formula1>
          <xm:sqref>AJ2:AJ19 AJ30:AJ34 AJ36:AJ1048576</xm:sqref>
        </x14:dataValidation>
        <x14:dataValidation type="list" allowBlank="1" showInputMessage="1" showErrorMessage="1" xr:uid="{5B65322F-3B86-4375-ACFF-032318380690}">
          <x14:formula1>
            <xm:f>'Data validation'!$Q$8:$Q$15</xm:f>
          </x14:formula1>
          <xm:sqref>BD97 BD86:BD93 BD57:BD80 BD30:BD53 BD2:BD19 BD101:BD1048576</xm:sqref>
        </x14:dataValidation>
        <x14:dataValidation type="list" allowBlank="1" showInputMessage="1" showErrorMessage="1" xr:uid="{9BFFD235-81A2-4F2F-BC6C-144D53C16444}">
          <x14:formula1>
            <xm:f>'Data validation'!$D$8:$D$20</xm:f>
          </x14:formula1>
          <xm:sqref>I2:I19 I30:I1048576</xm:sqref>
        </x14:dataValidation>
        <x14:dataValidation type="list" allowBlank="1" showInputMessage="1" showErrorMessage="1" xr:uid="{AE414127-8F8D-4E6D-8160-2C243D8A88CA}">
          <x14:formula1>
            <xm:f>'Data validation'!$E$8:$E$20</xm:f>
          </x14:formula1>
          <xm:sqref>J2:J19 J30:J1048576</xm:sqref>
        </x14:dataValidation>
        <x14:dataValidation type="list" allowBlank="1" showInputMessage="1" showErrorMessage="1" xr:uid="{AD34A192-6840-41F9-BEB5-8B07C9181A7C}">
          <x14:formula1>
            <xm:f>'Data validation'!$T$8:$T$13</xm:f>
          </x14:formula1>
          <xm:sqref>BF2:BG19 BF30:BG1048576</xm:sqref>
        </x14:dataValidation>
        <x14:dataValidation type="list" allowBlank="1" showInputMessage="1" showErrorMessage="1" xr:uid="{6D82E840-758E-4DAB-81F5-7407C0729D80}">
          <x14:formula1>
            <xm:f>'Data validation'!$G$8:$G$48</xm:f>
          </x14:formula1>
          <xm:sqref>Z2:Z1048576</xm:sqref>
        </x14:dataValidation>
        <x14:dataValidation type="list" allowBlank="1" showInputMessage="1" showErrorMessage="1" xr:uid="{C084C04C-038A-4BF8-9B76-A5478928FF16}">
          <x14:formula1>
            <xm:f>'Data validation'!$S$8:$S$28</xm:f>
          </x14:formula1>
          <xm:sqref>AY2:AY1048576</xm:sqref>
        </x14:dataValidation>
        <x14:dataValidation type="list" allowBlank="1" showInputMessage="1" showErrorMessage="1" xr:uid="{FC9F2EC2-45F2-43FE-8654-1ADB289F4057}">
          <x14:formula1>
            <xm:f>'Data validation'!$H$8:$H$40</xm:f>
          </x14:formula1>
          <xm:sqref>W2:X1048576</xm:sqref>
        </x14:dataValidation>
        <x14:dataValidation type="list" allowBlank="1" showInputMessage="1" showErrorMessage="1" xr:uid="{E8EC0A65-E686-4550-A893-C7407C38BF7C}">
          <x14:formula1>
            <xm:f>'Data validation'!$I$8:$I$26</xm:f>
          </x14:formula1>
          <xm:sqref>AB2:AB1048576</xm:sqref>
        </x14:dataValidation>
        <x14:dataValidation type="list" allowBlank="1" showInputMessage="1" showErrorMessage="1" xr:uid="{BFF31D0E-C63C-433F-A5BE-1038ACBD294C}">
          <x14:formula1>
            <xm:f>'Data validation'!$R$8:$R$14</xm:f>
          </x14:formula1>
          <xm:sqref>AP2:AP1048576</xm:sqref>
        </x14:dataValidation>
        <x14:dataValidation type="list" allowBlank="1" showInputMessage="1" showErrorMessage="1" xr:uid="{E3D87BE1-BF0D-480A-BA5C-CB9AEFEA71BB}">
          <x14:formula1>
            <xm:f>'Data validation'!$P$8:$P$29</xm:f>
          </x14:formula1>
          <xm:sqref>AW2:AW1048576</xm:sqref>
        </x14:dataValidation>
        <x14:dataValidation type="list" allowBlank="1" showInputMessage="1" showErrorMessage="1" xr:uid="{8962F2E5-1B1C-48F7-91A4-3EFD46797C61}">
          <x14:formula1>
            <xm:f>'Data validation'!$K$8:$K$26</xm:f>
          </x14:formula1>
          <xm:sqref>AE2:AE1048576</xm:sqref>
        </x14:dataValidation>
        <x14:dataValidation type="list" allowBlank="1" showInputMessage="1" showErrorMessage="1" xr:uid="{C1775EF7-D578-4EDD-8578-128A24F1E2BC}">
          <x14:formula1>
            <xm:f>'Data validation'!$N$8:$N$55</xm:f>
          </x14:formula1>
          <xm:sqref>AL2:AL1048576</xm:sqref>
        </x14:dataValidation>
        <x14:dataValidation type="list" allowBlank="1" showInputMessage="1" showErrorMessage="1" xr:uid="{41D2EB5C-52EB-4358-B99A-B206E65A365B}">
          <x14:formula1>
            <xm:f>'Data validation'!$F$8:$F$16</xm:f>
          </x14:formula1>
          <xm:sqref>Y2:Y1048576</xm:sqref>
        </x14:dataValidation>
        <x14:dataValidation type="list" allowBlank="1" showInputMessage="1" showErrorMessage="1" xr:uid="{3444F78B-0849-43F1-AEE3-2651F65F1268}">
          <x14:formula1>
            <xm:f>'Data validation'!$A$8:$A$21</xm:f>
          </x14:formula1>
          <xm:sqref>F2:F1048576</xm:sqref>
        </x14:dataValidation>
        <x14:dataValidation type="list" allowBlank="1" showInputMessage="1" showErrorMessage="1" xr:uid="{C6C235ED-74C0-437C-8BF1-001163FA6AEE}">
          <x14:formula1>
            <xm:f>'Data validation'!$C$8:$C$12</xm:f>
          </x14:formula1>
          <xm:sqref>H2:H1048576</xm:sqref>
        </x14:dataValidation>
        <x14:dataValidation type="list" allowBlank="1" showInputMessage="1" showErrorMessage="1" xr:uid="{3C59BF06-C6CA-43A5-BDEF-73F384A35292}">
          <x14:formula1>
            <xm:f>'Data validation'!$B$8:$B$75</xm:f>
          </x14:formula1>
          <xm:sqref>G2:G1048576</xm:sqref>
        </x14:dataValidation>
        <x14:dataValidation type="list" allowBlank="1" showInputMessage="1" showErrorMessage="1" xr:uid="{8B420D4D-ED2F-4B6E-B063-0DF639CAEB10}">
          <x14:formula1>
            <xm:f>'Data validation'!$L$8:$L$220</xm:f>
          </x14:formula1>
          <xm:sqref>AI2:AI1048576</xm:sqref>
        </x14:dataValidation>
        <x14:dataValidation type="list" allowBlank="1" showInputMessage="1" showErrorMessage="1" xr:uid="{A1972B99-EC2C-4AA3-AD60-C893A7DE88D6}">
          <x14:formula1>
            <xm:f>'Data validation'!$Q$8:$Q$14</xm:f>
          </x14:formula1>
          <xm:sqref>AX2:AX1048576</xm:sqref>
        </x14:dataValidation>
        <x14:dataValidation type="list" allowBlank="1" showInputMessage="1" showErrorMessage="1" xr:uid="{27BD642B-FCC4-4541-A004-FF895AEAFA10}">
          <x14:formula1>
            <xm:f>'Data validation'!$O$8:$O$12</xm:f>
          </x14:formula1>
          <xm:sqref>AN2:AN1048576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EF7A6-65C9-40D7-AC19-98ACBBBAE411}">
  <dimension ref="A1:L319"/>
  <sheetViews>
    <sheetView tabSelected="1" zoomScaleNormal="100" workbookViewId="0">
      <pane ySplit="1" topLeftCell="A305" activePane="bottomLeft" state="frozen"/>
      <selection pane="bottomLeft" activeCell="A316" sqref="A316"/>
    </sheetView>
  </sheetViews>
  <sheetFormatPr defaultRowHeight="14.4" x14ac:dyDescent="0.3"/>
  <cols>
    <col min="1" max="1" width="23.44140625" customWidth="1"/>
    <col min="2" max="11" width="15.6640625" customWidth="1"/>
    <col min="12" max="12" width="10.6640625" customWidth="1"/>
  </cols>
  <sheetData>
    <row r="1" spans="1:12" ht="100.8" x14ac:dyDescent="0.3">
      <c r="A1" s="22" t="s">
        <v>18</v>
      </c>
      <c r="B1" s="23" t="s">
        <v>235</v>
      </c>
      <c r="C1" s="23" t="s">
        <v>320</v>
      </c>
      <c r="D1" s="23" t="s">
        <v>335</v>
      </c>
      <c r="E1" s="23" t="s">
        <v>289</v>
      </c>
      <c r="F1" s="23" t="s">
        <v>236</v>
      </c>
      <c r="G1" s="23" t="s">
        <v>237</v>
      </c>
      <c r="H1" s="23" t="s">
        <v>341</v>
      </c>
      <c r="I1" s="23" t="s">
        <v>238</v>
      </c>
      <c r="J1" s="23" t="s">
        <v>305</v>
      </c>
      <c r="K1" s="23" t="s">
        <v>290</v>
      </c>
      <c r="L1" s="23" t="s">
        <v>982</v>
      </c>
    </row>
    <row r="2" spans="1:12" x14ac:dyDescent="0.3">
      <c r="A2" t="s">
        <v>140</v>
      </c>
      <c r="B2" t="s">
        <v>274</v>
      </c>
      <c r="C2" t="s">
        <v>275</v>
      </c>
      <c r="D2" t="s">
        <v>274</v>
      </c>
      <c r="E2" t="s">
        <v>9</v>
      </c>
      <c r="F2" t="s">
        <v>274</v>
      </c>
      <c r="G2" t="s">
        <v>8</v>
      </c>
      <c r="H2" t="s">
        <v>275</v>
      </c>
      <c r="I2" t="s">
        <v>9</v>
      </c>
      <c r="J2" t="s">
        <v>275</v>
      </c>
      <c r="K2" t="s">
        <v>275</v>
      </c>
      <c r="L2">
        <f>COUNTIF(B2:K2, "Yes")</f>
        <v>3</v>
      </c>
    </row>
    <row r="3" spans="1:12" x14ac:dyDescent="0.3">
      <c r="A3" t="s">
        <v>162</v>
      </c>
      <c r="B3" t="s">
        <v>274</v>
      </c>
      <c r="C3" t="s">
        <v>274</v>
      </c>
      <c r="D3" t="s">
        <v>274</v>
      </c>
      <c r="E3" t="s">
        <v>9</v>
      </c>
      <c r="F3" t="s">
        <v>9</v>
      </c>
      <c r="G3" t="s">
        <v>8</v>
      </c>
      <c r="H3" t="s">
        <v>275</v>
      </c>
      <c r="I3" t="s">
        <v>9</v>
      </c>
      <c r="J3" t="s">
        <v>275</v>
      </c>
      <c r="K3" t="s">
        <v>274</v>
      </c>
      <c r="L3">
        <f t="shared" ref="L3:L66" si="0">COUNTIF(B3:K3, "Yes")</f>
        <v>4</v>
      </c>
    </row>
    <row r="4" spans="1:12" x14ac:dyDescent="0.3">
      <c r="A4" t="s">
        <v>179</v>
      </c>
      <c r="B4" t="s">
        <v>274</v>
      </c>
      <c r="C4" t="s">
        <v>9</v>
      </c>
      <c r="D4" t="s">
        <v>9</v>
      </c>
      <c r="E4" t="s">
        <v>9</v>
      </c>
      <c r="F4" t="s">
        <v>9</v>
      </c>
      <c r="G4" t="s">
        <v>8</v>
      </c>
      <c r="H4" t="s">
        <v>275</v>
      </c>
      <c r="I4" t="s">
        <v>9</v>
      </c>
      <c r="J4" t="s">
        <v>274</v>
      </c>
      <c r="K4" t="s">
        <v>274</v>
      </c>
      <c r="L4">
        <f t="shared" si="0"/>
        <v>3</v>
      </c>
    </row>
    <row r="5" spans="1:12" x14ac:dyDescent="0.3">
      <c r="A5" t="s">
        <v>187</v>
      </c>
      <c r="B5" t="s">
        <v>274</v>
      </c>
      <c r="C5" t="s">
        <v>9</v>
      </c>
      <c r="D5" t="s">
        <v>274</v>
      </c>
      <c r="E5" t="s">
        <v>9</v>
      </c>
      <c r="F5" t="s">
        <v>274</v>
      </c>
      <c r="G5" t="s">
        <v>8</v>
      </c>
      <c r="H5" t="s">
        <v>275</v>
      </c>
      <c r="I5" t="s">
        <v>9</v>
      </c>
      <c r="J5" t="s">
        <v>274</v>
      </c>
      <c r="K5" t="s">
        <v>274</v>
      </c>
      <c r="L5">
        <f t="shared" si="0"/>
        <v>5</v>
      </c>
    </row>
    <row r="6" spans="1:12" x14ac:dyDescent="0.3">
      <c r="A6" t="s">
        <v>245</v>
      </c>
      <c r="B6" t="s">
        <v>274</v>
      </c>
      <c r="C6" t="s">
        <v>274</v>
      </c>
      <c r="D6" t="s">
        <v>9</v>
      </c>
      <c r="E6" t="s">
        <v>9</v>
      </c>
      <c r="F6" t="s">
        <v>9</v>
      </c>
      <c r="G6" t="s">
        <v>8</v>
      </c>
      <c r="H6" t="s">
        <v>275</v>
      </c>
      <c r="I6" t="s">
        <v>9</v>
      </c>
      <c r="J6" t="s">
        <v>274</v>
      </c>
      <c r="K6" t="s">
        <v>275</v>
      </c>
      <c r="L6">
        <f t="shared" si="0"/>
        <v>3</v>
      </c>
    </row>
    <row r="7" spans="1:12" x14ac:dyDescent="0.3">
      <c r="A7" t="s">
        <v>258</v>
      </c>
      <c r="B7" t="s">
        <v>274</v>
      </c>
      <c r="C7" t="s">
        <v>274</v>
      </c>
      <c r="D7" t="s">
        <v>9</v>
      </c>
      <c r="E7" t="s">
        <v>9</v>
      </c>
      <c r="F7" t="s">
        <v>9</v>
      </c>
      <c r="G7" t="s">
        <v>8</v>
      </c>
      <c r="H7" t="s">
        <v>275</v>
      </c>
      <c r="I7" t="s">
        <v>9</v>
      </c>
      <c r="J7" t="s">
        <v>274</v>
      </c>
      <c r="K7" t="s">
        <v>275</v>
      </c>
      <c r="L7">
        <f t="shared" si="0"/>
        <v>3</v>
      </c>
    </row>
    <row r="8" spans="1:12" x14ac:dyDescent="0.3">
      <c r="A8" t="s">
        <v>269</v>
      </c>
      <c r="B8" t="s">
        <v>275</v>
      </c>
      <c r="C8" t="s">
        <v>9</v>
      </c>
      <c r="D8" t="s">
        <v>9</v>
      </c>
      <c r="E8" t="s">
        <v>9</v>
      </c>
      <c r="F8" t="s">
        <v>274</v>
      </c>
      <c r="G8" t="s">
        <v>8</v>
      </c>
      <c r="H8" t="s">
        <v>275</v>
      </c>
      <c r="I8" t="s">
        <v>9</v>
      </c>
      <c r="J8" t="s">
        <v>274</v>
      </c>
      <c r="K8" t="s">
        <v>274</v>
      </c>
      <c r="L8">
        <f t="shared" si="0"/>
        <v>3</v>
      </c>
    </row>
    <row r="9" spans="1:12" x14ac:dyDescent="0.3">
      <c r="A9" t="s">
        <v>276</v>
      </c>
      <c r="B9" t="s">
        <v>275</v>
      </c>
      <c r="C9" t="s">
        <v>9</v>
      </c>
      <c r="D9" t="s">
        <v>9</v>
      </c>
      <c r="E9" t="s">
        <v>9</v>
      </c>
      <c r="F9" t="s">
        <v>9</v>
      </c>
      <c r="G9" t="s">
        <v>8</v>
      </c>
      <c r="H9" t="s">
        <v>275</v>
      </c>
      <c r="I9" t="s">
        <v>9</v>
      </c>
      <c r="J9" t="s">
        <v>274</v>
      </c>
      <c r="K9" t="s">
        <v>275</v>
      </c>
      <c r="L9">
        <f t="shared" si="0"/>
        <v>1</v>
      </c>
    </row>
    <row r="10" spans="1:12" x14ac:dyDescent="0.3">
      <c r="A10" t="s">
        <v>280</v>
      </c>
      <c r="B10" t="s">
        <v>274</v>
      </c>
      <c r="C10" t="s">
        <v>9</v>
      </c>
      <c r="D10" t="s">
        <v>9</v>
      </c>
      <c r="E10" t="s">
        <v>9</v>
      </c>
      <c r="F10" t="s">
        <v>274</v>
      </c>
      <c r="G10" t="s">
        <v>8</v>
      </c>
      <c r="H10" t="s">
        <v>275</v>
      </c>
      <c r="I10" t="s">
        <v>9</v>
      </c>
      <c r="J10" t="s">
        <v>274</v>
      </c>
      <c r="K10" t="s">
        <v>274</v>
      </c>
      <c r="L10">
        <f t="shared" si="0"/>
        <v>4</v>
      </c>
    </row>
    <row r="11" spans="1:12" x14ac:dyDescent="0.3">
      <c r="A11" t="s">
        <v>283</v>
      </c>
      <c r="B11" t="s">
        <v>274</v>
      </c>
      <c r="C11" t="s">
        <v>9</v>
      </c>
      <c r="D11" t="s">
        <v>274</v>
      </c>
      <c r="E11" t="s">
        <v>9</v>
      </c>
      <c r="F11" t="s">
        <v>274</v>
      </c>
      <c r="G11" t="s">
        <v>8</v>
      </c>
      <c r="H11" t="s">
        <v>274</v>
      </c>
      <c r="I11" t="s">
        <v>9</v>
      </c>
      <c r="J11" t="s">
        <v>274</v>
      </c>
      <c r="K11" t="s">
        <v>274</v>
      </c>
      <c r="L11">
        <f t="shared" si="0"/>
        <v>6</v>
      </c>
    </row>
    <row r="12" spans="1:12" x14ac:dyDescent="0.3">
      <c r="A12" t="s">
        <v>293</v>
      </c>
      <c r="B12" t="s">
        <v>274</v>
      </c>
      <c r="C12" t="s">
        <v>274</v>
      </c>
      <c r="D12" t="s">
        <v>9</v>
      </c>
      <c r="E12" t="s">
        <v>9</v>
      </c>
      <c r="F12" t="s">
        <v>9</v>
      </c>
      <c r="G12" t="s">
        <v>8</v>
      </c>
      <c r="H12" t="s">
        <v>275</v>
      </c>
      <c r="I12" t="s">
        <v>9</v>
      </c>
      <c r="J12" t="s">
        <v>274</v>
      </c>
      <c r="K12" t="s">
        <v>275</v>
      </c>
      <c r="L12">
        <f t="shared" si="0"/>
        <v>3</v>
      </c>
    </row>
    <row r="13" spans="1:12" x14ac:dyDescent="0.3">
      <c r="A13" t="s">
        <v>301</v>
      </c>
      <c r="B13" t="s">
        <v>274</v>
      </c>
      <c r="C13" t="s">
        <v>274</v>
      </c>
      <c r="D13" t="s">
        <v>9</v>
      </c>
      <c r="E13" t="s">
        <v>9</v>
      </c>
      <c r="F13" t="s">
        <v>274</v>
      </c>
      <c r="G13" t="s">
        <v>8</v>
      </c>
      <c r="H13" t="s">
        <v>275</v>
      </c>
      <c r="I13" t="s">
        <v>9</v>
      </c>
      <c r="J13" t="s">
        <v>275</v>
      </c>
      <c r="K13" t="s">
        <v>275</v>
      </c>
      <c r="L13">
        <f t="shared" si="0"/>
        <v>3</v>
      </c>
    </row>
    <row r="14" spans="1:12" x14ac:dyDescent="0.3">
      <c r="A14" t="s">
        <v>308</v>
      </c>
      <c r="B14" t="s">
        <v>274</v>
      </c>
      <c r="C14" t="s">
        <v>274</v>
      </c>
      <c r="D14" t="s">
        <v>9</v>
      </c>
      <c r="E14" t="s">
        <v>9</v>
      </c>
      <c r="F14" t="s">
        <v>9</v>
      </c>
      <c r="G14" t="s">
        <v>8</v>
      </c>
      <c r="H14" t="s">
        <v>275</v>
      </c>
      <c r="I14" t="s">
        <v>9</v>
      </c>
      <c r="J14" t="s">
        <v>274</v>
      </c>
      <c r="K14" t="s">
        <v>275</v>
      </c>
      <c r="L14">
        <f t="shared" si="0"/>
        <v>3</v>
      </c>
    </row>
    <row r="15" spans="1:12" x14ac:dyDescent="0.3">
      <c r="A15" t="s">
        <v>310</v>
      </c>
      <c r="B15" t="s">
        <v>274</v>
      </c>
      <c r="C15" t="s">
        <v>274</v>
      </c>
      <c r="D15" t="s">
        <v>274</v>
      </c>
      <c r="E15" t="s">
        <v>274</v>
      </c>
      <c r="F15" t="s">
        <v>274</v>
      </c>
      <c r="G15" t="s">
        <v>8</v>
      </c>
      <c r="H15" t="s">
        <v>275</v>
      </c>
      <c r="I15" t="s">
        <v>274</v>
      </c>
      <c r="J15" t="s">
        <v>274</v>
      </c>
      <c r="K15" t="s">
        <v>274</v>
      </c>
      <c r="L15">
        <f t="shared" si="0"/>
        <v>8</v>
      </c>
    </row>
    <row r="16" spans="1:12" x14ac:dyDescent="0.3">
      <c r="A16" t="s">
        <v>313</v>
      </c>
      <c r="B16" t="s">
        <v>274</v>
      </c>
      <c r="C16" t="s">
        <v>9</v>
      </c>
      <c r="D16" t="s">
        <v>9</v>
      </c>
      <c r="E16" t="s">
        <v>9</v>
      </c>
      <c r="F16" t="s">
        <v>9</v>
      </c>
      <c r="G16" t="s">
        <v>8</v>
      </c>
      <c r="H16" t="s">
        <v>275</v>
      </c>
      <c r="I16" t="s">
        <v>9</v>
      </c>
      <c r="J16" t="s">
        <v>275</v>
      </c>
      <c r="K16" t="s">
        <v>275</v>
      </c>
      <c r="L16">
        <f t="shared" si="0"/>
        <v>1</v>
      </c>
    </row>
    <row r="17" spans="1:12" x14ac:dyDescent="0.3">
      <c r="A17" t="s">
        <v>316</v>
      </c>
      <c r="B17" t="s">
        <v>274</v>
      </c>
      <c r="C17" t="s">
        <v>9</v>
      </c>
      <c r="D17" t="s">
        <v>9</v>
      </c>
      <c r="E17" t="s">
        <v>9</v>
      </c>
      <c r="F17" t="s">
        <v>274</v>
      </c>
      <c r="G17" t="s">
        <v>8</v>
      </c>
      <c r="H17" t="s">
        <v>275</v>
      </c>
      <c r="I17" t="s">
        <v>9</v>
      </c>
      <c r="J17" t="s">
        <v>275</v>
      </c>
      <c r="K17" t="s">
        <v>275</v>
      </c>
      <c r="L17">
        <f t="shared" si="0"/>
        <v>2</v>
      </c>
    </row>
    <row r="18" spans="1:12" x14ac:dyDescent="0.3">
      <c r="A18" t="s">
        <v>319</v>
      </c>
      <c r="B18" t="s">
        <v>274</v>
      </c>
      <c r="C18" t="s">
        <v>274</v>
      </c>
      <c r="D18" t="s">
        <v>274</v>
      </c>
      <c r="E18" t="s">
        <v>274</v>
      </c>
      <c r="F18" t="s">
        <v>274</v>
      </c>
      <c r="G18" t="s">
        <v>8</v>
      </c>
      <c r="H18" t="s">
        <v>275</v>
      </c>
      <c r="I18" t="s">
        <v>274</v>
      </c>
      <c r="J18" t="s">
        <v>274</v>
      </c>
      <c r="K18" t="s">
        <v>274</v>
      </c>
      <c r="L18">
        <f t="shared" si="0"/>
        <v>8</v>
      </c>
    </row>
    <row r="19" spans="1:12" x14ac:dyDescent="0.3">
      <c r="A19" t="s">
        <v>338</v>
      </c>
      <c r="B19" t="s">
        <v>274</v>
      </c>
      <c r="C19" t="s">
        <v>274</v>
      </c>
      <c r="D19" t="s">
        <v>9</v>
      </c>
      <c r="E19" t="s">
        <v>9</v>
      </c>
      <c r="F19" t="s">
        <v>274</v>
      </c>
      <c r="G19" t="s">
        <v>8</v>
      </c>
      <c r="H19" t="s">
        <v>274</v>
      </c>
      <c r="I19" t="s">
        <v>9</v>
      </c>
      <c r="J19" t="s">
        <v>274</v>
      </c>
      <c r="K19" t="s">
        <v>274</v>
      </c>
      <c r="L19">
        <f t="shared" si="0"/>
        <v>6</v>
      </c>
    </row>
    <row r="20" spans="1:12" x14ac:dyDescent="0.3">
      <c r="A20" t="s">
        <v>350</v>
      </c>
      <c r="B20" t="s">
        <v>274</v>
      </c>
      <c r="C20" t="s">
        <v>274</v>
      </c>
      <c r="D20" t="s">
        <v>274</v>
      </c>
      <c r="E20" t="s">
        <v>274</v>
      </c>
      <c r="F20" t="s">
        <v>9</v>
      </c>
      <c r="G20" t="s">
        <v>8</v>
      </c>
      <c r="H20" t="s">
        <v>275</v>
      </c>
      <c r="I20" t="s">
        <v>9</v>
      </c>
      <c r="J20" t="s">
        <v>274</v>
      </c>
      <c r="K20" t="s">
        <v>275</v>
      </c>
      <c r="L20">
        <f t="shared" si="0"/>
        <v>5</v>
      </c>
    </row>
    <row r="21" spans="1:12" x14ac:dyDescent="0.3">
      <c r="A21" t="s">
        <v>355</v>
      </c>
      <c r="B21" t="s">
        <v>274</v>
      </c>
      <c r="C21" t="s">
        <v>274</v>
      </c>
      <c r="D21" t="s">
        <v>9</v>
      </c>
      <c r="E21" t="s">
        <v>274</v>
      </c>
      <c r="F21" t="s">
        <v>9</v>
      </c>
      <c r="G21" t="s">
        <v>8</v>
      </c>
      <c r="H21" t="s">
        <v>275</v>
      </c>
      <c r="I21" t="s">
        <v>9</v>
      </c>
      <c r="J21" t="s">
        <v>275</v>
      </c>
      <c r="K21" t="s">
        <v>275</v>
      </c>
      <c r="L21">
        <f t="shared" si="0"/>
        <v>3</v>
      </c>
    </row>
    <row r="22" spans="1:12" x14ac:dyDescent="0.3">
      <c r="A22" t="s">
        <v>643</v>
      </c>
      <c r="B22" t="s">
        <v>274</v>
      </c>
      <c r="C22" t="s">
        <v>274</v>
      </c>
      <c r="D22" t="s">
        <v>9</v>
      </c>
      <c r="E22" t="s">
        <v>9</v>
      </c>
      <c r="F22" t="s">
        <v>9</v>
      </c>
      <c r="G22" t="s">
        <v>8</v>
      </c>
      <c r="H22" t="s">
        <v>275</v>
      </c>
      <c r="I22" t="s">
        <v>9</v>
      </c>
      <c r="J22" t="s">
        <v>274</v>
      </c>
      <c r="K22" t="s">
        <v>275</v>
      </c>
      <c r="L22">
        <f t="shared" si="0"/>
        <v>3</v>
      </c>
    </row>
    <row r="23" spans="1:12" x14ac:dyDescent="0.3">
      <c r="A23" t="s">
        <v>367</v>
      </c>
      <c r="B23" t="s">
        <v>274</v>
      </c>
      <c r="C23" t="s">
        <v>9</v>
      </c>
      <c r="D23" t="s">
        <v>274</v>
      </c>
      <c r="E23" t="s">
        <v>9</v>
      </c>
      <c r="F23" t="s">
        <v>274</v>
      </c>
      <c r="G23" t="s">
        <v>8</v>
      </c>
      <c r="H23" t="s">
        <v>274</v>
      </c>
      <c r="I23" t="s">
        <v>9</v>
      </c>
      <c r="J23" t="s">
        <v>274</v>
      </c>
      <c r="K23" t="s">
        <v>275</v>
      </c>
      <c r="L23">
        <f t="shared" si="0"/>
        <v>5</v>
      </c>
    </row>
    <row r="24" spans="1:12" x14ac:dyDescent="0.3">
      <c r="A24" t="s">
        <v>375</v>
      </c>
      <c r="B24" t="s">
        <v>274</v>
      </c>
      <c r="C24" t="s">
        <v>9</v>
      </c>
      <c r="D24" t="s">
        <v>274</v>
      </c>
      <c r="E24" t="s">
        <v>9</v>
      </c>
      <c r="F24" t="s">
        <v>9</v>
      </c>
      <c r="G24" t="s">
        <v>8</v>
      </c>
      <c r="H24" t="s">
        <v>275</v>
      </c>
      <c r="I24" t="s">
        <v>9</v>
      </c>
      <c r="J24" t="s">
        <v>274</v>
      </c>
      <c r="K24" t="s">
        <v>274</v>
      </c>
      <c r="L24">
        <f t="shared" si="0"/>
        <v>4</v>
      </c>
    </row>
    <row r="25" spans="1:12" x14ac:dyDescent="0.3">
      <c r="A25" t="s">
        <v>433</v>
      </c>
      <c r="B25" t="s">
        <v>274</v>
      </c>
      <c r="C25" t="s">
        <v>274</v>
      </c>
      <c r="D25" t="s">
        <v>8</v>
      </c>
      <c r="E25" t="s">
        <v>9</v>
      </c>
      <c r="F25" t="s">
        <v>9</v>
      </c>
      <c r="G25" t="s">
        <v>8</v>
      </c>
      <c r="H25" t="s">
        <v>275</v>
      </c>
      <c r="I25" t="s">
        <v>9</v>
      </c>
      <c r="J25" t="s">
        <v>274</v>
      </c>
      <c r="K25" t="s">
        <v>275</v>
      </c>
      <c r="L25">
        <f t="shared" si="0"/>
        <v>3</v>
      </c>
    </row>
    <row r="26" spans="1:12" x14ac:dyDescent="0.3">
      <c r="A26" t="s">
        <v>445</v>
      </c>
      <c r="B26" t="s">
        <v>274</v>
      </c>
      <c r="C26" t="s">
        <v>9</v>
      </c>
      <c r="D26" t="s">
        <v>9</v>
      </c>
      <c r="E26" t="s">
        <v>9</v>
      </c>
      <c r="F26" t="s">
        <v>274</v>
      </c>
      <c r="G26" t="s">
        <v>8</v>
      </c>
      <c r="H26" t="s">
        <v>275</v>
      </c>
      <c r="I26" t="s">
        <v>9</v>
      </c>
      <c r="J26" t="s">
        <v>274</v>
      </c>
      <c r="K26" t="s">
        <v>275</v>
      </c>
      <c r="L26">
        <f t="shared" si="0"/>
        <v>3</v>
      </c>
    </row>
    <row r="27" spans="1:12" x14ac:dyDescent="0.3">
      <c r="A27" t="s">
        <v>446</v>
      </c>
      <c r="B27" t="s">
        <v>274</v>
      </c>
      <c r="C27" t="s">
        <v>9</v>
      </c>
      <c r="D27" t="s">
        <v>274</v>
      </c>
      <c r="E27" t="s">
        <v>9</v>
      </c>
      <c r="F27" t="s">
        <v>274</v>
      </c>
      <c r="G27" t="s">
        <v>8</v>
      </c>
      <c r="H27" t="s">
        <v>275</v>
      </c>
      <c r="I27" t="s">
        <v>9</v>
      </c>
      <c r="J27" t="s">
        <v>274</v>
      </c>
      <c r="K27" t="s">
        <v>274</v>
      </c>
      <c r="L27">
        <f t="shared" si="0"/>
        <v>5</v>
      </c>
    </row>
    <row r="28" spans="1:12" x14ac:dyDescent="0.3">
      <c r="A28" t="s">
        <v>456</v>
      </c>
      <c r="B28" t="s">
        <v>274</v>
      </c>
      <c r="C28" t="s">
        <v>274</v>
      </c>
      <c r="D28" t="s">
        <v>9</v>
      </c>
      <c r="E28" t="s">
        <v>9</v>
      </c>
      <c r="F28" t="s">
        <v>9</v>
      </c>
      <c r="G28" t="s">
        <v>8</v>
      </c>
      <c r="H28" t="s">
        <v>275</v>
      </c>
      <c r="I28" t="s">
        <v>9</v>
      </c>
      <c r="J28" t="s">
        <v>274</v>
      </c>
      <c r="K28" t="s">
        <v>275</v>
      </c>
      <c r="L28">
        <f t="shared" si="0"/>
        <v>3</v>
      </c>
    </row>
    <row r="29" spans="1:12" x14ac:dyDescent="0.3">
      <c r="A29" t="s">
        <v>469</v>
      </c>
      <c r="B29" t="s">
        <v>274</v>
      </c>
      <c r="C29" t="s">
        <v>274</v>
      </c>
      <c r="D29" t="s">
        <v>274</v>
      </c>
      <c r="E29" t="s">
        <v>274</v>
      </c>
      <c r="F29" t="s">
        <v>9</v>
      </c>
      <c r="G29" t="s">
        <v>8</v>
      </c>
      <c r="H29" t="s">
        <v>275</v>
      </c>
      <c r="I29" t="s">
        <v>9</v>
      </c>
      <c r="J29" t="s">
        <v>274</v>
      </c>
      <c r="K29" t="s">
        <v>275</v>
      </c>
      <c r="L29">
        <f t="shared" si="0"/>
        <v>5</v>
      </c>
    </row>
    <row r="30" spans="1:12" x14ac:dyDescent="0.3">
      <c r="A30" t="s">
        <v>470</v>
      </c>
      <c r="B30" t="s">
        <v>274</v>
      </c>
      <c r="C30" t="s">
        <v>274</v>
      </c>
      <c r="D30" t="s">
        <v>274</v>
      </c>
      <c r="E30" t="s">
        <v>274</v>
      </c>
      <c r="F30" t="s">
        <v>274</v>
      </c>
      <c r="G30" t="s">
        <v>8</v>
      </c>
      <c r="H30" t="s">
        <v>275</v>
      </c>
      <c r="I30" t="s">
        <v>274</v>
      </c>
      <c r="J30" t="s">
        <v>274</v>
      </c>
      <c r="K30" t="s">
        <v>274</v>
      </c>
      <c r="L30">
        <f t="shared" si="0"/>
        <v>8</v>
      </c>
    </row>
    <row r="31" spans="1:12" x14ac:dyDescent="0.3">
      <c r="A31" t="s">
        <v>481</v>
      </c>
      <c r="B31" t="s">
        <v>274</v>
      </c>
      <c r="C31" t="s">
        <v>274</v>
      </c>
      <c r="D31" t="s">
        <v>9</v>
      </c>
      <c r="E31" t="s">
        <v>9</v>
      </c>
      <c r="F31" t="s">
        <v>9</v>
      </c>
      <c r="G31" t="s">
        <v>8</v>
      </c>
      <c r="H31" t="s">
        <v>275</v>
      </c>
      <c r="I31" t="s">
        <v>9</v>
      </c>
      <c r="J31" t="s">
        <v>274</v>
      </c>
      <c r="K31" t="s">
        <v>275</v>
      </c>
      <c r="L31">
        <f t="shared" si="0"/>
        <v>3</v>
      </c>
    </row>
    <row r="32" spans="1:12" x14ac:dyDescent="0.3">
      <c r="A32" t="s">
        <v>498</v>
      </c>
      <c r="B32" t="s">
        <v>274</v>
      </c>
      <c r="C32" t="s">
        <v>9</v>
      </c>
      <c r="D32" t="s">
        <v>9</v>
      </c>
      <c r="E32" t="s">
        <v>9</v>
      </c>
      <c r="F32" t="s">
        <v>9</v>
      </c>
      <c r="G32" t="s">
        <v>8</v>
      </c>
      <c r="H32" t="s">
        <v>275</v>
      </c>
      <c r="I32" t="s">
        <v>9</v>
      </c>
      <c r="J32" t="s">
        <v>274</v>
      </c>
      <c r="K32" t="s">
        <v>274</v>
      </c>
      <c r="L32">
        <f t="shared" si="0"/>
        <v>3</v>
      </c>
    </row>
    <row r="33" spans="1:12" x14ac:dyDescent="0.3">
      <c r="A33" t="s">
        <v>509</v>
      </c>
      <c r="B33" t="s">
        <v>274</v>
      </c>
      <c r="C33" t="s">
        <v>274</v>
      </c>
      <c r="D33" t="s">
        <v>275</v>
      </c>
      <c r="E33" t="s">
        <v>274</v>
      </c>
      <c r="F33" t="s">
        <v>274</v>
      </c>
      <c r="G33" t="s">
        <v>8</v>
      </c>
      <c r="H33" t="s">
        <v>275</v>
      </c>
      <c r="I33" t="s">
        <v>9</v>
      </c>
      <c r="J33" t="s">
        <v>274</v>
      </c>
      <c r="K33" t="s">
        <v>274</v>
      </c>
      <c r="L33">
        <f t="shared" si="0"/>
        <v>6</v>
      </c>
    </row>
    <row r="34" spans="1:12" x14ac:dyDescent="0.3">
      <c r="A34" t="s">
        <v>511</v>
      </c>
      <c r="B34" t="s">
        <v>274</v>
      </c>
      <c r="C34" t="s">
        <v>9</v>
      </c>
      <c r="D34" t="s">
        <v>274</v>
      </c>
      <c r="E34" t="s">
        <v>274</v>
      </c>
      <c r="F34" t="s">
        <v>9</v>
      </c>
      <c r="G34" t="s">
        <v>8</v>
      </c>
      <c r="H34" t="s">
        <v>275</v>
      </c>
      <c r="I34" t="s">
        <v>9</v>
      </c>
      <c r="J34" t="s">
        <v>274</v>
      </c>
      <c r="K34" t="s">
        <v>275</v>
      </c>
      <c r="L34">
        <f t="shared" si="0"/>
        <v>4</v>
      </c>
    </row>
    <row r="35" spans="1:12" x14ac:dyDescent="0.3">
      <c r="A35" t="s">
        <v>518</v>
      </c>
      <c r="B35" t="s">
        <v>274</v>
      </c>
      <c r="C35" t="s">
        <v>9</v>
      </c>
      <c r="D35" t="s">
        <v>274</v>
      </c>
      <c r="E35" t="s">
        <v>274</v>
      </c>
      <c r="F35" t="s">
        <v>274</v>
      </c>
      <c r="G35" t="s">
        <v>8</v>
      </c>
      <c r="H35" t="s">
        <v>275</v>
      </c>
      <c r="I35" t="s">
        <v>9</v>
      </c>
      <c r="J35" t="s">
        <v>274</v>
      </c>
      <c r="K35" t="s">
        <v>274</v>
      </c>
      <c r="L35">
        <f t="shared" si="0"/>
        <v>6</v>
      </c>
    </row>
    <row r="36" spans="1:12" x14ac:dyDescent="0.3">
      <c r="A36" t="s">
        <v>685</v>
      </c>
      <c r="B36" t="s">
        <v>274</v>
      </c>
      <c r="C36" t="s">
        <v>274</v>
      </c>
      <c r="D36" t="s">
        <v>274</v>
      </c>
      <c r="E36" t="s">
        <v>275</v>
      </c>
      <c r="F36" t="s">
        <v>9</v>
      </c>
      <c r="G36" t="s">
        <v>8</v>
      </c>
      <c r="H36" t="s">
        <v>275</v>
      </c>
      <c r="I36" t="s">
        <v>9</v>
      </c>
      <c r="J36" t="s">
        <v>274</v>
      </c>
      <c r="K36" t="s">
        <v>274</v>
      </c>
      <c r="L36">
        <f t="shared" si="0"/>
        <v>5</v>
      </c>
    </row>
    <row r="37" spans="1:12" x14ac:dyDescent="0.3">
      <c r="A37" t="s">
        <v>535</v>
      </c>
      <c r="B37" t="s">
        <v>274</v>
      </c>
      <c r="C37" t="s">
        <v>9</v>
      </c>
      <c r="D37" t="s">
        <v>8</v>
      </c>
      <c r="E37" t="s">
        <v>9</v>
      </c>
      <c r="F37" t="s">
        <v>274</v>
      </c>
      <c r="G37" t="s">
        <v>8</v>
      </c>
      <c r="H37" t="s">
        <v>275</v>
      </c>
      <c r="I37" t="s">
        <v>9</v>
      </c>
      <c r="J37" t="s">
        <v>274</v>
      </c>
      <c r="K37" t="s">
        <v>274</v>
      </c>
      <c r="L37">
        <f t="shared" si="0"/>
        <v>4</v>
      </c>
    </row>
    <row r="38" spans="1:12" x14ac:dyDescent="0.3">
      <c r="A38" t="s">
        <v>542</v>
      </c>
      <c r="B38" t="s">
        <v>274</v>
      </c>
      <c r="C38" t="s">
        <v>9</v>
      </c>
      <c r="D38" t="s">
        <v>274</v>
      </c>
      <c r="E38" t="s">
        <v>274</v>
      </c>
      <c r="F38" t="s">
        <v>9</v>
      </c>
      <c r="G38" t="s">
        <v>8</v>
      </c>
      <c r="H38" t="s">
        <v>275</v>
      </c>
      <c r="I38" t="s">
        <v>274</v>
      </c>
      <c r="J38" t="s">
        <v>274</v>
      </c>
      <c r="K38" t="s">
        <v>274</v>
      </c>
      <c r="L38">
        <f t="shared" si="0"/>
        <v>6</v>
      </c>
    </row>
    <row r="39" spans="1:12" x14ac:dyDescent="0.3">
      <c r="A39" t="s">
        <v>546</v>
      </c>
      <c r="B39" t="s">
        <v>274</v>
      </c>
      <c r="C39" t="s">
        <v>274</v>
      </c>
      <c r="D39" t="s">
        <v>9</v>
      </c>
      <c r="E39" t="s">
        <v>9</v>
      </c>
      <c r="F39" t="s">
        <v>9</v>
      </c>
      <c r="G39" t="s">
        <v>8</v>
      </c>
      <c r="H39" t="s">
        <v>275</v>
      </c>
      <c r="I39" t="s">
        <v>9</v>
      </c>
      <c r="J39" t="s">
        <v>275</v>
      </c>
      <c r="K39" t="s">
        <v>275</v>
      </c>
      <c r="L39">
        <f t="shared" si="0"/>
        <v>2</v>
      </c>
    </row>
    <row r="40" spans="1:12" x14ac:dyDescent="0.3">
      <c r="A40" t="s">
        <v>550</v>
      </c>
      <c r="B40" t="s">
        <v>274</v>
      </c>
      <c r="C40" t="s">
        <v>9</v>
      </c>
      <c r="D40" t="s">
        <v>9</v>
      </c>
      <c r="E40" t="s">
        <v>9</v>
      </c>
      <c r="F40" t="s">
        <v>274</v>
      </c>
      <c r="G40" t="s">
        <v>8</v>
      </c>
      <c r="H40" t="s">
        <v>275</v>
      </c>
      <c r="I40" t="s">
        <v>9</v>
      </c>
      <c r="J40" t="s">
        <v>274</v>
      </c>
      <c r="K40" t="s">
        <v>275</v>
      </c>
      <c r="L40">
        <f t="shared" si="0"/>
        <v>3</v>
      </c>
    </row>
    <row r="41" spans="1:12" x14ac:dyDescent="0.3">
      <c r="A41" t="s">
        <v>558</v>
      </c>
      <c r="B41" t="s">
        <v>274</v>
      </c>
      <c r="C41" t="s">
        <v>9</v>
      </c>
      <c r="D41" t="s">
        <v>9</v>
      </c>
      <c r="E41" t="s">
        <v>9</v>
      </c>
      <c r="F41" t="s">
        <v>274</v>
      </c>
      <c r="G41" t="s">
        <v>8</v>
      </c>
      <c r="H41" t="s">
        <v>275</v>
      </c>
      <c r="I41" t="s">
        <v>9</v>
      </c>
      <c r="J41" t="s">
        <v>274</v>
      </c>
      <c r="K41" t="s">
        <v>274</v>
      </c>
      <c r="L41">
        <f t="shared" si="0"/>
        <v>4</v>
      </c>
    </row>
    <row r="42" spans="1:12" x14ac:dyDescent="0.3">
      <c r="A42" t="s">
        <v>565</v>
      </c>
      <c r="B42" t="s">
        <v>274</v>
      </c>
      <c r="C42" t="s">
        <v>9</v>
      </c>
      <c r="D42" t="s">
        <v>9</v>
      </c>
      <c r="E42" t="s">
        <v>9</v>
      </c>
      <c r="F42" t="s">
        <v>9</v>
      </c>
      <c r="G42" t="s">
        <v>8</v>
      </c>
      <c r="H42" t="s">
        <v>275</v>
      </c>
      <c r="I42" t="s">
        <v>9</v>
      </c>
      <c r="J42" t="s">
        <v>274</v>
      </c>
      <c r="K42" t="s">
        <v>275</v>
      </c>
      <c r="L42">
        <f t="shared" si="0"/>
        <v>2</v>
      </c>
    </row>
    <row r="43" spans="1:12" x14ac:dyDescent="0.3">
      <c r="A43" t="s">
        <v>571</v>
      </c>
      <c r="B43" t="s">
        <v>274</v>
      </c>
      <c r="C43" t="s">
        <v>9</v>
      </c>
      <c r="D43" t="s">
        <v>9</v>
      </c>
      <c r="E43" t="s">
        <v>9</v>
      </c>
      <c r="F43" t="s">
        <v>9</v>
      </c>
      <c r="G43" t="s">
        <v>8</v>
      </c>
      <c r="H43" t="s">
        <v>275</v>
      </c>
      <c r="I43" t="s">
        <v>9</v>
      </c>
      <c r="J43" t="s">
        <v>275</v>
      </c>
      <c r="K43" t="s">
        <v>275</v>
      </c>
      <c r="L43">
        <f t="shared" si="0"/>
        <v>1</v>
      </c>
    </row>
    <row r="44" spans="1:12" x14ac:dyDescent="0.3">
      <c r="A44" t="s">
        <v>577</v>
      </c>
      <c r="B44" t="s">
        <v>274</v>
      </c>
      <c r="C44" t="s">
        <v>274</v>
      </c>
      <c r="D44" t="s">
        <v>9</v>
      </c>
      <c r="E44" t="s">
        <v>9</v>
      </c>
      <c r="F44" t="s">
        <v>9</v>
      </c>
      <c r="G44" t="s">
        <v>8</v>
      </c>
      <c r="H44" t="s">
        <v>275</v>
      </c>
      <c r="I44" t="s">
        <v>9</v>
      </c>
      <c r="J44" t="s">
        <v>275</v>
      </c>
      <c r="K44" t="s">
        <v>275</v>
      </c>
      <c r="L44">
        <f t="shared" si="0"/>
        <v>2</v>
      </c>
    </row>
    <row r="45" spans="1:12" x14ac:dyDescent="0.3">
      <c r="A45" t="s">
        <v>584</v>
      </c>
      <c r="B45" t="s">
        <v>274</v>
      </c>
      <c r="C45" t="s">
        <v>274</v>
      </c>
      <c r="D45" t="s">
        <v>9</v>
      </c>
      <c r="E45" t="s">
        <v>274</v>
      </c>
      <c r="F45" t="s">
        <v>274</v>
      </c>
      <c r="G45" t="s">
        <v>8</v>
      </c>
      <c r="H45" t="s">
        <v>275</v>
      </c>
      <c r="I45" t="s">
        <v>9</v>
      </c>
      <c r="J45" t="s">
        <v>275</v>
      </c>
      <c r="K45" t="s">
        <v>275</v>
      </c>
      <c r="L45">
        <f t="shared" si="0"/>
        <v>4</v>
      </c>
    </row>
    <row r="46" spans="1:12" x14ac:dyDescent="0.3">
      <c r="A46" t="s">
        <v>587</v>
      </c>
      <c r="B46" t="s">
        <v>274</v>
      </c>
      <c r="C46" t="s">
        <v>9</v>
      </c>
      <c r="D46" t="s">
        <v>9</v>
      </c>
      <c r="E46" t="s">
        <v>9</v>
      </c>
      <c r="F46" t="s">
        <v>9</v>
      </c>
      <c r="G46" t="s">
        <v>8</v>
      </c>
      <c r="H46" t="s">
        <v>275</v>
      </c>
      <c r="I46" t="s">
        <v>9</v>
      </c>
      <c r="J46" t="s">
        <v>275</v>
      </c>
      <c r="K46" t="s">
        <v>275</v>
      </c>
      <c r="L46">
        <f t="shared" si="0"/>
        <v>1</v>
      </c>
    </row>
    <row r="47" spans="1:12" x14ac:dyDescent="0.3">
      <c r="A47" t="s">
        <v>724</v>
      </c>
      <c r="B47" t="s">
        <v>274</v>
      </c>
      <c r="C47" t="s">
        <v>9</v>
      </c>
      <c r="D47" t="s">
        <v>9</v>
      </c>
      <c r="E47" t="s">
        <v>9</v>
      </c>
      <c r="F47" t="s">
        <v>9</v>
      </c>
      <c r="G47" t="s">
        <v>8</v>
      </c>
      <c r="H47" t="s">
        <v>275</v>
      </c>
      <c r="I47" t="s">
        <v>9</v>
      </c>
      <c r="J47" t="s">
        <v>274</v>
      </c>
      <c r="K47" t="s">
        <v>275</v>
      </c>
      <c r="L47">
        <f t="shared" si="0"/>
        <v>2</v>
      </c>
    </row>
    <row r="48" spans="1:12" x14ac:dyDescent="0.3">
      <c r="A48" t="s">
        <v>593</v>
      </c>
      <c r="B48" t="s">
        <v>274</v>
      </c>
      <c r="C48" t="s">
        <v>274</v>
      </c>
      <c r="D48" t="s">
        <v>9</v>
      </c>
      <c r="E48" t="s">
        <v>9</v>
      </c>
      <c r="F48" t="s">
        <v>9</v>
      </c>
      <c r="G48" t="s">
        <v>8</v>
      </c>
      <c r="H48" t="s">
        <v>275</v>
      </c>
      <c r="I48" t="s">
        <v>9</v>
      </c>
      <c r="J48" t="s">
        <v>274</v>
      </c>
      <c r="K48" t="s">
        <v>275</v>
      </c>
      <c r="L48">
        <f t="shared" si="0"/>
        <v>3</v>
      </c>
    </row>
    <row r="49" spans="1:12" x14ac:dyDescent="0.3">
      <c r="A49" t="s">
        <v>598</v>
      </c>
      <c r="B49" t="s">
        <v>274</v>
      </c>
      <c r="C49" t="s">
        <v>274</v>
      </c>
      <c r="D49" t="s">
        <v>274</v>
      </c>
      <c r="E49" t="s">
        <v>9</v>
      </c>
      <c r="F49" t="s">
        <v>274</v>
      </c>
      <c r="G49" t="s">
        <v>8</v>
      </c>
      <c r="H49" t="s">
        <v>275</v>
      </c>
      <c r="I49" t="s">
        <v>9</v>
      </c>
      <c r="J49" t="s">
        <v>275</v>
      </c>
      <c r="K49" t="s">
        <v>275</v>
      </c>
      <c r="L49">
        <f t="shared" si="0"/>
        <v>4</v>
      </c>
    </row>
    <row r="50" spans="1:12" x14ac:dyDescent="0.3">
      <c r="A50" t="s">
        <v>602</v>
      </c>
      <c r="B50" t="s">
        <v>274</v>
      </c>
      <c r="C50" t="s">
        <v>274</v>
      </c>
      <c r="D50" t="s">
        <v>8</v>
      </c>
      <c r="E50" t="s">
        <v>8</v>
      </c>
      <c r="F50" t="s">
        <v>9</v>
      </c>
      <c r="G50" t="s">
        <v>8</v>
      </c>
      <c r="H50" t="s">
        <v>275</v>
      </c>
      <c r="I50" t="s">
        <v>9</v>
      </c>
      <c r="J50" t="s">
        <v>274</v>
      </c>
      <c r="K50" t="s">
        <v>275</v>
      </c>
      <c r="L50">
        <f t="shared" si="0"/>
        <v>3</v>
      </c>
    </row>
    <row r="51" spans="1:12" x14ac:dyDescent="0.3">
      <c r="A51" t="s">
        <v>611</v>
      </c>
      <c r="B51" t="s">
        <v>274</v>
      </c>
      <c r="C51" t="s">
        <v>274</v>
      </c>
      <c r="D51" t="s">
        <v>8</v>
      </c>
      <c r="E51" t="s">
        <v>9</v>
      </c>
      <c r="F51" t="s">
        <v>9</v>
      </c>
      <c r="G51" t="s">
        <v>8</v>
      </c>
      <c r="H51" t="s">
        <v>275</v>
      </c>
      <c r="I51" t="s">
        <v>9</v>
      </c>
      <c r="J51" t="s">
        <v>274</v>
      </c>
      <c r="K51" t="s">
        <v>274</v>
      </c>
      <c r="L51">
        <f t="shared" si="0"/>
        <v>4</v>
      </c>
    </row>
    <row r="52" spans="1:12" x14ac:dyDescent="0.3">
      <c r="A52" t="s">
        <v>626</v>
      </c>
      <c r="B52" t="s">
        <v>274</v>
      </c>
      <c r="C52" t="s">
        <v>9</v>
      </c>
      <c r="D52" t="s">
        <v>8</v>
      </c>
      <c r="E52" t="s">
        <v>8</v>
      </c>
      <c r="F52" t="s">
        <v>8</v>
      </c>
      <c r="G52" t="s">
        <v>8</v>
      </c>
      <c r="H52" t="s">
        <v>275</v>
      </c>
      <c r="I52" t="s">
        <v>9</v>
      </c>
      <c r="J52" t="s">
        <v>274</v>
      </c>
      <c r="K52" t="s">
        <v>275</v>
      </c>
      <c r="L52">
        <f t="shared" si="0"/>
        <v>2</v>
      </c>
    </row>
    <row r="53" spans="1:12" x14ac:dyDescent="0.3">
      <c r="A53" t="s">
        <v>630</v>
      </c>
      <c r="B53" t="s">
        <v>274</v>
      </c>
      <c r="C53" t="s">
        <v>274</v>
      </c>
      <c r="D53" t="s">
        <v>9</v>
      </c>
      <c r="E53" t="s">
        <v>9</v>
      </c>
      <c r="F53" t="s">
        <v>9</v>
      </c>
      <c r="G53" t="s">
        <v>8</v>
      </c>
      <c r="H53" t="s">
        <v>275</v>
      </c>
      <c r="I53" t="s">
        <v>9</v>
      </c>
      <c r="J53" t="s">
        <v>274</v>
      </c>
      <c r="K53" t="s">
        <v>274</v>
      </c>
      <c r="L53">
        <f t="shared" si="0"/>
        <v>4</v>
      </c>
    </row>
    <row r="54" spans="1:12" x14ac:dyDescent="0.3">
      <c r="A54" t="s">
        <v>635</v>
      </c>
      <c r="B54" t="s">
        <v>274</v>
      </c>
      <c r="C54" t="s">
        <v>274</v>
      </c>
      <c r="D54" t="s">
        <v>275</v>
      </c>
      <c r="E54" t="s">
        <v>9</v>
      </c>
      <c r="F54" t="s">
        <v>9</v>
      </c>
      <c r="G54" t="s">
        <v>8</v>
      </c>
      <c r="H54" t="s">
        <v>274</v>
      </c>
      <c r="I54" t="s">
        <v>9</v>
      </c>
      <c r="J54" t="s">
        <v>274</v>
      </c>
      <c r="K54" t="s">
        <v>275</v>
      </c>
      <c r="L54">
        <f t="shared" si="0"/>
        <v>4</v>
      </c>
    </row>
    <row r="55" spans="1:12" x14ac:dyDescent="0.3">
      <c r="A55" t="s">
        <v>640</v>
      </c>
      <c r="B55" t="s">
        <v>274</v>
      </c>
      <c r="C55" t="s">
        <v>274</v>
      </c>
      <c r="D55" t="s">
        <v>8</v>
      </c>
      <c r="E55" t="s">
        <v>8</v>
      </c>
      <c r="F55" t="s">
        <v>8</v>
      </c>
      <c r="G55" t="s">
        <v>8</v>
      </c>
      <c r="H55" t="s">
        <v>275</v>
      </c>
      <c r="I55" t="s">
        <v>9</v>
      </c>
      <c r="J55" t="s">
        <v>275</v>
      </c>
      <c r="K55" t="s">
        <v>275</v>
      </c>
      <c r="L55">
        <f t="shared" si="0"/>
        <v>2</v>
      </c>
    </row>
    <row r="56" spans="1:12" x14ac:dyDescent="0.3">
      <c r="A56" t="s">
        <v>644</v>
      </c>
      <c r="B56" t="s">
        <v>274</v>
      </c>
      <c r="C56" t="s">
        <v>274</v>
      </c>
      <c r="D56" t="s">
        <v>9</v>
      </c>
      <c r="E56" t="s">
        <v>275</v>
      </c>
      <c r="F56" t="s">
        <v>9</v>
      </c>
      <c r="G56" t="s">
        <v>8</v>
      </c>
      <c r="H56" t="s">
        <v>275</v>
      </c>
      <c r="I56" t="s">
        <v>9</v>
      </c>
      <c r="J56" t="s">
        <v>274</v>
      </c>
      <c r="K56" t="s">
        <v>275</v>
      </c>
      <c r="L56">
        <f t="shared" si="0"/>
        <v>3</v>
      </c>
    </row>
    <row r="57" spans="1:12" x14ac:dyDescent="0.3">
      <c r="A57" t="s">
        <v>650</v>
      </c>
      <c r="B57" t="s">
        <v>274</v>
      </c>
      <c r="C57" t="s">
        <v>274</v>
      </c>
      <c r="D57" t="s">
        <v>274</v>
      </c>
      <c r="E57" t="s">
        <v>9</v>
      </c>
      <c r="F57" t="s">
        <v>9</v>
      </c>
      <c r="G57" t="s">
        <v>8</v>
      </c>
      <c r="H57" t="s">
        <v>275</v>
      </c>
      <c r="I57" t="s">
        <v>9</v>
      </c>
      <c r="J57" t="s">
        <v>274</v>
      </c>
      <c r="K57" t="s">
        <v>275</v>
      </c>
      <c r="L57">
        <f t="shared" si="0"/>
        <v>4</v>
      </c>
    </row>
    <row r="58" spans="1:12" x14ac:dyDescent="0.3">
      <c r="A58" t="s">
        <v>656</v>
      </c>
      <c r="B58" t="s">
        <v>274</v>
      </c>
      <c r="C58" t="s">
        <v>274</v>
      </c>
      <c r="D58" t="s">
        <v>8</v>
      </c>
      <c r="E58" t="s">
        <v>8</v>
      </c>
      <c r="F58" t="s">
        <v>8</v>
      </c>
      <c r="G58" t="s">
        <v>8</v>
      </c>
      <c r="H58" t="s">
        <v>275</v>
      </c>
      <c r="I58" t="s">
        <v>9</v>
      </c>
      <c r="J58" t="s">
        <v>274</v>
      </c>
      <c r="K58" t="s">
        <v>275</v>
      </c>
      <c r="L58">
        <f t="shared" si="0"/>
        <v>3</v>
      </c>
    </row>
    <row r="59" spans="1:12" x14ac:dyDescent="0.3">
      <c r="A59" t="s">
        <v>659</v>
      </c>
      <c r="B59" t="s">
        <v>274</v>
      </c>
      <c r="C59" t="s">
        <v>274</v>
      </c>
      <c r="D59" t="s">
        <v>8</v>
      </c>
      <c r="E59" t="s">
        <v>8</v>
      </c>
      <c r="F59" t="s">
        <v>8</v>
      </c>
      <c r="G59" t="s">
        <v>8</v>
      </c>
      <c r="H59" t="s">
        <v>275</v>
      </c>
      <c r="I59" t="s">
        <v>9</v>
      </c>
      <c r="J59" t="s">
        <v>274</v>
      </c>
      <c r="K59" t="s">
        <v>275</v>
      </c>
      <c r="L59">
        <f t="shared" si="0"/>
        <v>3</v>
      </c>
    </row>
    <row r="60" spans="1:12" x14ac:dyDescent="0.3">
      <c r="A60" t="s">
        <v>666</v>
      </c>
      <c r="B60" t="s">
        <v>274</v>
      </c>
      <c r="C60" t="s">
        <v>274</v>
      </c>
      <c r="D60" t="s">
        <v>9</v>
      </c>
      <c r="E60" t="s">
        <v>9</v>
      </c>
      <c r="F60" t="s">
        <v>9</v>
      </c>
      <c r="G60" t="s">
        <v>8</v>
      </c>
      <c r="H60" t="s">
        <v>275</v>
      </c>
      <c r="I60" t="s">
        <v>274</v>
      </c>
      <c r="J60" t="s">
        <v>274</v>
      </c>
      <c r="K60" t="s">
        <v>274</v>
      </c>
      <c r="L60">
        <f t="shared" si="0"/>
        <v>5</v>
      </c>
    </row>
    <row r="61" spans="1:12" x14ac:dyDescent="0.3">
      <c r="A61" t="s">
        <v>669</v>
      </c>
      <c r="B61" t="s">
        <v>274</v>
      </c>
      <c r="C61" t="s">
        <v>274</v>
      </c>
      <c r="D61" t="s">
        <v>8</v>
      </c>
      <c r="E61" t="s">
        <v>8</v>
      </c>
      <c r="F61" t="s">
        <v>8</v>
      </c>
      <c r="G61" t="s">
        <v>8</v>
      </c>
      <c r="H61" t="s">
        <v>275</v>
      </c>
      <c r="I61" t="s">
        <v>9</v>
      </c>
      <c r="J61" t="s">
        <v>274</v>
      </c>
      <c r="K61" t="s">
        <v>275</v>
      </c>
      <c r="L61">
        <f t="shared" si="0"/>
        <v>3</v>
      </c>
    </row>
    <row r="62" spans="1:12" x14ac:dyDescent="0.3">
      <c r="A62" t="s">
        <v>673</v>
      </c>
      <c r="B62" t="s">
        <v>274</v>
      </c>
      <c r="C62" t="s">
        <v>274</v>
      </c>
      <c r="D62" t="s">
        <v>8</v>
      </c>
      <c r="E62" t="s">
        <v>8</v>
      </c>
      <c r="F62" t="s">
        <v>8</v>
      </c>
      <c r="G62" t="s">
        <v>8</v>
      </c>
      <c r="H62" t="s">
        <v>275</v>
      </c>
      <c r="I62" t="s">
        <v>9</v>
      </c>
      <c r="J62" t="s">
        <v>274</v>
      </c>
      <c r="K62" t="s">
        <v>275</v>
      </c>
      <c r="L62">
        <f t="shared" si="0"/>
        <v>3</v>
      </c>
    </row>
    <row r="63" spans="1:12" x14ac:dyDescent="0.3">
      <c r="A63" t="s">
        <v>677</v>
      </c>
      <c r="B63" t="s">
        <v>274</v>
      </c>
      <c r="C63" t="s">
        <v>274</v>
      </c>
      <c r="D63" t="s">
        <v>9</v>
      </c>
      <c r="E63" t="s">
        <v>275</v>
      </c>
      <c r="F63" t="s">
        <v>9</v>
      </c>
      <c r="G63" t="s">
        <v>8</v>
      </c>
      <c r="H63" t="s">
        <v>275</v>
      </c>
      <c r="I63" t="s">
        <v>9</v>
      </c>
      <c r="J63" t="s">
        <v>274</v>
      </c>
      <c r="K63" t="s">
        <v>274</v>
      </c>
      <c r="L63">
        <f t="shared" si="0"/>
        <v>4</v>
      </c>
    </row>
    <row r="64" spans="1:12" x14ac:dyDescent="0.3">
      <c r="A64" t="s">
        <v>687</v>
      </c>
      <c r="B64" t="s">
        <v>274</v>
      </c>
      <c r="C64" t="s">
        <v>274</v>
      </c>
      <c r="D64" t="s">
        <v>274</v>
      </c>
      <c r="E64" t="s">
        <v>9</v>
      </c>
      <c r="G64" t="s">
        <v>8</v>
      </c>
      <c r="H64" t="s">
        <v>275</v>
      </c>
      <c r="I64" t="s">
        <v>9</v>
      </c>
      <c r="J64" t="s">
        <v>274</v>
      </c>
      <c r="K64" t="s">
        <v>274</v>
      </c>
      <c r="L64">
        <f t="shared" si="0"/>
        <v>5</v>
      </c>
    </row>
    <row r="65" spans="1:12" x14ac:dyDescent="0.3">
      <c r="A65" t="s">
        <v>690</v>
      </c>
      <c r="B65" t="s">
        <v>274</v>
      </c>
      <c r="C65" t="s">
        <v>274</v>
      </c>
      <c r="D65" t="s">
        <v>9</v>
      </c>
      <c r="E65" t="s">
        <v>9</v>
      </c>
      <c r="F65" t="s">
        <v>9</v>
      </c>
      <c r="G65" t="s">
        <v>8</v>
      </c>
      <c r="H65" t="s">
        <v>275</v>
      </c>
      <c r="I65" t="s">
        <v>9</v>
      </c>
      <c r="J65" t="s">
        <v>275</v>
      </c>
      <c r="K65" t="s">
        <v>275</v>
      </c>
      <c r="L65">
        <f t="shared" si="0"/>
        <v>2</v>
      </c>
    </row>
    <row r="66" spans="1:12" x14ac:dyDescent="0.3">
      <c r="A66" t="s">
        <v>695</v>
      </c>
      <c r="B66" t="s">
        <v>274</v>
      </c>
      <c r="C66" t="s">
        <v>9</v>
      </c>
      <c r="D66" t="s">
        <v>9</v>
      </c>
      <c r="E66" t="s">
        <v>9</v>
      </c>
      <c r="F66" t="s">
        <v>9</v>
      </c>
      <c r="G66" t="s">
        <v>8</v>
      </c>
      <c r="H66" t="s">
        <v>275</v>
      </c>
      <c r="I66" t="s">
        <v>9</v>
      </c>
      <c r="J66" t="s">
        <v>274</v>
      </c>
      <c r="K66" t="s">
        <v>274</v>
      </c>
      <c r="L66">
        <f t="shared" si="0"/>
        <v>3</v>
      </c>
    </row>
    <row r="67" spans="1:12" x14ac:dyDescent="0.3">
      <c r="A67" t="s">
        <v>698</v>
      </c>
      <c r="B67" t="s">
        <v>274</v>
      </c>
      <c r="C67" t="s">
        <v>274</v>
      </c>
      <c r="D67" t="s">
        <v>9</v>
      </c>
      <c r="E67" t="s">
        <v>9</v>
      </c>
      <c r="F67" t="s">
        <v>9</v>
      </c>
      <c r="G67" t="s">
        <v>8</v>
      </c>
      <c r="H67" t="s">
        <v>275</v>
      </c>
      <c r="I67" t="s">
        <v>9</v>
      </c>
      <c r="J67" t="s">
        <v>275</v>
      </c>
      <c r="K67" t="s">
        <v>274</v>
      </c>
      <c r="L67">
        <f t="shared" ref="L67:L141" si="1">COUNTIF(B67:K67, "Yes")</f>
        <v>3</v>
      </c>
    </row>
    <row r="68" spans="1:12" x14ac:dyDescent="0.3">
      <c r="A68" t="s">
        <v>703</v>
      </c>
      <c r="B68" t="s">
        <v>274</v>
      </c>
      <c r="C68" t="s">
        <v>274</v>
      </c>
      <c r="D68" t="s">
        <v>9</v>
      </c>
      <c r="E68" t="s">
        <v>9</v>
      </c>
      <c r="F68" t="s">
        <v>9</v>
      </c>
      <c r="G68" t="s">
        <v>8</v>
      </c>
      <c r="H68" t="s">
        <v>275</v>
      </c>
      <c r="I68" t="s">
        <v>9</v>
      </c>
      <c r="J68" t="s">
        <v>274</v>
      </c>
      <c r="K68" t="s">
        <v>275</v>
      </c>
      <c r="L68">
        <f t="shared" si="1"/>
        <v>3</v>
      </c>
    </row>
    <row r="69" spans="1:12" x14ac:dyDescent="0.3">
      <c r="A69" t="s">
        <v>708</v>
      </c>
      <c r="B69" t="s">
        <v>274</v>
      </c>
      <c r="C69" t="s">
        <v>9</v>
      </c>
      <c r="D69" t="s">
        <v>9</v>
      </c>
      <c r="E69" t="s">
        <v>275</v>
      </c>
      <c r="F69" t="s">
        <v>9</v>
      </c>
      <c r="G69" t="s">
        <v>8</v>
      </c>
      <c r="H69" t="s">
        <v>275</v>
      </c>
      <c r="I69" t="s">
        <v>9</v>
      </c>
      <c r="J69" t="s">
        <v>275</v>
      </c>
      <c r="K69" t="s">
        <v>275</v>
      </c>
      <c r="L69">
        <f t="shared" si="1"/>
        <v>1</v>
      </c>
    </row>
    <row r="70" spans="1:12" x14ac:dyDescent="0.3">
      <c r="A70" t="s">
        <v>721</v>
      </c>
      <c r="B70" t="s">
        <v>274</v>
      </c>
      <c r="C70" t="s">
        <v>9</v>
      </c>
      <c r="D70" t="s">
        <v>9</v>
      </c>
      <c r="E70" t="s">
        <v>9</v>
      </c>
      <c r="F70" t="s">
        <v>9</v>
      </c>
      <c r="G70" t="s">
        <v>8</v>
      </c>
      <c r="H70" t="s">
        <v>275</v>
      </c>
      <c r="I70" t="s">
        <v>9</v>
      </c>
      <c r="J70" t="s">
        <v>274</v>
      </c>
      <c r="K70" t="s">
        <v>275</v>
      </c>
      <c r="L70">
        <f t="shared" si="1"/>
        <v>2</v>
      </c>
    </row>
    <row r="71" spans="1:12" x14ac:dyDescent="0.3">
      <c r="A71" t="s">
        <v>725</v>
      </c>
      <c r="B71" t="s">
        <v>274</v>
      </c>
      <c r="C71" t="s">
        <v>274</v>
      </c>
      <c r="D71" t="s">
        <v>9</v>
      </c>
      <c r="E71" t="s">
        <v>9</v>
      </c>
      <c r="F71" t="s">
        <v>274</v>
      </c>
      <c r="G71" t="s">
        <v>8</v>
      </c>
      <c r="H71" t="s">
        <v>275</v>
      </c>
      <c r="I71" t="s">
        <v>9</v>
      </c>
      <c r="J71" t="s">
        <v>274</v>
      </c>
      <c r="K71" t="s">
        <v>275</v>
      </c>
      <c r="L71">
        <f t="shared" si="1"/>
        <v>4</v>
      </c>
    </row>
    <row r="72" spans="1:12" x14ac:dyDescent="0.3">
      <c r="A72" t="s">
        <v>730</v>
      </c>
      <c r="B72" t="s">
        <v>274</v>
      </c>
      <c r="C72" t="s">
        <v>9</v>
      </c>
      <c r="D72" t="s">
        <v>8</v>
      </c>
      <c r="E72" t="s">
        <v>8</v>
      </c>
      <c r="F72" t="s">
        <v>8</v>
      </c>
      <c r="G72" t="s">
        <v>8</v>
      </c>
      <c r="H72" t="s">
        <v>275</v>
      </c>
      <c r="I72" t="s">
        <v>9</v>
      </c>
      <c r="J72" t="s">
        <v>274</v>
      </c>
      <c r="K72" t="s">
        <v>274</v>
      </c>
      <c r="L72">
        <f t="shared" si="1"/>
        <v>3</v>
      </c>
    </row>
    <row r="73" spans="1:12" x14ac:dyDescent="0.3">
      <c r="A73" t="s">
        <v>734</v>
      </c>
      <c r="B73" t="s">
        <v>274</v>
      </c>
      <c r="C73" t="s">
        <v>9</v>
      </c>
      <c r="D73" t="s">
        <v>9</v>
      </c>
      <c r="E73" t="s">
        <v>9</v>
      </c>
      <c r="F73" t="s">
        <v>9</v>
      </c>
      <c r="G73" t="s">
        <v>8</v>
      </c>
      <c r="H73" t="s">
        <v>275</v>
      </c>
      <c r="I73" t="s">
        <v>9</v>
      </c>
      <c r="J73" t="s">
        <v>274</v>
      </c>
      <c r="K73" t="s">
        <v>274</v>
      </c>
      <c r="L73">
        <f t="shared" si="1"/>
        <v>3</v>
      </c>
    </row>
    <row r="74" spans="1:12" x14ac:dyDescent="0.3">
      <c r="A74" t="s">
        <v>740</v>
      </c>
      <c r="B74" t="s">
        <v>274</v>
      </c>
      <c r="C74" t="s">
        <v>9</v>
      </c>
      <c r="D74" t="s">
        <v>9</v>
      </c>
      <c r="E74" t="s">
        <v>9</v>
      </c>
      <c r="F74" t="s">
        <v>9</v>
      </c>
      <c r="G74" t="s">
        <v>8</v>
      </c>
      <c r="H74" t="s">
        <v>275</v>
      </c>
      <c r="I74" t="s">
        <v>9</v>
      </c>
      <c r="J74" t="s">
        <v>274</v>
      </c>
      <c r="K74" t="s">
        <v>274</v>
      </c>
      <c r="L74">
        <f t="shared" si="1"/>
        <v>3</v>
      </c>
    </row>
    <row r="75" spans="1:12" x14ac:dyDescent="0.3">
      <c r="A75" t="s">
        <v>744</v>
      </c>
      <c r="B75" t="s">
        <v>274</v>
      </c>
      <c r="C75" t="s">
        <v>9</v>
      </c>
      <c r="D75" t="s">
        <v>274</v>
      </c>
      <c r="E75" t="s">
        <v>9</v>
      </c>
      <c r="F75" t="s">
        <v>274</v>
      </c>
      <c r="G75" t="s">
        <v>8</v>
      </c>
      <c r="H75" t="s">
        <v>275</v>
      </c>
      <c r="I75" t="s">
        <v>9</v>
      </c>
      <c r="J75" t="s">
        <v>274</v>
      </c>
      <c r="K75" t="s">
        <v>275</v>
      </c>
      <c r="L75">
        <f t="shared" si="1"/>
        <v>4</v>
      </c>
    </row>
    <row r="76" spans="1:12" x14ac:dyDescent="0.3">
      <c r="A76" t="s">
        <v>752</v>
      </c>
      <c r="B76" t="s">
        <v>274</v>
      </c>
      <c r="C76" t="s">
        <v>274</v>
      </c>
      <c r="D76" t="s">
        <v>274</v>
      </c>
      <c r="E76" t="s">
        <v>274</v>
      </c>
      <c r="F76" t="s">
        <v>274</v>
      </c>
      <c r="G76" t="s">
        <v>8</v>
      </c>
      <c r="H76" t="s">
        <v>275</v>
      </c>
      <c r="I76" t="s">
        <v>9</v>
      </c>
      <c r="J76" t="s">
        <v>274</v>
      </c>
      <c r="K76" t="s">
        <v>274</v>
      </c>
      <c r="L76">
        <f t="shared" si="1"/>
        <v>7</v>
      </c>
    </row>
    <row r="77" spans="1:12" x14ac:dyDescent="0.3">
      <c r="A77" t="s">
        <v>754</v>
      </c>
      <c r="B77" t="s">
        <v>274</v>
      </c>
      <c r="C77" t="s">
        <v>274</v>
      </c>
      <c r="D77" t="s">
        <v>274</v>
      </c>
      <c r="E77" t="s">
        <v>274</v>
      </c>
      <c r="F77" t="s">
        <v>274</v>
      </c>
      <c r="G77" t="s">
        <v>8</v>
      </c>
      <c r="H77" t="s">
        <v>275</v>
      </c>
      <c r="I77" t="s">
        <v>9</v>
      </c>
      <c r="J77" t="s">
        <v>274</v>
      </c>
      <c r="K77" t="s">
        <v>274</v>
      </c>
      <c r="L77">
        <f t="shared" si="1"/>
        <v>7</v>
      </c>
    </row>
    <row r="78" spans="1:12" x14ac:dyDescent="0.3">
      <c r="A78" t="s">
        <v>759</v>
      </c>
      <c r="B78" t="s">
        <v>274</v>
      </c>
      <c r="C78" t="s">
        <v>274</v>
      </c>
      <c r="D78" t="s">
        <v>274</v>
      </c>
      <c r="E78" t="s">
        <v>274</v>
      </c>
      <c r="F78" t="s">
        <v>274</v>
      </c>
      <c r="G78" t="s">
        <v>8</v>
      </c>
      <c r="H78" t="s">
        <v>274</v>
      </c>
      <c r="I78" t="s">
        <v>9</v>
      </c>
      <c r="J78" t="s">
        <v>274</v>
      </c>
      <c r="K78" t="s">
        <v>275</v>
      </c>
      <c r="L78">
        <f t="shared" si="1"/>
        <v>7</v>
      </c>
    </row>
    <row r="79" spans="1:12" x14ac:dyDescent="0.3">
      <c r="A79" t="s">
        <v>763</v>
      </c>
      <c r="B79" t="s">
        <v>274</v>
      </c>
      <c r="C79" t="s">
        <v>274</v>
      </c>
      <c r="D79" t="s">
        <v>274</v>
      </c>
      <c r="E79" t="s">
        <v>9</v>
      </c>
      <c r="F79" t="s">
        <v>274</v>
      </c>
      <c r="G79" t="s">
        <v>8</v>
      </c>
      <c r="H79" t="s">
        <v>275</v>
      </c>
      <c r="I79" t="s">
        <v>9</v>
      </c>
      <c r="J79" t="s">
        <v>274</v>
      </c>
      <c r="K79" t="s">
        <v>274</v>
      </c>
      <c r="L79">
        <f t="shared" si="1"/>
        <v>6</v>
      </c>
    </row>
    <row r="80" spans="1:12" x14ac:dyDescent="0.3">
      <c r="A80" t="s">
        <v>766</v>
      </c>
      <c r="B80" t="s">
        <v>274</v>
      </c>
      <c r="C80" t="s">
        <v>274</v>
      </c>
      <c r="D80" t="s">
        <v>9</v>
      </c>
      <c r="E80" t="s">
        <v>275</v>
      </c>
      <c r="F80" t="s">
        <v>274</v>
      </c>
      <c r="G80" t="s">
        <v>8</v>
      </c>
      <c r="H80" t="s">
        <v>275</v>
      </c>
      <c r="I80" t="s">
        <v>9</v>
      </c>
      <c r="J80" t="s">
        <v>275</v>
      </c>
      <c r="K80" t="s">
        <v>275</v>
      </c>
      <c r="L80">
        <f t="shared" si="1"/>
        <v>3</v>
      </c>
    </row>
    <row r="81" spans="1:12" x14ac:dyDescent="0.3">
      <c r="A81" t="s">
        <v>770</v>
      </c>
      <c r="B81" t="s">
        <v>274</v>
      </c>
      <c r="C81" t="s">
        <v>274</v>
      </c>
      <c r="D81" t="s">
        <v>9</v>
      </c>
      <c r="E81" t="s">
        <v>9</v>
      </c>
      <c r="F81" t="s">
        <v>274</v>
      </c>
      <c r="G81" t="s">
        <v>8</v>
      </c>
      <c r="H81" t="s">
        <v>275</v>
      </c>
      <c r="I81" t="s">
        <v>9</v>
      </c>
      <c r="J81" t="s">
        <v>274</v>
      </c>
      <c r="K81" t="s">
        <v>274</v>
      </c>
      <c r="L81">
        <f t="shared" si="1"/>
        <v>5</v>
      </c>
    </row>
    <row r="82" spans="1:12" x14ac:dyDescent="0.3">
      <c r="A82" t="s">
        <v>776</v>
      </c>
      <c r="B82" t="s">
        <v>274</v>
      </c>
      <c r="C82" t="s">
        <v>274</v>
      </c>
      <c r="D82" t="s">
        <v>9</v>
      </c>
      <c r="E82" t="s">
        <v>9</v>
      </c>
      <c r="F82" t="s">
        <v>9</v>
      </c>
      <c r="G82" t="s">
        <v>8</v>
      </c>
      <c r="H82" t="s">
        <v>275</v>
      </c>
      <c r="I82" t="s">
        <v>9</v>
      </c>
      <c r="J82" t="s">
        <v>274</v>
      </c>
      <c r="K82" t="s">
        <v>275</v>
      </c>
      <c r="L82">
        <f t="shared" si="1"/>
        <v>3</v>
      </c>
    </row>
    <row r="83" spans="1:12" x14ac:dyDescent="0.3">
      <c r="A83" t="s">
        <v>784</v>
      </c>
      <c r="B83" t="s">
        <v>274</v>
      </c>
      <c r="C83" t="s">
        <v>274</v>
      </c>
      <c r="D83" t="s">
        <v>274</v>
      </c>
      <c r="E83" t="s">
        <v>9</v>
      </c>
      <c r="F83" t="s">
        <v>9</v>
      </c>
      <c r="G83" t="s">
        <v>8</v>
      </c>
      <c r="H83" t="s">
        <v>275</v>
      </c>
      <c r="I83" t="s">
        <v>9</v>
      </c>
      <c r="J83" t="s">
        <v>274</v>
      </c>
      <c r="K83" t="s">
        <v>275</v>
      </c>
      <c r="L83">
        <f t="shared" si="1"/>
        <v>4</v>
      </c>
    </row>
    <row r="84" spans="1:12" x14ac:dyDescent="0.3">
      <c r="A84" t="s">
        <v>791</v>
      </c>
      <c r="B84" t="s">
        <v>275</v>
      </c>
      <c r="C84" t="s">
        <v>274</v>
      </c>
      <c r="D84" t="s">
        <v>9</v>
      </c>
      <c r="E84" t="s">
        <v>9</v>
      </c>
      <c r="F84" t="s">
        <v>9</v>
      </c>
      <c r="G84" t="s">
        <v>8</v>
      </c>
      <c r="H84" t="s">
        <v>274</v>
      </c>
      <c r="I84" t="s">
        <v>9</v>
      </c>
      <c r="J84" t="s">
        <v>274</v>
      </c>
      <c r="K84" t="s">
        <v>275</v>
      </c>
      <c r="L84">
        <f t="shared" si="1"/>
        <v>3</v>
      </c>
    </row>
    <row r="85" spans="1:12" x14ac:dyDescent="0.3">
      <c r="A85" t="s">
        <v>796</v>
      </c>
      <c r="B85" t="s">
        <v>274</v>
      </c>
      <c r="C85" t="s">
        <v>274</v>
      </c>
      <c r="D85" t="s">
        <v>9</v>
      </c>
      <c r="E85" t="s">
        <v>9</v>
      </c>
      <c r="F85" t="s">
        <v>274</v>
      </c>
      <c r="G85" t="s">
        <v>8</v>
      </c>
      <c r="H85" t="s">
        <v>275</v>
      </c>
      <c r="I85" t="s">
        <v>9</v>
      </c>
      <c r="J85" t="s">
        <v>275</v>
      </c>
      <c r="K85" t="s">
        <v>275</v>
      </c>
      <c r="L85">
        <f t="shared" si="1"/>
        <v>3</v>
      </c>
    </row>
    <row r="86" spans="1:12" x14ac:dyDescent="0.3">
      <c r="A86" t="s">
        <v>802</v>
      </c>
      <c r="B86" t="s">
        <v>274</v>
      </c>
      <c r="C86" t="s">
        <v>274</v>
      </c>
      <c r="D86" t="s">
        <v>9</v>
      </c>
      <c r="E86" t="s">
        <v>9</v>
      </c>
      <c r="F86" t="s">
        <v>9</v>
      </c>
      <c r="G86" t="s">
        <v>8</v>
      </c>
      <c r="H86" t="s">
        <v>274</v>
      </c>
      <c r="I86" t="s">
        <v>9</v>
      </c>
      <c r="J86" t="s">
        <v>274</v>
      </c>
      <c r="K86" t="s">
        <v>274</v>
      </c>
      <c r="L86">
        <f t="shared" si="1"/>
        <v>5</v>
      </c>
    </row>
    <row r="87" spans="1:12" x14ac:dyDescent="0.3">
      <c r="A87" t="s">
        <v>807</v>
      </c>
      <c r="B87" t="s">
        <v>274</v>
      </c>
      <c r="C87" t="s">
        <v>9</v>
      </c>
      <c r="D87" t="s">
        <v>9</v>
      </c>
      <c r="E87" t="s">
        <v>9</v>
      </c>
      <c r="F87" t="s">
        <v>274</v>
      </c>
      <c r="G87" t="s">
        <v>8</v>
      </c>
      <c r="H87" t="s">
        <v>275</v>
      </c>
      <c r="I87" t="s">
        <v>274</v>
      </c>
      <c r="J87" t="s">
        <v>274</v>
      </c>
      <c r="K87" t="s">
        <v>274</v>
      </c>
      <c r="L87">
        <f t="shared" si="1"/>
        <v>5</v>
      </c>
    </row>
    <row r="88" spans="1:12" x14ac:dyDescent="0.3">
      <c r="A88" t="s">
        <v>813</v>
      </c>
      <c r="B88" t="s">
        <v>274</v>
      </c>
      <c r="C88" t="s">
        <v>274</v>
      </c>
      <c r="D88" t="s">
        <v>9</v>
      </c>
      <c r="E88" t="s">
        <v>9</v>
      </c>
      <c r="F88" t="s">
        <v>9</v>
      </c>
      <c r="G88" t="s">
        <v>8</v>
      </c>
      <c r="H88" t="s">
        <v>275</v>
      </c>
      <c r="I88" t="s">
        <v>9</v>
      </c>
      <c r="J88" t="s">
        <v>274</v>
      </c>
      <c r="K88" t="s">
        <v>274</v>
      </c>
      <c r="L88">
        <f t="shared" si="1"/>
        <v>4</v>
      </c>
    </row>
    <row r="89" spans="1:12" x14ac:dyDescent="0.3">
      <c r="A89" t="s">
        <v>820</v>
      </c>
      <c r="B89" t="s">
        <v>274</v>
      </c>
      <c r="C89" t="s">
        <v>9</v>
      </c>
      <c r="D89" t="s">
        <v>9</v>
      </c>
      <c r="E89" t="s">
        <v>9</v>
      </c>
      <c r="F89" t="s">
        <v>274</v>
      </c>
      <c r="G89" t="s">
        <v>8</v>
      </c>
      <c r="H89" t="s">
        <v>275</v>
      </c>
      <c r="I89" t="s">
        <v>274</v>
      </c>
      <c r="J89" t="s">
        <v>274</v>
      </c>
      <c r="K89" t="s">
        <v>274</v>
      </c>
      <c r="L89">
        <f t="shared" si="1"/>
        <v>5</v>
      </c>
    </row>
    <row r="90" spans="1:12" x14ac:dyDescent="0.3">
      <c r="A90" t="s">
        <v>829</v>
      </c>
      <c r="B90" t="s">
        <v>274</v>
      </c>
      <c r="C90" t="s">
        <v>274</v>
      </c>
      <c r="D90" t="s">
        <v>274</v>
      </c>
      <c r="E90" t="s">
        <v>9</v>
      </c>
      <c r="F90" t="s">
        <v>9</v>
      </c>
      <c r="G90" t="s">
        <v>8</v>
      </c>
      <c r="H90" t="s">
        <v>274</v>
      </c>
      <c r="I90" t="s">
        <v>9</v>
      </c>
      <c r="J90" t="s">
        <v>274</v>
      </c>
      <c r="K90" t="s">
        <v>275</v>
      </c>
      <c r="L90">
        <f t="shared" si="1"/>
        <v>5</v>
      </c>
    </row>
    <row r="91" spans="1:12" x14ac:dyDescent="0.3">
      <c r="A91" t="s">
        <v>835</v>
      </c>
      <c r="B91" t="s">
        <v>274</v>
      </c>
      <c r="C91" t="s">
        <v>9</v>
      </c>
      <c r="D91" t="s">
        <v>9</v>
      </c>
      <c r="E91" t="s">
        <v>9</v>
      </c>
      <c r="F91" t="s">
        <v>274</v>
      </c>
      <c r="G91" t="s">
        <v>8</v>
      </c>
      <c r="H91" t="s">
        <v>275</v>
      </c>
      <c r="I91" t="s">
        <v>9</v>
      </c>
      <c r="J91" t="s">
        <v>274</v>
      </c>
      <c r="K91" t="s">
        <v>275</v>
      </c>
      <c r="L91">
        <f t="shared" si="1"/>
        <v>3</v>
      </c>
    </row>
    <row r="92" spans="1:12" x14ac:dyDescent="0.3">
      <c r="A92" t="s">
        <v>841</v>
      </c>
      <c r="B92" t="s">
        <v>274</v>
      </c>
      <c r="C92" t="s">
        <v>274</v>
      </c>
      <c r="D92" t="s">
        <v>9</v>
      </c>
      <c r="E92" t="s">
        <v>9</v>
      </c>
      <c r="F92" t="s">
        <v>9</v>
      </c>
      <c r="G92" t="s">
        <v>8</v>
      </c>
      <c r="H92" t="s">
        <v>275</v>
      </c>
      <c r="I92" t="s">
        <v>9</v>
      </c>
      <c r="J92" t="s">
        <v>274</v>
      </c>
      <c r="K92" t="s">
        <v>275</v>
      </c>
      <c r="L92">
        <f t="shared" si="1"/>
        <v>3</v>
      </c>
    </row>
    <row r="93" spans="1:12" x14ac:dyDescent="0.3">
      <c r="A93" t="s">
        <v>847</v>
      </c>
      <c r="B93" t="s">
        <v>274</v>
      </c>
      <c r="C93" t="s">
        <v>274</v>
      </c>
      <c r="D93" t="s">
        <v>9</v>
      </c>
      <c r="E93" t="s">
        <v>9</v>
      </c>
      <c r="F93" t="s">
        <v>9</v>
      </c>
      <c r="G93" t="s">
        <v>8</v>
      </c>
      <c r="H93" t="s">
        <v>275</v>
      </c>
      <c r="I93" t="s">
        <v>9</v>
      </c>
      <c r="J93" t="s">
        <v>274</v>
      </c>
      <c r="K93" t="s">
        <v>274</v>
      </c>
      <c r="L93">
        <f t="shared" si="1"/>
        <v>4</v>
      </c>
    </row>
    <row r="94" spans="1:12" x14ac:dyDescent="0.3">
      <c r="A94" t="s">
        <v>888</v>
      </c>
      <c r="B94" t="s">
        <v>274</v>
      </c>
      <c r="C94" t="s">
        <v>274</v>
      </c>
      <c r="D94" t="s">
        <v>9</v>
      </c>
      <c r="E94" t="s">
        <v>9</v>
      </c>
      <c r="F94" t="s">
        <v>274</v>
      </c>
      <c r="G94" t="s">
        <v>8</v>
      </c>
      <c r="H94" t="s">
        <v>275</v>
      </c>
      <c r="I94" t="s">
        <v>9</v>
      </c>
      <c r="J94" t="s">
        <v>274</v>
      </c>
      <c r="K94" t="s">
        <v>275</v>
      </c>
      <c r="L94">
        <f t="shared" si="1"/>
        <v>4</v>
      </c>
    </row>
    <row r="95" spans="1:12" x14ac:dyDescent="0.3">
      <c r="A95" t="s">
        <v>892</v>
      </c>
      <c r="B95" t="s">
        <v>274</v>
      </c>
      <c r="C95" t="s">
        <v>274</v>
      </c>
      <c r="D95" t="s">
        <v>9</v>
      </c>
      <c r="E95" t="s">
        <v>9</v>
      </c>
      <c r="F95" t="s">
        <v>274</v>
      </c>
      <c r="G95" t="s">
        <v>8</v>
      </c>
      <c r="H95" t="s">
        <v>275</v>
      </c>
      <c r="I95" t="s">
        <v>9</v>
      </c>
      <c r="J95" t="s">
        <v>274</v>
      </c>
      <c r="K95" t="s">
        <v>275</v>
      </c>
      <c r="L95">
        <f t="shared" si="1"/>
        <v>4</v>
      </c>
    </row>
    <row r="96" spans="1:12" x14ac:dyDescent="0.3">
      <c r="A96" t="s">
        <v>897</v>
      </c>
      <c r="B96" t="s">
        <v>274</v>
      </c>
      <c r="C96" t="s">
        <v>274</v>
      </c>
      <c r="D96" t="s">
        <v>9</v>
      </c>
      <c r="E96" t="s">
        <v>9</v>
      </c>
      <c r="F96" t="s">
        <v>9</v>
      </c>
      <c r="G96" t="s">
        <v>8</v>
      </c>
      <c r="H96" t="s">
        <v>274</v>
      </c>
      <c r="I96" t="s">
        <v>9</v>
      </c>
      <c r="J96" t="s">
        <v>274</v>
      </c>
      <c r="K96" t="s">
        <v>275</v>
      </c>
      <c r="L96">
        <f t="shared" si="1"/>
        <v>4</v>
      </c>
    </row>
    <row r="97" spans="1:12" x14ac:dyDescent="0.3">
      <c r="A97" t="s">
        <v>907</v>
      </c>
      <c r="B97" t="s">
        <v>274</v>
      </c>
      <c r="C97" t="s">
        <v>9</v>
      </c>
      <c r="D97" t="s">
        <v>274</v>
      </c>
      <c r="E97" t="s">
        <v>274</v>
      </c>
      <c r="F97" t="s">
        <v>274</v>
      </c>
      <c r="G97" t="s">
        <v>8</v>
      </c>
      <c r="H97" t="s">
        <v>275</v>
      </c>
      <c r="I97" t="s">
        <v>9</v>
      </c>
      <c r="J97" t="s">
        <v>274</v>
      </c>
      <c r="K97" t="s">
        <v>275</v>
      </c>
      <c r="L97">
        <f t="shared" si="1"/>
        <v>5</v>
      </c>
    </row>
    <row r="98" spans="1:12" x14ac:dyDescent="0.3">
      <c r="A98" t="s">
        <v>913</v>
      </c>
      <c r="B98" t="s">
        <v>274</v>
      </c>
      <c r="C98" t="s">
        <v>217</v>
      </c>
      <c r="D98" t="s">
        <v>9</v>
      </c>
      <c r="E98" t="s">
        <v>9</v>
      </c>
      <c r="F98" t="s">
        <v>9</v>
      </c>
      <c r="G98" t="s">
        <v>8</v>
      </c>
      <c r="H98" t="s">
        <v>275</v>
      </c>
      <c r="I98" t="s">
        <v>9</v>
      </c>
      <c r="J98" t="s">
        <v>275</v>
      </c>
      <c r="K98" t="s">
        <v>275</v>
      </c>
      <c r="L98">
        <f t="shared" si="1"/>
        <v>1</v>
      </c>
    </row>
    <row r="99" spans="1:12" x14ac:dyDescent="0.3">
      <c r="A99" t="s">
        <v>916</v>
      </c>
      <c r="B99" t="s">
        <v>274</v>
      </c>
      <c r="C99" t="s">
        <v>9</v>
      </c>
      <c r="D99" t="s">
        <v>9</v>
      </c>
      <c r="E99" t="s">
        <v>9</v>
      </c>
      <c r="F99" t="s">
        <v>9</v>
      </c>
      <c r="G99" t="s">
        <v>8</v>
      </c>
      <c r="H99" t="s">
        <v>274</v>
      </c>
      <c r="I99" t="s">
        <v>9</v>
      </c>
      <c r="J99" t="s">
        <v>275</v>
      </c>
      <c r="K99" t="s">
        <v>275</v>
      </c>
      <c r="L99">
        <f t="shared" si="1"/>
        <v>2</v>
      </c>
    </row>
    <row r="100" spans="1:12" x14ac:dyDescent="0.3">
      <c r="A100" t="s">
        <v>925</v>
      </c>
      <c r="B100" t="s">
        <v>274</v>
      </c>
      <c r="C100" t="s">
        <v>274</v>
      </c>
      <c r="D100" t="s">
        <v>274</v>
      </c>
      <c r="E100" t="s">
        <v>275</v>
      </c>
      <c r="F100" t="s">
        <v>274</v>
      </c>
      <c r="G100" t="s">
        <v>8</v>
      </c>
      <c r="H100" t="s">
        <v>275</v>
      </c>
      <c r="I100" t="s">
        <v>274</v>
      </c>
      <c r="J100" t="s">
        <v>274</v>
      </c>
      <c r="K100" t="s">
        <v>274</v>
      </c>
      <c r="L100">
        <f t="shared" si="1"/>
        <v>7</v>
      </c>
    </row>
    <row r="101" spans="1:12" x14ac:dyDescent="0.3">
      <c r="A101" t="s">
        <v>932</v>
      </c>
      <c r="B101" t="s">
        <v>274</v>
      </c>
      <c r="C101" t="s">
        <v>9</v>
      </c>
      <c r="D101" t="s">
        <v>9</v>
      </c>
      <c r="E101" t="s">
        <v>9</v>
      </c>
      <c r="F101" t="s">
        <v>275</v>
      </c>
      <c r="G101" t="s">
        <v>8</v>
      </c>
      <c r="H101" t="s">
        <v>275</v>
      </c>
      <c r="I101" t="s">
        <v>9</v>
      </c>
      <c r="J101" t="s">
        <v>275</v>
      </c>
      <c r="K101" t="s">
        <v>275</v>
      </c>
      <c r="L101">
        <f t="shared" si="1"/>
        <v>1</v>
      </c>
    </row>
    <row r="102" spans="1:12" x14ac:dyDescent="0.3">
      <c r="A102" t="s">
        <v>937</v>
      </c>
      <c r="B102" t="s">
        <v>274</v>
      </c>
      <c r="C102" t="s">
        <v>274</v>
      </c>
      <c r="D102" t="s">
        <v>274</v>
      </c>
      <c r="E102" t="s">
        <v>9</v>
      </c>
      <c r="F102" t="s">
        <v>9</v>
      </c>
      <c r="G102" t="s">
        <v>8</v>
      </c>
      <c r="H102" t="s">
        <v>275</v>
      </c>
      <c r="I102" t="s">
        <v>9</v>
      </c>
      <c r="J102" t="s">
        <v>275</v>
      </c>
      <c r="K102" t="s">
        <v>9</v>
      </c>
      <c r="L102">
        <f t="shared" si="1"/>
        <v>3</v>
      </c>
    </row>
    <row r="103" spans="1:12" x14ac:dyDescent="0.3">
      <c r="A103" t="s">
        <v>945</v>
      </c>
      <c r="B103" t="s">
        <v>274</v>
      </c>
      <c r="C103" t="s">
        <v>274</v>
      </c>
      <c r="D103" t="s">
        <v>274</v>
      </c>
      <c r="E103" t="s">
        <v>9</v>
      </c>
      <c r="F103" t="s">
        <v>9</v>
      </c>
      <c r="G103" t="s">
        <v>8</v>
      </c>
      <c r="H103" t="s">
        <v>275</v>
      </c>
      <c r="I103" t="s">
        <v>9</v>
      </c>
      <c r="J103" t="s">
        <v>274</v>
      </c>
      <c r="K103" t="s">
        <v>274</v>
      </c>
      <c r="L103">
        <f t="shared" si="1"/>
        <v>5</v>
      </c>
    </row>
    <row r="104" spans="1:12" x14ac:dyDescent="0.3">
      <c r="A104" t="s">
        <v>950</v>
      </c>
      <c r="B104" t="s">
        <v>274</v>
      </c>
      <c r="C104" t="s">
        <v>274</v>
      </c>
      <c r="D104" t="s">
        <v>274</v>
      </c>
      <c r="E104" t="s">
        <v>274</v>
      </c>
      <c r="F104" t="s">
        <v>274</v>
      </c>
      <c r="G104" t="s">
        <v>8</v>
      </c>
      <c r="H104" t="s">
        <v>275</v>
      </c>
      <c r="I104" t="s">
        <v>9</v>
      </c>
      <c r="J104" t="s">
        <v>274</v>
      </c>
      <c r="K104" t="s">
        <v>275</v>
      </c>
      <c r="L104">
        <f t="shared" si="1"/>
        <v>6</v>
      </c>
    </row>
    <row r="105" spans="1:12" x14ac:dyDescent="0.3">
      <c r="A105" t="s">
        <v>955</v>
      </c>
      <c r="B105" t="s">
        <v>274</v>
      </c>
      <c r="C105" t="s">
        <v>9</v>
      </c>
      <c r="D105" t="s">
        <v>9</v>
      </c>
      <c r="E105" t="s">
        <v>9</v>
      </c>
      <c r="F105" t="s">
        <v>9</v>
      </c>
      <c r="G105" t="s">
        <v>8</v>
      </c>
      <c r="H105" t="s">
        <v>275</v>
      </c>
      <c r="I105" t="s">
        <v>9</v>
      </c>
      <c r="J105" t="s">
        <v>274</v>
      </c>
      <c r="K105" t="s">
        <v>274</v>
      </c>
      <c r="L105">
        <f t="shared" si="1"/>
        <v>3</v>
      </c>
    </row>
    <row r="106" spans="1:12" x14ac:dyDescent="0.3">
      <c r="A106" t="s">
        <v>962</v>
      </c>
      <c r="B106" t="s">
        <v>274</v>
      </c>
      <c r="C106" t="s">
        <v>9</v>
      </c>
      <c r="D106" t="s">
        <v>9</v>
      </c>
      <c r="E106" t="s">
        <v>9</v>
      </c>
      <c r="F106" t="s">
        <v>274</v>
      </c>
      <c r="G106" t="s">
        <v>8</v>
      </c>
      <c r="H106" t="s">
        <v>275</v>
      </c>
      <c r="I106" t="s">
        <v>9</v>
      </c>
      <c r="J106" t="s">
        <v>274</v>
      </c>
      <c r="K106" t="s">
        <v>274</v>
      </c>
      <c r="L106">
        <f t="shared" si="1"/>
        <v>4</v>
      </c>
    </row>
    <row r="107" spans="1:12" x14ac:dyDescent="0.3">
      <c r="A107" t="s">
        <v>968</v>
      </c>
      <c r="B107" t="s">
        <v>274</v>
      </c>
      <c r="C107" t="s">
        <v>274</v>
      </c>
      <c r="D107" t="s">
        <v>9</v>
      </c>
      <c r="E107" t="s">
        <v>9</v>
      </c>
      <c r="F107" t="s">
        <v>9</v>
      </c>
      <c r="G107" t="s">
        <v>8</v>
      </c>
      <c r="H107" t="s">
        <v>275</v>
      </c>
      <c r="I107" t="s">
        <v>9</v>
      </c>
      <c r="J107" t="s">
        <v>274</v>
      </c>
      <c r="K107" t="s">
        <v>274</v>
      </c>
      <c r="L107">
        <f t="shared" si="1"/>
        <v>4</v>
      </c>
    </row>
    <row r="108" spans="1:12" x14ac:dyDescent="0.3">
      <c r="A108" t="s">
        <v>973</v>
      </c>
      <c r="B108" t="s">
        <v>274</v>
      </c>
      <c r="C108" t="s">
        <v>274</v>
      </c>
      <c r="D108" t="s">
        <v>9</v>
      </c>
      <c r="E108" t="s">
        <v>9</v>
      </c>
      <c r="F108" t="s">
        <v>9</v>
      </c>
      <c r="G108" t="s">
        <v>8</v>
      </c>
      <c r="H108" t="s">
        <v>275</v>
      </c>
      <c r="I108" t="s">
        <v>9</v>
      </c>
      <c r="J108" t="s">
        <v>274</v>
      </c>
      <c r="K108" t="s">
        <v>275</v>
      </c>
      <c r="L108">
        <f t="shared" si="1"/>
        <v>3</v>
      </c>
    </row>
    <row r="109" spans="1:12" x14ac:dyDescent="0.3">
      <c r="A109" t="s">
        <v>977</v>
      </c>
      <c r="B109" t="s">
        <v>274</v>
      </c>
      <c r="C109" t="s">
        <v>274</v>
      </c>
      <c r="D109" t="s">
        <v>9</v>
      </c>
      <c r="E109" t="s">
        <v>9</v>
      </c>
      <c r="F109" t="s">
        <v>274</v>
      </c>
      <c r="G109" t="s">
        <v>8</v>
      </c>
      <c r="H109" t="s">
        <v>275</v>
      </c>
      <c r="I109" t="s">
        <v>9</v>
      </c>
      <c r="J109" t="s">
        <v>274</v>
      </c>
      <c r="K109" t="s">
        <v>274</v>
      </c>
      <c r="L109">
        <f t="shared" si="1"/>
        <v>5</v>
      </c>
    </row>
    <row r="110" spans="1:12" x14ac:dyDescent="0.3">
      <c r="A110" t="s">
        <v>984</v>
      </c>
      <c r="B110" t="s">
        <v>274</v>
      </c>
      <c r="C110" t="s">
        <v>274</v>
      </c>
      <c r="D110" t="s">
        <v>274</v>
      </c>
      <c r="E110" t="s">
        <v>9</v>
      </c>
      <c r="F110" t="s">
        <v>9</v>
      </c>
      <c r="G110" t="s">
        <v>8</v>
      </c>
      <c r="H110" t="s">
        <v>275</v>
      </c>
      <c r="I110" t="s">
        <v>9</v>
      </c>
      <c r="J110" t="s">
        <v>274</v>
      </c>
      <c r="K110" t="s">
        <v>275</v>
      </c>
      <c r="L110">
        <f t="shared" si="1"/>
        <v>4</v>
      </c>
    </row>
    <row r="111" spans="1:12" x14ac:dyDescent="0.3">
      <c r="A111" t="s">
        <v>989</v>
      </c>
      <c r="B111" t="s">
        <v>274</v>
      </c>
      <c r="C111" t="s">
        <v>274</v>
      </c>
      <c r="D111" t="s">
        <v>274</v>
      </c>
      <c r="E111" t="s">
        <v>9</v>
      </c>
      <c r="F111" t="s">
        <v>274</v>
      </c>
      <c r="G111" t="s">
        <v>8</v>
      </c>
      <c r="H111" t="s">
        <v>275</v>
      </c>
      <c r="I111" t="s">
        <v>9</v>
      </c>
      <c r="J111" t="s">
        <v>274</v>
      </c>
      <c r="K111" t="s">
        <v>275</v>
      </c>
      <c r="L111">
        <f t="shared" si="1"/>
        <v>5</v>
      </c>
    </row>
    <row r="112" spans="1:12" x14ac:dyDescent="0.3">
      <c r="A112" t="s">
        <v>996</v>
      </c>
      <c r="B112" t="s">
        <v>274</v>
      </c>
      <c r="C112" t="s">
        <v>274</v>
      </c>
      <c r="D112" t="s">
        <v>274</v>
      </c>
      <c r="E112" t="s">
        <v>274</v>
      </c>
      <c r="F112" t="s">
        <v>274</v>
      </c>
      <c r="G112" t="s">
        <v>8</v>
      </c>
      <c r="H112" t="s">
        <v>275</v>
      </c>
      <c r="I112" t="s">
        <v>274</v>
      </c>
      <c r="J112" t="s">
        <v>274</v>
      </c>
      <c r="K112" t="s">
        <v>275</v>
      </c>
      <c r="L112">
        <f t="shared" si="1"/>
        <v>7</v>
      </c>
    </row>
    <row r="113" spans="1:12" x14ac:dyDescent="0.3">
      <c r="A113" t="s">
        <v>1004</v>
      </c>
      <c r="B113" t="s">
        <v>274</v>
      </c>
      <c r="C113" t="s">
        <v>9</v>
      </c>
      <c r="D113" t="s">
        <v>9</v>
      </c>
      <c r="E113" t="s">
        <v>9</v>
      </c>
      <c r="F113" t="s">
        <v>9</v>
      </c>
      <c r="G113" t="s">
        <v>8</v>
      </c>
      <c r="H113" t="s">
        <v>275</v>
      </c>
      <c r="I113" t="s">
        <v>9</v>
      </c>
      <c r="J113" t="s">
        <v>274</v>
      </c>
      <c r="K113" t="s">
        <v>275</v>
      </c>
      <c r="L113">
        <f t="shared" si="1"/>
        <v>2</v>
      </c>
    </row>
    <row r="114" spans="1:12" x14ac:dyDescent="0.3">
      <c r="A114" t="s">
        <v>1009</v>
      </c>
      <c r="B114" t="s">
        <v>274</v>
      </c>
      <c r="C114" t="s">
        <v>9</v>
      </c>
      <c r="D114" t="s">
        <v>9</v>
      </c>
      <c r="E114" t="s">
        <v>9</v>
      </c>
      <c r="F114" t="s">
        <v>9</v>
      </c>
      <c r="G114" t="s">
        <v>8</v>
      </c>
      <c r="H114" t="s">
        <v>275</v>
      </c>
      <c r="I114" t="s">
        <v>9</v>
      </c>
      <c r="J114" t="s">
        <v>274</v>
      </c>
      <c r="K114" t="s">
        <v>274</v>
      </c>
      <c r="L114">
        <f t="shared" si="1"/>
        <v>3</v>
      </c>
    </row>
    <row r="115" spans="1:12" x14ac:dyDescent="0.3">
      <c r="A115" t="s">
        <v>1020</v>
      </c>
      <c r="B115" t="s">
        <v>274</v>
      </c>
      <c r="C115" t="s">
        <v>9</v>
      </c>
      <c r="D115" t="s">
        <v>274</v>
      </c>
      <c r="E115" t="s">
        <v>9</v>
      </c>
      <c r="F115" t="s">
        <v>9</v>
      </c>
      <c r="G115" t="s">
        <v>8</v>
      </c>
      <c r="H115" t="s">
        <v>275</v>
      </c>
      <c r="I115" t="s">
        <v>9</v>
      </c>
      <c r="J115" t="s">
        <v>274</v>
      </c>
      <c r="K115" t="s">
        <v>274</v>
      </c>
      <c r="L115">
        <f t="shared" si="1"/>
        <v>4</v>
      </c>
    </row>
    <row r="116" spans="1:12" x14ac:dyDescent="0.3">
      <c r="A116" t="s">
        <v>1024</v>
      </c>
      <c r="B116" t="s">
        <v>274</v>
      </c>
      <c r="C116" t="s">
        <v>9</v>
      </c>
      <c r="D116" t="s">
        <v>274</v>
      </c>
      <c r="E116" t="s">
        <v>9</v>
      </c>
      <c r="F116" t="s">
        <v>9</v>
      </c>
      <c r="G116" t="s">
        <v>8</v>
      </c>
      <c r="H116" t="s">
        <v>275</v>
      </c>
      <c r="I116" t="s">
        <v>9</v>
      </c>
      <c r="J116" t="s">
        <v>274</v>
      </c>
      <c r="K116" t="s">
        <v>274</v>
      </c>
      <c r="L116">
        <f t="shared" si="1"/>
        <v>4</v>
      </c>
    </row>
    <row r="117" spans="1:12" x14ac:dyDescent="0.3">
      <c r="A117" t="s">
        <v>1032</v>
      </c>
      <c r="B117" t="s">
        <v>274</v>
      </c>
      <c r="C117" t="s">
        <v>274</v>
      </c>
      <c r="D117" t="s">
        <v>9</v>
      </c>
      <c r="E117" t="s">
        <v>9</v>
      </c>
      <c r="F117" t="s">
        <v>9</v>
      </c>
      <c r="G117" t="s">
        <v>8</v>
      </c>
      <c r="H117" t="s">
        <v>275</v>
      </c>
      <c r="I117" t="s">
        <v>9</v>
      </c>
      <c r="J117" t="s">
        <v>274</v>
      </c>
      <c r="K117" t="s">
        <v>274</v>
      </c>
      <c r="L117">
        <f t="shared" si="1"/>
        <v>4</v>
      </c>
    </row>
    <row r="118" spans="1:12" x14ac:dyDescent="0.3">
      <c r="A118" t="s">
        <v>1038</v>
      </c>
      <c r="B118" t="s">
        <v>274</v>
      </c>
      <c r="C118" t="s">
        <v>9</v>
      </c>
      <c r="D118" t="s">
        <v>274</v>
      </c>
      <c r="E118" t="s">
        <v>274</v>
      </c>
      <c r="F118" t="s">
        <v>9</v>
      </c>
      <c r="G118" t="s">
        <v>8</v>
      </c>
      <c r="H118" t="s">
        <v>275</v>
      </c>
      <c r="I118" t="s">
        <v>9</v>
      </c>
      <c r="J118" t="s">
        <v>275</v>
      </c>
      <c r="K118" t="s">
        <v>275</v>
      </c>
      <c r="L118">
        <f t="shared" si="1"/>
        <v>3</v>
      </c>
    </row>
    <row r="119" spans="1:12" x14ac:dyDescent="0.3">
      <c r="A119" t="s">
        <v>1042</v>
      </c>
      <c r="B119" t="s">
        <v>274</v>
      </c>
      <c r="C119" t="s">
        <v>274</v>
      </c>
      <c r="D119" t="s">
        <v>274</v>
      </c>
      <c r="E119" t="s">
        <v>9</v>
      </c>
      <c r="F119" t="s">
        <v>9</v>
      </c>
      <c r="G119" t="s">
        <v>8</v>
      </c>
      <c r="H119" t="s">
        <v>275</v>
      </c>
      <c r="I119" t="s">
        <v>9</v>
      </c>
      <c r="J119" t="s">
        <v>274</v>
      </c>
      <c r="K119" t="s">
        <v>274</v>
      </c>
      <c r="L119">
        <f t="shared" si="1"/>
        <v>5</v>
      </c>
    </row>
    <row r="120" spans="1:12" x14ac:dyDescent="0.3">
      <c r="A120" t="s">
        <v>1048</v>
      </c>
      <c r="B120" t="s">
        <v>217</v>
      </c>
      <c r="C120" t="s">
        <v>274</v>
      </c>
      <c r="D120" t="s">
        <v>9</v>
      </c>
      <c r="E120" t="s">
        <v>9</v>
      </c>
      <c r="F120" t="s">
        <v>9</v>
      </c>
      <c r="G120" t="s">
        <v>8</v>
      </c>
      <c r="H120" t="s">
        <v>275</v>
      </c>
      <c r="I120" t="s">
        <v>9</v>
      </c>
      <c r="J120" t="s">
        <v>274</v>
      </c>
      <c r="K120" t="s">
        <v>275</v>
      </c>
      <c r="L120">
        <f t="shared" si="1"/>
        <v>2</v>
      </c>
    </row>
    <row r="121" spans="1:12" x14ac:dyDescent="0.3">
      <c r="A121" t="s">
        <v>1051</v>
      </c>
      <c r="B121" t="s">
        <v>274</v>
      </c>
      <c r="C121" t="s">
        <v>9</v>
      </c>
      <c r="D121" t="s">
        <v>9</v>
      </c>
      <c r="E121" t="s">
        <v>9</v>
      </c>
      <c r="F121" t="s">
        <v>9</v>
      </c>
      <c r="G121" t="s">
        <v>8</v>
      </c>
      <c r="H121" t="s">
        <v>275</v>
      </c>
      <c r="I121" t="s">
        <v>9</v>
      </c>
      <c r="J121" t="s">
        <v>274</v>
      </c>
      <c r="K121" t="s">
        <v>274</v>
      </c>
      <c r="L121">
        <f t="shared" si="1"/>
        <v>3</v>
      </c>
    </row>
    <row r="122" spans="1:12" x14ac:dyDescent="0.3">
      <c r="A122" t="s">
        <v>1056</v>
      </c>
      <c r="B122" t="s">
        <v>274</v>
      </c>
      <c r="C122" t="s">
        <v>9</v>
      </c>
      <c r="D122" t="s">
        <v>9</v>
      </c>
      <c r="E122" t="s">
        <v>9</v>
      </c>
      <c r="F122" t="s">
        <v>9</v>
      </c>
      <c r="G122" t="s">
        <v>8</v>
      </c>
      <c r="H122" t="s">
        <v>275</v>
      </c>
      <c r="I122" t="s">
        <v>9</v>
      </c>
      <c r="J122" t="s">
        <v>274</v>
      </c>
      <c r="K122" t="s">
        <v>274</v>
      </c>
      <c r="L122">
        <f t="shared" si="1"/>
        <v>3</v>
      </c>
    </row>
    <row r="123" spans="1:12" x14ac:dyDescent="0.3">
      <c r="A123" t="s">
        <v>1061</v>
      </c>
      <c r="B123" t="s">
        <v>274</v>
      </c>
      <c r="C123" t="s">
        <v>9</v>
      </c>
      <c r="D123" t="s">
        <v>9</v>
      </c>
      <c r="E123" t="s">
        <v>9</v>
      </c>
      <c r="F123" t="s">
        <v>9</v>
      </c>
      <c r="G123" t="s">
        <v>8</v>
      </c>
      <c r="H123" t="s">
        <v>275</v>
      </c>
      <c r="I123" t="s">
        <v>9</v>
      </c>
      <c r="J123" t="s">
        <v>274</v>
      </c>
      <c r="K123" t="s">
        <v>274</v>
      </c>
      <c r="L123">
        <f t="shared" si="1"/>
        <v>3</v>
      </c>
    </row>
    <row r="124" spans="1:12" x14ac:dyDescent="0.3">
      <c r="A124" t="s">
        <v>1069</v>
      </c>
      <c r="B124" t="s">
        <v>274</v>
      </c>
      <c r="C124" t="s">
        <v>274</v>
      </c>
      <c r="D124" t="s">
        <v>9</v>
      </c>
      <c r="E124" t="s">
        <v>9</v>
      </c>
      <c r="F124" t="s">
        <v>274</v>
      </c>
      <c r="G124" t="s">
        <v>8</v>
      </c>
      <c r="H124" t="s">
        <v>275</v>
      </c>
      <c r="I124" t="s">
        <v>9</v>
      </c>
      <c r="J124" t="s">
        <v>274</v>
      </c>
      <c r="K124" t="s">
        <v>275</v>
      </c>
      <c r="L124">
        <f t="shared" si="1"/>
        <v>4</v>
      </c>
    </row>
    <row r="125" spans="1:12" x14ac:dyDescent="0.3">
      <c r="A125" t="s">
        <v>1074</v>
      </c>
      <c r="B125" t="s">
        <v>274</v>
      </c>
      <c r="C125" t="s">
        <v>274</v>
      </c>
      <c r="D125" t="s">
        <v>9</v>
      </c>
      <c r="E125" t="s">
        <v>9</v>
      </c>
      <c r="F125" t="s">
        <v>9</v>
      </c>
      <c r="G125" t="s">
        <v>8</v>
      </c>
      <c r="H125" t="s">
        <v>275</v>
      </c>
      <c r="I125" t="s">
        <v>9</v>
      </c>
      <c r="J125" t="s">
        <v>275</v>
      </c>
      <c r="K125" t="s">
        <v>275</v>
      </c>
      <c r="L125">
        <f t="shared" si="1"/>
        <v>2</v>
      </c>
    </row>
    <row r="126" spans="1:12" x14ac:dyDescent="0.3">
      <c r="A126" t="s">
        <v>1081</v>
      </c>
      <c r="B126" t="s">
        <v>274</v>
      </c>
      <c r="C126" t="s">
        <v>274</v>
      </c>
      <c r="D126" t="s">
        <v>274</v>
      </c>
      <c r="E126" t="s">
        <v>9</v>
      </c>
      <c r="F126" t="s">
        <v>274</v>
      </c>
      <c r="G126" t="s">
        <v>8</v>
      </c>
      <c r="H126" t="s">
        <v>275</v>
      </c>
      <c r="I126" t="s">
        <v>9</v>
      </c>
      <c r="J126" t="s">
        <v>274</v>
      </c>
      <c r="K126" t="s">
        <v>275</v>
      </c>
      <c r="L126">
        <f t="shared" si="1"/>
        <v>5</v>
      </c>
    </row>
    <row r="127" spans="1:12" x14ac:dyDescent="0.3">
      <c r="A127" t="s">
        <v>1086</v>
      </c>
      <c r="B127" t="s">
        <v>274</v>
      </c>
      <c r="C127" t="s">
        <v>274</v>
      </c>
      <c r="D127" t="s">
        <v>9</v>
      </c>
      <c r="E127" t="s">
        <v>9</v>
      </c>
      <c r="F127" t="s">
        <v>9</v>
      </c>
      <c r="G127" t="s">
        <v>8</v>
      </c>
      <c r="H127" t="s">
        <v>274</v>
      </c>
      <c r="I127" t="s">
        <v>9</v>
      </c>
      <c r="J127" t="s">
        <v>274</v>
      </c>
      <c r="K127" t="s">
        <v>275</v>
      </c>
      <c r="L127">
        <f t="shared" si="1"/>
        <v>4</v>
      </c>
    </row>
    <row r="128" spans="1:12" x14ac:dyDescent="0.3">
      <c r="A128" t="s">
        <v>1094</v>
      </c>
      <c r="B128" t="s">
        <v>274</v>
      </c>
      <c r="C128" t="s">
        <v>274</v>
      </c>
      <c r="D128" t="s">
        <v>9</v>
      </c>
      <c r="E128" t="s">
        <v>9</v>
      </c>
      <c r="F128" t="s">
        <v>9</v>
      </c>
      <c r="G128" t="s">
        <v>8</v>
      </c>
      <c r="H128" t="s">
        <v>274</v>
      </c>
      <c r="I128" t="s">
        <v>274</v>
      </c>
      <c r="J128" t="s">
        <v>274</v>
      </c>
      <c r="K128" t="s">
        <v>275</v>
      </c>
      <c r="L128">
        <f t="shared" si="1"/>
        <v>5</v>
      </c>
    </row>
    <row r="129" spans="1:12" x14ac:dyDescent="0.3">
      <c r="A129" t="s">
        <v>1100</v>
      </c>
      <c r="B129" t="s">
        <v>274</v>
      </c>
      <c r="C129" t="s">
        <v>274</v>
      </c>
      <c r="D129" t="s">
        <v>9</v>
      </c>
      <c r="E129" t="s">
        <v>9</v>
      </c>
      <c r="F129" t="s">
        <v>9</v>
      </c>
      <c r="G129" t="s">
        <v>8</v>
      </c>
      <c r="H129" t="s">
        <v>275</v>
      </c>
      <c r="I129" t="s">
        <v>9</v>
      </c>
      <c r="J129" t="s">
        <v>274</v>
      </c>
      <c r="K129" t="s">
        <v>275</v>
      </c>
      <c r="L129">
        <f t="shared" si="1"/>
        <v>3</v>
      </c>
    </row>
    <row r="130" spans="1:12" x14ac:dyDescent="0.3">
      <c r="A130" t="s">
        <v>1105</v>
      </c>
      <c r="B130" t="s">
        <v>274</v>
      </c>
      <c r="C130" t="s">
        <v>274</v>
      </c>
      <c r="D130" t="s">
        <v>9</v>
      </c>
      <c r="E130" t="s">
        <v>9</v>
      </c>
      <c r="F130" t="s">
        <v>9</v>
      </c>
      <c r="G130" t="s">
        <v>8</v>
      </c>
      <c r="H130" t="s">
        <v>275</v>
      </c>
      <c r="I130" t="s">
        <v>9</v>
      </c>
      <c r="J130" t="s">
        <v>274</v>
      </c>
      <c r="K130" t="s">
        <v>275</v>
      </c>
      <c r="L130">
        <f t="shared" si="1"/>
        <v>3</v>
      </c>
    </row>
    <row r="131" spans="1:12" x14ac:dyDescent="0.3">
      <c r="A131" t="s">
        <v>1110</v>
      </c>
      <c r="B131" t="s">
        <v>274</v>
      </c>
      <c r="C131" t="s">
        <v>9</v>
      </c>
      <c r="D131" t="s">
        <v>9</v>
      </c>
      <c r="E131" t="s">
        <v>8</v>
      </c>
      <c r="F131" t="s">
        <v>9</v>
      </c>
      <c r="G131" t="s">
        <v>8</v>
      </c>
      <c r="H131" t="s">
        <v>275</v>
      </c>
      <c r="I131" t="s">
        <v>9</v>
      </c>
      <c r="J131" t="s">
        <v>274</v>
      </c>
      <c r="K131" t="s">
        <v>275</v>
      </c>
      <c r="L131">
        <f t="shared" si="1"/>
        <v>2</v>
      </c>
    </row>
    <row r="132" spans="1:12" x14ac:dyDescent="0.3">
      <c r="A132" t="s">
        <v>1117</v>
      </c>
      <c r="B132" t="s">
        <v>274</v>
      </c>
      <c r="C132" t="s">
        <v>274</v>
      </c>
      <c r="D132" t="s">
        <v>274</v>
      </c>
      <c r="E132" t="s">
        <v>9</v>
      </c>
      <c r="F132" t="s">
        <v>274</v>
      </c>
      <c r="G132" t="s">
        <v>8</v>
      </c>
      <c r="H132" t="s">
        <v>275</v>
      </c>
      <c r="I132" t="s">
        <v>9</v>
      </c>
      <c r="J132" t="s">
        <v>274</v>
      </c>
      <c r="K132" t="s">
        <v>275</v>
      </c>
      <c r="L132">
        <f t="shared" si="1"/>
        <v>5</v>
      </c>
    </row>
    <row r="133" spans="1:12" x14ac:dyDescent="0.3">
      <c r="A133" t="s">
        <v>1122</v>
      </c>
      <c r="B133" t="s">
        <v>274</v>
      </c>
      <c r="C133" t="s">
        <v>9</v>
      </c>
      <c r="D133" t="s">
        <v>9</v>
      </c>
      <c r="E133" t="s">
        <v>9</v>
      </c>
      <c r="F133" t="s">
        <v>9</v>
      </c>
      <c r="G133" t="s">
        <v>8</v>
      </c>
      <c r="H133" t="s">
        <v>275</v>
      </c>
      <c r="I133" t="s">
        <v>9</v>
      </c>
      <c r="J133" t="s">
        <v>275</v>
      </c>
      <c r="K133" t="s">
        <v>274</v>
      </c>
      <c r="L133">
        <f t="shared" si="1"/>
        <v>2</v>
      </c>
    </row>
    <row r="134" spans="1:12" x14ac:dyDescent="0.3">
      <c r="A134" t="s">
        <v>1128</v>
      </c>
      <c r="B134" t="s">
        <v>274</v>
      </c>
      <c r="C134" t="s">
        <v>274</v>
      </c>
      <c r="D134" t="s">
        <v>274</v>
      </c>
      <c r="E134" t="s">
        <v>274</v>
      </c>
      <c r="F134" t="s">
        <v>274</v>
      </c>
      <c r="G134" t="s">
        <v>8</v>
      </c>
      <c r="H134" t="s">
        <v>275</v>
      </c>
      <c r="I134" t="s">
        <v>9</v>
      </c>
      <c r="J134" t="s">
        <v>274</v>
      </c>
      <c r="K134" t="s">
        <v>274</v>
      </c>
      <c r="L134">
        <f t="shared" si="1"/>
        <v>7</v>
      </c>
    </row>
    <row r="135" spans="1:12" x14ac:dyDescent="0.3">
      <c r="A135" t="s">
        <v>1135</v>
      </c>
      <c r="B135" t="s">
        <v>274</v>
      </c>
      <c r="C135" t="s">
        <v>9</v>
      </c>
      <c r="D135" t="s">
        <v>274</v>
      </c>
      <c r="E135" t="s">
        <v>9</v>
      </c>
      <c r="F135" t="s">
        <v>274</v>
      </c>
      <c r="G135" t="s">
        <v>8</v>
      </c>
      <c r="H135" t="s">
        <v>275</v>
      </c>
      <c r="I135" t="s">
        <v>9</v>
      </c>
      <c r="J135" t="s">
        <v>274</v>
      </c>
      <c r="K135" t="s">
        <v>274</v>
      </c>
      <c r="L135">
        <f t="shared" si="1"/>
        <v>5</v>
      </c>
    </row>
    <row r="136" spans="1:12" x14ac:dyDescent="0.3">
      <c r="A136" t="s">
        <v>1138</v>
      </c>
      <c r="B136" t="s">
        <v>274</v>
      </c>
      <c r="C136" t="s">
        <v>274</v>
      </c>
      <c r="D136" t="s">
        <v>274</v>
      </c>
      <c r="E136" t="s">
        <v>9</v>
      </c>
      <c r="F136" t="s">
        <v>274</v>
      </c>
      <c r="G136" t="s">
        <v>8</v>
      </c>
      <c r="H136" t="s">
        <v>275</v>
      </c>
      <c r="I136" t="s">
        <v>9</v>
      </c>
      <c r="J136" t="s">
        <v>275</v>
      </c>
      <c r="K136" t="s">
        <v>275</v>
      </c>
      <c r="L136">
        <f t="shared" si="1"/>
        <v>4</v>
      </c>
    </row>
    <row r="137" spans="1:12" x14ac:dyDescent="0.3">
      <c r="A137" t="s">
        <v>1147</v>
      </c>
      <c r="B137" t="s">
        <v>274</v>
      </c>
      <c r="C137" t="s">
        <v>274</v>
      </c>
      <c r="D137" t="s">
        <v>9</v>
      </c>
      <c r="E137" t="s">
        <v>9</v>
      </c>
      <c r="F137" t="s">
        <v>9</v>
      </c>
      <c r="G137" t="s">
        <v>8</v>
      </c>
      <c r="H137" t="s">
        <v>275</v>
      </c>
      <c r="I137" t="s">
        <v>9</v>
      </c>
      <c r="J137" t="s">
        <v>274</v>
      </c>
      <c r="K137" t="s">
        <v>275</v>
      </c>
      <c r="L137">
        <f t="shared" si="1"/>
        <v>3</v>
      </c>
    </row>
    <row r="138" spans="1:12" x14ac:dyDescent="0.3">
      <c r="A138" t="s">
        <v>1151</v>
      </c>
      <c r="B138" t="s">
        <v>274</v>
      </c>
      <c r="C138" t="s">
        <v>274</v>
      </c>
      <c r="D138" t="s">
        <v>9</v>
      </c>
      <c r="E138" t="s">
        <v>274</v>
      </c>
      <c r="F138" t="s">
        <v>274</v>
      </c>
      <c r="G138" t="s">
        <v>8</v>
      </c>
      <c r="H138" t="s">
        <v>275</v>
      </c>
      <c r="I138" t="s">
        <v>9</v>
      </c>
      <c r="J138" t="s">
        <v>274</v>
      </c>
      <c r="K138" t="s">
        <v>275</v>
      </c>
      <c r="L138">
        <f t="shared" si="1"/>
        <v>5</v>
      </c>
    </row>
    <row r="139" spans="1:12" x14ac:dyDescent="0.3">
      <c r="A139" t="s">
        <v>1158</v>
      </c>
      <c r="B139" t="s">
        <v>274</v>
      </c>
      <c r="C139" t="s">
        <v>274</v>
      </c>
      <c r="D139" t="s">
        <v>9</v>
      </c>
      <c r="E139" t="s">
        <v>9</v>
      </c>
      <c r="F139" t="s">
        <v>9</v>
      </c>
      <c r="G139" t="s">
        <v>8</v>
      </c>
      <c r="H139" t="s">
        <v>275</v>
      </c>
      <c r="I139" t="s">
        <v>9</v>
      </c>
      <c r="J139" t="s">
        <v>275</v>
      </c>
      <c r="K139" t="s">
        <v>275</v>
      </c>
      <c r="L139">
        <f t="shared" si="1"/>
        <v>2</v>
      </c>
    </row>
    <row r="140" spans="1:12" x14ac:dyDescent="0.3">
      <c r="A140" t="s">
        <v>1161</v>
      </c>
      <c r="B140" t="s">
        <v>274</v>
      </c>
      <c r="C140" t="s">
        <v>274</v>
      </c>
      <c r="D140" t="s">
        <v>9</v>
      </c>
      <c r="E140" t="s">
        <v>9</v>
      </c>
      <c r="F140" t="s">
        <v>9</v>
      </c>
      <c r="G140" t="s">
        <v>8</v>
      </c>
      <c r="H140" t="s">
        <v>275</v>
      </c>
      <c r="I140" t="s">
        <v>9</v>
      </c>
      <c r="J140" t="s">
        <v>274</v>
      </c>
      <c r="K140" t="s">
        <v>275</v>
      </c>
      <c r="L140">
        <f t="shared" si="1"/>
        <v>3</v>
      </c>
    </row>
    <row r="141" spans="1:12" x14ac:dyDescent="0.3">
      <c r="A141" t="s">
        <v>1172</v>
      </c>
      <c r="B141" t="s">
        <v>274</v>
      </c>
      <c r="C141" t="s">
        <v>274</v>
      </c>
      <c r="D141" t="s">
        <v>9</v>
      </c>
      <c r="E141" t="s">
        <v>9</v>
      </c>
      <c r="F141" t="s">
        <v>274</v>
      </c>
      <c r="G141" t="s">
        <v>8</v>
      </c>
      <c r="H141" t="s">
        <v>275</v>
      </c>
      <c r="I141" t="s">
        <v>9</v>
      </c>
      <c r="J141" t="s">
        <v>274</v>
      </c>
      <c r="K141" t="s">
        <v>275</v>
      </c>
      <c r="L141">
        <f t="shared" si="1"/>
        <v>4</v>
      </c>
    </row>
    <row r="142" spans="1:12" x14ac:dyDescent="0.3">
      <c r="A142" t="s">
        <v>1174</v>
      </c>
      <c r="B142" t="s">
        <v>274</v>
      </c>
      <c r="C142" t="s">
        <v>9</v>
      </c>
      <c r="D142" t="s">
        <v>274</v>
      </c>
      <c r="E142" t="s">
        <v>9</v>
      </c>
      <c r="F142" t="s">
        <v>274</v>
      </c>
      <c r="G142" t="s">
        <v>8</v>
      </c>
      <c r="H142" t="s">
        <v>275</v>
      </c>
      <c r="I142" t="s">
        <v>9</v>
      </c>
      <c r="J142" t="s">
        <v>274</v>
      </c>
      <c r="K142" t="s">
        <v>274</v>
      </c>
      <c r="L142">
        <f t="shared" ref="L142:L262" si="2">COUNTIF(B142:K142, "Yes")</f>
        <v>5</v>
      </c>
    </row>
    <row r="143" spans="1:12" x14ac:dyDescent="0.3">
      <c r="A143" t="s">
        <v>1184</v>
      </c>
      <c r="B143" t="s">
        <v>274</v>
      </c>
      <c r="C143" t="s">
        <v>274</v>
      </c>
      <c r="D143" t="s">
        <v>9</v>
      </c>
      <c r="E143" t="s">
        <v>9</v>
      </c>
      <c r="F143" t="s">
        <v>9</v>
      </c>
      <c r="G143" t="s">
        <v>8</v>
      </c>
      <c r="H143" t="s">
        <v>275</v>
      </c>
      <c r="I143" t="s">
        <v>9</v>
      </c>
      <c r="J143" t="s">
        <v>274</v>
      </c>
      <c r="K143" t="s">
        <v>274</v>
      </c>
      <c r="L143">
        <f t="shared" si="2"/>
        <v>4</v>
      </c>
    </row>
    <row r="144" spans="1:12" x14ac:dyDescent="0.3">
      <c r="A144" t="s">
        <v>1188</v>
      </c>
      <c r="B144" t="s">
        <v>274</v>
      </c>
      <c r="C144" t="s">
        <v>274</v>
      </c>
      <c r="D144" t="s">
        <v>9</v>
      </c>
      <c r="E144" t="s">
        <v>9</v>
      </c>
      <c r="F144" t="s">
        <v>274</v>
      </c>
      <c r="G144" t="s">
        <v>8</v>
      </c>
      <c r="H144" t="s">
        <v>275</v>
      </c>
      <c r="I144" t="s">
        <v>9</v>
      </c>
      <c r="J144" t="s">
        <v>274</v>
      </c>
      <c r="K144" t="s">
        <v>275</v>
      </c>
      <c r="L144">
        <f t="shared" si="2"/>
        <v>4</v>
      </c>
    </row>
    <row r="145" spans="1:12" x14ac:dyDescent="0.3">
      <c r="A145" t="s">
        <v>1192</v>
      </c>
      <c r="B145" t="s">
        <v>274</v>
      </c>
      <c r="C145" t="s">
        <v>274</v>
      </c>
      <c r="D145" t="s">
        <v>9</v>
      </c>
      <c r="E145" t="s">
        <v>9</v>
      </c>
      <c r="F145" t="s">
        <v>274</v>
      </c>
      <c r="G145" t="s">
        <v>8</v>
      </c>
      <c r="H145" t="s">
        <v>274</v>
      </c>
      <c r="I145" t="s">
        <v>9</v>
      </c>
      <c r="J145" t="s">
        <v>274</v>
      </c>
      <c r="K145" t="s">
        <v>275</v>
      </c>
      <c r="L145">
        <f t="shared" si="2"/>
        <v>5</v>
      </c>
    </row>
    <row r="146" spans="1:12" x14ac:dyDescent="0.3">
      <c r="A146" t="s">
        <v>1200</v>
      </c>
      <c r="B146" t="s">
        <v>274</v>
      </c>
      <c r="C146" t="s">
        <v>274</v>
      </c>
      <c r="D146" t="s">
        <v>9</v>
      </c>
      <c r="E146" t="s">
        <v>9</v>
      </c>
      <c r="F146" t="s">
        <v>9</v>
      </c>
      <c r="G146" t="s">
        <v>8</v>
      </c>
      <c r="H146" t="s">
        <v>275</v>
      </c>
      <c r="I146" t="s">
        <v>9</v>
      </c>
      <c r="J146" t="s">
        <v>274</v>
      </c>
      <c r="K146" t="s">
        <v>275</v>
      </c>
      <c r="L146">
        <f t="shared" si="2"/>
        <v>3</v>
      </c>
    </row>
    <row r="147" spans="1:12" x14ac:dyDescent="0.3">
      <c r="A147" t="s">
        <v>1204</v>
      </c>
      <c r="B147" t="s">
        <v>274</v>
      </c>
      <c r="C147" t="s">
        <v>274</v>
      </c>
      <c r="D147" t="s">
        <v>275</v>
      </c>
      <c r="E147" t="s">
        <v>9</v>
      </c>
      <c r="F147" t="s">
        <v>274</v>
      </c>
      <c r="G147" t="s">
        <v>8</v>
      </c>
      <c r="H147" t="s">
        <v>275</v>
      </c>
      <c r="I147" t="s">
        <v>275</v>
      </c>
      <c r="J147" t="s">
        <v>274</v>
      </c>
      <c r="K147" t="s">
        <v>275</v>
      </c>
      <c r="L147">
        <f t="shared" si="2"/>
        <v>4</v>
      </c>
    </row>
    <row r="148" spans="1:12" x14ac:dyDescent="0.3">
      <c r="A148" t="s">
        <v>1209</v>
      </c>
      <c r="B148" t="s">
        <v>274</v>
      </c>
      <c r="C148" t="s">
        <v>9</v>
      </c>
      <c r="D148" t="s">
        <v>9</v>
      </c>
      <c r="E148" t="s">
        <v>9</v>
      </c>
      <c r="F148" t="s">
        <v>274</v>
      </c>
      <c r="G148" t="s">
        <v>8</v>
      </c>
      <c r="H148" t="s">
        <v>275</v>
      </c>
      <c r="I148" t="s">
        <v>9</v>
      </c>
      <c r="J148" t="s">
        <v>274</v>
      </c>
      <c r="K148" t="s">
        <v>274</v>
      </c>
      <c r="L148">
        <f t="shared" si="2"/>
        <v>4</v>
      </c>
    </row>
    <row r="149" spans="1:12" x14ac:dyDescent="0.3">
      <c r="A149" t="s">
        <v>1214</v>
      </c>
      <c r="B149" t="s">
        <v>274</v>
      </c>
      <c r="C149" t="s">
        <v>9</v>
      </c>
      <c r="D149" t="s">
        <v>9</v>
      </c>
      <c r="E149" t="s">
        <v>9</v>
      </c>
      <c r="F149" t="s">
        <v>274</v>
      </c>
      <c r="G149" t="s">
        <v>8</v>
      </c>
      <c r="H149" t="s">
        <v>275</v>
      </c>
      <c r="I149" t="s">
        <v>9</v>
      </c>
      <c r="J149" t="s">
        <v>274</v>
      </c>
      <c r="K149" t="s">
        <v>275</v>
      </c>
      <c r="L149">
        <f t="shared" si="2"/>
        <v>3</v>
      </c>
    </row>
    <row r="150" spans="1:12" x14ac:dyDescent="0.3">
      <c r="A150" t="s">
        <v>1223</v>
      </c>
      <c r="B150" t="s">
        <v>275</v>
      </c>
      <c r="C150" t="s">
        <v>274</v>
      </c>
      <c r="D150" t="s">
        <v>9</v>
      </c>
      <c r="E150" t="s">
        <v>9</v>
      </c>
      <c r="F150" t="s">
        <v>9</v>
      </c>
      <c r="G150" t="s">
        <v>8</v>
      </c>
      <c r="H150" t="s">
        <v>275</v>
      </c>
      <c r="I150" t="s">
        <v>9</v>
      </c>
      <c r="J150" t="s">
        <v>275</v>
      </c>
      <c r="K150" t="s">
        <v>275</v>
      </c>
      <c r="L150">
        <f t="shared" si="2"/>
        <v>1</v>
      </c>
    </row>
    <row r="151" spans="1:12" x14ac:dyDescent="0.3">
      <c r="A151" t="s">
        <v>1231</v>
      </c>
      <c r="B151" t="s">
        <v>274</v>
      </c>
      <c r="C151" t="s">
        <v>274</v>
      </c>
      <c r="D151" t="s">
        <v>9</v>
      </c>
      <c r="E151" t="s">
        <v>9</v>
      </c>
      <c r="F151" t="s">
        <v>9</v>
      </c>
      <c r="G151" t="s">
        <v>8</v>
      </c>
      <c r="H151" t="s">
        <v>275</v>
      </c>
      <c r="I151" t="s">
        <v>9</v>
      </c>
      <c r="J151" t="s">
        <v>274</v>
      </c>
      <c r="K151" t="s">
        <v>275</v>
      </c>
      <c r="L151">
        <f t="shared" si="2"/>
        <v>3</v>
      </c>
    </row>
    <row r="152" spans="1:12" x14ac:dyDescent="0.3">
      <c r="A152" t="s">
        <v>1237</v>
      </c>
      <c r="B152" t="s">
        <v>274</v>
      </c>
      <c r="C152" t="s">
        <v>274</v>
      </c>
      <c r="D152" t="s">
        <v>9</v>
      </c>
      <c r="E152" t="s">
        <v>9</v>
      </c>
      <c r="F152" t="s">
        <v>9</v>
      </c>
      <c r="G152" t="s">
        <v>8</v>
      </c>
      <c r="H152" t="s">
        <v>275</v>
      </c>
      <c r="I152" t="s">
        <v>9</v>
      </c>
      <c r="J152" t="s">
        <v>274</v>
      </c>
      <c r="K152" t="s">
        <v>275</v>
      </c>
      <c r="L152">
        <f t="shared" si="2"/>
        <v>3</v>
      </c>
    </row>
    <row r="153" spans="1:12" x14ac:dyDescent="0.3">
      <c r="A153" t="s">
        <v>1242</v>
      </c>
      <c r="B153" t="s">
        <v>274</v>
      </c>
      <c r="C153" t="s">
        <v>274</v>
      </c>
      <c r="D153" t="s">
        <v>9</v>
      </c>
      <c r="E153" t="s">
        <v>9</v>
      </c>
      <c r="F153" t="s">
        <v>9</v>
      </c>
      <c r="G153" t="s">
        <v>8</v>
      </c>
      <c r="H153" t="s">
        <v>275</v>
      </c>
      <c r="I153" t="s">
        <v>9</v>
      </c>
      <c r="J153" t="s">
        <v>274</v>
      </c>
      <c r="K153" t="s">
        <v>275</v>
      </c>
      <c r="L153">
        <f t="shared" si="2"/>
        <v>3</v>
      </c>
    </row>
    <row r="154" spans="1:12" x14ac:dyDescent="0.3">
      <c r="A154" t="s">
        <v>1247</v>
      </c>
      <c r="B154" t="s">
        <v>274</v>
      </c>
      <c r="C154" t="s">
        <v>274</v>
      </c>
      <c r="D154" t="s">
        <v>274</v>
      </c>
      <c r="E154" t="s">
        <v>274</v>
      </c>
      <c r="F154" t="s">
        <v>274</v>
      </c>
      <c r="G154" t="s">
        <v>8</v>
      </c>
      <c r="H154" t="s">
        <v>275</v>
      </c>
      <c r="I154" t="s">
        <v>9</v>
      </c>
      <c r="J154" t="s">
        <v>275</v>
      </c>
      <c r="K154" t="s">
        <v>275</v>
      </c>
      <c r="L154">
        <f t="shared" si="2"/>
        <v>5</v>
      </c>
    </row>
    <row r="155" spans="1:12" x14ac:dyDescent="0.3">
      <c r="A155" t="s">
        <v>1251</v>
      </c>
      <c r="B155" t="s">
        <v>274</v>
      </c>
      <c r="C155" t="s">
        <v>274</v>
      </c>
      <c r="D155" t="s">
        <v>9</v>
      </c>
      <c r="E155" t="s">
        <v>274</v>
      </c>
      <c r="F155" t="s">
        <v>274</v>
      </c>
      <c r="G155" t="s">
        <v>8</v>
      </c>
      <c r="H155" t="s">
        <v>275</v>
      </c>
      <c r="I155" t="s">
        <v>9</v>
      </c>
      <c r="J155" t="s">
        <v>274</v>
      </c>
      <c r="K155" t="s">
        <v>275</v>
      </c>
      <c r="L155">
        <f t="shared" si="2"/>
        <v>5</v>
      </c>
    </row>
    <row r="156" spans="1:12" x14ac:dyDescent="0.3">
      <c r="A156" t="s">
        <v>1259</v>
      </c>
      <c r="B156" t="s">
        <v>274</v>
      </c>
      <c r="C156" t="s">
        <v>9</v>
      </c>
      <c r="D156" t="s">
        <v>9</v>
      </c>
      <c r="E156" t="s">
        <v>9</v>
      </c>
      <c r="F156" t="s">
        <v>9</v>
      </c>
      <c r="G156" t="s">
        <v>8</v>
      </c>
      <c r="H156" t="s">
        <v>274</v>
      </c>
      <c r="I156" t="s">
        <v>9</v>
      </c>
      <c r="J156" t="s">
        <v>274</v>
      </c>
      <c r="K156" t="s">
        <v>275</v>
      </c>
      <c r="L156">
        <f t="shared" si="2"/>
        <v>3</v>
      </c>
    </row>
    <row r="157" spans="1:12" x14ac:dyDescent="0.3">
      <c r="A157" t="s">
        <v>1264</v>
      </c>
      <c r="B157" t="s">
        <v>274</v>
      </c>
      <c r="C157" t="s">
        <v>9</v>
      </c>
      <c r="D157" t="s">
        <v>9</v>
      </c>
      <c r="E157" t="s">
        <v>9</v>
      </c>
      <c r="F157" t="s">
        <v>9</v>
      </c>
      <c r="G157" t="s">
        <v>8</v>
      </c>
      <c r="H157" t="s">
        <v>275</v>
      </c>
      <c r="I157" t="s">
        <v>9</v>
      </c>
      <c r="J157" t="s">
        <v>274</v>
      </c>
      <c r="K157" t="s">
        <v>275</v>
      </c>
      <c r="L157">
        <f t="shared" si="2"/>
        <v>2</v>
      </c>
    </row>
    <row r="158" spans="1:12" x14ac:dyDescent="0.3">
      <c r="A158" t="s">
        <v>1270</v>
      </c>
      <c r="B158" t="s">
        <v>275</v>
      </c>
      <c r="C158" t="s">
        <v>274</v>
      </c>
      <c r="D158" t="s">
        <v>274</v>
      </c>
      <c r="E158" t="s">
        <v>275</v>
      </c>
      <c r="F158" t="s">
        <v>274</v>
      </c>
      <c r="G158" t="s">
        <v>8</v>
      </c>
      <c r="H158" t="s">
        <v>274</v>
      </c>
      <c r="I158" t="s">
        <v>9</v>
      </c>
      <c r="J158" t="s">
        <v>274</v>
      </c>
      <c r="K158" t="s">
        <v>275</v>
      </c>
      <c r="L158">
        <f t="shared" si="2"/>
        <v>5</v>
      </c>
    </row>
    <row r="159" spans="1:12" x14ac:dyDescent="0.3">
      <c r="A159" t="s">
        <v>1276</v>
      </c>
      <c r="B159" t="s">
        <v>274</v>
      </c>
      <c r="C159" t="s">
        <v>274</v>
      </c>
      <c r="D159" t="s">
        <v>274</v>
      </c>
      <c r="E159" t="s">
        <v>9</v>
      </c>
      <c r="F159" t="s">
        <v>9</v>
      </c>
      <c r="G159" t="s">
        <v>8</v>
      </c>
      <c r="H159" t="s">
        <v>275</v>
      </c>
      <c r="I159" t="s">
        <v>9</v>
      </c>
      <c r="J159" t="s">
        <v>275</v>
      </c>
      <c r="K159" t="s">
        <v>275</v>
      </c>
      <c r="L159">
        <f t="shared" si="2"/>
        <v>3</v>
      </c>
    </row>
    <row r="160" spans="1:12" x14ac:dyDescent="0.3">
      <c r="A160" t="s">
        <v>1287</v>
      </c>
      <c r="B160" t="s">
        <v>274</v>
      </c>
      <c r="C160" t="s">
        <v>274</v>
      </c>
      <c r="D160" t="s">
        <v>9</v>
      </c>
      <c r="E160" t="s">
        <v>8</v>
      </c>
      <c r="F160" t="s">
        <v>274</v>
      </c>
      <c r="G160" t="s">
        <v>8</v>
      </c>
      <c r="H160" t="s">
        <v>275</v>
      </c>
      <c r="I160" t="s">
        <v>9</v>
      </c>
      <c r="J160" t="s">
        <v>274</v>
      </c>
      <c r="K160" t="s">
        <v>274</v>
      </c>
      <c r="L160">
        <f t="shared" si="2"/>
        <v>5</v>
      </c>
    </row>
    <row r="161" spans="1:12" x14ac:dyDescent="0.3">
      <c r="A161" t="s">
        <v>1292</v>
      </c>
      <c r="B161" t="s">
        <v>274</v>
      </c>
      <c r="C161" t="s">
        <v>274</v>
      </c>
      <c r="D161" t="s">
        <v>9</v>
      </c>
      <c r="E161" t="s">
        <v>9</v>
      </c>
      <c r="F161" t="s">
        <v>9</v>
      </c>
      <c r="G161" t="s">
        <v>8</v>
      </c>
      <c r="H161" t="s">
        <v>275</v>
      </c>
      <c r="I161" t="s">
        <v>9</v>
      </c>
      <c r="J161" t="s">
        <v>274</v>
      </c>
      <c r="K161" t="s">
        <v>275</v>
      </c>
      <c r="L161">
        <f t="shared" si="2"/>
        <v>3</v>
      </c>
    </row>
    <row r="162" spans="1:12" x14ac:dyDescent="0.3">
      <c r="A162" t="s">
        <v>1297</v>
      </c>
      <c r="B162" t="s">
        <v>274</v>
      </c>
      <c r="C162" t="s">
        <v>274</v>
      </c>
      <c r="D162" t="s">
        <v>8</v>
      </c>
      <c r="E162" t="s">
        <v>8</v>
      </c>
      <c r="F162" t="s">
        <v>274</v>
      </c>
      <c r="G162" t="s">
        <v>8</v>
      </c>
      <c r="H162" t="s">
        <v>275</v>
      </c>
      <c r="I162" t="s">
        <v>9</v>
      </c>
      <c r="J162" t="s">
        <v>274</v>
      </c>
      <c r="K162" t="s">
        <v>274</v>
      </c>
      <c r="L162">
        <f t="shared" si="2"/>
        <v>5</v>
      </c>
    </row>
    <row r="163" spans="1:12" x14ac:dyDescent="0.3">
      <c r="A163" t="s">
        <v>1300</v>
      </c>
      <c r="B163" t="s">
        <v>275</v>
      </c>
      <c r="C163" t="s">
        <v>9</v>
      </c>
      <c r="D163" t="s">
        <v>9</v>
      </c>
      <c r="E163" t="s">
        <v>9</v>
      </c>
      <c r="F163" t="s">
        <v>274</v>
      </c>
      <c r="G163" t="s">
        <v>8</v>
      </c>
      <c r="H163" t="s">
        <v>275</v>
      </c>
      <c r="I163" t="s">
        <v>9</v>
      </c>
      <c r="J163" t="s">
        <v>274</v>
      </c>
      <c r="K163" t="s">
        <v>274</v>
      </c>
      <c r="L163">
        <f t="shared" si="2"/>
        <v>3</v>
      </c>
    </row>
    <row r="164" spans="1:12" x14ac:dyDescent="0.3">
      <c r="A164" t="s">
        <v>1308</v>
      </c>
      <c r="B164" t="s">
        <v>274</v>
      </c>
      <c r="C164" t="s">
        <v>9</v>
      </c>
      <c r="D164" t="s">
        <v>274</v>
      </c>
      <c r="E164" t="s">
        <v>274</v>
      </c>
      <c r="F164" t="s">
        <v>9</v>
      </c>
      <c r="G164" t="s">
        <v>8</v>
      </c>
      <c r="H164" t="s">
        <v>275</v>
      </c>
      <c r="I164" t="s">
        <v>9</v>
      </c>
      <c r="J164" t="s">
        <v>274</v>
      </c>
      <c r="K164" t="s">
        <v>274</v>
      </c>
      <c r="L164">
        <f t="shared" si="2"/>
        <v>5</v>
      </c>
    </row>
    <row r="165" spans="1:12" x14ac:dyDescent="0.3">
      <c r="A165" t="s">
        <v>1315</v>
      </c>
      <c r="B165" t="s">
        <v>274</v>
      </c>
      <c r="C165" t="s">
        <v>274</v>
      </c>
      <c r="D165" t="s">
        <v>9</v>
      </c>
      <c r="E165" t="s">
        <v>9</v>
      </c>
      <c r="F165" t="s">
        <v>9</v>
      </c>
      <c r="G165" t="s">
        <v>8</v>
      </c>
      <c r="H165" t="s">
        <v>275</v>
      </c>
      <c r="I165" t="s">
        <v>9</v>
      </c>
      <c r="J165" t="s">
        <v>274</v>
      </c>
      <c r="K165" t="s">
        <v>274</v>
      </c>
      <c r="L165">
        <f t="shared" si="2"/>
        <v>4</v>
      </c>
    </row>
    <row r="166" spans="1:12" x14ac:dyDescent="0.3">
      <c r="A166" t="s">
        <v>1323</v>
      </c>
      <c r="B166" t="s">
        <v>274</v>
      </c>
      <c r="C166" t="s">
        <v>274</v>
      </c>
      <c r="D166" t="s">
        <v>274</v>
      </c>
      <c r="E166" t="s">
        <v>274</v>
      </c>
      <c r="F166" t="s">
        <v>9</v>
      </c>
      <c r="G166" t="s">
        <v>8</v>
      </c>
      <c r="H166" t="s">
        <v>275</v>
      </c>
      <c r="I166" t="s">
        <v>9</v>
      </c>
      <c r="J166" t="s">
        <v>274</v>
      </c>
      <c r="K166" t="s">
        <v>275</v>
      </c>
      <c r="L166">
        <f t="shared" si="2"/>
        <v>5</v>
      </c>
    </row>
    <row r="167" spans="1:12" x14ac:dyDescent="0.3">
      <c r="A167" t="s">
        <v>1328</v>
      </c>
      <c r="B167" t="s">
        <v>274</v>
      </c>
      <c r="C167" t="s">
        <v>274</v>
      </c>
      <c r="D167" t="s">
        <v>9</v>
      </c>
      <c r="E167" t="s">
        <v>9</v>
      </c>
      <c r="F167" t="s">
        <v>9</v>
      </c>
      <c r="G167" t="s">
        <v>8</v>
      </c>
      <c r="H167" t="s">
        <v>274</v>
      </c>
      <c r="I167" t="s">
        <v>9</v>
      </c>
      <c r="J167" t="s">
        <v>274</v>
      </c>
      <c r="K167" t="s">
        <v>275</v>
      </c>
      <c r="L167">
        <f t="shared" si="2"/>
        <v>4</v>
      </c>
    </row>
    <row r="168" spans="1:12" x14ac:dyDescent="0.3">
      <c r="A168" t="s">
        <v>1332</v>
      </c>
      <c r="B168" t="s">
        <v>274</v>
      </c>
      <c r="C168" t="s">
        <v>274</v>
      </c>
      <c r="D168" t="s">
        <v>9</v>
      </c>
      <c r="E168" t="s">
        <v>9</v>
      </c>
      <c r="F168" t="s">
        <v>9</v>
      </c>
      <c r="G168" t="s">
        <v>8</v>
      </c>
      <c r="H168" t="s">
        <v>275</v>
      </c>
      <c r="I168" t="s">
        <v>9</v>
      </c>
      <c r="J168" t="s">
        <v>274</v>
      </c>
      <c r="K168" t="s">
        <v>275</v>
      </c>
      <c r="L168">
        <f t="shared" si="2"/>
        <v>3</v>
      </c>
    </row>
    <row r="169" spans="1:12" x14ac:dyDescent="0.3">
      <c r="A169" t="s">
        <v>1335</v>
      </c>
      <c r="B169" t="s">
        <v>274</v>
      </c>
      <c r="C169" t="s">
        <v>9</v>
      </c>
      <c r="D169" t="s">
        <v>9</v>
      </c>
      <c r="E169" t="s">
        <v>9</v>
      </c>
      <c r="F169" t="s">
        <v>9</v>
      </c>
      <c r="G169" t="s">
        <v>8</v>
      </c>
      <c r="H169" t="s">
        <v>275</v>
      </c>
      <c r="I169" t="s">
        <v>9</v>
      </c>
      <c r="J169" t="s">
        <v>274</v>
      </c>
      <c r="K169" t="s">
        <v>274</v>
      </c>
      <c r="L169">
        <f t="shared" si="2"/>
        <v>3</v>
      </c>
    </row>
    <row r="170" spans="1:12" x14ac:dyDescent="0.3">
      <c r="A170" t="s">
        <v>1340</v>
      </c>
      <c r="B170" t="s">
        <v>274</v>
      </c>
      <c r="C170" t="s">
        <v>274</v>
      </c>
      <c r="D170" t="s">
        <v>8</v>
      </c>
      <c r="E170" t="s">
        <v>8</v>
      </c>
      <c r="F170" t="s">
        <v>8</v>
      </c>
      <c r="G170" t="s">
        <v>8</v>
      </c>
      <c r="H170" t="s">
        <v>275</v>
      </c>
      <c r="I170" t="s">
        <v>9</v>
      </c>
      <c r="J170" t="s">
        <v>274</v>
      </c>
      <c r="K170" t="s">
        <v>275</v>
      </c>
      <c r="L170">
        <f t="shared" si="2"/>
        <v>3</v>
      </c>
    </row>
    <row r="171" spans="1:12" x14ac:dyDescent="0.3">
      <c r="A171" t="s">
        <v>1343</v>
      </c>
      <c r="B171" t="s">
        <v>274</v>
      </c>
      <c r="C171" t="s">
        <v>274</v>
      </c>
      <c r="D171" t="s">
        <v>9</v>
      </c>
      <c r="E171" t="s">
        <v>9</v>
      </c>
      <c r="F171" t="s">
        <v>9</v>
      </c>
      <c r="G171" t="s">
        <v>8</v>
      </c>
      <c r="H171" t="s">
        <v>275</v>
      </c>
      <c r="I171" t="s">
        <v>9</v>
      </c>
      <c r="J171" t="s">
        <v>274</v>
      </c>
      <c r="K171" t="s">
        <v>275</v>
      </c>
      <c r="L171">
        <f t="shared" si="2"/>
        <v>3</v>
      </c>
    </row>
    <row r="172" spans="1:12" x14ac:dyDescent="0.3">
      <c r="A172" t="s">
        <v>1348</v>
      </c>
      <c r="B172" t="s">
        <v>274</v>
      </c>
      <c r="C172" t="s">
        <v>9</v>
      </c>
      <c r="D172" t="s">
        <v>9</v>
      </c>
      <c r="E172" t="s">
        <v>9</v>
      </c>
      <c r="F172" t="s">
        <v>9</v>
      </c>
      <c r="G172" t="s">
        <v>8</v>
      </c>
      <c r="H172" t="s">
        <v>275</v>
      </c>
      <c r="I172" t="s">
        <v>9</v>
      </c>
      <c r="J172" t="s">
        <v>274</v>
      </c>
      <c r="K172" t="s">
        <v>275</v>
      </c>
      <c r="L172">
        <f t="shared" si="2"/>
        <v>2</v>
      </c>
    </row>
    <row r="173" spans="1:12" x14ac:dyDescent="0.3">
      <c r="A173" t="s">
        <v>1353</v>
      </c>
      <c r="B173" t="s">
        <v>274</v>
      </c>
      <c r="C173" t="s">
        <v>274</v>
      </c>
      <c r="D173" t="s">
        <v>9</v>
      </c>
      <c r="E173" t="s">
        <v>9</v>
      </c>
      <c r="F173" t="s">
        <v>274</v>
      </c>
      <c r="G173" t="s">
        <v>8</v>
      </c>
      <c r="H173" t="s">
        <v>275</v>
      </c>
      <c r="I173" t="s">
        <v>9</v>
      </c>
      <c r="J173" t="s">
        <v>274</v>
      </c>
      <c r="K173" t="s">
        <v>275</v>
      </c>
      <c r="L173">
        <f t="shared" si="2"/>
        <v>4</v>
      </c>
    </row>
    <row r="174" spans="1:12" x14ac:dyDescent="0.3">
      <c r="A174" t="s">
        <v>1358</v>
      </c>
      <c r="B174" t="s">
        <v>274</v>
      </c>
      <c r="C174" t="s">
        <v>9</v>
      </c>
      <c r="D174" t="s">
        <v>274</v>
      </c>
      <c r="E174" t="s">
        <v>9</v>
      </c>
      <c r="F174" t="s">
        <v>9</v>
      </c>
      <c r="G174" t="s">
        <v>8</v>
      </c>
      <c r="H174" t="s">
        <v>275</v>
      </c>
      <c r="I174" t="s">
        <v>9</v>
      </c>
      <c r="J174" t="s">
        <v>274</v>
      </c>
      <c r="K174" t="s">
        <v>274</v>
      </c>
      <c r="L174">
        <f t="shared" si="2"/>
        <v>4</v>
      </c>
    </row>
    <row r="175" spans="1:12" x14ac:dyDescent="0.3">
      <c r="A175" s="20" t="s">
        <v>1363</v>
      </c>
      <c r="B175" t="s">
        <v>274</v>
      </c>
      <c r="C175" t="s">
        <v>9</v>
      </c>
      <c r="D175" t="s">
        <v>9</v>
      </c>
      <c r="E175" t="s">
        <v>274</v>
      </c>
      <c r="F175" t="s">
        <v>9</v>
      </c>
      <c r="G175" t="s">
        <v>8</v>
      </c>
      <c r="H175" t="s">
        <v>275</v>
      </c>
      <c r="I175" t="s">
        <v>9</v>
      </c>
      <c r="J175" t="s">
        <v>274</v>
      </c>
      <c r="K175" t="s">
        <v>274</v>
      </c>
      <c r="L175">
        <f t="shared" si="2"/>
        <v>4</v>
      </c>
    </row>
    <row r="176" spans="1:12" x14ac:dyDescent="0.3">
      <c r="A176" s="20" t="s">
        <v>1368</v>
      </c>
      <c r="B176" t="s">
        <v>274</v>
      </c>
      <c r="C176" t="s">
        <v>274</v>
      </c>
      <c r="D176" t="s">
        <v>9</v>
      </c>
      <c r="E176" t="s">
        <v>9</v>
      </c>
      <c r="F176" t="s">
        <v>9</v>
      </c>
      <c r="G176" t="s">
        <v>8</v>
      </c>
      <c r="H176" t="s">
        <v>275</v>
      </c>
      <c r="I176" t="s">
        <v>9</v>
      </c>
      <c r="J176" t="s">
        <v>275</v>
      </c>
      <c r="K176" t="s">
        <v>275</v>
      </c>
      <c r="L176">
        <f t="shared" si="2"/>
        <v>2</v>
      </c>
    </row>
    <row r="177" spans="1:12" x14ac:dyDescent="0.3">
      <c r="A177" t="s">
        <v>1374</v>
      </c>
      <c r="B177" t="s">
        <v>274</v>
      </c>
      <c r="C177" t="s">
        <v>274</v>
      </c>
      <c r="D177" t="s">
        <v>9</v>
      </c>
      <c r="E177" t="s">
        <v>9</v>
      </c>
      <c r="F177" t="s">
        <v>9</v>
      </c>
      <c r="G177" t="s">
        <v>8</v>
      </c>
      <c r="H177" t="s">
        <v>275</v>
      </c>
      <c r="I177" t="s">
        <v>9</v>
      </c>
      <c r="J177" t="s">
        <v>275</v>
      </c>
      <c r="K177" t="s">
        <v>274</v>
      </c>
      <c r="L177">
        <f t="shared" si="2"/>
        <v>3</v>
      </c>
    </row>
    <row r="178" spans="1:12" x14ac:dyDescent="0.3">
      <c r="A178" t="s">
        <v>1381</v>
      </c>
      <c r="B178" t="s">
        <v>274</v>
      </c>
      <c r="C178" t="s">
        <v>274</v>
      </c>
      <c r="D178" t="s">
        <v>9</v>
      </c>
      <c r="E178" t="s">
        <v>9</v>
      </c>
      <c r="F178" t="s">
        <v>274</v>
      </c>
      <c r="G178" t="s">
        <v>8</v>
      </c>
      <c r="H178" t="s">
        <v>275</v>
      </c>
      <c r="I178" t="s">
        <v>9</v>
      </c>
      <c r="J178" t="s">
        <v>274</v>
      </c>
      <c r="K178" t="s">
        <v>275</v>
      </c>
      <c r="L178">
        <f t="shared" si="2"/>
        <v>4</v>
      </c>
    </row>
    <row r="179" spans="1:12" x14ac:dyDescent="0.3">
      <c r="A179" t="s">
        <v>1387</v>
      </c>
      <c r="B179" t="s">
        <v>274</v>
      </c>
      <c r="C179" t="s">
        <v>274</v>
      </c>
      <c r="D179" t="s">
        <v>274</v>
      </c>
      <c r="E179" t="s">
        <v>9</v>
      </c>
      <c r="F179" t="s">
        <v>274</v>
      </c>
      <c r="G179" t="s">
        <v>8</v>
      </c>
      <c r="H179" t="s">
        <v>275</v>
      </c>
      <c r="I179" t="s">
        <v>9</v>
      </c>
      <c r="J179" t="s">
        <v>274</v>
      </c>
      <c r="K179" t="s">
        <v>274</v>
      </c>
      <c r="L179">
        <f t="shared" si="2"/>
        <v>6</v>
      </c>
    </row>
    <row r="180" spans="1:12" x14ac:dyDescent="0.3">
      <c r="A180" t="s">
        <v>1395</v>
      </c>
      <c r="B180" t="s">
        <v>274</v>
      </c>
      <c r="C180" t="s">
        <v>274</v>
      </c>
      <c r="D180" t="s">
        <v>274</v>
      </c>
      <c r="E180" t="s">
        <v>274</v>
      </c>
      <c r="F180" t="s">
        <v>9</v>
      </c>
      <c r="G180" t="s">
        <v>8</v>
      </c>
      <c r="H180" t="s">
        <v>275</v>
      </c>
      <c r="I180" t="s">
        <v>9</v>
      </c>
      <c r="J180" t="s">
        <v>274</v>
      </c>
      <c r="K180" t="s">
        <v>275</v>
      </c>
      <c r="L180">
        <f t="shared" si="2"/>
        <v>5</v>
      </c>
    </row>
    <row r="181" spans="1:12" x14ac:dyDescent="0.3">
      <c r="A181" t="s">
        <v>1401</v>
      </c>
      <c r="B181" t="s">
        <v>274</v>
      </c>
      <c r="C181" t="s">
        <v>9</v>
      </c>
      <c r="D181" t="s">
        <v>274</v>
      </c>
      <c r="E181" t="s">
        <v>274</v>
      </c>
      <c r="F181" t="s">
        <v>274</v>
      </c>
      <c r="G181" t="s">
        <v>8</v>
      </c>
      <c r="H181" t="s">
        <v>275</v>
      </c>
      <c r="I181" t="s">
        <v>9</v>
      </c>
      <c r="J181" t="s">
        <v>274</v>
      </c>
      <c r="K181" t="s">
        <v>274</v>
      </c>
      <c r="L181">
        <f t="shared" si="2"/>
        <v>6</v>
      </c>
    </row>
    <row r="182" spans="1:12" x14ac:dyDescent="0.3">
      <c r="A182" t="s">
        <v>1407</v>
      </c>
      <c r="B182" t="s">
        <v>274</v>
      </c>
      <c r="C182" t="s">
        <v>9</v>
      </c>
      <c r="D182" t="s">
        <v>9</v>
      </c>
      <c r="E182" t="s">
        <v>9</v>
      </c>
      <c r="F182" t="s">
        <v>9</v>
      </c>
      <c r="G182" t="s">
        <v>8</v>
      </c>
      <c r="H182" t="s">
        <v>275</v>
      </c>
      <c r="I182" t="s">
        <v>9</v>
      </c>
      <c r="J182" t="s">
        <v>274</v>
      </c>
      <c r="K182" t="s">
        <v>274</v>
      </c>
      <c r="L182">
        <f t="shared" si="2"/>
        <v>3</v>
      </c>
    </row>
    <row r="183" spans="1:12" x14ac:dyDescent="0.3">
      <c r="A183" t="s">
        <v>1410</v>
      </c>
      <c r="B183" t="s">
        <v>274</v>
      </c>
      <c r="C183" t="s">
        <v>9</v>
      </c>
      <c r="D183" t="s">
        <v>8</v>
      </c>
      <c r="E183" t="s">
        <v>8</v>
      </c>
      <c r="F183" t="s">
        <v>8</v>
      </c>
      <c r="G183" t="s">
        <v>8</v>
      </c>
      <c r="H183" t="s">
        <v>275</v>
      </c>
      <c r="I183" t="s">
        <v>9</v>
      </c>
      <c r="J183" t="s">
        <v>275</v>
      </c>
      <c r="K183" t="s">
        <v>275</v>
      </c>
      <c r="L183">
        <f t="shared" si="2"/>
        <v>1</v>
      </c>
    </row>
    <row r="184" spans="1:12" x14ac:dyDescent="0.3">
      <c r="A184" t="s">
        <v>1415</v>
      </c>
      <c r="B184" t="s">
        <v>274</v>
      </c>
      <c r="C184" t="s">
        <v>274</v>
      </c>
      <c r="D184" t="s">
        <v>9</v>
      </c>
      <c r="E184" t="s">
        <v>9</v>
      </c>
      <c r="F184" t="s">
        <v>274</v>
      </c>
      <c r="G184" t="s">
        <v>8</v>
      </c>
      <c r="H184" t="s">
        <v>275</v>
      </c>
      <c r="I184" t="s">
        <v>9</v>
      </c>
      <c r="J184" t="s">
        <v>275</v>
      </c>
      <c r="K184" t="s">
        <v>275</v>
      </c>
      <c r="L184">
        <f t="shared" si="2"/>
        <v>3</v>
      </c>
    </row>
    <row r="185" spans="1:12" x14ac:dyDescent="0.3">
      <c r="A185" t="s">
        <v>1418</v>
      </c>
      <c r="B185" t="s">
        <v>274</v>
      </c>
      <c r="C185" t="s">
        <v>274</v>
      </c>
      <c r="D185" t="s">
        <v>274</v>
      </c>
      <c r="E185" t="s">
        <v>274</v>
      </c>
      <c r="F185" t="s">
        <v>274</v>
      </c>
      <c r="G185" t="s">
        <v>8</v>
      </c>
      <c r="H185" t="s">
        <v>275</v>
      </c>
      <c r="I185" t="s">
        <v>9</v>
      </c>
      <c r="J185" t="s">
        <v>274</v>
      </c>
      <c r="K185" t="s">
        <v>274</v>
      </c>
      <c r="L185">
        <f t="shared" si="2"/>
        <v>7</v>
      </c>
    </row>
    <row r="186" spans="1:12" x14ac:dyDescent="0.3">
      <c r="A186" t="s">
        <v>1422</v>
      </c>
      <c r="B186" t="s">
        <v>275</v>
      </c>
      <c r="C186" t="s">
        <v>274</v>
      </c>
      <c r="D186" t="s">
        <v>8</v>
      </c>
      <c r="E186" t="s">
        <v>8</v>
      </c>
      <c r="F186" t="s">
        <v>8</v>
      </c>
      <c r="G186" t="s">
        <v>8</v>
      </c>
      <c r="H186" t="s">
        <v>275</v>
      </c>
      <c r="I186" t="s">
        <v>9</v>
      </c>
      <c r="J186" t="s">
        <v>274</v>
      </c>
      <c r="K186" t="s">
        <v>275</v>
      </c>
      <c r="L186">
        <f t="shared" si="2"/>
        <v>2</v>
      </c>
    </row>
    <row r="187" spans="1:12" x14ac:dyDescent="0.3">
      <c r="A187" t="s">
        <v>1429</v>
      </c>
      <c r="B187" t="s">
        <v>274</v>
      </c>
      <c r="C187" t="s">
        <v>274</v>
      </c>
      <c r="D187" t="s">
        <v>8</v>
      </c>
      <c r="E187" t="s">
        <v>8</v>
      </c>
      <c r="F187" t="s">
        <v>8</v>
      </c>
      <c r="G187" t="s">
        <v>8</v>
      </c>
      <c r="H187" t="s">
        <v>275</v>
      </c>
      <c r="I187" t="s">
        <v>9</v>
      </c>
      <c r="J187" t="s">
        <v>275</v>
      </c>
      <c r="K187" t="s">
        <v>275</v>
      </c>
      <c r="L187">
        <f t="shared" si="2"/>
        <v>2</v>
      </c>
    </row>
    <row r="188" spans="1:12" x14ac:dyDescent="0.3">
      <c r="A188" t="s">
        <v>1434</v>
      </c>
      <c r="B188" t="s">
        <v>274</v>
      </c>
      <c r="C188" t="s">
        <v>274</v>
      </c>
      <c r="D188" t="s">
        <v>9</v>
      </c>
      <c r="E188" t="s">
        <v>9</v>
      </c>
      <c r="F188" t="s">
        <v>274</v>
      </c>
      <c r="G188" t="s">
        <v>8</v>
      </c>
      <c r="H188" t="s">
        <v>275</v>
      </c>
      <c r="I188" t="s">
        <v>9</v>
      </c>
      <c r="J188" t="s">
        <v>274</v>
      </c>
      <c r="K188" t="s">
        <v>275</v>
      </c>
      <c r="L188">
        <f t="shared" si="2"/>
        <v>4</v>
      </c>
    </row>
    <row r="189" spans="1:12" x14ac:dyDescent="0.3">
      <c r="A189" t="s">
        <v>1440</v>
      </c>
      <c r="B189" t="s">
        <v>274</v>
      </c>
      <c r="C189" t="s">
        <v>274</v>
      </c>
      <c r="D189" t="s">
        <v>9</v>
      </c>
      <c r="E189" t="s">
        <v>9</v>
      </c>
      <c r="F189" t="s">
        <v>9</v>
      </c>
      <c r="G189" t="s">
        <v>8</v>
      </c>
      <c r="H189" t="s">
        <v>275</v>
      </c>
      <c r="I189" t="s">
        <v>9</v>
      </c>
      <c r="J189" t="s">
        <v>275</v>
      </c>
      <c r="K189" t="s">
        <v>275</v>
      </c>
      <c r="L189">
        <f t="shared" si="2"/>
        <v>2</v>
      </c>
    </row>
    <row r="190" spans="1:12" x14ac:dyDescent="0.3">
      <c r="A190" t="s">
        <v>1446</v>
      </c>
      <c r="B190" t="s">
        <v>274</v>
      </c>
      <c r="C190" t="s">
        <v>9</v>
      </c>
      <c r="D190" t="s">
        <v>9</v>
      </c>
      <c r="E190" t="s">
        <v>9</v>
      </c>
      <c r="F190" t="s">
        <v>274</v>
      </c>
      <c r="G190" t="s">
        <v>8</v>
      </c>
      <c r="H190" t="s">
        <v>275</v>
      </c>
      <c r="I190" t="s">
        <v>9</v>
      </c>
      <c r="J190" t="s">
        <v>274</v>
      </c>
      <c r="K190" t="s">
        <v>274</v>
      </c>
      <c r="L190">
        <f t="shared" si="2"/>
        <v>4</v>
      </c>
    </row>
    <row r="191" spans="1:12" x14ac:dyDescent="0.3">
      <c r="A191" t="s">
        <v>1453</v>
      </c>
      <c r="B191" t="s">
        <v>274</v>
      </c>
      <c r="C191" t="s">
        <v>9</v>
      </c>
      <c r="D191" t="s">
        <v>9</v>
      </c>
      <c r="E191" t="s">
        <v>274</v>
      </c>
      <c r="F191" t="s">
        <v>274</v>
      </c>
      <c r="G191" t="s">
        <v>8</v>
      </c>
      <c r="H191" t="s">
        <v>275</v>
      </c>
      <c r="I191" t="s">
        <v>274</v>
      </c>
      <c r="J191" t="s">
        <v>274</v>
      </c>
      <c r="K191" t="s">
        <v>274</v>
      </c>
      <c r="L191">
        <f t="shared" si="2"/>
        <v>6</v>
      </c>
    </row>
    <row r="192" spans="1:12" x14ac:dyDescent="0.3">
      <c r="A192" t="s">
        <v>1461</v>
      </c>
      <c r="B192" t="s">
        <v>274</v>
      </c>
      <c r="C192" t="s">
        <v>274</v>
      </c>
      <c r="D192" t="s">
        <v>9</v>
      </c>
      <c r="E192" t="s">
        <v>9</v>
      </c>
      <c r="F192" t="s">
        <v>9</v>
      </c>
      <c r="G192" t="s">
        <v>8</v>
      </c>
      <c r="H192" t="s">
        <v>275</v>
      </c>
      <c r="I192" t="s">
        <v>9</v>
      </c>
      <c r="J192" t="s">
        <v>274</v>
      </c>
      <c r="K192" t="s">
        <v>274</v>
      </c>
      <c r="L192">
        <f t="shared" si="2"/>
        <v>4</v>
      </c>
    </row>
    <row r="193" spans="1:12" x14ac:dyDescent="0.3">
      <c r="A193" t="s">
        <v>1466</v>
      </c>
      <c r="B193" t="s">
        <v>274</v>
      </c>
      <c r="C193" t="s">
        <v>274</v>
      </c>
      <c r="D193" t="s">
        <v>274</v>
      </c>
      <c r="E193" t="s">
        <v>9</v>
      </c>
      <c r="F193" t="s">
        <v>9</v>
      </c>
      <c r="G193" t="s">
        <v>8</v>
      </c>
      <c r="H193" t="s">
        <v>275</v>
      </c>
      <c r="I193" t="s">
        <v>274</v>
      </c>
      <c r="J193" t="s">
        <v>274</v>
      </c>
      <c r="K193" t="s">
        <v>274</v>
      </c>
      <c r="L193">
        <f t="shared" si="2"/>
        <v>6</v>
      </c>
    </row>
    <row r="194" spans="1:12" x14ac:dyDescent="0.3">
      <c r="A194" t="s">
        <v>1472</v>
      </c>
      <c r="B194" t="s">
        <v>274</v>
      </c>
      <c r="C194" t="s">
        <v>9</v>
      </c>
      <c r="D194" t="s">
        <v>9</v>
      </c>
      <c r="E194" t="s">
        <v>9</v>
      </c>
      <c r="F194" t="s">
        <v>9</v>
      </c>
      <c r="G194" t="s">
        <v>8</v>
      </c>
      <c r="H194" t="s">
        <v>275</v>
      </c>
      <c r="I194" t="s">
        <v>9</v>
      </c>
      <c r="J194" t="s">
        <v>274</v>
      </c>
      <c r="K194" t="s">
        <v>274</v>
      </c>
      <c r="L194">
        <f t="shared" si="2"/>
        <v>3</v>
      </c>
    </row>
    <row r="195" spans="1:12" x14ac:dyDescent="0.3">
      <c r="A195" t="s">
        <v>1479</v>
      </c>
      <c r="B195" t="s">
        <v>274</v>
      </c>
      <c r="C195" t="s">
        <v>9</v>
      </c>
      <c r="D195" t="s">
        <v>9</v>
      </c>
      <c r="E195" t="s">
        <v>9</v>
      </c>
      <c r="F195" t="s">
        <v>9</v>
      </c>
      <c r="G195" t="s">
        <v>8</v>
      </c>
      <c r="H195" t="s">
        <v>275</v>
      </c>
      <c r="I195" t="s">
        <v>9</v>
      </c>
      <c r="J195" t="s">
        <v>274</v>
      </c>
      <c r="K195" t="s">
        <v>275</v>
      </c>
      <c r="L195">
        <f t="shared" si="2"/>
        <v>2</v>
      </c>
    </row>
    <row r="196" spans="1:12" x14ac:dyDescent="0.3">
      <c r="A196" t="s">
        <v>1486</v>
      </c>
      <c r="B196" t="s">
        <v>274</v>
      </c>
      <c r="C196" t="s">
        <v>274</v>
      </c>
      <c r="D196" t="s">
        <v>9</v>
      </c>
      <c r="E196" t="s">
        <v>9</v>
      </c>
      <c r="F196" t="s">
        <v>274</v>
      </c>
      <c r="G196" t="s">
        <v>8</v>
      </c>
      <c r="H196" t="s">
        <v>275</v>
      </c>
      <c r="I196" t="s">
        <v>9</v>
      </c>
      <c r="J196" t="s">
        <v>274</v>
      </c>
      <c r="K196" t="s">
        <v>274</v>
      </c>
      <c r="L196">
        <f t="shared" si="2"/>
        <v>5</v>
      </c>
    </row>
    <row r="197" spans="1:12" x14ac:dyDescent="0.3">
      <c r="A197" t="s">
        <v>1490</v>
      </c>
      <c r="B197" t="s">
        <v>274</v>
      </c>
      <c r="C197" t="s">
        <v>9</v>
      </c>
      <c r="D197" t="s">
        <v>274</v>
      </c>
      <c r="E197" t="s">
        <v>274</v>
      </c>
      <c r="F197" t="s">
        <v>9</v>
      </c>
      <c r="G197" t="s">
        <v>8</v>
      </c>
      <c r="H197" t="s">
        <v>275</v>
      </c>
      <c r="I197" t="s">
        <v>9</v>
      </c>
      <c r="J197" t="s">
        <v>274</v>
      </c>
      <c r="K197" t="s">
        <v>275</v>
      </c>
      <c r="L197">
        <f t="shared" si="2"/>
        <v>4</v>
      </c>
    </row>
    <row r="198" spans="1:12" x14ac:dyDescent="0.3">
      <c r="A198" t="s">
        <v>1496</v>
      </c>
      <c r="B198" t="s">
        <v>274</v>
      </c>
      <c r="C198" t="s">
        <v>274</v>
      </c>
      <c r="D198" t="s">
        <v>274</v>
      </c>
      <c r="E198" t="s">
        <v>9</v>
      </c>
      <c r="F198" t="s">
        <v>9</v>
      </c>
      <c r="G198" t="s">
        <v>8</v>
      </c>
      <c r="H198" t="s">
        <v>275</v>
      </c>
      <c r="I198" t="s">
        <v>9</v>
      </c>
      <c r="J198" t="s">
        <v>274</v>
      </c>
      <c r="K198" t="s">
        <v>274</v>
      </c>
      <c r="L198">
        <f t="shared" si="2"/>
        <v>5</v>
      </c>
    </row>
    <row r="199" spans="1:12" x14ac:dyDescent="0.3">
      <c r="A199" t="s">
        <v>1502</v>
      </c>
      <c r="B199" t="s">
        <v>274</v>
      </c>
      <c r="C199" t="s">
        <v>274</v>
      </c>
      <c r="D199" t="s">
        <v>274</v>
      </c>
      <c r="E199" t="s">
        <v>9</v>
      </c>
      <c r="F199" t="s">
        <v>274</v>
      </c>
      <c r="G199" t="s">
        <v>8</v>
      </c>
      <c r="H199" t="s">
        <v>275</v>
      </c>
      <c r="I199" t="s">
        <v>9</v>
      </c>
      <c r="J199" t="s">
        <v>274</v>
      </c>
      <c r="K199" t="s">
        <v>274</v>
      </c>
      <c r="L199">
        <f t="shared" si="2"/>
        <v>6</v>
      </c>
    </row>
    <row r="200" spans="1:12" x14ac:dyDescent="0.3">
      <c r="A200" t="s">
        <v>1507</v>
      </c>
      <c r="B200" t="s">
        <v>274</v>
      </c>
      <c r="C200" t="s">
        <v>9</v>
      </c>
      <c r="D200" t="s">
        <v>274</v>
      </c>
      <c r="E200" t="s">
        <v>9</v>
      </c>
      <c r="F200" t="s">
        <v>9</v>
      </c>
      <c r="G200" t="s">
        <v>8</v>
      </c>
      <c r="H200" t="s">
        <v>275</v>
      </c>
      <c r="I200" t="s">
        <v>9</v>
      </c>
      <c r="J200" t="s">
        <v>274</v>
      </c>
      <c r="K200" t="s">
        <v>274</v>
      </c>
      <c r="L200">
        <f t="shared" si="2"/>
        <v>4</v>
      </c>
    </row>
    <row r="201" spans="1:12" x14ac:dyDescent="0.3">
      <c r="A201" t="s">
        <v>1513</v>
      </c>
      <c r="B201" t="s">
        <v>274</v>
      </c>
      <c r="C201" t="s">
        <v>274</v>
      </c>
      <c r="D201" t="s">
        <v>9</v>
      </c>
      <c r="E201" t="s">
        <v>9</v>
      </c>
      <c r="F201" t="s">
        <v>9</v>
      </c>
      <c r="G201" t="s">
        <v>8</v>
      </c>
      <c r="H201" t="s">
        <v>275</v>
      </c>
      <c r="I201" t="s">
        <v>9</v>
      </c>
      <c r="J201" t="s">
        <v>274</v>
      </c>
      <c r="K201" t="s">
        <v>275</v>
      </c>
      <c r="L201">
        <f t="shared" si="2"/>
        <v>3</v>
      </c>
    </row>
    <row r="202" spans="1:12" x14ac:dyDescent="0.3">
      <c r="A202" t="s">
        <v>1516</v>
      </c>
      <c r="B202" t="s">
        <v>274</v>
      </c>
      <c r="C202" t="s">
        <v>274</v>
      </c>
      <c r="D202" t="s">
        <v>9</v>
      </c>
      <c r="E202" t="s">
        <v>9</v>
      </c>
      <c r="F202" t="s">
        <v>9</v>
      </c>
      <c r="G202" t="s">
        <v>8</v>
      </c>
      <c r="H202" t="s">
        <v>275</v>
      </c>
      <c r="I202" t="s">
        <v>9</v>
      </c>
      <c r="J202" t="s">
        <v>274</v>
      </c>
      <c r="K202" t="s">
        <v>274</v>
      </c>
      <c r="L202">
        <f t="shared" si="2"/>
        <v>4</v>
      </c>
    </row>
    <row r="203" spans="1:12" x14ac:dyDescent="0.3">
      <c r="A203" t="s">
        <v>1520</v>
      </c>
      <c r="B203" t="s">
        <v>274</v>
      </c>
      <c r="C203" t="s">
        <v>274</v>
      </c>
      <c r="D203" t="s">
        <v>274</v>
      </c>
      <c r="E203" t="s">
        <v>274</v>
      </c>
      <c r="F203" t="s">
        <v>274</v>
      </c>
      <c r="G203" t="s">
        <v>8</v>
      </c>
      <c r="H203" t="s">
        <v>275</v>
      </c>
      <c r="I203" t="s">
        <v>274</v>
      </c>
      <c r="J203" t="s">
        <v>274</v>
      </c>
      <c r="K203" t="s">
        <v>274</v>
      </c>
      <c r="L203">
        <f t="shared" si="2"/>
        <v>8</v>
      </c>
    </row>
    <row r="204" spans="1:12" x14ac:dyDescent="0.3">
      <c r="A204" t="s">
        <v>1525</v>
      </c>
      <c r="B204" t="s">
        <v>274</v>
      </c>
      <c r="C204" t="s">
        <v>274</v>
      </c>
      <c r="D204" t="s">
        <v>274</v>
      </c>
      <c r="E204" t="s">
        <v>274</v>
      </c>
      <c r="F204" t="s">
        <v>274</v>
      </c>
      <c r="G204" t="s">
        <v>8</v>
      </c>
      <c r="H204" t="s">
        <v>275</v>
      </c>
      <c r="I204" t="s">
        <v>274</v>
      </c>
      <c r="J204" t="s">
        <v>274</v>
      </c>
      <c r="K204" t="s">
        <v>274</v>
      </c>
      <c r="L204">
        <f t="shared" si="2"/>
        <v>8</v>
      </c>
    </row>
    <row r="205" spans="1:12" x14ac:dyDescent="0.3">
      <c r="A205" t="s">
        <v>1531</v>
      </c>
      <c r="B205" t="s">
        <v>274</v>
      </c>
      <c r="C205" t="s">
        <v>9</v>
      </c>
      <c r="D205" t="s">
        <v>274</v>
      </c>
      <c r="E205" t="s">
        <v>9</v>
      </c>
      <c r="F205" t="s">
        <v>9</v>
      </c>
      <c r="G205" t="s">
        <v>8</v>
      </c>
      <c r="H205" t="s">
        <v>275</v>
      </c>
      <c r="I205" t="s">
        <v>9</v>
      </c>
      <c r="J205" t="s">
        <v>274</v>
      </c>
      <c r="K205" t="s">
        <v>275</v>
      </c>
      <c r="L205">
        <f t="shared" si="2"/>
        <v>3</v>
      </c>
    </row>
    <row r="206" spans="1:12" x14ac:dyDescent="0.3">
      <c r="A206" t="s">
        <v>1535</v>
      </c>
      <c r="B206" t="s">
        <v>274</v>
      </c>
      <c r="C206" t="s">
        <v>9</v>
      </c>
      <c r="D206" t="s">
        <v>9</v>
      </c>
      <c r="E206" t="s">
        <v>9</v>
      </c>
      <c r="F206" t="s">
        <v>9</v>
      </c>
      <c r="G206" t="s">
        <v>8</v>
      </c>
      <c r="H206" t="s">
        <v>275</v>
      </c>
      <c r="I206" t="s">
        <v>9</v>
      </c>
      <c r="J206" t="s">
        <v>274</v>
      </c>
      <c r="K206" t="s">
        <v>275</v>
      </c>
      <c r="L206">
        <f t="shared" si="2"/>
        <v>2</v>
      </c>
    </row>
    <row r="207" spans="1:12" x14ac:dyDescent="0.3">
      <c r="A207" t="s">
        <v>1537</v>
      </c>
      <c r="B207" t="s">
        <v>274</v>
      </c>
      <c r="C207" t="s">
        <v>9</v>
      </c>
      <c r="D207" t="s">
        <v>9</v>
      </c>
      <c r="E207" t="s">
        <v>9</v>
      </c>
      <c r="F207" t="s">
        <v>9</v>
      </c>
      <c r="G207" t="s">
        <v>8</v>
      </c>
      <c r="H207" t="s">
        <v>274</v>
      </c>
      <c r="I207" t="s">
        <v>274</v>
      </c>
      <c r="J207" t="s">
        <v>274</v>
      </c>
      <c r="K207" t="s">
        <v>274</v>
      </c>
      <c r="L207">
        <f t="shared" si="2"/>
        <v>5</v>
      </c>
    </row>
    <row r="208" spans="1:12" x14ac:dyDescent="0.3">
      <c r="A208" t="s">
        <v>1542</v>
      </c>
      <c r="B208" t="s">
        <v>274</v>
      </c>
      <c r="C208" t="s">
        <v>9</v>
      </c>
      <c r="D208" t="s">
        <v>9</v>
      </c>
      <c r="E208" t="s">
        <v>274</v>
      </c>
      <c r="F208" t="s">
        <v>274</v>
      </c>
      <c r="G208" t="s">
        <v>8</v>
      </c>
      <c r="H208" t="s">
        <v>275</v>
      </c>
      <c r="I208" t="s">
        <v>9</v>
      </c>
      <c r="J208" t="s">
        <v>274</v>
      </c>
      <c r="K208" t="s">
        <v>274</v>
      </c>
      <c r="L208">
        <f t="shared" si="2"/>
        <v>5</v>
      </c>
    </row>
    <row r="209" spans="1:12" x14ac:dyDescent="0.3">
      <c r="A209" t="s">
        <v>1549</v>
      </c>
      <c r="B209" t="s">
        <v>274</v>
      </c>
      <c r="C209" t="s">
        <v>9</v>
      </c>
      <c r="D209" t="s">
        <v>9</v>
      </c>
      <c r="E209" t="s">
        <v>274</v>
      </c>
      <c r="F209" t="s">
        <v>274</v>
      </c>
      <c r="G209" t="s">
        <v>8</v>
      </c>
      <c r="H209" t="s">
        <v>275</v>
      </c>
      <c r="I209" t="s">
        <v>9</v>
      </c>
      <c r="J209" t="s">
        <v>274</v>
      </c>
      <c r="K209" t="s">
        <v>275</v>
      </c>
      <c r="L209">
        <f t="shared" si="2"/>
        <v>4</v>
      </c>
    </row>
    <row r="210" spans="1:12" x14ac:dyDescent="0.3">
      <c r="A210" t="s">
        <v>1558</v>
      </c>
      <c r="B210" t="s">
        <v>274</v>
      </c>
      <c r="C210" t="s">
        <v>9</v>
      </c>
      <c r="D210" t="s">
        <v>9</v>
      </c>
      <c r="E210" t="s">
        <v>9</v>
      </c>
      <c r="F210" t="s">
        <v>9</v>
      </c>
      <c r="G210" t="s">
        <v>8</v>
      </c>
      <c r="H210" t="s">
        <v>275</v>
      </c>
      <c r="I210" t="s">
        <v>9</v>
      </c>
      <c r="J210" t="s">
        <v>275</v>
      </c>
      <c r="K210" t="s">
        <v>275</v>
      </c>
      <c r="L210">
        <f t="shared" si="2"/>
        <v>1</v>
      </c>
    </row>
    <row r="211" spans="1:12" x14ac:dyDescent="0.3">
      <c r="A211" t="s">
        <v>1562</v>
      </c>
      <c r="B211" t="s">
        <v>274</v>
      </c>
      <c r="C211" t="s">
        <v>9</v>
      </c>
      <c r="D211" t="s">
        <v>274</v>
      </c>
      <c r="E211" t="s">
        <v>274</v>
      </c>
      <c r="F211" t="s">
        <v>274</v>
      </c>
      <c r="G211" t="s">
        <v>8</v>
      </c>
      <c r="H211" t="s">
        <v>274</v>
      </c>
      <c r="I211" t="s">
        <v>9</v>
      </c>
      <c r="J211" t="s">
        <v>274</v>
      </c>
      <c r="K211" t="s">
        <v>274</v>
      </c>
      <c r="L211">
        <f t="shared" si="2"/>
        <v>7</v>
      </c>
    </row>
    <row r="212" spans="1:12" x14ac:dyDescent="0.3">
      <c r="A212" t="s">
        <v>1572</v>
      </c>
      <c r="B212" t="s">
        <v>274</v>
      </c>
      <c r="C212" t="s">
        <v>9</v>
      </c>
      <c r="D212" t="s">
        <v>9</v>
      </c>
      <c r="E212" t="s">
        <v>9</v>
      </c>
      <c r="F212" t="s">
        <v>9</v>
      </c>
      <c r="G212" t="s">
        <v>8</v>
      </c>
      <c r="H212" t="s">
        <v>275</v>
      </c>
      <c r="I212" t="s">
        <v>9</v>
      </c>
      <c r="J212" t="s">
        <v>274</v>
      </c>
      <c r="K212" t="s">
        <v>274</v>
      </c>
      <c r="L212">
        <f t="shared" si="2"/>
        <v>3</v>
      </c>
    </row>
    <row r="213" spans="1:12" x14ac:dyDescent="0.3">
      <c r="A213" t="s">
        <v>1578</v>
      </c>
      <c r="B213" t="s">
        <v>274</v>
      </c>
      <c r="C213" t="s">
        <v>274</v>
      </c>
      <c r="D213" t="s">
        <v>274</v>
      </c>
      <c r="E213" t="s">
        <v>9</v>
      </c>
      <c r="F213" t="s">
        <v>274</v>
      </c>
      <c r="G213" t="s">
        <v>8</v>
      </c>
      <c r="H213" t="s">
        <v>275</v>
      </c>
      <c r="I213" t="s">
        <v>9</v>
      </c>
      <c r="J213" t="s">
        <v>274</v>
      </c>
      <c r="K213" t="s">
        <v>274</v>
      </c>
      <c r="L213">
        <f t="shared" si="2"/>
        <v>6</v>
      </c>
    </row>
    <row r="214" spans="1:12" x14ac:dyDescent="0.3">
      <c r="A214" t="s">
        <v>1583</v>
      </c>
      <c r="B214" t="s">
        <v>274</v>
      </c>
      <c r="C214" t="s">
        <v>274</v>
      </c>
      <c r="D214" t="s">
        <v>274</v>
      </c>
      <c r="E214" t="s">
        <v>9</v>
      </c>
      <c r="F214" t="s">
        <v>274</v>
      </c>
      <c r="G214" t="s">
        <v>8</v>
      </c>
      <c r="H214" t="s">
        <v>275</v>
      </c>
      <c r="I214" t="s">
        <v>9</v>
      </c>
      <c r="J214" t="s">
        <v>274</v>
      </c>
      <c r="K214" t="s">
        <v>274</v>
      </c>
      <c r="L214">
        <f t="shared" si="2"/>
        <v>6</v>
      </c>
    </row>
    <row r="215" spans="1:12" x14ac:dyDescent="0.3">
      <c r="A215" t="s">
        <v>1588</v>
      </c>
      <c r="B215" t="s">
        <v>274</v>
      </c>
      <c r="C215" t="s">
        <v>274</v>
      </c>
      <c r="D215" t="s">
        <v>274</v>
      </c>
      <c r="E215" t="s">
        <v>9</v>
      </c>
      <c r="F215" t="s">
        <v>274</v>
      </c>
      <c r="G215" t="s">
        <v>8</v>
      </c>
      <c r="H215" t="s">
        <v>275</v>
      </c>
      <c r="I215" t="s">
        <v>9</v>
      </c>
      <c r="J215" t="s">
        <v>274</v>
      </c>
      <c r="K215" t="s">
        <v>274</v>
      </c>
      <c r="L215">
        <f t="shared" si="2"/>
        <v>6</v>
      </c>
    </row>
    <row r="216" spans="1:12" x14ac:dyDescent="0.3">
      <c r="A216" t="s">
        <v>1591</v>
      </c>
      <c r="B216" t="s">
        <v>274</v>
      </c>
      <c r="C216" t="s">
        <v>274</v>
      </c>
      <c r="D216" t="s">
        <v>9</v>
      </c>
      <c r="E216" t="s">
        <v>9</v>
      </c>
      <c r="F216" t="s">
        <v>9</v>
      </c>
      <c r="G216" t="s">
        <v>8</v>
      </c>
      <c r="H216" t="s">
        <v>275</v>
      </c>
      <c r="I216" t="s">
        <v>9</v>
      </c>
      <c r="J216" t="s">
        <v>274</v>
      </c>
      <c r="K216" t="s">
        <v>274</v>
      </c>
      <c r="L216">
        <f t="shared" si="2"/>
        <v>4</v>
      </c>
    </row>
    <row r="217" spans="1:12" x14ac:dyDescent="0.3">
      <c r="A217" t="s">
        <v>1595</v>
      </c>
      <c r="B217" t="s">
        <v>274</v>
      </c>
      <c r="C217" t="s">
        <v>274</v>
      </c>
      <c r="D217" t="s">
        <v>274</v>
      </c>
      <c r="E217" t="s">
        <v>9</v>
      </c>
      <c r="F217" t="s">
        <v>274</v>
      </c>
      <c r="G217" t="s">
        <v>8</v>
      </c>
      <c r="H217" t="s">
        <v>275</v>
      </c>
      <c r="I217" t="s">
        <v>9</v>
      </c>
      <c r="J217" t="s">
        <v>274</v>
      </c>
      <c r="K217" t="s">
        <v>275</v>
      </c>
      <c r="L217">
        <f t="shared" si="2"/>
        <v>5</v>
      </c>
    </row>
    <row r="218" spans="1:12" x14ac:dyDescent="0.3">
      <c r="A218" t="s">
        <v>1601</v>
      </c>
      <c r="B218" t="s">
        <v>274</v>
      </c>
      <c r="C218" t="s">
        <v>274</v>
      </c>
      <c r="D218" t="s">
        <v>8</v>
      </c>
      <c r="E218" t="s">
        <v>9</v>
      </c>
      <c r="F218" t="s">
        <v>274</v>
      </c>
      <c r="G218" t="s">
        <v>8</v>
      </c>
      <c r="H218" t="s">
        <v>275</v>
      </c>
      <c r="I218" t="s">
        <v>9</v>
      </c>
      <c r="J218" t="s">
        <v>274</v>
      </c>
      <c r="K218" t="s">
        <v>275</v>
      </c>
      <c r="L218">
        <f t="shared" si="2"/>
        <v>4</v>
      </c>
    </row>
    <row r="219" spans="1:12" x14ac:dyDescent="0.3">
      <c r="A219" t="s">
        <v>1606</v>
      </c>
      <c r="B219" t="s">
        <v>274</v>
      </c>
      <c r="C219" t="s">
        <v>274</v>
      </c>
      <c r="D219" t="s">
        <v>9</v>
      </c>
      <c r="E219" t="s">
        <v>9</v>
      </c>
      <c r="F219" t="s">
        <v>9</v>
      </c>
      <c r="G219" t="s">
        <v>8</v>
      </c>
      <c r="H219" t="s">
        <v>275</v>
      </c>
      <c r="I219" t="s">
        <v>9</v>
      </c>
      <c r="J219" t="s">
        <v>274</v>
      </c>
      <c r="K219" t="s">
        <v>275</v>
      </c>
      <c r="L219">
        <f t="shared" si="2"/>
        <v>3</v>
      </c>
    </row>
    <row r="220" spans="1:12" x14ac:dyDescent="0.3">
      <c r="A220" t="s">
        <v>1612</v>
      </c>
      <c r="B220" t="s">
        <v>274</v>
      </c>
      <c r="C220" t="s">
        <v>9</v>
      </c>
      <c r="D220" t="s">
        <v>9</v>
      </c>
      <c r="E220" t="s">
        <v>274</v>
      </c>
      <c r="F220" t="s">
        <v>274</v>
      </c>
      <c r="G220" t="s">
        <v>8</v>
      </c>
      <c r="H220" t="s">
        <v>275</v>
      </c>
      <c r="I220" t="s">
        <v>9</v>
      </c>
      <c r="J220" t="s">
        <v>274</v>
      </c>
      <c r="K220" t="s">
        <v>274</v>
      </c>
      <c r="L220">
        <f t="shared" si="2"/>
        <v>5</v>
      </c>
    </row>
    <row r="221" spans="1:12" x14ac:dyDescent="0.3">
      <c r="A221" t="s">
        <v>1619</v>
      </c>
      <c r="B221" t="s">
        <v>274</v>
      </c>
      <c r="C221" t="s">
        <v>9</v>
      </c>
      <c r="D221" t="s">
        <v>274</v>
      </c>
      <c r="E221" t="s">
        <v>9</v>
      </c>
      <c r="F221" t="s">
        <v>274</v>
      </c>
      <c r="G221" t="s">
        <v>8</v>
      </c>
      <c r="H221" t="s">
        <v>275</v>
      </c>
      <c r="I221" t="s">
        <v>274</v>
      </c>
      <c r="J221" t="s">
        <v>274</v>
      </c>
      <c r="K221" t="s">
        <v>274</v>
      </c>
      <c r="L221">
        <f t="shared" si="2"/>
        <v>6</v>
      </c>
    </row>
    <row r="222" spans="1:12" x14ac:dyDescent="0.3">
      <c r="A222" t="s">
        <v>1624</v>
      </c>
      <c r="B222" t="s">
        <v>274</v>
      </c>
      <c r="C222" t="s">
        <v>274</v>
      </c>
      <c r="D222" t="s">
        <v>274</v>
      </c>
      <c r="E222" t="s">
        <v>9</v>
      </c>
      <c r="F222" t="s">
        <v>274</v>
      </c>
      <c r="G222" t="s">
        <v>8</v>
      </c>
      <c r="H222" t="s">
        <v>275</v>
      </c>
      <c r="I222" t="s">
        <v>9</v>
      </c>
      <c r="J222" t="s">
        <v>274</v>
      </c>
      <c r="K222" t="s">
        <v>275</v>
      </c>
      <c r="L222">
        <f t="shared" si="2"/>
        <v>5</v>
      </c>
    </row>
    <row r="223" spans="1:12" x14ac:dyDescent="0.3">
      <c r="A223" t="s">
        <v>1628</v>
      </c>
      <c r="B223" t="s">
        <v>274</v>
      </c>
      <c r="C223" t="s">
        <v>274</v>
      </c>
      <c r="D223" t="s">
        <v>9</v>
      </c>
      <c r="E223" t="s">
        <v>9</v>
      </c>
      <c r="F223" t="s">
        <v>9</v>
      </c>
      <c r="G223" t="s">
        <v>8</v>
      </c>
      <c r="H223" t="s">
        <v>275</v>
      </c>
      <c r="I223" t="s">
        <v>9</v>
      </c>
      <c r="J223" t="s">
        <v>274</v>
      </c>
      <c r="K223" t="s">
        <v>275</v>
      </c>
      <c r="L223">
        <f t="shared" si="2"/>
        <v>3</v>
      </c>
    </row>
    <row r="224" spans="1:12" x14ac:dyDescent="0.3">
      <c r="A224" t="s">
        <v>1634</v>
      </c>
      <c r="B224" t="s">
        <v>274</v>
      </c>
      <c r="C224" t="s">
        <v>274</v>
      </c>
      <c r="D224" t="s">
        <v>274</v>
      </c>
      <c r="E224" t="s">
        <v>9</v>
      </c>
      <c r="F224" t="s">
        <v>274</v>
      </c>
      <c r="G224" t="s">
        <v>8</v>
      </c>
      <c r="H224" t="s">
        <v>275</v>
      </c>
      <c r="I224" t="s">
        <v>9</v>
      </c>
      <c r="J224" t="s">
        <v>274</v>
      </c>
      <c r="K224" t="s">
        <v>275</v>
      </c>
      <c r="L224">
        <f t="shared" si="2"/>
        <v>5</v>
      </c>
    </row>
    <row r="225" spans="1:12" x14ac:dyDescent="0.3">
      <c r="A225" t="s">
        <v>1639</v>
      </c>
      <c r="B225" t="s">
        <v>274</v>
      </c>
      <c r="C225" t="s">
        <v>274</v>
      </c>
      <c r="D225" t="s">
        <v>274</v>
      </c>
      <c r="E225" t="s">
        <v>275</v>
      </c>
      <c r="F225" t="s">
        <v>274</v>
      </c>
      <c r="G225" t="s">
        <v>8</v>
      </c>
      <c r="H225" t="s">
        <v>275</v>
      </c>
      <c r="I225" t="s">
        <v>9</v>
      </c>
      <c r="J225" t="s">
        <v>274</v>
      </c>
      <c r="K225" t="s">
        <v>274</v>
      </c>
      <c r="L225">
        <f t="shared" si="2"/>
        <v>6</v>
      </c>
    </row>
    <row r="226" spans="1:12" x14ac:dyDescent="0.3">
      <c r="A226" t="s">
        <v>1643</v>
      </c>
      <c r="B226" t="s">
        <v>274</v>
      </c>
      <c r="C226" t="s">
        <v>9</v>
      </c>
      <c r="D226" t="s">
        <v>9</v>
      </c>
      <c r="E226" t="s">
        <v>9</v>
      </c>
      <c r="F226" t="s">
        <v>9</v>
      </c>
      <c r="G226" t="s">
        <v>8</v>
      </c>
      <c r="H226" t="s">
        <v>275</v>
      </c>
      <c r="I226" t="s">
        <v>9</v>
      </c>
      <c r="J226" t="s">
        <v>274</v>
      </c>
      <c r="K226" t="s">
        <v>275</v>
      </c>
      <c r="L226">
        <f t="shared" si="2"/>
        <v>2</v>
      </c>
    </row>
    <row r="227" spans="1:12" x14ac:dyDescent="0.3">
      <c r="A227" t="s">
        <v>1648</v>
      </c>
      <c r="B227" t="s">
        <v>275</v>
      </c>
      <c r="C227" t="s">
        <v>274</v>
      </c>
      <c r="D227" t="s">
        <v>9</v>
      </c>
      <c r="E227" t="s">
        <v>9</v>
      </c>
      <c r="F227" t="s">
        <v>274</v>
      </c>
      <c r="G227" t="s">
        <v>8</v>
      </c>
      <c r="H227" t="s">
        <v>275</v>
      </c>
      <c r="I227" t="s">
        <v>9</v>
      </c>
      <c r="J227" t="s">
        <v>274</v>
      </c>
      <c r="K227" t="s">
        <v>274</v>
      </c>
      <c r="L227">
        <f t="shared" si="2"/>
        <v>4</v>
      </c>
    </row>
    <row r="228" spans="1:12" x14ac:dyDescent="0.3">
      <c r="A228" t="s">
        <v>1654</v>
      </c>
      <c r="B228" t="s">
        <v>274</v>
      </c>
      <c r="C228" t="s">
        <v>9</v>
      </c>
      <c r="D228" t="s">
        <v>9</v>
      </c>
      <c r="E228" t="s">
        <v>9</v>
      </c>
      <c r="F228" t="s">
        <v>274</v>
      </c>
      <c r="G228" t="s">
        <v>8</v>
      </c>
      <c r="H228" t="s">
        <v>275</v>
      </c>
      <c r="I228" t="s">
        <v>9</v>
      </c>
      <c r="J228" t="s">
        <v>274</v>
      </c>
      <c r="K228" t="s">
        <v>274</v>
      </c>
      <c r="L228">
        <f t="shared" si="2"/>
        <v>4</v>
      </c>
    </row>
    <row r="229" spans="1:12" x14ac:dyDescent="0.3">
      <c r="A229" t="s">
        <v>1658</v>
      </c>
      <c r="B229" t="s">
        <v>274</v>
      </c>
      <c r="C229" t="s">
        <v>274</v>
      </c>
      <c r="D229" t="s">
        <v>274</v>
      </c>
      <c r="E229" t="s">
        <v>274</v>
      </c>
      <c r="F229" t="s">
        <v>274</v>
      </c>
      <c r="G229" t="s">
        <v>8</v>
      </c>
      <c r="H229" t="s">
        <v>275</v>
      </c>
      <c r="I229" t="s">
        <v>9</v>
      </c>
      <c r="J229" t="s">
        <v>274</v>
      </c>
      <c r="K229" t="s">
        <v>274</v>
      </c>
      <c r="L229">
        <f t="shared" si="2"/>
        <v>7</v>
      </c>
    </row>
    <row r="230" spans="1:12" x14ac:dyDescent="0.3">
      <c r="A230" t="s">
        <v>1662</v>
      </c>
      <c r="B230" t="s">
        <v>274</v>
      </c>
      <c r="C230" t="s">
        <v>274</v>
      </c>
      <c r="D230" t="s">
        <v>274</v>
      </c>
      <c r="E230" t="s">
        <v>274</v>
      </c>
      <c r="F230" t="s">
        <v>9</v>
      </c>
      <c r="G230" t="s">
        <v>8</v>
      </c>
      <c r="H230" t="s">
        <v>275</v>
      </c>
      <c r="I230" t="s">
        <v>9</v>
      </c>
      <c r="J230" t="s">
        <v>274</v>
      </c>
      <c r="K230" t="s">
        <v>274</v>
      </c>
      <c r="L230">
        <f t="shared" si="2"/>
        <v>6</v>
      </c>
    </row>
    <row r="231" spans="1:12" x14ac:dyDescent="0.3">
      <c r="A231" t="s">
        <v>1666</v>
      </c>
      <c r="B231" t="s">
        <v>274</v>
      </c>
      <c r="C231" t="s">
        <v>274</v>
      </c>
      <c r="D231" t="s">
        <v>9</v>
      </c>
      <c r="E231" t="s">
        <v>9</v>
      </c>
      <c r="F231" t="s">
        <v>9</v>
      </c>
      <c r="G231" t="s">
        <v>8</v>
      </c>
      <c r="H231" t="s">
        <v>275</v>
      </c>
      <c r="I231" t="s">
        <v>9</v>
      </c>
      <c r="J231" t="s">
        <v>274</v>
      </c>
      <c r="K231" t="s">
        <v>275</v>
      </c>
      <c r="L231">
        <f t="shared" si="2"/>
        <v>3</v>
      </c>
    </row>
    <row r="232" spans="1:12" x14ac:dyDescent="0.3">
      <c r="A232" t="s">
        <v>1669</v>
      </c>
      <c r="B232" t="s">
        <v>274</v>
      </c>
      <c r="C232" t="s">
        <v>274</v>
      </c>
      <c r="D232" t="s">
        <v>9</v>
      </c>
      <c r="E232" t="s">
        <v>9</v>
      </c>
      <c r="F232" t="s">
        <v>9</v>
      </c>
      <c r="G232" t="s">
        <v>8</v>
      </c>
      <c r="H232" t="s">
        <v>275</v>
      </c>
      <c r="I232" t="s">
        <v>9</v>
      </c>
      <c r="J232" t="s">
        <v>274</v>
      </c>
      <c r="K232" t="s">
        <v>275</v>
      </c>
      <c r="L232">
        <f t="shared" si="2"/>
        <v>3</v>
      </c>
    </row>
    <row r="233" spans="1:12" x14ac:dyDescent="0.3">
      <c r="A233" t="s">
        <v>1671</v>
      </c>
      <c r="B233" t="s">
        <v>274</v>
      </c>
      <c r="C233" t="s">
        <v>274</v>
      </c>
      <c r="D233" t="s">
        <v>9</v>
      </c>
      <c r="E233" t="s">
        <v>9</v>
      </c>
      <c r="F233" t="s">
        <v>274</v>
      </c>
      <c r="G233" t="s">
        <v>8</v>
      </c>
      <c r="H233" t="s">
        <v>275</v>
      </c>
      <c r="I233" t="s">
        <v>9</v>
      </c>
      <c r="J233" t="s">
        <v>274</v>
      </c>
      <c r="K233" t="s">
        <v>275</v>
      </c>
      <c r="L233">
        <f t="shared" si="2"/>
        <v>4</v>
      </c>
    </row>
    <row r="234" spans="1:12" x14ac:dyDescent="0.3">
      <c r="A234" t="s">
        <v>1676</v>
      </c>
      <c r="B234" t="s">
        <v>274</v>
      </c>
      <c r="C234" t="s">
        <v>274</v>
      </c>
      <c r="D234" t="s">
        <v>274</v>
      </c>
      <c r="E234" t="s">
        <v>9</v>
      </c>
      <c r="F234" t="s">
        <v>274</v>
      </c>
      <c r="G234" t="s">
        <v>8</v>
      </c>
      <c r="H234" t="s">
        <v>275</v>
      </c>
      <c r="I234" t="s">
        <v>9</v>
      </c>
      <c r="J234" t="s">
        <v>274</v>
      </c>
      <c r="K234" t="s">
        <v>274</v>
      </c>
      <c r="L234">
        <f t="shared" si="2"/>
        <v>6</v>
      </c>
    </row>
    <row r="235" spans="1:12" x14ac:dyDescent="0.3">
      <c r="A235" t="s">
        <v>1681</v>
      </c>
      <c r="B235" t="s">
        <v>274</v>
      </c>
      <c r="C235" t="s">
        <v>274</v>
      </c>
      <c r="D235" t="s">
        <v>274</v>
      </c>
      <c r="E235" t="s">
        <v>9</v>
      </c>
      <c r="F235" t="s">
        <v>9</v>
      </c>
      <c r="G235" t="s">
        <v>8</v>
      </c>
      <c r="H235" t="s">
        <v>275</v>
      </c>
      <c r="I235" t="s">
        <v>9</v>
      </c>
      <c r="J235" t="s">
        <v>275</v>
      </c>
      <c r="K235" t="s">
        <v>275</v>
      </c>
      <c r="L235">
        <f t="shared" si="2"/>
        <v>3</v>
      </c>
    </row>
    <row r="236" spans="1:12" x14ac:dyDescent="0.3">
      <c r="A236" t="s">
        <v>1688</v>
      </c>
      <c r="B236" t="s">
        <v>274</v>
      </c>
      <c r="C236" t="s">
        <v>9</v>
      </c>
      <c r="D236" t="s">
        <v>9</v>
      </c>
      <c r="E236" t="s">
        <v>9</v>
      </c>
      <c r="F236" t="s">
        <v>9</v>
      </c>
      <c r="G236" t="s">
        <v>8</v>
      </c>
      <c r="H236" t="s">
        <v>275</v>
      </c>
      <c r="I236" t="s">
        <v>9</v>
      </c>
      <c r="J236" t="s">
        <v>274</v>
      </c>
      <c r="K236" t="s">
        <v>274</v>
      </c>
      <c r="L236">
        <f t="shared" si="2"/>
        <v>3</v>
      </c>
    </row>
    <row r="237" spans="1:12" x14ac:dyDescent="0.3">
      <c r="A237" t="s">
        <v>1701</v>
      </c>
      <c r="B237" t="s">
        <v>274</v>
      </c>
      <c r="C237" t="s">
        <v>274</v>
      </c>
      <c r="D237" t="s">
        <v>9</v>
      </c>
      <c r="E237" t="s">
        <v>9</v>
      </c>
      <c r="F237" t="s">
        <v>9</v>
      </c>
      <c r="G237" t="s">
        <v>8</v>
      </c>
      <c r="H237" t="s">
        <v>275</v>
      </c>
      <c r="I237" t="s">
        <v>9</v>
      </c>
      <c r="J237" t="s">
        <v>275</v>
      </c>
      <c r="K237" t="s">
        <v>275</v>
      </c>
      <c r="L237">
        <f t="shared" si="2"/>
        <v>2</v>
      </c>
    </row>
    <row r="238" spans="1:12" x14ac:dyDescent="0.3">
      <c r="A238" t="s">
        <v>1706</v>
      </c>
      <c r="B238" t="s">
        <v>274</v>
      </c>
      <c r="C238" t="s">
        <v>274</v>
      </c>
      <c r="D238" t="s">
        <v>9</v>
      </c>
      <c r="E238" t="s">
        <v>9</v>
      </c>
      <c r="F238" t="s">
        <v>9</v>
      </c>
      <c r="G238" t="s">
        <v>8</v>
      </c>
      <c r="H238" t="s">
        <v>275</v>
      </c>
      <c r="I238" t="s">
        <v>9</v>
      </c>
      <c r="J238" t="s">
        <v>274</v>
      </c>
      <c r="K238" t="s">
        <v>275</v>
      </c>
      <c r="L238">
        <f t="shared" si="2"/>
        <v>3</v>
      </c>
    </row>
    <row r="239" spans="1:12" x14ac:dyDescent="0.3">
      <c r="A239" t="s">
        <v>1712</v>
      </c>
      <c r="B239" t="s">
        <v>274</v>
      </c>
      <c r="C239" t="s">
        <v>9</v>
      </c>
      <c r="D239" t="s">
        <v>8</v>
      </c>
      <c r="E239" t="s">
        <v>8</v>
      </c>
      <c r="F239" t="s">
        <v>274</v>
      </c>
      <c r="G239" t="s">
        <v>8</v>
      </c>
      <c r="H239" t="s">
        <v>275</v>
      </c>
      <c r="I239" t="s">
        <v>9</v>
      </c>
      <c r="J239" t="s">
        <v>275</v>
      </c>
      <c r="K239" t="s">
        <v>275</v>
      </c>
      <c r="L239">
        <f t="shared" si="2"/>
        <v>2</v>
      </c>
    </row>
    <row r="240" spans="1:12" x14ac:dyDescent="0.3">
      <c r="A240" t="s">
        <v>1715</v>
      </c>
      <c r="B240" t="s">
        <v>274</v>
      </c>
      <c r="C240" t="s">
        <v>274</v>
      </c>
      <c r="D240" t="s">
        <v>274</v>
      </c>
      <c r="E240" t="s">
        <v>274</v>
      </c>
      <c r="F240" t="s">
        <v>274</v>
      </c>
      <c r="G240" t="s">
        <v>8</v>
      </c>
      <c r="H240" t="s">
        <v>274</v>
      </c>
      <c r="I240" t="s">
        <v>9</v>
      </c>
      <c r="J240" t="s">
        <v>274</v>
      </c>
      <c r="K240" t="s">
        <v>275</v>
      </c>
      <c r="L240">
        <f t="shared" si="2"/>
        <v>7</v>
      </c>
    </row>
    <row r="241" spans="1:12" x14ac:dyDescent="0.3">
      <c r="A241" t="s">
        <v>1721</v>
      </c>
      <c r="B241" t="s">
        <v>274</v>
      </c>
      <c r="C241" t="s">
        <v>9</v>
      </c>
      <c r="D241" t="s">
        <v>9</v>
      </c>
      <c r="E241" t="s">
        <v>9</v>
      </c>
      <c r="F241" t="s">
        <v>274</v>
      </c>
      <c r="G241" t="s">
        <v>8</v>
      </c>
      <c r="H241" t="s">
        <v>275</v>
      </c>
      <c r="I241" t="s">
        <v>9</v>
      </c>
      <c r="J241" t="s">
        <v>274</v>
      </c>
      <c r="K241" t="s">
        <v>275</v>
      </c>
      <c r="L241">
        <f t="shared" si="2"/>
        <v>3</v>
      </c>
    </row>
    <row r="242" spans="1:12" x14ac:dyDescent="0.3">
      <c r="A242" t="s">
        <v>1727</v>
      </c>
      <c r="B242" t="s">
        <v>274</v>
      </c>
      <c r="C242" t="s">
        <v>274</v>
      </c>
      <c r="D242" t="s">
        <v>9</v>
      </c>
      <c r="E242" t="s">
        <v>9</v>
      </c>
      <c r="F242" t="s">
        <v>274</v>
      </c>
      <c r="G242" t="s">
        <v>8</v>
      </c>
      <c r="H242" t="s">
        <v>275</v>
      </c>
      <c r="I242" t="s">
        <v>9</v>
      </c>
      <c r="J242" t="s">
        <v>274</v>
      </c>
      <c r="K242" t="s">
        <v>275</v>
      </c>
      <c r="L242">
        <f t="shared" si="2"/>
        <v>4</v>
      </c>
    </row>
    <row r="243" spans="1:12" x14ac:dyDescent="0.3">
      <c r="A243" t="s">
        <v>1734</v>
      </c>
      <c r="B243" t="s">
        <v>274</v>
      </c>
      <c r="C243" t="s">
        <v>9</v>
      </c>
      <c r="D243" t="s">
        <v>9</v>
      </c>
      <c r="E243" t="s">
        <v>9</v>
      </c>
      <c r="F243" t="s">
        <v>9</v>
      </c>
      <c r="G243" t="s">
        <v>8</v>
      </c>
      <c r="H243" t="s">
        <v>275</v>
      </c>
      <c r="I243" t="s">
        <v>9</v>
      </c>
      <c r="J243" t="s">
        <v>274</v>
      </c>
      <c r="K243" t="s">
        <v>274</v>
      </c>
      <c r="L243">
        <f t="shared" si="2"/>
        <v>3</v>
      </c>
    </row>
    <row r="244" spans="1:12" x14ac:dyDescent="0.3">
      <c r="A244" t="s">
        <v>1739</v>
      </c>
      <c r="B244" t="s">
        <v>275</v>
      </c>
      <c r="C244" t="s">
        <v>274</v>
      </c>
      <c r="D244" t="s">
        <v>9</v>
      </c>
      <c r="E244" t="s">
        <v>9</v>
      </c>
      <c r="F244" t="s">
        <v>9</v>
      </c>
      <c r="G244" t="s">
        <v>8</v>
      </c>
      <c r="H244" t="s">
        <v>275</v>
      </c>
      <c r="I244" t="s">
        <v>9</v>
      </c>
      <c r="J244" t="s">
        <v>275</v>
      </c>
      <c r="K244" t="s">
        <v>275</v>
      </c>
      <c r="L244">
        <f t="shared" si="2"/>
        <v>1</v>
      </c>
    </row>
    <row r="245" spans="1:12" x14ac:dyDescent="0.3">
      <c r="A245" t="s">
        <v>1744</v>
      </c>
      <c r="B245" t="s">
        <v>274</v>
      </c>
      <c r="C245" t="s">
        <v>9</v>
      </c>
      <c r="D245" t="s">
        <v>9</v>
      </c>
      <c r="E245" t="s">
        <v>9</v>
      </c>
      <c r="F245" t="s">
        <v>9</v>
      </c>
      <c r="G245" t="s">
        <v>8</v>
      </c>
      <c r="H245" t="s">
        <v>275</v>
      </c>
      <c r="I245" t="s">
        <v>9</v>
      </c>
      <c r="J245" t="s">
        <v>274</v>
      </c>
      <c r="K245" t="s">
        <v>274</v>
      </c>
      <c r="L245">
        <f t="shared" si="2"/>
        <v>3</v>
      </c>
    </row>
    <row r="246" spans="1:12" x14ac:dyDescent="0.3">
      <c r="A246" t="s">
        <v>1751</v>
      </c>
      <c r="B246" t="s">
        <v>274</v>
      </c>
      <c r="C246" t="s">
        <v>274</v>
      </c>
      <c r="D246" t="s">
        <v>274</v>
      </c>
      <c r="E246" t="s">
        <v>9</v>
      </c>
      <c r="F246" t="s">
        <v>274</v>
      </c>
      <c r="G246" t="s">
        <v>8</v>
      </c>
      <c r="H246" t="s">
        <v>274</v>
      </c>
      <c r="I246" t="s">
        <v>9</v>
      </c>
      <c r="J246" t="s">
        <v>274</v>
      </c>
      <c r="K246" t="s">
        <v>275</v>
      </c>
      <c r="L246">
        <f t="shared" si="2"/>
        <v>6</v>
      </c>
    </row>
    <row r="247" spans="1:12" x14ac:dyDescent="0.3">
      <c r="A247" t="s">
        <v>1755</v>
      </c>
      <c r="B247" t="s">
        <v>275</v>
      </c>
      <c r="C247" t="s">
        <v>274</v>
      </c>
      <c r="D247" t="s">
        <v>274</v>
      </c>
      <c r="E247" t="s">
        <v>9</v>
      </c>
      <c r="F247" t="s">
        <v>274</v>
      </c>
      <c r="G247" t="s">
        <v>8</v>
      </c>
      <c r="H247" t="s">
        <v>275</v>
      </c>
      <c r="I247" t="s">
        <v>9</v>
      </c>
      <c r="J247" t="s">
        <v>274</v>
      </c>
      <c r="K247" t="s">
        <v>275</v>
      </c>
      <c r="L247">
        <f t="shared" si="2"/>
        <v>4</v>
      </c>
    </row>
    <row r="248" spans="1:12" x14ac:dyDescent="0.3">
      <c r="A248" t="s">
        <v>1762</v>
      </c>
      <c r="B248" t="s">
        <v>274</v>
      </c>
      <c r="C248" t="s">
        <v>274</v>
      </c>
      <c r="D248" t="s">
        <v>9</v>
      </c>
      <c r="E248" t="s">
        <v>9</v>
      </c>
      <c r="F248" t="s">
        <v>9</v>
      </c>
      <c r="G248" t="s">
        <v>8</v>
      </c>
      <c r="H248" t="s">
        <v>275</v>
      </c>
      <c r="I248" t="s">
        <v>9</v>
      </c>
      <c r="J248" t="s">
        <v>274</v>
      </c>
      <c r="K248" t="s">
        <v>275</v>
      </c>
      <c r="L248">
        <f t="shared" si="2"/>
        <v>3</v>
      </c>
    </row>
    <row r="249" spans="1:12" x14ac:dyDescent="0.3">
      <c r="A249" t="s">
        <v>1764</v>
      </c>
      <c r="B249" t="s">
        <v>274</v>
      </c>
      <c r="C249" t="s">
        <v>9</v>
      </c>
      <c r="D249" t="s">
        <v>274</v>
      </c>
      <c r="E249" t="s">
        <v>275</v>
      </c>
      <c r="F249" t="s">
        <v>9</v>
      </c>
      <c r="G249" t="s">
        <v>8</v>
      </c>
      <c r="H249" t="s">
        <v>275</v>
      </c>
      <c r="I249" t="s">
        <v>9</v>
      </c>
      <c r="J249" t="s">
        <v>274</v>
      </c>
      <c r="K249" t="s">
        <v>275</v>
      </c>
      <c r="L249">
        <f t="shared" si="2"/>
        <v>3</v>
      </c>
    </row>
    <row r="250" spans="1:12" x14ac:dyDescent="0.3">
      <c r="A250" t="s">
        <v>1769</v>
      </c>
      <c r="B250" t="s">
        <v>274</v>
      </c>
      <c r="C250" t="s">
        <v>274</v>
      </c>
      <c r="D250" t="s">
        <v>9</v>
      </c>
      <c r="E250" t="s">
        <v>9</v>
      </c>
      <c r="F250" t="s">
        <v>9</v>
      </c>
      <c r="G250" t="s">
        <v>8</v>
      </c>
      <c r="H250" t="s">
        <v>275</v>
      </c>
      <c r="I250" t="s">
        <v>9</v>
      </c>
      <c r="J250" t="s">
        <v>274</v>
      </c>
      <c r="K250" t="s">
        <v>275</v>
      </c>
      <c r="L250">
        <f t="shared" si="2"/>
        <v>3</v>
      </c>
    </row>
    <row r="251" spans="1:12" x14ac:dyDescent="0.3">
      <c r="A251" t="s">
        <v>1774</v>
      </c>
      <c r="B251" t="s">
        <v>274</v>
      </c>
      <c r="C251" t="s">
        <v>274</v>
      </c>
      <c r="D251" t="s">
        <v>9</v>
      </c>
      <c r="E251" t="s">
        <v>9</v>
      </c>
      <c r="F251" t="s">
        <v>9</v>
      </c>
      <c r="G251" t="s">
        <v>8</v>
      </c>
      <c r="H251" t="s">
        <v>275</v>
      </c>
      <c r="I251" t="s">
        <v>9</v>
      </c>
      <c r="J251" t="s">
        <v>274</v>
      </c>
      <c r="K251" t="s">
        <v>275</v>
      </c>
      <c r="L251">
        <f t="shared" si="2"/>
        <v>3</v>
      </c>
    </row>
    <row r="252" spans="1:12" x14ac:dyDescent="0.3">
      <c r="A252" t="s">
        <v>1777</v>
      </c>
      <c r="B252" t="s">
        <v>274</v>
      </c>
      <c r="C252" t="s">
        <v>274</v>
      </c>
      <c r="D252" t="s">
        <v>9</v>
      </c>
      <c r="E252" t="s">
        <v>9</v>
      </c>
      <c r="F252" t="s">
        <v>9</v>
      </c>
      <c r="G252" t="s">
        <v>8</v>
      </c>
      <c r="H252" t="s">
        <v>275</v>
      </c>
      <c r="I252" t="s">
        <v>9</v>
      </c>
      <c r="J252" t="s">
        <v>274</v>
      </c>
      <c r="K252" t="s">
        <v>275</v>
      </c>
      <c r="L252">
        <f t="shared" si="2"/>
        <v>3</v>
      </c>
    </row>
    <row r="253" spans="1:12" x14ac:dyDescent="0.3">
      <c r="A253" t="s">
        <v>1781</v>
      </c>
      <c r="B253" t="s">
        <v>274</v>
      </c>
      <c r="C253" t="s">
        <v>274</v>
      </c>
      <c r="D253" t="s">
        <v>274</v>
      </c>
      <c r="E253" t="s">
        <v>9</v>
      </c>
      <c r="F253" t="s">
        <v>274</v>
      </c>
      <c r="G253" t="s">
        <v>8</v>
      </c>
      <c r="H253" t="s">
        <v>275</v>
      </c>
      <c r="I253" t="s">
        <v>9</v>
      </c>
      <c r="J253" t="s">
        <v>274</v>
      </c>
      <c r="K253" t="s">
        <v>274</v>
      </c>
      <c r="L253">
        <f t="shared" si="2"/>
        <v>6</v>
      </c>
    </row>
    <row r="254" spans="1:12" x14ac:dyDescent="0.3">
      <c r="A254" t="s">
        <v>1786</v>
      </c>
      <c r="B254" t="s">
        <v>274</v>
      </c>
      <c r="C254" t="s">
        <v>274</v>
      </c>
      <c r="D254" t="s">
        <v>9</v>
      </c>
      <c r="E254" t="s">
        <v>9</v>
      </c>
      <c r="F254" t="s">
        <v>9</v>
      </c>
      <c r="G254" t="s">
        <v>8</v>
      </c>
      <c r="H254" t="s">
        <v>217</v>
      </c>
      <c r="I254" t="s">
        <v>9</v>
      </c>
      <c r="J254" t="s">
        <v>274</v>
      </c>
      <c r="K254" t="s">
        <v>274</v>
      </c>
      <c r="L254">
        <f t="shared" si="2"/>
        <v>4</v>
      </c>
    </row>
    <row r="255" spans="1:12" x14ac:dyDescent="0.3">
      <c r="A255" t="s">
        <v>1793</v>
      </c>
      <c r="B255" t="s">
        <v>274</v>
      </c>
      <c r="C255" t="s">
        <v>274</v>
      </c>
      <c r="D255" t="s">
        <v>9</v>
      </c>
      <c r="E255" t="s">
        <v>9</v>
      </c>
      <c r="F255" t="s">
        <v>274</v>
      </c>
      <c r="G255" t="s">
        <v>8</v>
      </c>
      <c r="H255" t="s">
        <v>275</v>
      </c>
      <c r="I255" t="s">
        <v>9</v>
      </c>
      <c r="J255" t="s">
        <v>274</v>
      </c>
      <c r="K255" t="s">
        <v>275</v>
      </c>
      <c r="L255">
        <f t="shared" si="2"/>
        <v>4</v>
      </c>
    </row>
    <row r="256" spans="1:12" x14ac:dyDescent="0.3">
      <c r="A256" t="s">
        <v>1795</v>
      </c>
      <c r="B256" t="s">
        <v>274</v>
      </c>
      <c r="C256" t="s">
        <v>9</v>
      </c>
      <c r="D256" t="s">
        <v>9</v>
      </c>
      <c r="E256" t="s">
        <v>9</v>
      </c>
      <c r="F256" t="s">
        <v>274</v>
      </c>
      <c r="G256" t="s">
        <v>8</v>
      </c>
      <c r="H256" t="s">
        <v>275</v>
      </c>
      <c r="I256" t="s">
        <v>9</v>
      </c>
      <c r="J256" t="s">
        <v>274</v>
      </c>
      <c r="K256" t="s">
        <v>275</v>
      </c>
      <c r="L256">
        <f t="shared" si="2"/>
        <v>3</v>
      </c>
    </row>
    <row r="257" spans="1:12" x14ac:dyDescent="0.3">
      <c r="A257" t="s">
        <v>1799</v>
      </c>
      <c r="B257" t="s">
        <v>274</v>
      </c>
      <c r="C257" t="s">
        <v>274</v>
      </c>
      <c r="D257" t="s">
        <v>9</v>
      </c>
      <c r="E257" t="s">
        <v>9</v>
      </c>
      <c r="F257" t="s">
        <v>9</v>
      </c>
      <c r="G257" t="s">
        <v>8</v>
      </c>
      <c r="H257" t="s">
        <v>274</v>
      </c>
      <c r="I257" t="s">
        <v>9</v>
      </c>
      <c r="J257" t="s">
        <v>274</v>
      </c>
      <c r="K257" t="s">
        <v>274</v>
      </c>
      <c r="L257">
        <f t="shared" si="2"/>
        <v>5</v>
      </c>
    </row>
    <row r="258" spans="1:12" x14ac:dyDescent="0.3">
      <c r="A258" t="s">
        <v>1807</v>
      </c>
      <c r="B258" t="s">
        <v>274</v>
      </c>
      <c r="C258" t="s">
        <v>274</v>
      </c>
      <c r="D258" t="s">
        <v>9</v>
      </c>
      <c r="E258" t="s">
        <v>9</v>
      </c>
      <c r="F258" t="s">
        <v>9</v>
      </c>
      <c r="G258" t="s">
        <v>8</v>
      </c>
      <c r="H258" t="s">
        <v>275</v>
      </c>
      <c r="I258" t="s">
        <v>9</v>
      </c>
      <c r="J258" t="s">
        <v>275</v>
      </c>
      <c r="K258" t="s">
        <v>275</v>
      </c>
      <c r="L258">
        <f t="shared" si="2"/>
        <v>2</v>
      </c>
    </row>
    <row r="259" spans="1:12" x14ac:dyDescent="0.3">
      <c r="A259" t="s">
        <v>1811</v>
      </c>
      <c r="B259" t="s">
        <v>274</v>
      </c>
      <c r="C259" t="s">
        <v>274</v>
      </c>
      <c r="D259" t="s">
        <v>9</v>
      </c>
      <c r="E259" t="s">
        <v>9</v>
      </c>
      <c r="F259" t="s">
        <v>9</v>
      </c>
      <c r="G259" t="s">
        <v>8</v>
      </c>
      <c r="H259" t="s">
        <v>275</v>
      </c>
      <c r="I259" t="s">
        <v>9</v>
      </c>
      <c r="J259" t="s">
        <v>274</v>
      </c>
      <c r="K259" t="s">
        <v>275</v>
      </c>
      <c r="L259">
        <f t="shared" si="2"/>
        <v>3</v>
      </c>
    </row>
    <row r="260" spans="1:12" x14ac:dyDescent="0.3">
      <c r="A260" t="s">
        <v>1817</v>
      </c>
      <c r="B260" t="s">
        <v>274</v>
      </c>
      <c r="C260" t="s">
        <v>274</v>
      </c>
      <c r="D260" t="s">
        <v>9</v>
      </c>
      <c r="E260" t="s">
        <v>9</v>
      </c>
      <c r="F260" t="s">
        <v>274</v>
      </c>
      <c r="G260" t="s">
        <v>8</v>
      </c>
      <c r="H260" t="s">
        <v>275</v>
      </c>
      <c r="I260" t="s">
        <v>9</v>
      </c>
      <c r="J260" t="s">
        <v>274</v>
      </c>
      <c r="K260" t="s">
        <v>274</v>
      </c>
      <c r="L260">
        <f t="shared" si="2"/>
        <v>5</v>
      </c>
    </row>
    <row r="261" spans="1:12" x14ac:dyDescent="0.3">
      <c r="A261" t="s">
        <v>1821</v>
      </c>
      <c r="B261" t="s">
        <v>274</v>
      </c>
      <c r="C261" t="s">
        <v>274</v>
      </c>
      <c r="D261" t="s">
        <v>274</v>
      </c>
      <c r="E261" t="s">
        <v>9</v>
      </c>
      <c r="F261" t="s">
        <v>9</v>
      </c>
      <c r="G261" t="s">
        <v>8</v>
      </c>
      <c r="H261" t="s">
        <v>275</v>
      </c>
      <c r="I261" t="s">
        <v>9</v>
      </c>
      <c r="J261" t="s">
        <v>274</v>
      </c>
      <c r="K261" t="s">
        <v>275</v>
      </c>
      <c r="L261">
        <f t="shared" si="2"/>
        <v>4</v>
      </c>
    </row>
    <row r="262" spans="1:12" x14ac:dyDescent="0.3">
      <c r="A262" t="s">
        <v>1830</v>
      </c>
      <c r="B262" t="s">
        <v>274</v>
      </c>
      <c r="C262" t="s">
        <v>9</v>
      </c>
      <c r="D262" t="s">
        <v>9</v>
      </c>
      <c r="E262" t="s">
        <v>9</v>
      </c>
      <c r="F262" t="s">
        <v>9</v>
      </c>
      <c r="G262" t="s">
        <v>8</v>
      </c>
      <c r="H262" t="s">
        <v>275</v>
      </c>
      <c r="I262" t="s">
        <v>9</v>
      </c>
      <c r="J262" t="s">
        <v>274</v>
      </c>
      <c r="K262" t="s">
        <v>274</v>
      </c>
      <c r="L262">
        <f t="shared" si="2"/>
        <v>3</v>
      </c>
    </row>
    <row r="263" spans="1:12" x14ac:dyDescent="0.3">
      <c r="A263" t="s">
        <v>1837</v>
      </c>
      <c r="B263" t="s">
        <v>274</v>
      </c>
      <c r="C263" t="s">
        <v>274</v>
      </c>
      <c r="D263" t="s">
        <v>9</v>
      </c>
      <c r="E263" t="s">
        <v>9</v>
      </c>
      <c r="F263" t="s">
        <v>9</v>
      </c>
      <c r="G263" t="s">
        <v>8</v>
      </c>
      <c r="H263" t="s">
        <v>275</v>
      </c>
      <c r="I263" t="s">
        <v>9</v>
      </c>
      <c r="J263" t="s">
        <v>274</v>
      </c>
      <c r="K263" t="s">
        <v>275</v>
      </c>
      <c r="L263">
        <f t="shared" ref="L263:L315" si="3">COUNTIF(B263:K263, "Yes")</f>
        <v>3</v>
      </c>
    </row>
    <row r="264" spans="1:12" x14ac:dyDescent="0.3">
      <c r="A264" t="s">
        <v>1842</v>
      </c>
      <c r="B264" t="s">
        <v>275</v>
      </c>
      <c r="C264" t="s">
        <v>274</v>
      </c>
      <c r="D264" t="s">
        <v>9</v>
      </c>
      <c r="E264" t="s">
        <v>9</v>
      </c>
      <c r="F264" t="s">
        <v>9</v>
      </c>
      <c r="G264" t="s">
        <v>8</v>
      </c>
      <c r="H264" t="s">
        <v>275</v>
      </c>
      <c r="I264" t="s">
        <v>9</v>
      </c>
      <c r="J264" t="s">
        <v>274</v>
      </c>
      <c r="K264" t="s">
        <v>275</v>
      </c>
      <c r="L264">
        <f t="shared" si="3"/>
        <v>2</v>
      </c>
    </row>
    <row r="265" spans="1:12" x14ac:dyDescent="0.3">
      <c r="A265" t="s">
        <v>1848</v>
      </c>
      <c r="B265" t="s">
        <v>274</v>
      </c>
      <c r="C265" t="s">
        <v>274</v>
      </c>
      <c r="D265" t="s">
        <v>9</v>
      </c>
      <c r="E265" t="s">
        <v>9</v>
      </c>
      <c r="F265" t="s">
        <v>9</v>
      </c>
      <c r="G265" t="s">
        <v>8</v>
      </c>
      <c r="H265" t="s">
        <v>275</v>
      </c>
      <c r="I265" t="s">
        <v>9</v>
      </c>
      <c r="J265" t="s">
        <v>275</v>
      </c>
      <c r="K265" t="s">
        <v>275</v>
      </c>
      <c r="L265">
        <f t="shared" si="3"/>
        <v>2</v>
      </c>
    </row>
    <row r="266" spans="1:12" x14ac:dyDescent="0.3">
      <c r="A266" t="s">
        <v>1854</v>
      </c>
      <c r="B266" t="s">
        <v>274</v>
      </c>
      <c r="C266" t="s">
        <v>274</v>
      </c>
      <c r="D266" t="s">
        <v>9</v>
      </c>
      <c r="E266" t="s">
        <v>9</v>
      </c>
      <c r="F266" t="s">
        <v>9</v>
      </c>
      <c r="G266" t="s">
        <v>8</v>
      </c>
      <c r="H266" t="s">
        <v>275</v>
      </c>
      <c r="I266" t="s">
        <v>9</v>
      </c>
      <c r="J266" t="s">
        <v>275</v>
      </c>
      <c r="K266" t="s">
        <v>275</v>
      </c>
      <c r="L266">
        <f t="shared" si="3"/>
        <v>2</v>
      </c>
    </row>
    <row r="267" spans="1:12" x14ac:dyDescent="0.3">
      <c r="A267" t="s">
        <v>1857</v>
      </c>
      <c r="B267" t="s">
        <v>274</v>
      </c>
      <c r="C267" t="s">
        <v>274</v>
      </c>
      <c r="D267" t="s">
        <v>274</v>
      </c>
      <c r="E267" t="s">
        <v>9</v>
      </c>
      <c r="F267" t="s">
        <v>9</v>
      </c>
      <c r="G267" t="s">
        <v>8</v>
      </c>
      <c r="H267" t="s">
        <v>275</v>
      </c>
      <c r="I267" t="s">
        <v>9</v>
      </c>
      <c r="J267" t="s">
        <v>274</v>
      </c>
      <c r="K267" t="s">
        <v>274</v>
      </c>
      <c r="L267">
        <f t="shared" si="3"/>
        <v>5</v>
      </c>
    </row>
    <row r="268" spans="1:12" x14ac:dyDescent="0.3">
      <c r="A268" t="s">
        <v>1864</v>
      </c>
      <c r="B268" t="s">
        <v>274</v>
      </c>
      <c r="C268" t="s">
        <v>274</v>
      </c>
      <c r="D268" t="s">
        <v>274</v>
      </c>
      <c r="E268" t="s">
        <v>9</v>
      </c>
      <c r="F268" t="s">
        <v>9</v>
      </c>
      <c r="G268" t="s">
        <v>8</v>
      </c>
      <c r="H268" t="s">
        <v>275</v>
      </c>
      <c r="I268" t="s">
        <v>9</v>
      </c>
      <c r="J268" t="s">
        <v>274</v>
      </c>
      <c r="K268" t="s">
        <v>274</v>
      </c>
      <c r="L268">
        <f t="shared" si="3"/>
        <v>5</v>
      </c>
    </row>
    <row r="269" spans="1:12" x14ac:dyDescent="0.3">
      <c r="A269" t="s">
        <v>1868</v>
      </c>
      <c r="B269" t="s">
        <v>274</v>
      </c>
      <c r="C269" t="s">
        <v>274</v>
      </c>
      <c r="D269" t="s">
        <v>274</v>
      </c>
      <c r="E269" t="s">
        <v>9</v>
      </c>
      <c r="F269" t="s">
        <v>9</v>
      </c>
      <c r="G269" t="s">
        <v>8</v>
      </c>
      <c r="H269" t="s">
        <v>275</v>
      </c>
      <c r="I269" t="s">
        <v>9</v>
      </c>
      <c r="J269" t="s">
        <v>274</v>
      </c>
      <c r="K269" t="s">
        <v>275</v>
      </c>
      <c r="L269">
        <f t="shared" si="3"/>
        <v>4</v>
      </c>
    </row>
    <row r="270" spans="1:12" x14ac:dyDescent="0.3">
      <c r="A270" t="s">
        <v>1871</v>
      </c>
      <c r="B270" t="s">
        <v>274</v>
      </c>
      <c r="C270" t="s">
        <v>274</v>
      </c>
      <c r="D270" t="s">
        <v>9</v>
      </c>
      <c r="E270" t="s">
        <v>9</v>
      </c>
      <c r="F270" t="s">
        <v>9</v>
      </c>
      <c r="G270" t="s">
        <v>8</v>
      </c>
      <c r="H270" t="s">
        <v>275</v>
      </c>
      <c r="I270" t="s">
        <v>9</v>
      </c>
      <c r="J270" t="s">
        <v>274</v>
      </c>
      <c r="K270" t="s">
        <v>275</v>
      </c>
      <c r="L270">
        <f t="shared" si="3"/>
        <v>3</v>
      </c>
    </row>
    <row r="271" spans="1:12" x14ac:dyDescent="0.3">
      <c r="A271" t="s">
        <v>1877</v>
      </c>
      <c r="B271" t="s">
        <v>274</v>
      </c>
      <c r="C271" t="s">
        <v>9</v>
      </c>
      <c r="D271" t="s">
        <v>274</v>
      </c>
      <c r="E271" t="s">
        <v>9</v>
      </c>
      <c r="F271" t="s">
        <v>274</v>
      </c>
      <c r="G271" t="s">
        <v>8</v>
      </c>
      <c r="H271" t="s">
        <v>275</v>
      </c>
      <c r="I271" t="s">
        <v>9</v>
      </c>
      <c r="J271" t="s">
        <v>274</v>
      </c>
      <c r="K271" t="s">
        <v>274</v>
      </c>
      <c r="L271">
        <f t="shared" si="3"/>
        <v>5</v>
      </c>
    </row>
    <row r="272" spans="1:12" x14ac:dyDescent="0.3">
      <c r="A272" t="s">
        <v>1881</v>
      </c>
      <c r="B272" t="s">
        <v>274</v>
      </c>
      <c r="C272" t="s">
        <v>274</v>
      </c>
      <c r="D272" t="s">
        <v>274</v>
      </c>
      <c r="E272" t="s">
        <v>274</v>
      </c>
      <c r="F272" t="s">
        <v>274</v>
      </c>
      <c r="G272" t="s">
        <v>8</v>
      </c>
      <c r="H272" t="s">
        <v>275</v>
      </c>
      <c r="I272" t="s">
        <v>9</v>
      </c>
      <c r="J272" t="s">
        <v>275</v>
      </c>
      <c r="K272" t="s">
        <v>275</v>
      </c>
      <c r="L272">
        <f t="shared" si="3"/>
        <v>5</v>
      </c>
    </row>
    <row r="273" spans="1:12" x14ac:dyDescent="0.3">
      <c r="A273" t="s">
        <v>1886</v>
      </c>
      <c r="B273" t="s">
        <v>274</v>
      </c>
      <c r="C273" t="s">
        <v>9</v>
      </c>
      <c r="D273" t="s">
        <v>274</v>
      </c>
      <c r="E273" t="s">
        <v>9</v>
      </c>
      <c r="F273" t="s">
        <v>274</v>
      </c>
      <c r="G273" t="s">
        <v>8</v>
      </c>
      <c r="H273" t="s">
        <v>275</v>
      </c>
      <c r="I273" t="s">
        <v>217</v>
      </c>
      <c r="J273" t="s">
        <v>274</v>
      </c>
      <c r="K273" t="s">
        <v>274</v>
      </c>
      <c r="L273">
        <f t="shared" si="3"/>
        <v>5</v>
      </c>
    </row>
    <row r="274" spans="1:12" x14ac:dyDescent="0.3">
      <c r="A274" t="s">
        <v>1889</v>
      </c>
      <c r="B274" t="s">
        <v>274</v>
      </c>
      <c r="C274" t="s">
        <v>9</v>
      </c>
      <c r="D274" t="s">
        <v>274</v>
      </c>
      <c r="E274" t="s">
        <v>9</v>
      </c>
      <c r="F274" t="s">
        <v>9</v>
      </c>
      <c r="G274" t="s">
        <v>8</v>
      </c>
      <c r="H274" t="s">
        <v>275</v>
      </c>
      <c r="I274" t="s">
        <v>9</v>
      </c>
      <c r="J274" t="s">
        <v>274</v>
      </c>
      <c r="K274" t="s">
        <v>275</v>
      </c>
      <c r="L274">
        <f t="shared" si="3"/>
        <v>3</v>
      </c>
    </row>
    <row r="275" spans="1:12" x14ac:dyDescent="0.3">
      <c r="A275" t="s">
        <v>1896</v>
      </c>
      <c r="B275" t="s">
        <v>274</v>
      </c>
      <c r="C275" t="s">
        <v>274</v>
      </c>
      <c r="D275" t="s">
        <v>8</v>
      </c>
      <c r="E275" t="s">
        <v>275</v>
      </c>
      <c r="F275" t="s">
        <v>9</v>
      </c>
      <c r="G275" t="s">
        <v>8</v>
      </c>
      <c r="H275" t="s">
        <v>274</v>
      </c>
      <c r="I275" t="s">
        <v>9</v>
      </c>
      <c r="J275" t="s">
        <v>274</v>
      </c>
      <c r="K275" t="s">
        <v>275</v>
      </c>
      <c r="L275">
        <f t="shared" si="3"/>
        <v>4</v>
      </c>
    </row>
    <row r="276" spans="1:12" x14ac:dyDescent="0.3">
      <c r="A276" t="s">
        <v>1897</v>
      </c>
      <c r="B276" t="s">
        <v>274</v>
      </c>
      <c r="C276" t="s">
        <v>274</v>
      </c>
      <c r="D276" t="s">
        <v>9</v>
      </c>
      <c r="E276" t="s">
        <v>9</v>
      </c>
      <c r="F276" t="s">
        <v>9</v>
      </c>
      <c r="G276" t="s">
        <v>8</v>
      </c>
      <c r="H276" t="s">
        <v>275</v>
      </c>
      <c r="I276" t="s">
        <v>9</v>
      </c>
      <c r="J276" t="s">
        <v>274</v>
      </c>
      <c r="K276" t="s">
        <v>275</v>
      </c>
      <c r="L276">
        <f t="shared" si="3"/>
        <v>3</v>
      </c>
    </row>
    <row r="277" spans="1:12" x14ac:dyDescent="0.3">
      <c r="A277" t="s">
        <v>1901</v>
      </c>
      <c r="B277" t="s">
        <v>274</v>
      </c>
      <c r="C277" t="s">
        <v>274</v>
      </c>
      <c r="D277" t="s">
        <v>274</v>
      </c>
      <c r="E277" t="s">
        <v>9</v>
      </c>
      <c r="F277" t="s">
        <v>9</v>
      </c>
      <c r="G277" t="s">
        <v>8</v>
      </c>
      <c r="H277" t="s">
        <v>275</v>
      </c>
      <c r="I277" t="s">
        <v>9</v>
      </c>
      <c r="J277" t="s">
        <v>274</v>
      </c>
      <c r="K277" t="s">
        <v>274</v>
      </c>
      <c r="L277">
        <f t="shared" si="3"/>
        <v>5</v>
      </c>
    </row>
    <row r="278" spans="1:12" x14ac:dyDescent="0.3">
      <c r="A278" t="s">
        <v>1905</v>
      </c>
      <c r="B278" t="s">
        <v>274</v>
      </c>
      <c r="C278" t="s">
        <v>274</v>
      </c>
      <c r="D278" t="s">
        <v>274</v>
      </c>
      <c r="E278" t="s">
        <v>9</v>
      </c>
      <c r="F278" t="s">
        <v>9</v>
      </c>
      <c r="G278" t="s">
        <v>8</v>
      </c>
      <c r="H278" t="s">
        <v>275</v>
      </c>
      <c r="I278" t="s">
        <v>9</v>
      </c>
      <c r="J278" t="s">
        <v>274</v>
      </c>
      <c r="K278" t="s">
        <v>275</v>
      </c>
      <c r="L278">
        <f t="shared" si="3"/>
        <v>4</v>
      </c>
    </row>
    <row r="279" spans="1:12" x14ac:dyDescent="0.3">
      <c r="A279" t="s">
        <v>1908</v>
      </c>
      <c r="B279" t="s">
        <v>274</v>
      </c>
      <c r="C279" t="s">
        <v>274</v>
      </c>
      <c r="D279" t="s">
        <v>274</v>
      </c>
      <c r="E279" t="s">
        <v>9</v>
      </c>
      <c r="F279" t="s">
        <v>9</v>
      </c>
      <c r="G279" t="s">
        <v>8</v>
      </c>
      <c r="H279" t="s">
        <v>275</v>
      </c>
      <c r="I279" t="s">
        <v>9</v>
      </c>
      <c r="J279" t="s">
        <v>274</v>
      </c>
      <c r="K279" t="s">
        <v>274</v>
      </c>
      <c r="L279">
        <f t="shared" si="3"/>
        <v>5</v>
      </c>
    </row>
    <row r="280" spans="1:12" x14ac:dyDescent="0.3">
      <c r="A280" t="s">
        <v>1916</v>
      </c>
      <c r="B280" t="s">
        <v>274</v>
      </c>
      <c r="C280" t="s">
        <v>274</v>
      </c>
      <c r="D280" t="s">
        <v>9</v>
      </c>
      <c r="E280" t="s">
        <v>9</v>
      </c>
      <c r="F280" t="s">
        <v>9</v>
      </c>
      <c r="G280" t="s">
        <v>8</v>
      </c>
      <c r="H280" t="s">
        <v>275</v>
      </c>
      <c r="I280" t="s">
        <v>9</v>
      </c>
      <c r="J280" t="s">
        <v>274</v>
      </c>
      <c r="K280" t="s">
        <v>275</v>
      </c>
      <c r="L280">
        <f t="shared" si="3"/>
        <v>3</v>
      </c>
    </row>
    <row r="281" spans="1:12" x14ac:dyDescent="0.3">
      <c r="A281" t="s">
        <v>1921</v>
      </c>
      <c r="B281" t="s">
        <v>274</v>
      </c>
      <c r="C281" t="s">
        <v>274</v>
      </c>
      <c r="D281" t="s">
        <v>9</v>
      </c>
      <c r="E281" t="s">
        <v>9</v>
      </c>
      <c r="F281" t="s">
        <v>274</v>
      </c>
      <c r="G281" t="s">
        <v>8</v>
      </c>
      <c r="H281" t="s">
        <v>275</v>
      </c>
      <c r="I281" t="s">
        <v>9</v>
      </c>
      <c r="J281" t="s">
        <v>274</v>
      </c>
      <c r="K281" t="s">
        <v>274</v>
      </c>
      <c r="L281">
        <f t="shared" si="3"/>
        <v>5</v>
      </c>
    </row>
    <row r="282" spans="1:12" x14ac:dyDescent="0.3">
      <c r="A282" t="s">
        <v>1928</v>
      </c>
      <c r="B282" t="s">
        <v>274</v>
      </c>
      <c r="C282" t="s">
        <v>274</v>
      </c>
      <c r="D282" t="s">
        <v>274</v>
      </c>
      <c r="E282" t="s">
        <v>274</v>
      </c>
      <c r="F282" t="s">
        <v>274</v>
      </c>
      <c r="G282" t="s">
        <v>8</v>
      </c>
      <c r="H282" t="s">
        <v>274</v>
      </c>
      <c r="I282" t="s">
        <v>274</v>
      </c>
      <c r="J282" t="s">
        <v>274</v>
      </c>
      <c r="K282" t="s">
        <v>274</v>
      </c>
      <c r="L282">
        <f t="shared" si="3"/>
        <v>9</v>
      </c>
    </row>
    <row r="283" spans="1:12" x14ac:dyDescent="0.3">
      <c r="A283" t="s">
        <v>1932</v>
      </c>
      <c r="B283" t="s">
        <v>274</v>
      </c>
      <c r="C283" t="s">
        <v>274</v>
      </c>
      <c r="D283" t="s">
        <v>9</v>
      </c>
      <c r="E283" t="s">
        <v>274</v>
      </c>
      <c r="F283" t="s">
        <v>274</v>
      </c>
      <c r="G283" t="s">
        <v>8</v>
      </c>
      <c r="H283" t="s">
        <v>275</v>
      </c>
      <c r="I283" t="s">
        <v>9</v>
      </c>
      <c r="J283" t="s">
        <v>274</v>
      </c>
      <c r="K283" t="s">
        <v>274</v>
      </c>
      <c r="L283">
        <f t="shared" si="3"/>
        <v>6</v>
      </c>
    </row>
    <row r="284" spans="1:12" x14ac:dyDescent="0.3">
      <c r="A284" t="s">
        <v>1941</v>
      </c>
      <c r="B284" t="s">
        <v>274</v>
      </c>
      <c r="C284" t="s">
        <v>274</v>
      </c>
      <c r="D284" t="s">
        <v>9</v>
      </c>
      <c r="E284" t="s">
        <v>9</v>
      </c>
      <c r="F284" t="s">
        <v>9</v>
      </c>
      <c r="G284" t="s">
        <v>8</v>
      </c>
      <c r="H284" t="s">
        <v>275</v>
      </c>
      <c r="I284" t="s">
        <v>9</v>
      </c>
      <c r="J284" t="s">
        <v>274</v>
      </c>
      <c r="K284" t="s">
        <v>275</v>
      </c>
      <c r="L284">
        <f t="shared" si="3"/>
        <v>3</v>
      </c>
    </row>
    <row r="285" spans="1:12" x14ac:dyDescent="0.3">
      <c r="A285" t="s">
        <v>1945</v>
      </c>
      <c r="B285" t="s">
        <v>274</v>
      </c>
      <c r="C285" t="s">
        <v>274</v>
      </c>
      <c r="D285" t="s">
        <v>274</v>
      </c>
      <c r="E285" t="s">
        <v>274</v>
      </c>
      <c r="F285" t="s">
        <v>274</v>
      </c>
      <c r="G285" t="s">
        <v>8</v>
      </c>
      <c r="H285" t="s">
        <v>275</v>
      </c>
      <c r="I285" t="s">
        <v>274</v>
      </c>
      <c r="J285" t="s">
        <v>274</v>
      </c>
      <c r="K285" t="s">
        <v>274</v>
      </c>
      <c r="L285">
        <f t="shared" si="3"/>
        <v>8</v>
      </c>
    </row>
    <row r="286" spans="1:12" x14ac:dyDescent="0.3">
      <c r="A286" t="s">
        <v>1951</v>
      </c>
      <c r="B286" t="s">
        <v>274</v>
      </c>
      <c r="C286" t="s">
        <v>274</v>
      </c>
      <c r="D286" t="s">
        <v>274</v>
      </c>
      <c r="E286" t="s">
        <v>9</v>
      </c>
      <c r="F286" t="s">
        <v>9</v>
      </c>
      <c r="G286" t="s">
        <v>8</v>
      </c>
      <c r="H286" t="s">
        <v>275</v>
      </c>
      <c r="I286" t="s">
        <v>9</v>
      </c>
      <c r="J286" t="s">
        <v>275</v>
      </c>
      <c r="K286" t="s">
        <v>275</v>
      </c>
      <c r="L286">
        <f t="shared" si="3"/>
        <v>3</v>
      </c>
    </row>
    <row r="287" spans="1:12" x14ac:dyDescent="0.3">
      <c r="A287" t="s">
        <v>1955</v>
      </c>
      <c r="B287" t="s">
        <v>274</v>
      </c>
      <c r="C287" t="s">
        <v>274</v>
      </c>
      <c r="D287" t="s">
        <v>8</v>
      </c>
      <c r="E287" t="s">
        <v>8</v>
      </c>
      <c r="F287" t="s">
        <v>274</v>
      </c>
      <c r="G287" t="s">
        <v>8</v>
      </c>
      <c r="H287" t="s">
        <v>275</v>
      </c>
      <c r="I287" t="s">
        <v>9</v>
      </c>
      <c r="J287" t="s">
        <v>274</v>
      </c>
      <c r="K287" t="s">
        <v>274</v>
      </c>
      <c r="L287">
        <f t="shared" si="3"/>
        <v>5</v>
      </c>
    </row>
    <row r="288" spans="1:12" x14ac:dyDescent="0.3">
      <c r="A288" t="s">
        <v>1959</v>
      </c>
      <c r="B288" t="s">
        <v>275</v>
      </c>
      <c r="C288" t="s">
        <v>274</v>
      </c>
      <c r="D288" t="s">
        <v>274</v>
      </c>
      <c r="E288" t="s">
        <v>9</v>
      </c>
      <c r="F288" t="s">
        <v>9</v>
      </c>
      <c r="G288" t="s">
        <v>8</v>
      </c>
      <c r="H288" t="s">
        <v>275</v>
      </c>
      <c r="I288" t="s">
        <v>9</v>
      </c>
      <c r="J288" t="s">
        <v>274</v>
      </c>
      <c r="K288" t="s">
        <v>274</v>
      </c>
      <c r="L288">
        <f t="shared" si="3"/>
        <v>4</v>
      </c>
    </row>
    <row r="289" spans="1:12" x14ac:dyDescent="0.3">
      <c r="A289" t="s">
        <v>1965</v>
      </c>
      <c r="B289" t="s">
        <v>274</v>
      </c>
      <c r="C289" t="s">
        <v>9</v>
      </c>
      <c r="D289" t="s">
        <v>274</v>
      </c>
      <c r="E289" t="s">
        <v>9</v>
      </c>
      <c r="F289" t="s">
        <v>274</v>
      </c>
      <c r="G289" t="s">
        <v>8</v>
      </c>
      <c r="H289" t="s">
        <v>275</v>
      </c>
      <c r="I289" t="s">
        <v>9</v>
      </c>
      <c r="J289" t="s">
        <v>274</v>
      </c>
      <c r="K289" t="s">
        <v>275</v>
      </c>
      <c r="L289">
        <f t="shared" si="3"/>
        <v>4</v>
      </c>
    </row>
    <row r="290" spans="1:12" x14ac:dyDescent="0.3">
      <c r="A290" t="s">
        <v>1970</v>
      </c>
      <c r="B290" t="s">
        <v>274</v>
      </c>
      <c r="C290" t="s">
        <v>274</v>
      </c>
      <c r="D290" t="s">
        <v>274</v>
      </c>
      <c r="E290" t="s">
        <v>274</v>
      </c>
      <c r="F290" t="s">
        <v>274</v>
      </c>
      <c r="G290" t="s">
        <v>8</v>
      </c>
      <c r="H290" t="s">
        <v>275</v>
      </c>
      <c r="I290" t="s">
        <v>9</v>
      </c>
      <c r="J290" t="s">
        <v>274</v>
      </c>
      <c r="K290" t="s">
        <v>275</v>
      </c>
      <c r="L290">
        <f t="shared" si="3"/>
        <v>6</v>
      </c>
    </row>
    <row r="291" spans="1:12" x14ac:dyDescent="0.3">
      <c r="A291" t="s">
        <v>1974</v>
      </c>
      <c r="B291" t="s">
        <v>274</v>
      </c>
      <c r="C291" t="s">
        <v>274</v>
      </c>
      <c r="D291" t="s">
        <v>8</v>
      </c>
      <c r="E291" t="s">
        <v>9</v>
      </c>
      <c r="F291" t="s">
        <v>274</v>
      </c>
      <c r="G291" t="s">
        <v>8</v>
      </c>
      <c r="H291" t="s">
        <v>275</v>
      </c>
      <c r="I291" t="s">
        <v>274</v>
      </c>
      <c r="J291" t="s">
        <v>274</v>
      </c>
      <c r="K291" t="s">
        <v>275</v>
      </c>
      <c r="L291">
        <f t="shared" si="3"/>
        <v>5</v>
      </c>
    </row>
    <row r="292" spans="1:12" x14ac:dyDescent="0.3">
      <c r="A292" t="s">
        <v>1978</v>
      </c>
      <c r="B292" t="s">
        <v>274</v>
      </c>
      <c r="C292" t="s">
        <v>274</v>
      </c>
      <c r="D292" t="s">
        <v>274</v>
      </c>
      <c r="E292" t="s">
        <v>274</v>
      </c>
      <c r="F292" t="s">
        <v>274</v>
      </c>
      <c r="G292" t="s">
        <v>8</v>
      </c>
      <c r="H292" t="s">
        <v>275</v>
      </c>
      <c r="I292" t="s">
        <v>9</v>
      </c>
      <c r="J292" t="s">
        <v>274</v>
      </c>
      <c r="K292" t="s">
        <v>275</v>
      </c>
      <c r="L292">
        <f t="shared" si="3"/>
        <v>6</v>
      </c>
    </row>
    <row r="293" spans="1:12" x14ac:dyDescent="0.3">
      <c r="A293" t="s">
        <v>1981</v>
      </c>
      <c r="B293" t="s">
        <v>274</v>
      </c>
      <c r="C293" t="s">
        <v>274</v>
      </c>
      <c r="D293" t="s">
        <v>9</v>
      </c>
      <c r="E293" t="s">
        <v>9</v>
      </c>
      <c r="F293" t="s">
        <v>9</v>
      </c>
      <c r="G293" t="s">
        <v>8</v>
      </c>
      <c r="H293" t="s">
        <v>275</v>
      </c>
      <c r="I293" t="s">
        <v>9</v>
      </c>
      <c r="J293" t="s">
        <v>274</v>
      </c>
      <c r="K293" t="s">
        <v>274</v>
      </c>
      <c r="L293">
        <f t="shared" si="3"/>
        <v>4</v>
      </c>
    </row>
    <row r="294" spans="1:12" x14ac:dyDescent="0.3">
      <c r="A294" t="s">
        <v>1984</v>
      </c>
      <c r="B294" t="s">
        <v>274</v>
      </c>
      <c r="C294" t="s">
        <v>274</v>
      </c>
      <c r="D294" t="s">
        <v>9</v>
      </c>
      <c r="E294" t="s">
        <v>9</v>
      </c>
      <c r="F294" t="s">
        <v>9</v>
      </c>
      <c r="G294" t="s">
        <v>8</v>
      </c>
      <c r="H294" t="s">
        <v>275</v>
      </c>
      <c r="I294" t="s">
        <v>9</v>
      </c>
      <c r="J294" t="s">
        <v>274</v>
      </c>
      <c r="K294" t="s">
        <v>274</v>
      </c>
      <c r="L294">
        <f t="shared" si="3"/>
        <v>4</v>
      </c>
    </row>
    <row r="295" spans="1:12" x14ac:dyDescent="0.3">
      <c r="A295" t="s">
        <v>1991</v>
      </c>
      <c r="B295" t="s">
        <v>274</v>
      </c>
      <c r="C295" t="s">
        <v>274</v>
      </c>
      <c r="D295" t="s">
        <v>9</v>
      </c>
      <c r="E295" t="s">
        <v>9</v>
      </c>
      <c r="F295" t="s">
        <v>9</v>
      </c>
      <c r="G295" t="s">
        <v>8</v>
      </c>
      <c r="H295" t="s">
        <v>275</v>
      </c>
      <c r="I295" t="s">
        <v>9</v>
      </c>
      <c r="J295" t="s">
        <v>274</v>
      </c>
      <c r="K295" t="s">
        <v>275</v>
      </c>
      <c r="L295">
        <f t="shared" si="3"/>
        <v>3</v>
      </c>
    </row>
    <row r="296" spans="1:12" x14ac:dyDescent="0.3">
      <c r="A296" t="s">
        <v>1997</v>
      </c>
      <c r="B296" t="s">
        <v>274</v>
      </c>
      <c r="C296" t="s">
        <v>9</v>
      </c>
      <c r="D296" t="s">
        <v>9</v>
      </c>
      <c r="E296" t="s">
        <v>274</v>
      </c>
      <c r="F296" t="s">
        <v>9</v>
      </c>
      <c r="G296" t="s">
        <v>8</v>
      </c>
      <c r="H296" t="s">
        <v>275</v>
      </c>
      <c r="I296" t="s">
        <v>9</v>
      </c>
      <c r="J296" t="s">
        <v>274</v>
      </c>
      <c r="K296" t="s">
        <v>275</v>
      </c>
      <c r="L296">
        <f t="shared" si="3"/>
        <v>3</v>
      </c>
    </row>
    <row r="297" spans="1:12" x14ac:dyDescent="0.3">
      <c r="A297" t="s">
        <v>2007</v>
      </c>
      <c r="B297" t="s">
        <v>274</v>
      </c>
      <c r="C297" t="s">
        <v>274</v>
      </c>
      <c r="D297" t="s">
        <v>274</v>
      </c>
      <c r="E297" t="s">
        <v>9</v>
      </c>
      <c r="F297" t="s">
        <v>9</v>
      </c>
      <c r="G297" t="s">
        <v>8</v>
      </c>
      <c r="H297" t="s">
        <v>274</v>
      </c>
      <c r="I297" t="s">
        <v>9</v>
      </c>
      <c r="J297" t="s">
        <v>274</v>
      </c>
      <c r="K297" t="s">
        <v>275</v>
      </c>
      <c r="L297">
        <f t="shared" si="3"/>
        <v>5</v>
      </c>
    </row>
    <row r="298" spans="1:12" x14ac:dyDescent="0.3">
      <c r="A298" t="s">
        <v>2012</v>
      </c>
      <c r="B298" t="s">
        <v>274</v>
      </c>
      <c r="C298" t="s">
        <v>9</v>
      </c>
      <c r="D298" t="s">
        <v>9</v>
      </c>
      <c r="E298" t="s">
        <v>9</v>
      </c>
      <c r="F298" t="s">
        <v>9</v>
      </c>
      <c r="G298" t="s">
        <v>8</v>
      </c>
      <c r="H298" t="s">
        <v>275</v>
      </c>
      <c r="I298" t="s">
        <v>9</v>
      </c>
      <c r="J298" t="s">
        <v>274</v>
      </c>
      <c r="K298" t="s">
        <v>274</v>
      </c>
      <c r="L298">
        <f t="shared" si="3"/>
        <v>3</v>
      </c>
    </row>
    <row r="299" spans="1:12" x14ac:dyDescent="0.3">
      <c r="A299" t="s">
        <v>2015</v>
      </c>
      <c r="B299" t="s">
        <v>274</v>
      </c>
      <c r="C299" t="s">
        <v>274</v>
      </c>
      <c r="D299" t="s">
        <v>9</v>
      </c>
      <c r="E299" t="s">
        <v>9</v>
      </c>
      <c r="F299" t="s">
        <v>9</v>
      </c>
      <c r="G299" t="s">
        <v>8</v>
      </c>
      <c r="H299" t="s">
        <v>275</v>
      </c>
      <c r="I299" t="s">
        <v>9</v>
      </c>
      <c r="J299" t="s">
        <v>274</v>
      </c>
      <c r="K299" t="s">
        <v>274</v>
      </c>
      <c r="L299">
        <f t="shared" si="3"/>
        <v>4</v>
      </c>
    </row>
    <row r="300" spans="1:12" x14ac:dyDescent="0.3">
      <c r="A300" t="s">
        <v>2018</v>
      </c>
      <c r="B300" t="s">
        <v>274</v>
      </c>
      <c r="C300" t="s">
        <v>9</v>
      </c>
      <c r="D300" t="s">
        <v>9</v>
      </c>
      <c r="E300" t="s">
        <v>9</v>
      </c>
      <c r="F300" t="s">
        <v>9</v>
      </c>
      <c r="G300" t="s">
        <v>8</v>
      </c>
      <c r="H300" t="s">
        <v>275</v>
      </c>
      <c r="I300" t="s">
        <v>9</v>
      </c>
      <c r="J300" t="s">
        <v>274</v>
      </c>
      <c r="K300" t="s">
        <v>275</v>
      </c>
      <c r="L300">
        <f t="shared" si="3"/>
        <v>2</v>
      </c>
    </row>
    <row r="301" spans="1:12" x14ac:dyDescent="0.3">
      <c r="A301" t="s">
        <v>2024</v>
      </c>
      <c r="B301" t="s">
        <v>274</v>
      </c>
      <c r="C301" t="s">
        <v>9</v>
      </c>
      <c r="D301" t="s">
        <v>9</v>
      </c>
      <c r="E301" t="s">
        <v>9</v>
      </c>
      <c r="F301" t="s">
        <v>9</v>
      </c>
      <c r="G301" t="s">
        <v>8</v>
      </c>
      <c r="H301" t="s">
        <v>275</v>
      </c>
      <c r="I301" t="s">
        <v>9</v>
      </c>
      <c r="J301" t="s">
        <v>275</v>
      </c>
      <c r="K301" t="s">
        <v>275</v>
      </c>
      <c r="L301">
        <f t="shared" si="3"/>
        <v>1</v>
      </c>
    </row>
    <row r="302" spans="1:12" x14ac:dyDescent="0.3">
      <c r="A302" t="s">
        <v>2033</v>
      </c>
      <c r="B302" t="s">
        <v>274</v>
      </c>
      <c r="C302" t="s">
        <v>9</v>
      </c>
      <c r="D302" t="s">
        <v>8</v>
      </c>
      <c r="E302" t="s">
        <v>8</v>
      </c>
      <c r="F302" t="s">
        <v>8</v>
      </c>
      <c r="G302" t="s">
        <v>8</v>
      </c>
      <c r="H302" t="s">
        <v>275</v>
      </c>
      <c r="I302" t="s">
        <v>9</v>
      </c>
      <c r="J302" t="s">
        <v>274</v>
      </c>
      <c r="K302" t="s">
        <v>275</v>
      </c>
      <c r="L302">
        <f t="shared" si="3"/>
        <v>2</v>
      </c>
    </row>
    <row r="303" spans="1:12" x14ac:dyDescent="0.3">
      <c r="A303" t="s">
        <v>2039</v>
      </c>
      <c r="B303" t="s">
        <v>274</v>
      </c>
      <c r="C303" t="s">
        <v>274</v>
      </c>
      <c r="D303" t="s">
        <v>9</v>
      </c>
      <c r="E303" t="s">
        <v>9</v>
      </c>
      <c r="F303" t="s">
        <v>9</v>
      </c>
      <c r="G303" t="s">
        <v>8</v>
      </c>
      <c r="H303" t="s">
        <v>275</v>
      </c>
      <c r="I303" t="s">
        <v>9</v>
      </c>
      <c r="J303" t="s">
        <v>274</v>
      </c>
      <c r="K303" t="s">
        <v>275</v>
      </c>
      <c r="L303">
        <f t="shared" si="3"/>
        <v>3</v>
      </c>
    </row>
    <row r="304" spans="1:12" x14ac:dyDescent="0.3">
      <c r="A304" t="s">
        <v>2047</v>
      </c>
      <c r="B304" t="s">
        <v>274</v>
      </c>
      <c r="C304" t="s">
        <v>9</v>
      </c>
      <c r="D304" t="s">
        <v>274</v>
      </c>
      <c r="E304" t="s">
        <v>9</v>
      </c>
      <c r="F304" t="s">
        <v>9</v>
      </c>
      <c r="G304" t="s">
        <v>8</v>
      </c>
      <c r="H304" t="s">
        <v>275</v>
      </c>
      <c r="I304" t="s">
        <v>9</v>
      </c>
      <c r="J304" t="s">
        <v>274</v>
      </c>
      <c r="K304" t="s">
        <v>274</v>
      </c>
      <c r="L304">
        <f t="shared" si="3"/>
        <v>4</v>
      </c>
    </row>
    <row r="305" spans="1:12" x14ac:dyDescent="0.3">
      <c r="A305" t="s">
        <v>2054</v>
      </c>
      <c r="B305" t="s">
        <v>274</v>
      </c>
      <c r="C305" t="s">
        <v>274</v>
      </c>
      <c r="D305" t="s">
        <v>274</v>
      </c>
      <c r="E305" t="s">
        <v>274</v>
      </c>
      <c r="F305" t="s">
        <v>274</v>
      </c>
      <c r="G305" t="s">
        <v>8</v>
      </c>
      <c r="H305" t="s">
        <v>275</v>
      </c>
      <c r="I305" t="s">
        <v>9</v>
      </c>
      <c r="J305" t="s">
        <v>274</v>
      </c>
      <c r="K305" t="s">
        <v>274</v>
      </c>
      <c r="L305">
        <f t="shared" si="3"/>
        <v>7</v>
      </c>
    </row>
    <row r="306" spans="1:12" x14ac:dyDescent="0.3">
      <c r="A306" t="s">
        <v>2060</v>
      </c>
      <c r="B306" t="s">
        <v>274</v>
      </c>
      <c r="C306" t="s">
        <v>274</v>
      </c>
      <c r="D306" t="s">
        <v>275</v>
      </c>
      <c r="E306" t="s">
        <v>9</v>
      </c>
      <c r="F306" t="s">
        <v>9</v>
      </c>
      <c r="G306" t="s">
        <v>8</v>
      </c>
      <c r="H306" t="s">
        <v>275</v>
      </c>
      <c r="I306" t="s">
        <v>275</v>
      </c>
      <c r="J306" t="s">
        <v>274</v>
      </c>
      <c r="K306" t="s">
        <v>274</v>
      </c>
      <c r="L306">
        <f t="shared" si="3"/>
        <v>4</v>
      </c>
    </row>
    <row r="307" spans="1:12" x14ac:dyDescent="0.3">
      <c r="A307" t="s">
        <v>2063</v>
      </c>
      <c r="B307" t="s">
        <v>274</v>
      </c>
      <c r="C307" t="s">
        <v>274</v>
      </c>
      <c r="D307" t="s">
        <v>274</v>
      </c>
      <c r="E307" t="s">
        <v>9</v>
      </c>
      <c r="F307" t="s">
        <v>274</v>
      </c>
      <c r="G307" t="s">
        <v>8</v>
      </c>
      <c r="H307" t="s">
        <v>275</v>
      </c>
      <c r="I307" t="s">
        <v>9</v>
      </c>
      <c r="J307" t="s">
        <v>274</v>
      </c>
      <c r="K307" t="s">
        <v>275</v>
      </c>
      <c r="L307">
        <f t="shared" si="3"/>
        <v>5</v>
      </c>
    </row>
    <row r="308" spans="1:12" x14ac:dyDescent="0.3">
      <c r="A308" t="s">
        <v>2066</v>
      </c>
      <c r="B308" t="s">
        <v>274</v>
      </c>
      <c r="C308" t="s">
        <v>274</v>
      </c>
      <c r="D308" t="s">
        <v>274</v>
      </c>
      <c r="E308" t="s">
        <v>274</v>
      </c>
      <c r="F308" t="s">
        <v>274</v>
      </c>
      <c r="G308" t="s">
        <v>8</v>
      </c>
      <c r="H308" t="s">
        <v>275</v>
      </c>
      <c r="I308" t="s">
        <v>9</v>
      </c>
      <c r="J308" t="s">
        <v>274</v>
      </c>
      <c r="K308" t="s">
        <v>274</v>
      </c>
      <c r="L308">
        <f t="shared" si="3"/>
        <v>7</v>
      </c>
    </row>
    <row r="309" spans="1:12" x14ac:dyDescent="0.3">
      <c r="A309" t="s">
        <v>2071</v>
      </c>
      <c r="B309" t="s">
        <v>274</v>
      </c>
      <c r="C309" t="s">
        <v>274</v>
      </c>
      <c r="D309" t="s">
        <v>274</v>
      </c>
      <c r="E309" t="s">
        <v>274</v>
      </c>
      <c r="F309" t="s">
        <v>274</v>
      </c>
      <c r="G309" t="s">
        <v>8</v>
      </c>
      <c r="H309" t="s">
        <v>275</v>
      </c>
      <c r="I309" t="s">
        <v>9</v>
      </c>
      <c r="J309" t="s">
        <v>274</v>
      </c>
      <c r="K309" t="s">
        <v>274</v>
      </c>
      <c r="L309">
        <f t="shared" si="3"/>
        <v>7</v>
      </c>
    </row>
    <row r="310" spans="1:12" x14ac:dyDescent="0.3">
      <c r="A310" t="s">
        <v>2074</v>
      </c>
      <c r="B310" t="s">
        <v>274</v>
      </c>
      <c r="C310" t="s">
        <v>274</v>
      </c>
      <c r="D310" t="s">
        <v>274</v>
      </c>
      <c r="E310" t="s">
        <v>274</v>
      </c>
      <c r="F310" t="s">
        <v>274</v>
      </c>
      <c r="G310" t="s">
        <v>8</v>
      </c>
      <c r="H310" t="s">
        <v>275</v>
      </c>
      <c r="I310" t="s">
        <v>274</v>
      </c>
      <c r="J310" t="s">
        <v>274</v>
      </c>
      <c r="K310" t="s">
        <v>274</v>
      </c>
      <c r="L310">
        <f t="shared" si="3"/>
        <v>8</v>
      </c>
    </row>
    <row r="311" spans="1:12" x14ac:dyDescent="0.3">
      <c r="A311" t="s">
        <v>2082</v>
      </c>
      <c r="B311" t="s">
        <v>274</v>
      </c>
      <c r="C311" t="s">
        <v>274</v>
      </c>
      <c r="D311" t="s">
        <v>9</v>
      </c>
      <c r="E311" t="s">
        <v>274</v>
      </c>
      <c r="F311" t="s">
        <v>9</v>
      </c>
      <c r="G311" t="s">
        <v>8</v>
      </c>
      <c r="H311" t="s">
        <v>275</v>
      </c>
      <c r="I311" t="s">
        <v>9</v>
      </c>
      <c r="J311" t="s">
        <v>275</v>
      </c>
      <c r="K311" t="s">
        <v>275</v>
      </c>
      <c r="L311">
        <f t="shared" si="3"/>
        <v>3</v>
      </c>
    </row>
    <row r="312" spans="1:12" x14ac:dyDescent="0.3">
      <c r="A312" t="s">
        <v>2090</v>
      </c>
      <c r="B312" t="s">
        <v>274</v>
      </c>
      <c r="C312" t="s">
        <v>274</v>
      </c>
      <c r="D312" t="s">
        <v>9</v>
      </c>
      <c r="E312" t="s">
        <v>9</v>
      </c>
      <c r="F312" t="s">
        <v>9</v>
      </c>
      <c r="G312" t="s">
        <v>8</v>
      </c>
      <c r="H312" t="s">
        <v>275</v>
      </c>
      <c r="I312" t="s">
        <v>9</v>
      </c>
      <c r="J312" t="s">
        <v>274</v>
      </c>
      <c r="K312" t="s">
        <v>275</v>
      </c>
      <c r="L312">
        <f t="shared" si="3"/>
        <v>3</v>
      </c>
    </row>
    <row r="313" spans="1:12" x14ac:dyDescent="0.3">
      <c r="A313" t="s">
        <v>2093</v>
      </c>
      <c r="B313" t="s">
        <v>274</v>
      </c>
      <c r="C313" t="s">
        <v>274</v>
      </c>
      <c r="D313" t="s">
        <v>8</v>
      </c>
      <c r="E313" t="s">
        <v>8</v>
      </c>
      <c r="F313" t="s">
        <v>9</v>
      </c>
      <c r="G313" t="s">
        <v>8</v>
      </c>
      <c r="H313" t="s">
        <v>275</v>
      </c>
      <c r="I313" t="s">
        <v>9</v>
      </c>
      <c r="J313" t="s">
        <v>275</v>
      </c>
      <c r="K313" t="s">
        <v>275</v>
      </c>
      <c r="L313">
        <f t="shared" si="3"/>
        <v>2</v>
      </c>
    </row>
    <row r="314" spans="1:12" x14ac:dyDescent="0.3">
      <c r="A314" t="s">
        <v>2096</v>
      </c>
      <c r="B314" t="s">
        <v>274</v>
      </c>
      <c r="C314" t="s">
        <v>274</v>
      </c>
      <c r="D314" t="s">
        <v>274</v>
      </c>
      <c r="E314" t="s">
        <v>274</v>
      </c>
      <c r="F314" t="s">
        <v>274</v>
      </c>
      <c r="G314" t="s">
        <v>8</v>
      </c>
      <c r="H314" t="s">
        <v>275</v>
      </c>
      <c r="I314" t="s">
        <v>9</v>
      </c>
      <c r="J314" t="s">
        <v>274</v>
      </c>
      <c r="K314" t="s">
        <v>274</v>
      </c>
      <c r="L314">
        <f t="shared" si="3"/>
        <v>7</v>
      </c>
    </row>
    <row r="315" spans="1:12" x14ac:dyDescent="0.3">
      <c r="A315" t="s">
        <v>2101</v>
      </c>
      <c r="B315" t="s">
        <v>274</v>
      </c>
      <c r="C315" t="s">
        <v>274</v>
      </c>
      <c r="D315" t="s">
        <v>9</v>
      </c>
      <c r="E315" t="s">
        <v>9</v>
      </c>
      <c r="F315" t="s">
        <v>9</v>
      </c>
      <c r="G315" t="s">
        <v>8</v>
      </c>
      <c r="H315" t="s">
        <v>275</v>
      </c>
      <c r="I315" t="s">
        <v>9</v>
      </c>
      <c r="J315" t="s">
        <v>274</v>
      </c>
      <c r="K315" t="s">
        <v>275</v>
      </c>
      <c r="L315">
        <f t="shared" si="3"/>
        <v>3</v>
      </c>
    </row>
    <row r="316" spans="1:12" x14ac:dyDescent="0.3">
      <c r="G316" t="s">
        <v>8</v>
      </c>
    </row>
    <row r="317" spans="1:12" x14ac:dyDescent="0.3">
      <c r="G317" t="s">
        <v>8</v>
      </c>
    </row>
    <row r="318" spans="1:12" x14ac:dyDescent="0.3">
      <c r="G318" t="s">
        <v>8</v>
      </c>
    </row>
    <row r="319" spans="1:12" x14ac:dyDescent="0.3">
      <c r="G319" t="s">
        <v>8</v>
      </c>
    </row>
  </sheetData>
  <conditionalFormatting sqref="A1">
    <cfRule type="cellIs" dxfId="140" priority="15" stopIfTrue="1" operator="equal">
      <formula>"NA"</formula>
    </cfRule>
    <cfRule type="cellIs" dxfId="139" priority="16" stopIfTrue="1" operator="equal">
      <formula>"?"</formula>
    </cfRule>
    <cfRule type="cellIs" dxfId="138" priority="17" stopIfTrue="1" operator="equal">
      <formula>"N"</formula>
    </cfRule>
    <cfRule type="cellIs" dxfId="137" priority="18" stopIfTrue="1" operator="equal">
      <formula>"Y"</formula>
    </cfRule>
  </conditionalFormatting>
  <conditionalFormatting sqref="A1">
    <cfRule type="cellIs" dxfId="136" priority="13" operator="equal">
      <formula>"low"</formula>
    </cfRule>
    <cfRule type="cellIs" dxfId="135" priority="14" operator="equal">
      <formula>"high"</formula>
    </cfRule>
  </conditionalFormatting>
  <conditionalFormatting sqref="B2:K1048576">
    <cfRule type="containsText" dxfId="116" priority="2" operator="containsText" text="Unsure">
      <formula>NOT(ISERROR(SEARCH("Unsure",B2)))</formula>
    </cfRule>
    <cfRule type="containsText" dxfId="115" priority="3" operator="containsText" text="NR">
      <formula>NOT(ISERROR(SEARCH("NR",B2)))</formula>
    </cfRule>
    <cfRule type="containsText" dxfId="114" priority="4" operator="containsText" text="Unsure">
      <formula>NOT(ISERROR(SEARCH("Unsure",B2)))</formula>
    </cfRule>
    <cfRule type="containsText" dxfId="113" priority="5" operator="containsText" text="No">
      <formula>NOT(ISERROR(SEARCH("No",B2)))</formula>
    </cfRule>
    <cfRule type="containsText" dxfId="112" priority="6" operator="containsText" text="Yes">
      <formula>NOT(ISERROR(SEARCH("Yes",B2)))</formula>
    </cfRule>
  </conditionalFormatting>
  <conditionalFormatting sqref="L2:L1048576">
    <cfRule type="colorScale" priority="1">
      <colorScale>
        <cfvo type="num" val="1"/>
        <cfvo type="num" val="4"/>
        <cfvo type="num" val="9"/>
        <color rgb="FFF8696B"/>
        <color rgb="FFFFEB84"/>
        <color rgb="FF63BE7B"/>
      </colorScale>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F367258-9027-4763-9315-5C7F54699E2D}">
          <x14:formula1>
            <xm:f>'Data validation'!$T$8:$T$12</xm:f>
          </x14:formula1>
          <xm:sqref>B2:K1048576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050A0-7554-40B6-A78C-B5EF6AA80B73}">
  <dimension ref="A1:F63"/>
  <sheetViews>
    <sheetView workbookViewId="0">
      <pane ySplit="1" topLeftCell="A59" activePane="bottomLeft" state="frozen"/>
      <selection pane="bottomLeft" activeCell="D60" sqref="D60"/>
    </sheetView>
  </sheetViews>
  <sheetFormatPr defaultRowHeight="14.4" x14ac:dyDescent="0.3"/>
  <cols>
    <col min="1" max="1" width="27.6640625" customWidth="1"/>
    <col min="2" max="2" width="24" customWidth="1"/>
    <col min="3" max="3" width="51.109375" style="4" customWidth="1"/>
    <col min="4" max="4" width="62.6640625" style="4" customWidth="1"/>
    <col min="6" max="6" width="37.6640625" customWidth="1"/>
  </cols>
  <sheetData>
    <row r="1" spans="1:6" ht="18" thickBot="1" x14ac:dyDescent="0.4">
      <c r="A1" s="1" t="s">
        <v>0</v>
      </c>
      <c r="B1" s="1" t="s">
        <v>1</v>
      </c>
      <c r="C1" s="7" t="s">
        <v>2</v>
      </c>
      <c r="D1" s="7" t="s">
        <v>3</v>
      </c>
      <c r="F1" s="1" t="s">
        <v>52</v>
      </c>
    </row>
    <row r="2" spans="1:6" ht="72.599999999999994" thickTop="1" x14ac:dyDescent="0.3">
      <c r="A2" s="9" t="s">
        <v>18</v>
      </c>
      <c r="B2" t="s">
        <v>19</v>
      </c>
      <c r="C2" s="4" t="s">
        <v>22</v>
      </c>
      <c r="F2" s="9" t="s">
        <v>54</v>
      </c>
    </row>
    <row r="3" spans="1:6" ht="28.8" x14ac:dyDescent="0.3">
      <c r="A3" s="8" t="s">
        <v>14</v>
      </c>
      <c r="B3" t="s">
        <v>19</v>
      </c>
      <c r="C3" s="4" t="s">
        <v>251</v>
      </c>
      <c r="F3" s="10" t="s">
        <v>55</v>
      </c>
    </row>
    <row r="4" spans="1:6" x14ac:dyDescent="0.3">
      <c r="A4" s="8" t="s">
        <v>4</v>
      </c>
      <c r="B4" t="s">
        <v>20</v>
      </c>
      <c r="C4" s="4" t="s">
        <v>23</v>
      </c>
      <c r="F4" s="34" t="s">
        <v>56</v>
      </c>
    </row>
    <row r="5" spans="1:6" x14ac:dyDescent="0.3">
      <c r="A5" s="8" t="s">
        <v>5</v>
      </c>
      <c r="B5" t="s">
        <v>19</v>
      </c>
      <c r="C5" s="4" t="s">
        <v>21</v>
      </c>
      <c r="F5" s="12" t="s">
        <v>57</v>
      </c>
    </row>
    <row r="6" spans="1:6" ht="86.4" x14ac:dyDescent="0.3">
      <c r="A6" s="8" t="s">
        <v>32</v>
      </c>
      <c r="B6" t="s">
        <v>19</v>
      </c>
      <c r="C6" s="4" t="s">
        <v>34</v>
      </c>
      <c r="F6" s="13" t="s">
        <v>53</v>
      </c>
    </row>
    <row r="7" spans="1:6" ht="43.2" x14ac:dyDescent="0.3">
      <c r="A7" s="10" t="s">
        <v>16</v>
      </c>
      <c r="B7" t="s">
        <v>104</v>
      </c>
      <c r="C7" s="4" t="s">
        <v>66</v>
      </c>
      <c r="F7" s="43" t="s">
        <v>857</v>
      </c>
    </row>
    <row r="8" spans="1:6" ht="43.2" x14ac:dyDescent="0.3">
      <c r="A8" s="10" t="s">
        <v>7</v>
      </c>
      <c r="B8" t="s">
        <v>104</v>
      </c>
      <c r="C8" s="4" t="s">
        <v>65</v>
      </c>
      <c r="D8" s="4" t="s">
        <v>31</v>
      </c>
      <c r="F8" s="33" t="s">
        <v>858</v>
      </c>
    </row>
    <row r="9" spans="1:6" x14ac:dyDescent="0.3">
      <c r="A9" s="10" t="s">
        <v>15</v>
      </c>
      <c r="B9" t="s">
        <v>104</v>
      </c>
      <c r="C9" s="4" t="s">
        <v>33</v>
      </c>
      <c r="D9" s="4" t="s">
        <v>30</v>
      </c>
    </row>
    <row r="10" spans="1:6" ht="28.8" x14ac:dyDescent="0.3">
      <c r="A10" s="10" t="s">
        <v>224</v>
      </c>
      <c r="B10" t="s">
        <v>104</v>
      </c>
      <c r="C10" s="4" t="s">
        <v>228</v>
      </c>
      <c r="D10" s="4" t="s">
        <v>1261</v>
      </c>
    </row>
    <row r="11" spans="1:6" ht="43.2" x14ac:dyDescent="0.3">
      <c r="A11" s="10" t="s">
        <v>225</v>
      </c>
      <c r="B11" t="s">
        <v>104</v>
      </c>
      <c r="C11" s="4" t="s">
        <v>229</v>
      </c>
    </row>
    <row r="12" spans="1:6" ht="72" customHeight="1" x14ac:dyDescent="0.3">
      <c r="A12" s="10" t="s">
        <v>168</v>
      </c>
      <c r="B12" t="s">
        <v>124</v>
      </c>
      <c r="C12" s="4" t="s">
        <v>880</v>
      </c>
      <c r="D12" s="66" t="s">
        <v>188</v>
      </c>
    </row>
    <row r="13" spans="1:6" ht="28.8" x14ac:dyDescent="0.3">
      <c r="A13" s="10" t="s">
        <v>167</v>
      </c>
      <c r="B13" t="s">
        <v>124</v>
      </c>
      <c r="C13" s="4" t="s">
        <v>881</v>
      </c>
      <c r="D13" s="66"/>
    </row>
    <row r="14" spans="1:6" ht="28.8" x14ac:dyDescent="0.3">
      <c r="A14" s="10" t="s">
        <v>169</v>
      </c>
      <c r="B14" t="s">
        <v>124</v>
      </c>
      <c r="C14" s="4" t="s">
        <v>882</v>
      </c>
      <c r="D14" s="66"/>
    </row>
    <row r="15" spans="1:6" ht="28.8" x14ac:dyDescent="0.3">
      <c r="A15" s="10" t="s">
        <v>171</v>
      </c>
      <c r="B15" t="s">
        <v>124</v>
      </c>
      <c r="C15" s="4" t="s">
        <v>883</v>
      </c>
      <c r="D15" s="66" t="s">
        <v>174</v>
      </c>
    </row>
    <row r="16" spans="1:6" ht="28.8" x14ac:dyDescent="0.3">
      <c r="A16" s="10" t="s">
        <v>172</v>
      </c>
      <c r="B16" t="s">
        <v>124</v>
      </c>
      <c r="C16" s="4" t="s">
        <v>884</v>
      </c>
      <c r="D16" s="66"/>
    </row>
    <row r="17" spans="1:5" ht="28.8" x14ac:dyDescent="0.3">
      <c r="A17" s="10" t="s">
        <v>173</v>
      </c>
      <c r="B17" t="s">
        <v>124</v>
      </c>
      <c r="C17" s="4" t="s">
        <v>885</v>
      </c>
      <c r="D17" s="66"/>
    </row>
    <row r="18" spans="1:5" x14ac:dyDescent="0.3">
      <c r="A18" s="10" t="s">
        <v>68</v>
      </c>
      <c r="B18" t="s">
        <v>170</v>
      </c>
      <c r="C18" s="4" t="s">
        <v>62</v>
      </c>
    </row>
    <row r="19" spans="1:5" ht="28.8" x14ac:dyDescent="0.3">
      <c r="A19" s="10" t="s">
        <v>58</v>
      </c>
      <c r="B19" t="s">
        <v>170</v>
      </c>
      <c r="C19" s="4" t="s">
        <v>60</v>
      </c>
      <c r="D19" s="4" t="s">
        <v>1674</v>
      </c>
    </row>
    <row r="20" spans="1:5" x14ac:dyDescent="0.3">
      <c r="A20" s="10" t="s">
        <v>69</v>
      </c>
      <c r="B20" t="s">
        <v>170</v>
      </c>
      <c r="C20" s="4" t="s">
        <v>67</v>
      </c>
    </row>
    <row r="21" spans="1:5" ht="28.8" x14ac:dyDescent="0.3">
      <c r="A21" s="10" t="s">
        <v>59</v>
      </c>
      <c r="B21" t="s">
        <v>170</v>
      </c>
      <c r="C21" s="4" t="s">
        <v>61</v>
      </c>
      <c r="D21" s="4" t="s">
        <v>1674</v>
      </c>
    </row>
    <row r="22" spans="1:5" ht="43.2" x14ac:dyDescent="0.3">
      <c r="A22" s="10" t="s">
        <v>70</v>
      </c>
      <c r="B22" t="s">
        <v>29</v>
      </c>
      <c r="C22" s="4" t="s">
        <v>64</v>
      </c>
      <c r="D22" s="4" t="s">
        <v>72</v>
      </c>
    </row>
    <row r="23" spans="1:5" ht="43.2" x14ac:dyDescent="0.3">
      <c r="A23" s="10" t="s">
        <v>71</v>
      </c>
      <c r="B23" t="s">
        <v>29</v>
      </c>
      <c r="C23" s="4" t="s">
        <v>63</v>
      </c>
      <c r="D23" s="4" t="s">
        <v>73</v>
      </c>
    </row>
    <row r="24" spans="1:5" ht="43.2" x14ac:dyDescent="0.3">
      <c r="A24" s="11" t="s">
        <v>150</v>
      </c>
      <c r="B24" t="s">
        <v>104</v>
      </c>
      <c r="C24" s="4" t="s">
        <v>151</v>
      </c>
      <c r="D24" s="4" t="s">
        <v>106</v>
      </c>
    </row>
    <row r="25" spans="1:5" ht="43.2" x14ac:dyDescent="0.3">
      <c r="A25" s="11" t="s">
        <v>149</v>
      </c>
      <c r="B25" t="s">
        <v>104</v>
      </c>
      <c r="C25" s="4" t="s">
        <v>152</v>
      </c>
      <c r="D25" s="4" t="s">
        <v>153</v>
      </c>
    </row>
    <row r="26" spans="1:5" ht="43.2" x14ac:dyDescent="0.3">
      <c r="A26" s="11" t="s">
        <v>74</v>
      </c>
      <c r="B26" t="s">
        <v>104</v>
      </c>
      <c r="C26" s="4" t="s">
        <v>75</v>
      </c>
    </row>
    <row r="27" spans="1:5" ht="86.4" x14ac:dyDescent="0.3">
      <c r="A27" s="11" t="s">
        <v>91</v>
      </c>
      <c r="B27" t="s">
        <v>104</v>
      </c>
      <c r="C27" s="4" t="s">
        <v>239</v>
      </c>
    </row>
    <row r="28" spans="1:5" ht="28.8" x14ac:dyDescent="0.3">
      <c r="A28" s="11" t="s">
        <v>80</v>
      </c>
      <c r="B28" t="s">
        <v>124</v>
      </c>
      <c r="C28" s="4" t="s">
        <v>82</v>
      </c>
    </row>
    <row r="29" spans="1:5" ht="86.4" x14ac:dyDescent="0.3">
      <c r="A29" s="11" t="s">
        <v>81</v>
      </c>
      <c r="B29" t="s">
        <v>104</v>
      </c>
      <c r="C29" s="4" t="s">
        <v>193</v>
      </c>
    </row>
    <row r="30" spans="1:5" x14ac:dyDescent="0.3">
      <c r="A30" s="11" t="s">
        <v>207</v>
      </c>
      <c r="B30" t="s">
        <v>124</v>
      </c>
      <c r="C30" s="4" t="s">
        <v>210</v>
      </c>
    </row>
    <row r="31" spans="1:5" x14ac:dyDescent="0.3">
      <c r="A31" s="11" t="s">
        <v>208</v>
      </c>
      <c r="B31" t="s">
        <v>104</v>
      </c>
      <c r="C31" s="4" t="s">
        <v>209</v>
      </c>
    </row>
    <row r="32" spans="1:5" x14ac:dyDescent="0.3">
      <c r="A32" s="11" t="s">
        <v>83</v>
      </c>
      <c r="B32" t="s">
        <v>104</v>
      </c>
      <c r="C32" s="4" t="s">
        <v>105</v>
      </c>
      <c r="E32" s="14"/>
    </row>
    <row r="33" spans="1:5" x14ac:dyDescent="0.3">
      <c r="A33" s="11" t="s">
        <v>231</v>
      </c>
      <c r="B33" t="s">
        <v>29</v>
      </c>
      <c r="C33" s="4" t="s">
        <v>232</v>
      </c>
      <c r="E33" s="14"/>
    </row>
    <row r="34" spans="1:5" ht="28.8" x14ac:dyDescent="0.3">
      <c r="A34" s="11" t="s">
        <v>230</v>
      </c>
      <c r="B34" t="s">
        <v>29</v>
      </c>
      <c r="C34" s="4" t="s">
        <v>253</v>
      </c>
      <c r="E34" s="14"/>
    </row>
    <row r="35" spans="1:5" ht="28.8" x14ac:dyDescent="0.3">
      <c r="A35" s="11" t="s">
        <v>89</v>
      </c>
      <c r="B35" t="s">
        <v>124</v>
      </c>
      <c r="C35" s="4" t="s">
        <v>90</v>
      </c>
    </row>
    <row r="36" spans="1:5" ht="57.6" x14ac:dyDescent="0.3">
      <c r="A36" s="12" t="s">
        <v>107</v>
      </c>
      <c r="B36" t="s">
        <v>104</v>
      </c>
      <c r="C36" s="4" t="s">
        <v>112</v>
      </c>
      <c r="D36" s="4" t="s">
        <v>111</v>
      </c>
    </row>
    <row r="37" spans="1:5" ht="43.2" x14ac:dyDescent="0.3">
      <c r="A37" s="12" t="s">
        <v>109</v>
      </c>
      <c r="B37" t="s">
        <v>104</v>
      </c>
      <c r="C37" s="4" t="s">
        <v>113</v>
      </c>
      <c r="D37" s="4" t="s">
        <v>851</v>
      </c>
      <c r="E37" s="14"/>
    </row>
    <row r="38" spans="1:5" ht="57.6" x14ac:dyDescent="0.3">
      <c r="A38" s="12" t="s">
        <v>108</v>
      </c>
      <c r="B38" t="s">
        <v>124</v>
      </c>
      <c r="C38" s="4" t="s">
        <v>852</v>
      </c>
    </row>
    <row r="39" spans="1:5" ht="57.6" x14ac:dyDescent="0.3">
      <c r="A39" s="12" t="s">
        <v>110</v>
      </c>
      <c r="B39" t="s">
        <v>19</v>
      </c>
      <c r="C39" s="4" t="s">
        <v>114</v>
      </c>
    </row>
    <row r="40" spans="1:5" ht="72" x14ac:dyDescent="0.3">
      <c r="A40" s="12" t="s">
        <v>178</v>
      </c>
      <c r="B40" t="s">
        <v>124</v>
      </c>
      <c r="C40" s="4" t="s">
        <v>264</v>
      </c>
    </row>
    <row r="41" spans="1:5" ht="28.8" x14ac:dyDescent="0.3">
      <c r="A41" s="12" t="s">
        <v>155</v>
      </c>
      <c r="B41" t="s">
        <v>104</v>
      </c>
      <c r="C41" s="4" t="s">
        <v>156</v>
      </c>
    </row>
    <row r="42" spans="1:5" ht="28.8" x14ac:dyDescent="0.3">
      <c r="A42" s="13" t="s">
        <v>298</v>
      </c>
      <c r="B42" t="s">
        <v>124</v>
      </c>
      <c r="C42" s="4" t="s">
        <v>297</v>
      </c>
    </row>
    <row r="43" spans="1:5" ht="43.2" x14ac:dyDescent="0.3">
      <c r="A43" s="13" t="s">
        <v>242</v>
      </c>
      <c r="B43" t="s">
        <v>104</v>
      </c>
      <c r="C43" s="4" t="s">
        <v>876</v>
      </c>
      <c r="D43" s="4" t="s">
        <v>875</v>
      </c>
    </row>
    <row r="44" spans="1:5" ht="28.8" x14ac:dyDescent="0.3">
      <c r="A44" s="13" t="s">
        <v>115</v>
      </c>
      <c r="B44" t="s">
        <v>124</v>
      </c>
      <c r="C44" s="4" t="s">
        <v>119</v>
      </c>
      <c r="D44" s="4" t="s">
        <v>420</v>
      </c>
    </row>
    <row r="45" spans="1:5" ht="28.8" x14ac:dyDescent="0.3">
      <c r="A45" s="13" t="s">
        <v>194</v>
      </c>
      <c r="B45" t="s">
        <v>124</v>
      </c>
      <c r="C45" s="4" t="s">
        <v>116</v>
      </c>
      <c r="E45" s="14"/>
    </row>
    <row r="46" spans="1:5" ht="28.8" x14ac:dyDescent="0.3">
      <c r="A46" s="13" t="s">
        <v>117</v>
      </c>
      <c r="B46" t="s">
        <v>124</v>
      </c>
      <c r="C46" s="4" t="s">
        <v>118</v>
      </c>
      <c r="D46" s="4" t="s">
        <v>120</v>
      </c>
    </row>
    <row r="47" spans="1:5" ht="28.8" x14ac:dyDescent="0.3">
      <c r="A47" s="13" t="s">
        <v>195</v>
      </c>
      <c r="B47" t="s">
        <v>124</v>
      </c>
      <c r="C47" s="4" t="s">
        <v>121</v>
      </c>
    </row>
    <row r="48" spans="1:5" ht="72" x14ac:dyDescent="0.3">
      <c r="A48" s="13" t="s">
        <v>240</v>
      </c>
      <c r="B48" t="s">
        <v>124</v>
      </c>
      <c r="C48" s="4" t="s">
        <v>327</v>
      </c>
      <c r="D48" s="4" t="s">
        <v>241</v>
      </c>
    </row>
    <row r="49" spans="1:4" ht="28.8" x14ac:dyDescent="0.3">
      <c r="A49" s="13" t="s">
        <v>328</v>
      </c>
      <c r="B49" t="s">
        <v>124</v>
      </c>
      <c r="C49" s="4" t="s">
        <v>329</v>
      </c>
    </row>
    <row r="50" spans="1:4" ht="28.8" x14ac:dyDescent="0.3">
      <c r="A50" s="13" t="s">
        <v>128</v>
      </c>
      <c r="B50" t="s">
        <v>104</v>
      </c>
      <c r="C50" s="4" t="s">
        <v>127</v>
      </c>
    </row>
    <row r="51" spans="1:4" ht="43.2" x14ac:dyDescent="0.3">
      <c r="A51" s="13" t="s">
        <v>202</v>
      </c>
      <c r="B51" t="s">
        <v>104</v>
      </c>
      <c r="C51" s="4" t="s">
        <v>203</v>
      </c>
      <c r="D51" s="4" t="s">
        <v>204</v>
      </c>
    </row>
    <row r="52" spans="1:4" ht="57.6" x14ac:dyDescent="0.3">
      <c r="A52" s="13" t="s">
        <v>129</v>
      </c>
      <c r="B52" t="s">
        <v>104</v>
      </c>
      <c r="C52" s="4" t="s">
        <v>130</v>
      </c>
    </row>
    <row r="53" spans="1:4" ht="28.8" x14ac:dyDescent="0.3">
      <c r="A53" s="13" t="s">
        <v>125</v>
      </c>
      <c r="B53" t="s">
        <v>29</v>
      </c>
      <c r="C53" s="4" t="s">
        <v>131</v>
      </c>
      <c r="D53" s="4" t="s">
        <v>420</v>
      </c>
    </row>
    <row r="54" spans="1:4" ht="28.8" x14ac:dyDescent="0.3">
      <c r="A54" s="13" t="s">
        <v>200</v>
      </c>
      <c r="B54" t="s">
        <v>29</v>
      </c>
      <c r="C54" s="4" t="s">
        <v>132</v>
      </c>
    </row>
    <row r="55" spans="1:4" ht="28.8" x14ac:dyDescent="0.3">
      <c r="A55" s="13" t="s">
        <v>126</v>
      </c>
      <c r="B55" t="s">
        <v>29</v>
      </c>
      <c r="C55" s="4" t="s">
        <v>133</v>
      </c>
    </row>
    <row r="56" spans="1:4" ht="28.8" x14ac:dyDescent="0.3">
      <c r="A56" s="13" t="s">
        <v>201</v>
      </c>
      <c r="B56" t="s">
        <v>29</v>
      </c>
      <c r="C56" s="4" t="s">
        <v>134</v>
      </c>
    </row>
    <row r="57" spans="1:4" ht="43.2" x14ac:dyDescent="0.3">
      <c r="A57" s="13" t="s">
        <v>205</v>
      </c>
      <c r="B57" t="s">
        <v>104</v>
      </c>
      <c r="C57" s="4" t="s">
        <v>203</v>
      </c>
      <c r="D57" s="4" t="s">
        <v>204</v>
      </c>
    </row>
    <row r="58" spans="1:4" ht="28.8" x14ac:dyDescent="0.3">
      <c r="A58" s="13" t="s">
        <v>296</v>
      </c>
      <c r="B58" t="s">
        <v>124</v>
      </c>
      <c r="C58" s="4" t="s">
        <v>135</v>
      </c>
    </row>
    <row r="59" spans="1:4" ht="72" x14ac:dyDescent="0.3">
      <c r="A59" s="43" t="s">
        <v>855</v>
      </c>
      <c r="B59" t="s">
        <v>853</v>
      </c>
      <c r="C59" s="4" t="s">
        <v>1311</v>
      </c>
    </row>
    <row r="60" spans="1:4" ht="129.6" x14ac:dyDescent="0.3">
      <c r="A60" s="43" t="s">
        <v>856</v>
      </c>
      <c r="B60" t="s">
        <v>853</v>
      </c>
      <c r="C60" s="4" t="s">
        <v>867</v>
      </c>
      <c r="D60" s="4" t="s">
        <v>1310</v>
      </c>
    </row>
    <row r="61" spans="1:4" x14ac:dyDescent="0.3">
      <c r="A61" s="43" t="s">
        <v>3</v>
      </c>
      <c r="B61" t="s">
        <v>19</v>
      </c>
      <c r="C61" s="4" t="s">
        <v>854</v>
      </c>
    </row>
    <row r="62" spans="1:4" ht="28.8" x14ac:dyDescent="0.3">
      <c r="A62" s="43" t="s">
        <v>164</v>
      </c>
      <c r="B62" t="s">
        <v>19</v>
      </c>
      <c r="C62" s="4" t="s">
        <v>165</v>
      </c>
    </row>
    <row r="63" spans="1:4" ht="28.8" x14ac:dyDescent="0.3">
      <c r="A63" s="43" t="s">
        <v>13</v>
      </c>
      <c r="B63" t="s">
        <v>19</v>
      </c>
      <c r="C63" s="4" t="s">
        <v>166</v>
      </c>
    </row>
  </sheetData>
  <mergeCells count="2">
    <mergeCell ref="D12:D14"/>
    <mergeCell ref="D15:D17"/>
  </mergeCells>
  <conditionalFormatting sqref="A59">
    <cfRule type="containsBlanks" dxfId="134" priority="2">
      <formula>LEN(TRIM(A59))=0</formula>
    </cfRule>
  </conditionalFormatting>
  <conditionalFormatting sqref="A60">
    <cfRule type="containsBlanks" dxfId="133" priority="1">
      <formula>LEN(TRIM(A60))=0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07F93-07CD-454B-AFAB-DD47DEB7283E}">
  <dimension ref="A1:T222"/>
  <sheetViews>
    <sheetView topLeftCell="H44" workbookViewId="0">
      <selection activeCell="N57" sqref="N10:N57"/>
    </sheetView>
  </sheetViews>
  <sheetFormatPr defaultRowHeight="14.4" x14ac:dyDescent="0.3"/>
  <cols>
    <col min="1" max="1" width="13.6640625" customWidth="1"/>
    <col min="2" max="2" width="31.33203125" customWidth="1"/>
    <col min="4" max="4" width="13.5546875" customWidth="1"/>
    <col min="5" max="5" width="20.44140625" customWidth="1"/>
    <col min="6" max="6" width="23.6640625" customWidth="1"/>
    <col min="7" max="7" width="38.5546875" customWidth="1"/>
    <col min="8" max="8" width="20.33203125" customWidth="1"/>
    <col min="9" max="10" width="23.6640625" customWidth="1"/>
    <col min="11" max="11" width="21.88671875" customWidth="1"/>
    <col min="12" max="12" width="22.33203125" customWidth="1"/>
    <col min="13" max="13" width="24.5546875" customWidth="1"/>
    <col min="14" max="15" width="20.5546875" customWidth="1"/>
    <col min="16" max="16" width="22.6640625" customWidth="1"/>
    <col min="17" max="17" width="16.44140625" customWidth="1"/>
    <col min="18" max="18" width="21.33203125" customWidth="1"/>
    <col min="19" max="19" width="15.44140625" customWidth="1"/>
    <col min="20" max="20" width="17.6640625" customWidth="1"/>
  </cols>
  <sheetData>
    <row r="1" spans="1:20" ht="21" x14ac:dyDescent="0.4">
      <c r="A1" s="6" t="s">
        <v>27</v>
      </c>
    </row>
    <row r="2" spans="1:20" ht="15.6" x14ac:dyDescent="0.3">
      <c r="A2" s="5" t="s">
        <v>26</v>
      </c>
      <c r="R2" t="s">
        <v>668</v>
      </c>
    </row>
    <row r="3" spans="1:20" s="26" customFormat="1" ht="15.6" x14ac:dyDescent="0.3">
      <c r="A3" s="25" t="s">
        <v>28</v>
      </c>
      <c r="P3" s="26" t="s">
        <v>272</v>
      </c>
    </row>
    <row r="4" spans="1:20" x14ac:dyDescent="0.3">
      <c r="R4" t="s">
        <v>1178</v>
      </c>
      <c r="S4" s="2" t="s">
        <v>185</v>
      </c>
    </row>
    <row r="5" spans="1:20" x14ac:dyDescent="0.3">
      <c r="R5" t="s">
        <v>1219</v>
      </c>
    </row>
    <row r="6" spans="1:20" s="3" customFormat="1" x14ac:dyDescent="0.3">
      <c r="A6" s="3" t="s">
        <v>16</v>
      </c>
      <c r="B6" s="3" t="s">
        <v>7</v>
      </c>
      <c r="C6" s="3" t="s">
        <v>15</v>
      </c>
      <c r="D6" s="3" t="s">
        <v>224</v>
      </c>
      <c r="E6" s="3" t="s">
        <v>225</v>
      </c>
      <c r="F6" s="3" t="s">
        <v>74</v>
      </c>
      <c r="G6" s="3" t="s">
        <v>91</v>
      </c>
      <c r="H6" s="3" t="s">
        <v>17</v>
      </c>
      <c r="I6" s="3" t="s">
        <v>81</v>
      </c>
      <c r="J6" s="21" t="s">
        <v>208</v>
      </c>
      <c r="K6" s="3" t="s">
        <v>83</v>
      </c>
      <c r="L6" s="3" t="s">
        <v>107</v>
      </c>
      <c r="M6" s="3" t="s">
        <v>109</v>
      </c>
      <c r="N6" s="3" t="s">
        <v>110</v>
      </c>
      <c r="O6" s="3" t="s">
        <v>155</v>
      </c>
      <c r="P6" s="3" t="s">
        <v>128</v>
      </c>
      <c r="Q6" s="3" t="s">
        <v>196</v>
      </c>
      <c r="R6" s="3" t="s">
        <v>242</v>
      </c>
      <c r="S6" s="3" t="s">
        <v>129</v>
      </c>
      <c r="T6" s="3" t="s">
        <v>859</v>
      </c>
    </row>
    <row r="8" spans="1:20" x14ac:dyDescent="0.3">
      <c r="A8" t="s">
        <v>24</v>
      </c>
      <c r="B8" t="s">
        <v>9</v>
      </c>
      <c r="C8" t="s">
        <v>35</v>
      </c>
      <c r="D8" t="s">
        <v>9</v>
      </c>
      <c r="E8" t="s">
        <v>9</v>
      </c>
      <c r="F8" t="s">
        <v>78</v>
      </c>
      <c r="G8" t="s">
        <v>9</v>
      </c>
      <c r="H8" t="s">
        <v>9</v>
      </c>
      <c r="I8" t="s">
        <v>9</v>
      </c>
      <c r="J8" t="s">
        <v>9</v>
      </c>
      <c r="K8" t="s">
        <v>9</v>
      </c>
      <c r="L8" t="s">
        <v>9</v>
      </c>
      <c r="M8" t="s">
        <v>8</v>
      </c>
      <c r="N8" t="s">
        <v>9</v>
      </c>
      <c r="O8" t="s">
        <v>9</v>
      </c>
      <c r="P8" t="s">
        <v>9</v>
      </c>
      <c r="Q8" t="s">
        <v>9</v>
      </c>
      <c r="R8" t="s">
        <v>9</v>
      </c>
      <c r="S8" t="s">
        <v>9</v>
      </c>
      <c r="T8" t="s">
        <v>9</v>
      </c>
    </row>
    <row r="9" spans="1:20" x14ac:dyDescent="0.3">
      <c r="A9" t="s">
        <v>25</v>
      </c>
      <c r="B9" t="s">
        <v>8</v>
      </c>
      <c r="C9" t="s">
        <v>36</v>
      </c>
      <c r="D9" t="s">
        <v>8</v>
      </c>
      <c r="E9" t="s">
        <v>8</v>
      </c>
      <c r="F9" t="s">
        <v>79</v>
      </c>
      <c r="G9" t="s">
        <v>8</v>
      </c>
      <c r="H9" t="s">
        <v>8</v>
      </c>
      <c r="I9" t="s">
        <v>8</v>
      </c>
      <c r="J9" t="s">
        <v>8</v>
      </c>
      <c r="K9" t="s">
        <v>8</v>
      </c>
      <c r="L9" t="s">
        <v>8</v>
      </c>
      <c r="M9" t="s">
        <v>213</v>
      </c>
      <c r="N9" t="s">
        <v>8</v>
      </c>
      <c r="O9" t="s">
        <v>8</v>
      </c>
      <c r="P9" t="s">
        <v>8</v>
      </c>
      <c r="Q9" t="s">
        <v>8</v>
      </c>
      <c r="R9" t="s">
        <v>8</v>
      </c>
      <c r="S9" t="s">
        <v>8</v>
      </c>
      <c r="T9" t="s">
        <v>8</v>
      </c>
    </row>
    <row r="10" spans="1:20" x14ac:dyDescent="0.3">
      <c r="A10" t="s">
        <v>38</v>
      </c>
      <c r="B10" t="s">
        <v>47</v>
      </c>
      <c r="C10" t="s">
        <v>37</v>
      </c>
      <c r="D10" t="s">
        <v>12</v>
      </c>
      <c r="E10" t="s">
        <v>286</v>
      </c>
      <c r="F10" t="s">
        <v>76</v>
      </c>
      <c r="G10" t="s">
        <v>998</v>
      </c>
      <c r="H10" t="s">
        <v>47</v>
      </c>
      <c r="I10" t="s">
        <v>618</v>
      </c>
      <c r="J10" t="s">
        <v>1234</v>
      </c>
      <c r="K10" t="s">
        <v>47</v>
      </c>
      <c r="L10" t="s">
        <v>12</v>
      </c>
      <c r="M10" t="s">
        <v>218</v>
      </c>
      <c r="N10" s="19" t="s">
        <v>555</v>
      </c>
      <c r="O10" t="s">
        <v>157</v>
      </c>
      <c r="P10" s="19" t="s">
        <v>842</v>
      </c>
      <c r="Q10" t="s">
        <v>197</v>
      </c>
      <c r="R10" t="s">
        <v>217</v>
      </c>
      <c r="S10" t="s">
        <v>12</v>
      </c>
      <c r="T10" t="s">
        <v>274</v>
      </c>
    </row>
    <row r="11" spans="1:20" x14ac:dyDescent="0.3">
      <c r="A11" t="s">
        <v>39</v>
      </c>
      <c r="B11" t="s">
        <v>1794</v>
      </c>
      <c r="C11" t="s">
        <v>8</v>
      </c>
      <c r="D11" t="s">
        <v>339</v>
      </c>
      <c r="E11" t="s">
        <v>226</v>
      </c>
      <c r="F11" t="s">
        <v>77</v>
      </c>
      <c r="G11" t="s">
        <v>95</v>
      </c>
      <c r="H11" t="s">
        <v>102</v>
      </c>
      <c r="I11" t="s">
        <v>340</v>
      </c>
      <c r="J11" t="s">
        <v>531</v>
      </c>
      <c r="K11" t="s">
        <v>84</v>
      </c>
      <c r="L11" t="s">
        <v>1528</v>
      </c>
      <c r="M11" t="s">
        <v>219</v>
      </c>
      <c r="N11" t="s">
        <v>191</v>
      </c>
      <c r="O11" t="s">
        <v>158</v>
      </c>
      <c r="P11" s="19" t="s">
        <v>1685</v>
      </c>
      <c r="Q11" t="s">
        <v>198</v>
      </c>
      <c r="R11" t="s">
        <v>877</v>
      </c>
      <c r="S11" t="s">
        <v>47</v>
      </c>
      <c r="T11" t="s">
        <v>275</v>
      </c>
    </row>
    <row r="12" spans="1:20" x14ac:dyDescent="0.3">
      <c r="A12" t="s">
        <v>40</v>
      </c>
      <c r="B12" t="s">
        <v>926</v>
      </c>
      <c r="C12" t="s">
        <v>9</v>
      </c>
      <c r="D12" t="s">
        <v>1564</v>
      </c>
      <c r="E12" t="s">
        <v>227</v>
      </c>
      <c r="F12" t="s">
        <v>616</v>
      </c>
      <c r="G12" t="s">
        <v>1112</v>
      </c>
      <c r="H12" t="s">
        <v>987</v>
      </c>
      <c r="I12" t="s">
        <v>181</v>
      </c>
      <c r="J12" t="s">
        <v>579</v>
      </c>
      <c r="K12" t="s">
        <v>1947</v>
      </c>
      <c r="L12" t="s">
        <v>1124</v>
      </c>
      <c r="M12" t="s">
        <v>214</v>
      </c>
      <c r="N12" t="s">
        <v>941</v>
      </c>
      <c r="O12" t="s">
        <v>159</v>
      </c>
      <c r="P12" t="s">
        <v>1423</v>
      </c>
      <c r="Q12" t="s">
        <v>199</v>
      </c>
      <c r="R12" s="19" t="s">
        <v>1289</v>
      </c>
      <c r="S12" t="s">
        <v>958</v>
      </c>
      <c r="T12" t="s">
        <v>217</v>
      </c>
    </row>
    <row r="13" spans="1:20" x14ac:dyDescent="0.3">
      <c r="A13" t="s">
        <v>41</v>
      </c>
      <c r="B13" t="s">
        <v>1976</v>
      </c>
      <c r="D13" t="s">
        <v>804</v>
      </c>
      <c r="E13" t="s">
        <v>369</v>
      </c>
      <c r="F13" t="s">
        <v>617</v>
      </c>
      <c r="G13" t="s">
        <v>1879</v>
      </c>
      <c r="H13" t="s">
        <v>100</v>
      </c>
      <c r="I13" t="s">
        <v>358</v>
      </c>
      <c r="J13" t="s">
        <v>540</v>
      </c>
      <c r="K13" t="s">
        <v>233</v>
      </c>
      <c r="L13" t="s">
        <v>727</v>
      </c>
      <c r="M13" t="s">
        <v>220</v>
      </c>
      <c r="N13" t="s">
        <v>516</v>
      </c>
      <c r="P13" t="s">
        <v>488</v>
      </c>
      <c r="Q13" s="19" t="s">
        <v>477</v>
      </c>
      <c r="R13" t="s">
        <v>878</v>
      </c>
      <c r="S13" t="s">
        <v>1220</v>
      </c>
    </row>
    <row r="14" spans="1:20" x14ac:dyDescent="0.3">
      <c r="A14" t="s">
        <v>42</v>
      </c>
      <c r="B14" t="s">
        <v>435</v>
      </c>
      <c r="D14" t="s">
        <v>6</v>
      </c>
      <c r="E14" t="s">
        <v>805</v>
      </c>
      <c r="F14" t="s">
        <v>9</v>
      </c>
      <c r="G14" t="s">
        <v>1883</v>
      </c>
      <c r="H14" t="s">
        <v>97</v>
      </c>
      <c r="I14" t="s">
        <v>900</v>
      </c>
      <c r="J14" t="s">
        <v>254</v>
      </c>
      <c r="K14" t="s">
        <v>323</v>
      </c>
      <c r="L14" t="s">
        <v>459</v>
      </c>
      <c r="M14" t="s">
        <v>215</v>
      </c>
      <c r="N14" s="19" t="s">
        <v>1036</v>
      </c>
      <c r="P14" t="s">
        <v>486</v>
      </c>
      <c r="Q14" s="19" t="s">
        <v>491</v>
      </c>
      <c r="R14" t="s">
        <v>879</v>
      </c>
      <c r="S14" t="s">
        <v>184</v>
      </c>
    </row>
    <row r="15" spans="1:20" x14ac:dyDescent="0.3">
      <c r="A15" t="s">
        <v>43</v>
      </c>
      <c r="B15" t="s">
        <v>1615</v>
      </c>
      <c r="D15" t="s">
        <v>918</v>
      </c>
      <c r="E15" t="s">
        <v>919</v>
      </c>
      <c r="F15" t="s">
        <v>8</v>
      </c>
      <c r="G15" t="s">
        <v>1382</v>
      </c>
      <c r="H15" t="s">
        <v>1574</v>
      </c>
      <c r="I15" t="s">
        <v>175</v>
      </c>
      <c r="J15" t="s">
        <v>1961</v>
      </c>
      <c r="K15" t="s">
        <v>732</v>
      </c>
      <c r="L15" t="s">
        <v>544</v>
      </c>
      <c r="M15" t="s">
        <v>221</v>
      </c>
      <c r="N15" t="s">
        <v>263</v>
      </c>
      <c r="P15" s="19" t="s">
        <v>1424</v>
      </c>
      <c r="S15" t="s">
        <v>473</v>
      </c>
    </row>
    <row r="16" spans="1:20" x14ac:dyDescent="0.3">
      <c r="A16" t="s">
        <v>44</v>
      </c>
      <c r="B16" t="s">
        <v>1509</v>
      </c>
      <c r="D16" t="s">
        <v>212</v>
      </c>
      <c r="F16" t="s">
        <v>47</v>
      </c>
      <c r="G16" t="s">
        <v>927</v>
      </c>
      <c r="H16" t="s">
        <v>645</v>
      </c>
      <c r="I16" t="s">
        <v>146</v>
      </c>
      <c r="J16" t="s">
        <v>223</v>
      </c>
      <c r="K16" t="s">
        <v>722</v>
      </c>
      <c r="L16" t="s">
        <v>1656</v>
      </c>
      <c r="M16" t="s">
        <v>222</v>
      </c>
      <c r="N16" s="19" t="s">
        <v>1249</v>
      </c>
      <c r="P16" s="19" t="s">
        <v>489</v>
      </c>
      <c r="S16" s="19" t="s">
        <v>422</v>
      </c>
    </row>
    <row r="17" spans="1:20" x14ac:dyDescent="0.3">
      <c r="A17" t="s">
        <v>45</v>
      </c>
      <c r="B17" t="s">
        <v>772</v>
      </c>
      <c r="D17" t="s">
        <v>1802</v>
      </c>
      <c r="G17" t="s">
        <v>928</v>
      </c>
      <c r="H17" t="s">
        <v>356</v>
      </c>
      <c r="I17" t="s">
        <v>548</v>
      </c>
      <c r="J17" t="s">
        <v>211</v>
      </c>
      <c r="K17" t="s">
        <v>147</v>
      </c>
      <c r="L17" t="s">
        <v>1664</v>
      </c>
      <c r="M17" t="s">
        <v>216</v>
      </c>
      <c r="N17" s="19" t="s">
        <v>980</v>
      </c>
      <c r="P17" s="19" t="s">
        <v>487</v>
      </c>
      <c r="S17" t="s">
        <v>490</v>
      </c>
    </row>
    <row r="18" spans="1:20" x14ac:dyDescent="0.3">
      <c r="A18" t="s">
        <v>46</v>
      </c>
      <c r="B18" t="s">
        <v>1449</v>
      </c>
      <c r="G18" t="s">
        <v>278</v>
      </c>
      <c r="H18" t="s">
        <v>1262</v>
      </c>
      <c r="I18" t="s">
        <v>322</v>
      </c>
      <c r="J18" t="s">
        <v>1359</v>
      </c>
      <c r="K18" t="s">
        <v>85</v>
      </c>
      <c r="L18" t="s">
        <v>521</v>
      </c>
      <c r="M18" t="s">
        <v>136</v>
      </c>
      <c r="N18" s="19" t="s">
        <v>1684</v>
      </c>
      <c r="P18" s="19" t="s">
        <v>381</v>
      </c>
      <c r="S18" t="s">
        <v>1165</v>
      </c>
    </row>
    <row r="19" spans="1:20" x14ac:dyDescent="0.3">
      <c r="A19" t="s">
        <v>47</v>
      </c>
      <c r="B19" t="s">
        <v>1450</v>
      </c>
      <c r="G19" t="s">
        <v>1351</v>
      </c>
      <c r="H19" t="s">
        <v>1153</v>
      </c>
      <c r="I19" t="s">
        <v>787</v>
      </c>
      <c r="J19" t="s">
        <v>294</v>
      </c>
      <c r="K19" t="s">
        <v>87</v>
      </c>
      <c r="L19" t="s">
        <v>1825</v>
      </c>
      <c r="M19" t="s">
        <v>47</v>
      </c>
      <c r="N19" s="19" t="s">
        <v>1141</v>
      </c>
      <c r="P19" s="19" t="s">
        <v>365</v>
      </c>
      <c r="S19" t="s">
        <v>450</v>
      </c>
    </row>
    <row r="20" spans="1:20" x14ac:dyDescent="0.3">
      <c r="A20" t="s">
        <v>9</v>
      </c>
      <c r="B20" t="s">
        <v>1011</v>
      </c>
      <c r="G20" t="s">
        <v>538</v>
      </c>
      <c r="H20" t="s">
        <v>1551</v>
      </c>
      <c r="I20" t="s">
        <v>1186</v>
      </c>
      <c r="J20" t="s">
        <v>463</v>
      </c>
      <c r="K20" t="s">
        <v>1850</v>
      </c>
      <c r="L20" t="s">
        <v>1936</v>
      </c>
      <c r="M20" t="s">
        <v>217</v>
      </c>
      <c r="N20" s="19" t="s">
        <v>1177</v>
      </c>
      <c r="P20" s="19" t="s">
        <v>646</v>
      </c>
      <c r="S20" s="26" t="s">
        <v>1493</v>
      </c>
    </row>
    <row r="21" spans="1:20" ht="16.2" x14ac:dyDescent="0.3">
      <c r="A21" t="s">
        <v>8</v>
      </c>
      <c r="B21" t="s">
        <v>1603</v>
      </c>
      <c r="G21" t="s">
        <v>908</v>
      </c>
      <c r="H21" t="s">
        <v>96</v>
      </c>
      <c r="I21" t="s">
        <v>2068</v>
      </c>
      <c r="K21" t="s">
        <v>654</v>
      </c>
      <c r="L21" t="s">
        <v>1089</v>
      </c>
      <c r="N21" t="s">
        <v>262</v>
      </c>
      <c r="P21" t="s">
        <v>123</v>
      </c>
      <c r="S21" s="19" t="s">
        <v>1860</v>
      </c>
    </row>
    <row r="22" spans="1:20" ht="16.2" x14ac:dyDescent="0.3">
      <c r="B22" t="s">
        <v>1569</v>
      </c>
      <c r="G22" t="s">
        <v>530</v>
      </c>
      <c r="H22" t="s">
        <v>98</v>
      </c>
      <c r="I22" t="s">
        <v>370</v>
      </c>
      <c r="K22" t="s">
        <v>234</v>
      </c>
      <c r="L22" t="s">
        <v>1683</v>
      </c>
      <c r="N22" t="s">
        <v>380</v>
      </c>
      <c r="P22" t="s">
        <v>122</v>
      </c>
      <c r="S22" t="s">
        <v>139</v>
      </c>
    </row>
    <row r="23" spans="1:20" x14ac:dyDescent="0.3">
      <c r="B23" s="4" t="s">
        <v>458</v>
      </c>
      <c r="G23" t="s">
        <v>357</v>
      </c>
      <c r="H23" t="s">
        <v>101</v>
      </c>
      <c r="I23" s="19" t="s">
        <v>1396</v>
      </c>
      <c r="K23" t="s">
        <v>88</v>
      </c>
      <c r="L23" t="s">
        <v>1597</v>
      </c>
      <c r="N23" s="19" t="s">
        <v>358</v>
      </c>
      <c r="P23" s="19" t="s">
        <v>332</v>
      </c>
      <c r="S23" t="s">
        <v>436</v>
      </c>
    </row>
    <row r="24" spans="1:20" x14ac:dyDescent="0.3">
      <c r="A24" s="4"/>
      <c r="B24" t="s">
        <v>1934</v>
      </c>
      <c r="C24" s="4"/>
      <c r="D24" s="4"/>
      <c r="E24" s="4"/>
      <c r="F24" s="4"/>
      <c r="G24" t="s">
        <v>378</v>
      </c>
      <c r="H24" t="s">
        <v>1565</v>
      </c>
      <c r="I24" s="19" t="s">
        <v>1088</v>
      </c>
      <c r="J24" s="4"/>
      <c r="K24" s="41" t="s">
        <v>779</v>
      </c>
      <c r="L24" t="s">
        <v>1729</v>
      </c>
      <c r="N24" s="19" t="s">
        <v>175</v>
      </c>
      <c r="P24" s="19" t="s">
        <v>632</v>
      </c>
      <c r="Q24" s="4"/>
      <c r="R24" s="4"/>
      <c r="S24" s="19" t="s">
        <v>2076</v>
      </c>
      <c r="T24" s="4"/>
    </row>
    <row r="25" spans="1:20" s="4" customFormat="1" x14ac:dyDescent="0.3">
      <c r="A25"/>
      <c r="B25" t="s">
        <v>615</v>
      </c>
      <c r="C25"/>
      <c r="D25"/>
      <c r="E25"/>
      <c r="F25"/>
      <c r="G25" t="s">
        <v>1021</v>
      </c>
      <c r="H25" t="s">
        <v>1389</v>
      </c>
      <c r="I25" s="19" t="s">
        <v>1498</v>
      </c>
      <c r="J25"/>
      <c r="K25" t="s">
        <v>1475</v>
      </c>
      <c r="L25" t="s">
        <v>792</v>
      </c>
      <c r="M25"/>
      <c r="N25" t="s">
        <v>146</v>
      </c>
      <c r="O25"/>
      <c r="P25" s="19" t="s">
        <v>933</v>
      </c>
      <c r="Q25"/>
      <c r="R25"/>
      <c r="S25" t="s">
        <v>619</v>
      </c>
      <c r="T25"/>
    </row>
    <row r="26" spans="1:20" x14ac:dyDescent="0.3">
      <c r="B26" t="s">
        <v>500</v>
      </c>
      <c r="G26" t="s">
        <v>1028</v>
      </c>
      <c r="H26" t="s">
        <v>1552</v>
      </c>
      <c r="K26" t="s">
        <v>86</v>
      </c>
      <c r="L26" t="s">
        <v>2099</v>
      </c>
      <c r="N26" s="19" t="s">
        <v>1545</v>
      </c>
      <c r="P26" s="19" t="s">
        <v>192</v>
      </c>
      <c r="S26" s="19" t="s">
        <v>273</v>
      </c>
    </row>
    <row r="27" spans="1:20" x14ac:dyDescent="0.3">
      <c r="B27" t="s">
        <v>705</v>
      </c>
      <c r="G27" t="s">
        <v>1225</v>
      </c>
      <c r="H27" t="s">
        <v>148</v>
      </c>
      <c r="L27" t="s">
        <v>1337</v>
      </c>
      <c r="N27" s="19" t="s">
        <v>1072</v>
      </c>
      <c r="O27" s="17"/>
      <c r="P27" s="19" t="s">
        <v>1402</v>
      </c>
      <c r="S27" s="19" t="s">
        <v>1973</v>
      </c>
    </row>
    <row r="28" spans="1:20" x14ac:dyDescent="0.3">
      <c r="B28" t="s">
        <v>1673</v>
      </c>
      <c r="G28" t="s">
        <v>1708</v>
      </c>
      <c r="H28" t="s">
        <v>12</v>
      </c>
      <c r="L28" t="s">
        <v>1553</v>
      </c>
      <c r="N28" s="19" t="s">
        <v>1987</v>
      </c>
      <c r="P28" s="19" t="s">
        <v>1749</v>
      </c>
    </row>
    <row r="29" spans="1:20" x14ac:dyDescent="0.3">
      <c r="B29" t="s">
        <v>285</v>
      </c>
      <c r="G29" t="s">
        <v>709</v>
      </c>
      <c r="H29" t="s">
        <v>99</v>
      </c>
      <c r="L29" t="s">
        <v>1226</v>
      </c>
      <c r="N29" s="19" t="s">
        <v>762</v>
      </c>
      <c r="P29" s="19" t="s">
        <v>2029</v>
      </c>
    </row>
    <row r="30" spans="1:20" x14ac:dyDescent="0.3">
      <c r="B30" t="s">
        <v>1690</v>
      </c>
      <c r="G30" t="s">
        <v>710</v>
      </c>
      <c r="H30" t="s">
        <v>176</v>
      </c>
      <c r="L30" t="s">
        <v>1953</v>
      </c>
      <c r="N30" s="19" t="s">
        <v>1511</v>
      </c>
    </row>
    <row r="31" spans="1:20" x14ac:dyDescent="0.3">
      <c r="B31" t="s">
        <v>1006</v>
      </c>
      <c r="G31" t="s">
        <v>92</v>
      </c>
      <c r="H31" t="s">
        <v>1463</v>
      </c>
      <c r="L31" t="s">
        <v>1014</v>
      </c>
      <c r="N31" s="19" t="s">
        <v>1063</v>
      </c>
    </row>
    <row r="32" spans="1:20" x14ac:dyDescent="0.3">
      <c r="B32" t="s">
        <v>51</v>
      </c>
      <c r="G32" t="s">
        <v>94</v>
      </c>
      <c r="H32" t="s">
        <v>1142</v>
      </c>
      <c r="L32" t="s">
        <v>780</v>
      </c>
      <c r="N32" s="19" t="s">
        <v>922</v>
      </c>
    </row>
    <row r="33" spans="2:19" x14ac:dyDescent="0.3">
      <c r="B33" t="s">
        <v>823</v>
      </c>
      <c r="G33" t="s">
        <v>711</v>
      </c>
      <c r="H33" t="s">
        <v>528</v>
      </c>
      <c r="L33" t="s">
        <v>1918</v>
      </c>
      <c r="N33" s="19" t="s">
        <v>1103</v>
      </c>
    </row>
    <row r="34" spans="2:19" x14ac:dyDescent="0.3">
      <c r="B34" t="s">
        <v>777</v>
      </c>
      <c r="G34" t="s">
        <v>988</v>
      </c>
      <c r="H34" t="s">
        <v>1012</v>
      </c>
      <c r="L34" t="s">
        <v>940</v>
      </c>
      <c r="N34" t="s">
        <v>1826</v>
      </c>
    </row>
    <row r="35" spans="2:19" x14ac:dyDescent="0.3">
      <c r="B35" t="s">
        <v>613</v>
      </c>
      <c r="G35" s="4" t="s">
        <v>679</v>
      </c>
      <c r="H35" t="s">
        <v>778</v>
      </c>
      <c r="L35" t="s">
        <v>1254</v>
      </c>
      <c r="N35" s="19" t="s">
        <v>992</v>
      </c>
    </row>
    <row r="36" spans="2:19" x14ac:dyDescent="0.3">
      <c r="B36" t="s">
        <v>614</v>
      </c>
      <c r="G36" t="s">
        <v>506</v>
      </c>
      <c r="H36" t="s">
        <v>1566</v>
      </c>
      <c r="L36" t="s">
        <v>1064</v>
      </c>
      <c r="N36" t="s">
        <v>211</v>
      </c>
      <c r="P36" s="4"/>
      <c r="Q36" s="4"/>
      <c r="R36" s="4"/>
      <c r="S36" s="50"/>
    </row>
    <row r="37" spans="2:19" x14ac:dyDescent="0.3">
      <c r="B37" t="s">
        <v>1604</v>
      </c>
      <c r="G37" s="24" t="s">
        <v>321</v>
      </c>
      <c r="H37" t="s">
        <v>939</v>
      </c>
      <c r="L37" t="s">
        <v>1568</v>
      </c>
      <c r="N37" s="19" t="s">
        <v>1198</v>
      </c>
    </row>
    <row r="38" spans="2:19" x14ac:dyDescent="0.3">
      <c r="B38" t="s">
        <v>899</v>
      </c>
      <c r="G38" s="24" t="s">
        <v>1468</v>
      </c>
      <c r="H38" t="s">
        <v>513</v>
      </c>
      <c r="L38" t="s">
        <v>1212</v>
      </c>
      <c r="N38" t="s">
        <v>183</v>
      </c>
    </row>
    <row r="39" spans="2:19" x14ac:dyDescent="0.3">
      <c r="B39" t="s">
        <v>1570</v>
      </c>
      <c r="G39" s="4" t="s">
        <v>712</v>
      </c>
      <c r="L39" t="s">
        <v>331</v>
      </c>
      <c r="N39" s="19" t="s">
        <v>2085</v>
      </c>
    </row>
    <row r="40" spans="2:19" x14ac:dyDescent="0.3">
      <c r="B40" t="s">
        <v>1233</v>
      </c>
      <c r="G40" t="s">
        <v>462</v>
      </c>
      <c r="L40" t="s">
        <v>761</v>
      </c>
      <c r="N40" t="s">
        <v>325</v>
      </c>
    </row>
    <row r="41" spans="2:19" x14ac:dyDescent="0.3">
      <c r="B41" t="s">
        <v>485</v>
      </c>
      <c r="G41" t="s">
        <v>1567</v>
      </c>
      <c r="L41" t="s">
        <v>1747</v>
      </c>
      <c r="N41" t="s">
        <v>1935</v>
      </c>
    </row>
    <row r="42" spans="2:19" x14ac:dyDescent="0.3">
      <c r="B42" t="s">
        <v>1474</v>
      </c>
      <c r="G42" t="s">
        <v>93</v>
      </c>
      <c r="L42" t="s">
        <v>1154</v>
      </c>
      <c r="N42" s="19" t="s">
        <v>1776</v>
      </c>
    </row>
    <row r="43" spans="2:19" x14ac:dyDescent="0.3">
      <c r="B43" t="s">
        <v>552</v>
      </c>
      <c r="G43" t="s">
        <v>342</v>
      </c>
      <c r="L43" t="s">
        <v>1694</v>
      </c>
      <c r="N43" t="s">
        <v>449</v>
      </c>
    </row>
    <row r="44" spans="2:19" x14ac:dyDescent="0.3">
      <c r="B44" t="s">
        <v>1244</v>
      </c>
      <c r="G44" t="s">
        <v>1645</v>
      </c>
      <c r="L44" t="s">
        <v>986</v>
      </c>
      <c r="N44" s="19" t="s">
        <v>1143</v>
      </c>
    </row>
    <row r="45" spans="2:19" x14ac:dyDescent="0.3">
      <c r="B45" t="s">
        <v>1033</v>
      </c>
      <c r="G45" t="s">
        <v>938</v>
      </c>
      <c r="L45" t="s">
        <v>1692</v>
      </c>
      <c r="N45" s="19" t="s">
        <v>816</v>
      </c>
    </row>
    <row r="46" spans="2:19" x14ac:dyDescent="0.3">
      <c r="B46" t="s">
        <v>1801</v>
      </c>
      <c r="G46" t="s">
        <v>1608</v>
      </c>
      <c r="L46" t="s">
        <v>1693</v>
      </c>
      <c r="N46" s="19" t="s">
        <v>522</v>
      </c>
    </row>
    <row r="47" spans="2:19" x14ac:dyDescent="0.3">
      <c r="B47" t="s">
        <v>143</v>
      </c>
      <c r="G47" t="s">
        <v>1013</v>
      </c>
      <c r="L47" t="s">
        <v>1483</v>
      </c>
      <c r="N47" s="19" t="s">
        <v>1968</v>
      </c>
    </row>
    <row r="48" spans="2:19" x14ac:dyDescent="0.3">
      <c r="B48" t="s">
        <v>103</v>
      </c>
      <c r="L48" t="s">
        <v>1044</v>
      </c>
      <c r="N48" s="19" t="s">
        <v>758</v>
      </c>
    </row>
    <row r="49" spans="2:14" x14ac:dyDescent="0.3">
      <c r="B49" t="s">
        <v>49</v>
      </c>
      <c r="L49" t="s">
        <v>515</v>
      </c>
      <c r="N49" s="19" t="s">
        <v>1790</v>
      </c>
    </row>
    <row r="50" spans="2:14" x14ac:dyDescent="0.3">
      <c r="B50" t="s">
        <v>1206</v>
      </c>
      <c r="L50" t="s">
        <v>1355</v>
      </c>
      <c r="N50" s="19" t="s">
        <v>1748</v>
      </c>
    </row>
    <row r="51" spans="2:14" x14ac:dyDescent="0.3">
      <c r="B51" t="s">
        <v>1120</v>
      </c>
      <c r="L51" t="s">
        <v>302</v>
      </c>
      <c r="N51" t="s">
        <v>1255</v>
      </c>
    </row>
    <row r="52" spans="2:14" x14ac:dyDescent="0.3">
      <c r="B52" t="s">
        <v>1119</v>
      </c>
      <c r="L52" t="s">
        <v>1096</v>
      </c>
      <c r="N52" s="19" t="s">
        <v>2100</v>
      </c>
    </row>
    <row r="53" spans="2:14" x14ac:dyDescent="0.3">
      <c r="B53" t="s">
        <v>822</v>
      </c>
      <c r="L53" t="s">
        <v>1442</v>
      </c>
      <c r="N53" s="19" t="s">
        <v>1088</v>
      </c>
    </row>
    <row r="54" spans="2:14" x14ac:dyDescent="0.3">
      <c r="B54" t="s">
        <v>537</v>
      </c>
      <c r="L54" t="s">
        <v>756</v>
      </c>
      <c r="N54" s="19" t="s">
        <v>1498</v>
      </c>
    </row>
    <row r="55" spans="2:14" x14ac:dyDescent="0.3">
      <c r="B55" t="s">
        <v>1803</v>
      </c>
      <c r="L55" t="s">
        <v>753</v>
      </c>
      <c r="N55" s="19" t="s">
        <v>1554</v>
      </c>
    </row>
    <row r="56" spans="2:14" x14ac:dyDescent="0.3">
      <c r="B56" t="s">
        <v>1369</v>
      </c>
      <c r="L56" t="s">
        <v>2092</v>
      </c>
      <c r="N56" s="19" t="s">
        <v>781</v>
      </c>
    </row>
    <row r="57" spans="2:14" x14ac:dyDescent="0.3">
      <c r="B57" t="s">
        <v>1977</v>
      </c>
      <c r="L57" t="s">
        <v>1097</v>
      </c>
      <c r="N57" s="19" t="s">
        <v>1279</v>
      </c>
    </row>
    <row r="58" spans="2:14" x14ac:dyDescent="0.3">
      <c r="B58" t="s">
        <v>270</v>
      </c>
      <c r="L58" t="s">
        <v>483</v>
      </c>
    </row>
    <row r="59" spans="2:14" x14ac:dyDescent="0.3">
      <c r="B59" t="s">
        <v>653</v>
      </c>
      <c r="L59" t="s">
        <v>1083</v>
      </c>
    </row>
    <row r="60" spans="2:14" x14ac:dyDescent="0.3">
      <c r="B60" t="s">
        <v>652</v>
      </c>
      <c r="L60" t="s">
        <v>1076</v>
      </c>
    </row>
    <row r="61" spans="2:14" x14ac:dyDescent="0.3">
      <c r="B61" t="s">
        <v>1614</v>
      </c>
      <c r="L61" t="s">
        <v>701</v>
      </c>
    </row>
    <row r="62" spans="2:14" x14ac:dyDescent="0.3">
      <c r="B62" t="s">
        <v>50</v>
      </c>
      <c r="L62" t="s">
        <v>1266</v>
      </c>
    </row>
    <row r="63" spans="2:14" x14ac:dyDescent="0.3">
      <c r="B63" t="s">
        <v>10</v>
      </c>
      <c r="L63" t="s">
        <v>1504</v>
      </c>
    </row>
    <row r="64" spans="2:14" x14ac:dyDescent="0.3">
      <c r="B64" t="s">
        <v>1163</v>
      </c>
      <c r="L64" t="s">
        <v>560</v>
      </c>
    </row>
    <row r="65" spans="2:12" x14ac:dyDescent="0.3">
      <c r="B65" t="s">
        <v>1194</v>
      </c>
      <c r="L65" t="s">
        <v>421</v>
      </c>
    </row>
    <row r="66" spans="2:12" x14ac:dyDescent="0.3">
      <c r="B66" t="s">
        <v>786</v>
      </c>
      <c r="L66" t="s">
        <v>815</v>
      </c>
    </row>
    <row r="67" spans="2:12" x14ac:dyDescent="0.3">
      <c r="B67" s="24" t="s">
        <v>970</v>
      </c>
      <c r="L67" t="s">
        <v>920</v>
      </c>
    </row>
    <row r="68" spans="2:12" x14ac:dyDescent="0.3">
      <c r="B68" t="s">
        <v>1972</v>
      </c>
      <c r="L68" t="s">
        <v>154</v>
      </c>
    </row>
    <row r="69" spans="2:12" x14ac:dyDescent="0.3">
      <c r="B69" t="s">
        <v>1809</v>
      </c>
      <c r="L69" t="s">
        <v>1824</v>
      </c>
    </row>
    <row r="70" spans="2:12" x14ac:dyDescent="0.3">
      <c r="B70" t="s">
        <v>287</v>
      </c>
      <c r="L70" t="s">
        <v>1388</v>
      </c>
    </row>
    <row r="71" spans="2:12" x14ac:dyDescent="0.3">
      <c r="B71" t="s">
        <v>11</v>
      </c>
      <c r="L71" t="s">
        <v>343</v>
      </c>
    </row>
    <row r="72" spans="2:12" x14ac:dyDescent="0.3">
      <c r="B72" t="s">
        <v>48</v>
      </c>
      <c r="L72" t="s">
        <v>1917</v>
      </c>
    </row>
    <row r="73" spans="2:12" x14ac:dyDescent="0.3">
      <c r="B73" t="s">
        <v>2020</v>
      </c>
      <c r="L73" t="s">
        <v>1580</v>
      </c>
    </row>
    <row r="74" spans="2:12" x14ac:dyDescent="0.3">
      <c r="B74" t="s">
        <v>2021</v>
      </c>
      <c r="L74" t="s">
        <v>1924</v>
      </c>
    </row>
    <row r="75" spans="2:12" x14ac:dyDescent="0.3">
      <c r="B75" t="s">
        <v>2022</v>
      </c>
      <c r="L75" t="s">
        <v>773</v>
      </c>
    </row>
    <row r="76" spans="2:12" x14ac:dyDescent="0.3">
      <c r="L76" t="s">
        <v>448</v>
      </c>
    </row>
    <row r="77" spans="2:12" x14ac:dyDescent="0.3">
      <c r="L77" t="s">
        <v>1740</v>
      </c>
    </row>
    <row r="78" spans="2:12" x14ac:dyDescent="0.3">
      <c r="L78" t="s">
        <v>1529</v>
      </c>
    </row>
    <row r="79" spans="2:12" x14ac:dyDescent="0.3">
      <c r="L79" t="s">
        <v>1302</v>
      </c>
    </row>
    <row r="80" spans="2:12" x14ac:dyDescent="0.3">
      <c r="L80" t="s">
        <v>182</v>
      </c>
    </row>
    <row r="81" spans="12:12" x14ac:dyDescent="0.3">
      <c r="L81" t="s">
        <v>1798</v>
      </c>
    </row>
    <row r="82" spans="12:12" x14ac:dyDescent="0.3">
      <c r="L82" t="s">
        <v>909</v>
      </c>
    </row>
    <row r="83" spans="12:12" x14ac:dyDescent="0.3">
      <c r="L83" t="s">
        <v>288</v>
      </c>
    </row>
    <row r="84" spans="12:12" x14ac:dyDescent="0.3">
      <c r="L84" t="s">
        <v>824</v>
      </c>
    </row>
    <row r="85" spans="12:12" x14ac:dyDescent="0.3">
      <c r="L85" t="s">
        <v>2002</v>
      </c>
    </row>
    <row r="86" spans="12:12" x14ac:dyDescent="0.3">
      <c r="L86" t="s">
        <v>2003</v>
      </c>
    </row>
    <row r="87" spans="12:12" x14ac:dyDescent="0.3">
      <c r="L87" t="s">
        <v>1176</v>
      </c>
    </row>
    <row r="88" spans="12:12" x14ac:dyDescent="0.3">
      <c r="L88" t="s">
        <v>1015</v>
      </c>
    </row>
    <row r="89" spans="12:12" x14ac:dyDescent="0.3">
      <c r="L89" t="s">
        <v>911</v>
      </c>
    </row>
    <row r="90" spans="12:12" x14ac:dyDescent="0.3">
      <c r="L90" t="s">
        <v>1456</v>
      </c>
    </row>
    <row r="91" spans="12:12" x14ac:dyDescent="0.3">
      <c r="L91" t="s">
        <v>843</v>
      </c>
    </row>
    <row r="92" spans="12:12" x14ac:dyDescent="0.3">
      <c r="L92" t="s">
        <v>1783</v>
      </c>
    </row>
    <row r="93" spans="12:12" x14ac:dyDescent="0.3">
      <c r="L93" t="s">
        <v>1724</v>
      </c>
    </row>
    <row r="94" spans="12:12" x14ac:dyDescent="0.3">
      <c r="L94" t="s">
        <v>379</v>
      </c>
    </row>
    <row r="95" spans="12:12" x14ac:dyDescent="0.3">
      <c r="L95" t="s">
        <v>1771</v>
      </c>
    </row>
    <row r="96" spans="12:12" x14ac:dyDescent="0.3">
      <c r="L96" t="s">
        <v>889</v>
      </c>
    </row>
    <row r="97" spans="12:12" x14ac:dyDescent="0.3">
      <c r="L97" t="s">
        <v>573</v>
      </c>
    </row>
    <row r="98" spans="12:12" x14ac:dyDescent="0.3">
      <c r="L98" t="s">
        <v>567</v>
      </c>
    </row>
    <row r="99" spans="12:12" x14ac:dyDescent="0.3">
      <c r="L99" t="s">
        <v>1330</v>
      </c>
    </row>
    <row r="100" spans="12:12" x14ac:dyDescent="0.3">
      <c r="L100" t="s">
        <v>1102</v>
      </c>
    </row>
    <row r="101" spans="12:12" x14ac:dyDescent="0.3">
      <c r="L101" t="s">
        <v>1967</v>
      </c>
    </row>
    <row r="102" spans="12:12" x14ac:dyDescent="0.3">
      <c r="L102" t="s">
        <v>757</v>
      </c>
    </row>
    <row r="103" spans="12:12" x14ac:dyDescent="0.3">
      <c r="L103" t="s">
        <v>746</v>
      </c>
    </row>
    <row r="104" spans="12:12" x14ac:dyDescent="0.3">
      <c r="L104" t="s">
        <v>1891</v>
      </c>
    </row>
    <row r="105" spans="12:12" x14ac:dyDescent="0.3">
      <c r="L105" t="s">
        <v>1492</v>
      </c>
    </row>
    <row r="106" spans="12:12" x14ac:dyDescent="0.3">
      <c r="L106" t="s">
        <v>1758</v>
      </c>
    </row>
    <row r="107" spans="12:12" x14ac:dyDescent="0.3">
      <c r="L107" t="s">
        <v>261</v>
      </c>
    </row>
    <row r="108" spans="12:12" x14ac:dyDescent="0.3">
      <c r="L108" t="s">
        <v>1169</v>
      </c>
    </row>
    <row r="109" spans="12:12" x14ac:dyDescent="0.3">
      <c r="L109" t="s">
        <v>1804</v>
      </c>
    </row>
    <row r="110" spans="12:12" x14ac:dyDescent="0.3">
      <c r="L110" t="s">
        <v>788</v>
      </c>
    </row>
    <row r="111" spans="12:12" x14ac:dyDescent="0.3">
      <c r="L111" t="s">
        <v>836</v>
      </c>
    </row>
    <row r="112" spans="12:12" x14ac:dyDescent="0.3">
      <c r="L112" t="s">
        <v>991</v>
      </c>
    </row>
    <row r="113" spans="12:12" x14ac:dyDescent="0.3">
      <c r="L113" t="s">
        <v>136</v>
      </c>
    </row>
    <row r="114" spans="12:12" x14ac:dyDescent="0.3">
      <c r="L114" t="s">
        <v>1510</v>
      </c>
    </row>
    <row r="115" spans="12:12" x14ac:dyDescent="0.3">
      <c r="L115" t="s">
        <v>1107</v>
      </c>
    </row>
    <row r="116" spans="12:12" x14ac:dyDescent="0.3">
      <c r="L116" t="s">
        <v>554</v>
      </c>
    </row>
    <row r="117" spans="12:12" x14ac:dyDescent="0.3">
      <c r="L117" t="s">
        <v>359</v>
      </c>
    </row>
    <row r="118" spans="12:12" x14ac:dyDescent="0.3">
      <c r="L118" t="s">
        <v>1717</v>
      </c>
    </row>
    <row r="119" spans="12:12" x14ac:dyDescent="0.3">
      <c r="L119" t="s">
        <v>1723</v>
      </c>
    </row>
    <row r="120" spans="12:12" x14ac:dyDescent="0.3">
      <c r="L120" t="s">
        <v>295</v>
      </c>
    </row>
    <row r="121" spans="12:12" x14ac:dyDescent="0.3">
      <c r="L121" t="s">
        <v>1626</v>
      </c>
    </row>
    <row r="122" spans="12:12" x14ac:dyDescent="0.3">
      <c r="L122" t="s">
        <v>1338</v>
      </c>
    </row>
    <row r="123" spans="12:12" x14ac:dyDescent="0.3">
      <c r="L123" t="s">
        <v>1899</v>
      </c>
    </row>
    <row r="124" spans="12:12" x14ac:dyDescent="0.3">
      <c r="L124" t="s">
        <v>1071</v>
      </c>
    </row>
    <row r="125" spans="12:12" x14ac:dyDescent="0.3">
      <c r="L125" t="s">
        <v>768</v>
      </c>
    </row>
    <row r="126" spans="12:12" x14ac:dyDescent="0.3">
      <c r="L126" t="s">
        <v>692</v>
      </c>
    </row>
    <row r="127" spans="12:12" x14ac:dyDescent="0.3">
      <c r="L127" t="s">
        <v>2084</v>
      </c>
    </row>
    <row r="128" spans="12:12" x14ac:dyDescent="0.3">
      <c r="L128" t="s">
        <v>1211</v>
      </c>
    </row>
    <row r="129" spans="12:12" x14ac:dyDescent="0.3">
      <c r="L129" t="s">
        <v>271</v>
      </c>
    </row>
    <row r="130" spans="12:12" x14ac:dyDescent="0.3">
      <c r="L130" t="s">
        <v>1278</v>
      </c>
    </row>
    <row r="131" spans="12:12" x14ac:dyDescent="0.3">
      <c r="L131" t="s">
        <v>1213</v>
      </c>
    </row>
    <row r="132" spans="12:12" x14ac:dyDescent="0.3">
      <c r="L132" t="s">
        <v>1522</v>
      </c>
    </row>
    <row r="133" spans="12:12" x14ac:dyDescent="0.3">
      <c r="L133" t="s">
        <v>1419</v>
      </c>
    </row>
    <row r="134" spans="12:12" x14ac:dyDescent="0.3">
      <c r="L134" t="s">
        <v>1339</v>
      </c>
    </row>
    <row r="135" spans="12:12" x14ac:dyDescent="0.3">
      <c r="L135" t="s">
        <v>190</v>
      </c>
    </row>
    <row r="136" spans="12:12" x14ac:dyDescent="0.3">
      <c r="L136" t="s">
        <v>1027</v>
      </c>
    </row>
    <row r="137" spans="12:12" x14ac:dyDescent="0.3">
      <c r="L137" t="s">
        <v>363</v>
      </c>
    </row>
    <row r="138" spans="12:12" x14ac:dyDescent="0.3">
      <c r="L138" t="s">
        <v>580</v>
      </c>
    </row>
    <row r="139" spans="12:12" x14ac:dyDescent="0.3">
      <c r="L139" t="s">
        <v>1482</v>
      </c>
    </row>
    <row r="140" spans="12:12" x14ac:dyDescent="0.3">
      <c r="L140" t="s">
        <v>2078</v>
      </c>
    </row>
    <row r="141" spans="12:12" x14ac:dyDescent="0.3">
      <c r="L141" t="s">
        <v>2077</v>
      </c>
    </row>
    <row r="142" spans="12:12" x14ac:dyDescent="0.3">
      <c r="L142" t="s">
        <v>591</v>
      </c>
    </row>
    <row r="143" spans="12:12" x14ac:dyDescent="0.3">
      <c r="L143" t="s">
        <v>921</v>
      </c>
    </row>
    <row r="144" spans="12:12" x14ac:dyDescent="0.3">
      <c r="L144" t="s">
        <v>2079</v>
      </c>
    </row>
    <row r="145" spans="12:12" x14ac:dyDescent="0.3">
      <c r="L145" t="s">
        <v>1695</v>
      </c>
    </row>
    <row r="146" spans="12:12" x14ac:dyDescent="0.3">
      <c r="L146" t="s">
        <v>1239</v>
      </c>
    </row>
    <row r="147" spans="12:12" x14ac:dyDescent="0.3">
      <c r="L147" t="s">
        <v>1718</v>
      </c>
    </row>
    <row r="148" spans="12:12" x14ac:dyDescent="0.3">
      <c r="L148" t="s">
        <v>484</v>
      </c>
    </row>
    <row r="149" spans="12:12" x14ac:dyDescent="0.3">
      <c r="L149" t="s">
        <v>1622</v>
      </c>
    </row>
    <row r="150" spans="12:12" x14ac:dyDescent="0.3">
      <c r="L150" t="s">
        <v>2028</v>
      </c>
    </row>
    <row r="151" spans="12:12" x14ac:dyDescent="0.3">
      <c r="L151" t="s">
        <v>177</v>
      </c>
    </row>
    <row r="152" spans="12:12" x14ac:dyDescent="0.3">
      <c r="L152" t="s">
        <v>1923</v>
      </c>
    </row>
    <row r="153" spans="12:12" x14ac:dyDescent="0.3">
      <c r="L153" t="s">
        <v>471</v>
      </c>
    </row>
    <row r="154" spans="12:12" x14ac:dyDescent="0.3">
      <c r="L154" t="s">
        <v>2057</v>
      </c>
    </row>
    <row r="155" spans="12:12" x14ac:dyDescent="0.3">
      <c r="L155" t="s">
        <v>2056</v>
      </c>
    </row>
    <row r="156" spans="12:12" x14ac:dyDescent="0.3">
      <c r="L156" t="s">
        <v>1533</v>
      </c>
    </row>
    <row r="157" spans="12:12" x14ac:dyDescent="0.3">
      <c r="L157" t="s">
        <v>362</v>
      </c>
    </row>
    <row r="158" spans="12:12" x14ac:dyDescent="0.3">
      <c r="L158" t="s">
        <v>1481</v>
      </c>
    </row>
    <row r="159" spans="12:12" x14ac:dyDescent="0.3">
      <c r="L159" t="s">
        <v>1026</v>
      </c>
    </row>
    <row r="160" spans="12:12" x14ac:dyDescent="0.3">
      <c r="L160" t="s">
        <v>2017</v>
      </c>
    </row>
    <row r="161" spans="12:12" x14ac:dyDescent="0.3">
      <c r="L161" t="s">
        <v>1696</v>
      </c>
    </row>
    <row r="162" spans="12:12" x14ac:dyDescent="0.3">
      <c r="L162" t="s">
        <v>345</v>
      </c>
    </row>
    <row r="163" spans="12:12" ht="28.8" x14ac:dyDescent="0.3">
      <c r="L163" t="s">
        <v>2009</v>
      </c>
    </row>
    <row r="164" spans="12:12" x14ac:dyDescent="0.3">
      <c r="L164" t="s">
        <v>1851</v>
      </c>
    </row>
    <row r="165" spans="12:12" x14ac:dyDescent="0.3">
      <c r="L165" t="s">
        <v>1035</v>
      </c>
    </row>
    <row r="166" spans="12:12" x14ac:dyDescent="0.3">
      <c r="L166" t="s">
        <v>1397</v>
      </c>
    </row>
    <row r="167" spans="12:12" x14ac:dyDescent="0.3">
      <c r="L167" t="s">
        <v>831</v>
      </c>
    </row>
    <row r="168" spans="12:12" x14ac:dyDescent="0.3">
      <c r="L168" t="s">
        <v>1813</v>
      </c>
    </row>
    <row r="169" spans="12:12" x14ac:dyDescent="0.3">
      <c r="L169" t="s">
        <v>260</v>
      </c>
    </row>
    <row r="170" spans="12:12" x14ac:dyDescent="0.3">
      <c r="L170" t="s">
        <v>957</v>
      </c>
    </row>
    <row r="171" spans="12:12" x14ac:dyDescent="0.3">
      <c r="L171" t="s">
        <v>1217</v>
      </c>
    </row>
    <row r="172" spans="12:12" x14ac:dyDescent="0.3">
      <c r="L172" t="s">
        <v>1929</v>
      </c>
    </row>
    <row r="173" spans="12:12" x14ac:dyDescent="0.3">
      <c r="L173" t="s">
        <v>324</v>
      </c>
    </row>
    <row r="174" spans="12:12" x14ac:dyDescent="0.3">
      <c r="L174" t="s">
        <v>501</v>
      </c>
    </row>
    <row r="175" spans="12:12" x14ac:dyDescent="0.3">
      <c r="L175" t="s">
        <v>1862</v>
      </c>
    </row>
    <row r="176" spans="12:12" x14ac:dyDescent="0.3">
      <c r="L176" t="s">
        <v>2049</v>
      </c>
    </row>
    <row r="177" spans="12:12" x14ac:dyDescent="0.3">
      <c r="L177" s="26" t="s">
        <v>1499</v>
      </c>
    </row>
    <row r="178" spans="12:12" x14ac:dyDescent="0.3">
      <c r="L178" t="s">
        <v>1500</v>
      </c>
    </row>
    <row r="179" spans="12:12" x14ac:dyDescent="0.3">
      <c r="L179" t="s">
        <v>1910</v>
      </c>
    </row>
    <row r="180" spans="12:12" x14ac:dyDescent="0.3">
      <c r="L180" t="s">
        <v>1438</v>
      </c>
    </row>
    <row r="181" spans="12:12" x14ac:dyDescent="0.3">
      <c r="L181" t="s">
        <v>1436</v>
      </c>
    </row>
    <row r="182" spans="12:12" x14ac:dyDescent="0.3">
      <c r="L182" t="s">
        <v>1437</v>
      </c>
    </row>
    <row r="183" spans="12:12" x14ac:dyDescent="0.3">
      <c r="L183" t="s">
        <v>1869</v>
      </c>
    </row>
    <row r="184" spans="12:12" x14ac:dyDescent="0.3">
      <c r="L184" t="s">
        <v>1469</v>
      </c>
    </row>
    <row r="185" spans="12:12" x14ac:dyDescent="0.3">
      <c r="L185" t="s">
        <v>346</v>
      </c>
    </row>
    <row r="186" spans="12:12" x14ac:dyDescent="0.3">
      <c r="L186" t="s">
        <v>364</v>
      </c>
    </row>
    <row r="187" spans="12:12" x14ac:dyDescent="0.3">
      <c r="L187" t="s">
        <v>344</v>
      </c>
    </row>
    <row r="188" spans="12:12" x14ac:dyDescent="0.3">
      <c r="L188" s="4" t="s">
        <v>326</v>
      </c>
    </row>
    <row r="189" spans="12:12" x14ac:dyDescent="0.3">
      <c r="L189" t="s">
        <v>371</v>
      </c>
    </row>
    <row r="190" spans="12:12" x14ac:dyDescent="0.3">
      <c r="L190" t="s">
        <v>1130</v>
      </c>
    </row>
    <row r="191" spans="12:12" x14ac:dyDescent="0.3">
      <c r="L191" t="s">
        <v>333</v>
      </c>
    </row>
    <row r="192" spans="12:12" x14ac:dyDescent="0.3">
      <c r="L192" t="s">
        <v>1318</v>
      </c>
    </row>
    <row r="193" spans="12:12" x14ac:dyDescent="0.3">
      <c r="L193" t="s">
        <v>1736</v>
      </c>
    </row>
    <row r="194" spans="12:12" x14ac:dyDescent="0.3">
      <c r="L194" t="s">
        <v>1216</v>
      </c>
    </row>
    <row r="195" spans="12:12" x14ac:dyDescent="0.3">
      <c r="L195" t="s">
        <v>1986</v>
      </c>
    </row>
    <row r="196" spans="12:12" x14ac:dyDescent="0.3">
      <c r="L196" t="s">
        <v>1539</v>
      </c>
    </row>
    <row r="197" spans="12:12" x14ac:dyDescent="0.3">
      <c r="L197" t="s">
        <v>1140</v>
      </c>
    </row>
    <row r="198" spans="12:12" x14ac:dyDescent="0.3">
      <c r="L198" t="s">
        <v>1948</v>
      </c>
    </row>
    <row r="199" spans="12:12" x14ac:dyDescent="0.3">
      <c r="L199" t="s">
        <v>1703</v>
      </c>
    </row>
    <row r="200" spans="12:12" x14ac:dyDescent="0.3">
      <c r="L200" t="s">
        <v>1788</v>
      </c>
    </row>
    <row r="201" spans="12:12" x14ac:dyDescent="0.3">
      <c r="L201" t="s">
        <v>798</v>
      </c>
    </row>
    <row r="202" spans="12:12" x14ac:dyDescent="0.3">
      <c r="L202" t="s">
        <v>520</v>
      </c>
    </row>
    <row r="203" spans="12:12" x14ac:dyDescent="0.3">
      <c r="L203" t="s">
        <v>1832</v>
      </c>
    </row>
    <row r="204" spans="12:12" x14ac:dyDescent="0.3">
      <c r="L204" t="s">
        <v>1527</v>
      </c>
    </row>
    <row r="205" spans="12:12" x14ac:dyDescent="0.3">
      <c r="L205" t="s">
        <v>1779</v>
      </c>
    </row>
    <row r="206" spans="12:12" x14ac:dyDescent="0.3">
      <c r="L206" t="s">
        <v>1861</v>
      </c>
    </row>
    <row r="207" spans="12:12" x14ac:dyDescent="0.3">
      <c r="L207" t="s">
        <v>472</v>
      </c>
    </row>
    <row r="208" spans="12:12" x14ac:dyDescent="0.3">
      <c r="L208" t="s">
        <v>1160</v>
      </c>
    </row>
    <row r="209" spans="12:12" x14ac:dyDescent="0.3">
      <c r="L209" t="s">
        <v>1679</v>
      </c>
    </row>
    <row r="210" spans="12:12" x14ac:dyDescent="0.3">
      <c r="L210" t="s">
        <v>1195</v>
      </c>
    </row>
    <row r="211" spans="12:12" x14ac:dyDescent="0.3">
      <c r="L211" t="s">
        <v>1294</v>
      </c>
    </row>
    <row r="212" spans="12:12" x14ac:dyDescent="0.3">
      <c r="L212" t="s">
        <v>2042</v>
      </c>
    </row>
    <row r="213" spans="12:12" x14ac:dyDescent="0.3">
      <c r="L213" t="s">
        <v>372</v>
      </c>
    </row>
    <row r="214" spans="12:12" x14ac:dyDescent="0.3">
      <c r="L214" t="s">
        <v>1325</v>
      </c>
    </row>
    <row r="215" spans="12:12" x14ac:dyDescent="0.3">
      <c r="L215" t="s">
        <v>915</v>
      </c>
    </row>
    <row r="216" spans="12:12" x14ac:dyDescent="0.3">
      <c r="L216" t="s">
        <v>347</v>
      </c>
    </row>
    <row r="217" spans="12:12" x14ac:dyDescent="0.3">
      <c r="L217" t="s">
        <v>1455</v>
      </c>
    </row>
    <row r="218" spans="12:12" x14ac:dyDescent="0.3">
      <c r="L218" t="s">
        <v>1164</v>
      </c>
    </row>
    <row r="219" spans="12:12" x14ac:dyDescent="0.3">
      <c r="L219" t="s">
        <v>1319</v>
      </c>
    </row>
    <row r="220" spans="12:12" x14ac:dyDescent="0.3">
      <c r="L220" t="s">
        <v>1544</v>
      </c>
    </row>
    <row r="221" spans="12:12" x14ac:dyDescent="0.3">
      <c r="L221" t="s">
        <v>1911</v>
      </c>
    </row>
    <row r="222" spans="12:12" x14ac:dyDescent="0.3">
      <c r="L222" t="s">
        <v>2004</v>
      </c>
    </row>
  </sheetData>
  <sortState xmlns:xlrd2="http://schemas.microsoft.com/office/spreadsheetml/2017/richdata2" ref="N11:N57">
    <sortCondition ref="N57"/>
  </sortState>
  <conditionalFormatting sqref="S17:S27">
    <cfRule type="containsBlanks" dxfId="132" priority="1">
      <formula>LEN(TRIM(S17))=0</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10386-9A8D-4504-9A5A-BA3440780C70}">
  <dimension ref="A1:C134"/>
  <sheetViews>
    <sheetView topLeftCell="A121" workbookViewId="0">
      <selection activeCell="A134" sqref="A2:A134"/>
    </sheetView>
  </sheetViews>
  <sheetFormatPr defaultRowHeight="14.4" x14ac:dyDescent="0.3"/>
  <cols>
    <col min="1" max="1" width="63.6640625" customWidth="1"/>
    <col min="2" max="2" width="18.88671875" customWidth="1"/>
    <col min="3" max="3" width="29.5546875" customWidth="1"/>
  </cols>
  <sheetData>
    <row r="1" spans="1:3" ht="15" thickBot="1" x14ac:dyDescent="0.35">
      <c r="A1" s="27" t="s">
        <v>419</v>
      </c>
      <c r="B1" s="27" t="s">
        <v>418</v>
      </c>
      <c r="C1" s="27" t="s">
        <v>417</v>
      </c>
    </row>
    <row r="2" spans="1:3" x14ac:dyDescent="0.3">
      <c r="A2" t="s">
        <v>1114</v>
      </c>
      <c r="B2" t="s">
        <v>1115</v>
      </c>
      <c r="C2" t="s">
        <v>274</v>
      </c>
    </row>
    <row r="3" spans="1:3" x14ac:dyDescent="0.3">
      <c r="A3" t="s">
        <v>1378</v>
      </c>
      <c r="B3" t="s">
        <v>1379</v>
      </c>
      <c r="C3" t="s">
        <v>274</v>
      </c>
    </row>
    <row r="4" spans="1:3" x14ac:dyDescent="0.3">
      <c r="A4" t="s">
        <v>1376</v>
      </c>
      <c r="B4" t="s">
        <v>1377</v>
      </c>
      <c r="C4" t="s">
        <v>274</v>
      </c>
    </row>
    <row r="5" spans="1:3" x14ac:dyDescent="0.3">
      <c r="A5" t="s">
        <v>1609</v>
      </c>
      <c r="B5" t="s">
        <v>1610</v>
      </c>
      <c r="C5" t="s">
        <v>274</v>
      </c>
    </row>
    <row r="6" spans="1:3" x14ac:dyDescent="0.3">
      <c r="A6" t="s">
        <v>1683</v>
      </c>
      <c r="B6" t="s">
        <v>1686</v>
      </c>
      <c r="C6" t="s">
        <v>274</v>
      </c>
    </row>
    <row r="7" spans="1:3" x14ac:dyDescent="0.3">
      <c r="A7" t="s">
        <v>416</v>
      </c>
      <c r="B7" t="s">
        <v>415</v>
      </c>
      <c r="C7" t="s">
        <v>274</v>
      </c>
    </row>
    <row r="8" spans="1:3" x14ac:dyDescent="0.3">
      <c r="A8" t="s">
        <v>1235</v>
      </c>
      <c r="B8" t="s">
        <v>1236</v>
      </c>
      <c r="C8" t="s">
        <v>274</v>
      </c>
    </row>
    <row r="9" spans="1:3" x14ac:dyDescent="0.3">
      <c r="A9" t="s">
        <v>1759</v>
      </c>
      <c r="B9" t="s">
        <v>1760</v>
      </c>
      <c r="C9" t="s">
        <v>275</v>
      </c>
    </row>
    <row r="10" spans="1:3" x14ac:dyDescent="0.3">
      <c r="A10" t="s">
        <v>817</v>
      </c>
      <c r="B10" t="s">
        <v>818</v>
      </c>
      <c r="C10" t="s">
        <v>274</v>
      </c>
    </row>
    <row r="11" spans="1:3" x14ac:dyDescent="0.3">
      <c r="A11" t="s">
        <v>1181</v>
      </c>
      <c r="B11" t="s">
        <v>1182</v>
      </c>
      <c r="C11" t="s">
        <v>274</v>
      </c>
    </row>
    <row r="12" spans="1:3" x14ac:dyDescent="0.3">
      <c r="A12" t="s">
        <v>1912</v>
      </c>
      <c r="B12" t="s">
        <v>1913</v>
      </c>
      <c r="C12" t="s">
        <v>274</v>
      </c>
    </row>
    <row r="13" spans="1:3" x14ac:dyDescent="0.3">
      <c r="A13" t="s">
        <v>1582</v>
      </c>
      <c r="B13" t="s">
        <v>1581</v>
      </c>
      <c r="C13" t="s">
        <v>274</v>
      </c>
    </row>
    <row r="14" spans="1:3" x14ac:dyDescent="0.3">
      <c r="A14" t="s">
        <v>1631</v>
      </c>
      <c r="B14" t="s">
        <v>1632</v>
      </c>
      <c r="C14" t="s">
        <v>274</v>
      </c>
    </row>
    <row r="15" spans="1:3" x14ac:dyDescent="0.3">
      <c r="A15" t="s">
        <v>837</v>
      </c>
      <c r="B15" t="s">
        <v>838</v>
      </c>
      <c r="C15" t="s">
        <v>274</v>
      </c>
    </row>
    <row r="16" spans="1:3" x14ac:dyDescent="0.3">
      <c r="A16" t="s">
        <v>793</v>
      </c>
      <c r="B16" t="s">
        <v>794</v>
      </c>
      <c r="C16" t="s">
        <v>275</v>
      </c>
    </row>
    <row r="17" spans="1:3" x14ac:dyDescent="0.3">
      <c r="A17" t="s">
        <v>1484</v>
      </c>
      <c r="B17" t="s">
        <v>1485</v>
      </c>
      <c r="C17" t="s">
        <v>274</v>
      </c>
    </row>
    <row r="18" spans="1:3" x14ac:dyDescent="0.3">
      <c r="A18" t="s">
        <v>1834</v>
      </c>
      <c r="B18" t="s">
        <v>1835</v>
      </c>
      <c r="C18" t="s">
        <v>274</v>
      </c>
    </row>
    <row r="19" spans="1:3" x14ac:dyDescent="0.3">
      <c r="A19" t="s">
        <v>600</v>
      </c>
      <c r="B19" t="s">
        <v>601</v>
      </c>
      <c r="C19" t="s">
        <v>274</v>
      </c>
    </row>
    <row r="20" spans="1:3" x14ac:dyDescent="0.3">
      <c r="A20" t="s">
        <v>1892</v>
      </c>
      <c r="B20" t="s">
        <v>1893</v>
      </c>
      <c r="C20" t="s">
        <v>274</v>
      </c>
    </row>
    <row r="21" spans="1:3" x14ac:dyDescent="0.3">
      <c r="A21" t="s">
        <v>848</v>
      </c>
      <c r="B21" t="s">
        <v>849</v>
      </c>
      <c r="C21" t="s">
        <v>274</v>
      </c>
    </row>
    <row r="22" spans="1:3" x14ac:dyDescent="0.3">
      <c r="A22" t="s">
        <v>2030</v>
      </c>
      <c r="B22" t="s">
        <v>2031</v>
      </c>
      <c r="C22" t="s">
        <v>274</v>
      </c>
    </row>
    <row r="23" spans="1:3" x14ac:dyDescent="0.3">
      <c r="A23" t="s">
        <v>532</v>
      </c>
      <c r="B23" t="s">
        <v>533</v>
      </c>
      <c r="C23" t="s">
        <v>274</v>
      </c>
    </row>
    <row r="24" spans="1:3" x14ac:dyDescent="0.3">
      <c r="A24" t="s">
        <v>1304</v>
      </c>
      <c r="B24" t="s">
        <v>1305</v>
      </c>
      <c r="C24" t="s">
        <v>275</v>
      </c>
    </row>
    <row r="25" spans="1:3" x14ac:dyDescent="0.3">
      <c r="A25" t="s">
        <v>1365</v>
      </c>
      <c r="B25" t="s">
        <v>1366</v>
      </c>
      <c r="C25" t="s">
        <v>274</v>
      </c>
    </row>
    <row r="26" spans="1:3" x14ac:dyDescent="0.3">
      <c r="A26" t="s">
        <v>1555</v>
      </c>
      <c r="B26" t="s">
        <v>1556</v>
      </c>
      <c r="C26" t="s">
        <v>274</v>
      </c>
    </row>
    <row r="27" spans="1:3" x14ac:dyDescent="0.3">
      <c r="A27" t="s">
        <v>595</v>
      </c>
      <c r="B27" t="s">
        <v>596</v>
      </c>
      <c r="C27" t="s">
        <v>274</v>
      </c>
    </row>
    <row r="28" spans="1:3" x14ac:dyDescent="0.3">
      <c r="A28" t="s">
        <v>718</v>
      </c>
      <c r="B28" t="s">
        <v>719</v>
      </c>
      <c r="C28" t="s">
        <v>274</v>
      </c>
    </row>
    <row r="29" spans="1:3" x14ac:dyDescent="0.3">
      <c r="A29" t="s">
        <v>799</v>
      </c>
      <c r="B29" t="s">
        <v>800</v>
      </c>
      <c r="C29" t="s">
        <v>274</v>
      </c>
    </row>
    <row r="30" spans="1:3" x14ac:dyDescent="0.3">
      <c r="A30" t="s">
        <v>1470</v>
      </c>
      <c r="B30" t="s">
        <v>1471</v>
      </c>
      <c r="C30" t="s">
        <v>274</v>
      </c>
    </row>
    <row r="31" spans="1:3" x14ac:dyDescent="0.3">
      <c r="A31" t="s">
        <v>414</v>
      </c>
      <c r="B31" t="s">
        <v>413</v>
      </c>
      <c r="C31" t="s">
        <v>274</v>
      </c>
    </row>
    <row r="32" spans="1:3" x14ac:dyDescent="0.3">
      <c r="A32" t="s">
        <v>2000</v>
      </c>
      <c r="B32" t="s">
        <v>2001</v>
      </c>
      <c r="C32" t="s">
        <v>274</v>
      </c>
    </row>
    <row r="33" spans="1:3" x14ac:dyDescent="0.3">
      <c r="A33" t="s">
        <v>1477</v>
      </c>
      <c r="B33" t="s">
        <v>1478</v>
      </c>
      <c r="C33" t="s">
        <v>274</v>
      </c>
    </row>
    <row r="34" spans="1:3" x14ac:dyDescent="0.3">
      <c r="A34" t="s">
        <v>1814</v>
      </c>
      <c r="B34" t="s">
        <v>1815</v>
      </c>
      <c r="C34" t="s">
        <v>274</v>
      </c>
    </row>
    <row r="35" spans="1:3" x14ac:dyDescent="0.3">
      <c r="A35" t="s">
        <v>1431</v>
      </c>
      <c r="B35" t="s">
        <v>1432</v>
      </c>
      <c r="C35" t="s">
        <v>274</v>
      </c>
    </row>
    <row r="36" spans="1:3" x14ac:dyDescent="0.3">
      <c r="A36" t="s">
        <v>1391</v>
      </c>
      <c r="B36" t="s">
        <v>1392</v>
      </c>
      <c r="C36" t="s">
        <v>274</v>
      </c>
    </row>
    <row r="37" spans="1:3" x14ac:dyDescent="0.3">
      <c r="A37" t="s">
        <v>993</v>
      </c>
      <c r="B37" t="s">
        <v>994</v>
      </c>
      <c r="C37" t="s">
        <v>274</v>
      </c>
    </row>
    <row r="38" spans="1:3" x14ac:dyDescent="0.3">
      <c r="A38" t="s">
        <v>412</v>
      </c>
      <c r="B38" t="s">
        <v>411</v>
      </c>
      <c r="C38" t="s">
        <v>275</v>
      </c>
    </row>
    <row r="39" spans="1:3" x14ac:dyDescent="0.3">
      <c r="A39" t="s">
        <v>1709</v>
      </c>
      <c r="B39" t="s">
        <v>1710</v>
      </c>
      <c r="C39" t="s">
        <v>274</v>
      </c>
    </row>
    <row r="40" spans="1:3" x14ac:dyDescent="0.3">
      <c r="A40" t="s">
        <v>683</v>
      </c>
      <c r="B40" t="s">
        <v>684</v>
      </c>
      <c r="C40" t="s">
        <v>274</v>
      </c>
    </row>
    <row r="41" spans="1:3" x14ac:dyDescent="0.3">
      <c r="A41" t="s">
        <v>1284</v>
      </c>
      <c r="B41" t="s">
        <v>1285</v>
      </c>
      <c r="C41" t="s">
        <v>274</v>
      </c>
    </row>
    <row r="42" spans="1:3" x14ac:dyDescent="0.3">
      <c r="A42" t="s">
        <v>568</v>
      </c>
      <c r="B42" t="s">
        <v>569</v>
      </c>
      <c r="C42" t="s">
        <v>274</v>
      </c>
    </row>
    <row r="43" spans="1:3" x14ac:dyDescent="0.3">
      <c r="A43" t="s">
        <v>410</v>
      </c>
      <c r="B43" t="s">
        <v>409</v>
      </c>
      <c r="C43" t="s">
        <v>274</v>
      </c>
    </row>
    <row r="44" spans="1:3" x14ac:dyDescent="0.3">
      <c r="A44" t="s">
        <v>466</v>
      </c>
      <c r="B44" t="s">
        <v>467</v>
      </c>
      <c r="C44" t="s">
        <v>274</v>
      </c>
    </row>
    <row r="45" spans="1:3" x14ac:dyDescent="0.3">
      <c r="A45" t="s">
        <v>575</v>
      </c>
      <c r="B45" t="s">
        <v>576</v>
      </c>
      <c r="C45" t="s">
        <v>274</v>
      </c>
    </row>
    <row r="46" spans="1:3" x14ac:dyDescent="0.3">
      <c r="A46" t="s">
        <v>1059</v>
      </c>
      <c r="B46" t="s">
        <v>1060</v>
      </c>
      <c r="C46" t="s">
        <v>274</v>
      </c>
    </row>
    <row r="47" spans="1:3" x14ac:dyDescent="0.3">
      <c r="A47" t="s">
        <v>1874</v>
      </c>
      <c r="B47" t="s">
        <v>1875</v>
      </c>
      <c r="C47" t="s">
        <v>274</v>
      </c>
    </row>
    <row r="48" spans="1:3" x14ac:dyDescent="0.3">
      <c r="A48" t="s">
        <v>2103</v>
      </c>
      <c r="B48" t="s">
        <v>2104</v>
      </c>
      <c r="C48" t="s">
        <v>274</v>
      </c>
    </row>
    <row r="49" spans="1:3" x14ac:dyDescent="0.3">
      <c r="A49" t="s">
        <v>425</v>
      </c>
      <c r="B49" t="s">
        <v>426</v>
      </c>
      <c r="C49" t="s">
        <v>274</v>
      </c>
    </row>
    <row r="50" spans="1:3" x14ac:dyDescent="0.3">
      <c r="A50" t="s">
        <v>556</v>
      </c>
      <c r="B50" t="s">
        <v>557</v>
      </c>
      <c r="C50" t="s">
        <v>274</v>
      </c>
    </row>
    <row r="51" spans="1:3" x14ac:dyDescent="0.3">
      <c r="A51" t="s">
        <v>1741</v>
      </c>
      <c r="B51" t="s">
        <v>1742</v>
      </c>
      <c r="C51" t="s">
        <v>275</v>
      </c>
    </row>
    <row r="52" spans="1:3" x14ac:dyDescent="0.3">
      <c r="A52" t="s">
        <v>438</v>
      </c>
      <c r="B52" t="s">
        <v>439</v>
      </c>
      <c r="C52" t="s">
        <v>274</v>
      </c>
    </row>
    <row r="53" spans="1:3" x14ac:dyDescent="0.3">
      <c r="A53" t="s">
        <v>1458</v>
      </c>
      <c r="B53" t="s">
        <v>1459</v>
      </c>
      <c r="C53" t="s">
        <v>274</v>
      </c>
    </row>
    <row r="54" spans="1:3" x14ac:dyDescent="0.3">
      <c r="A54" t="s">
        <v>408</v>
      </c>
      <c r="B54" t="s">
        <v>407</v>
      </c>
      <c r="C54" t="s">
        <v>274</v>
      </c>
    </row>
    <row r="55" spans="1:3" x14ac:dyDescent="0.3">
      <c r="A55" t="s">
        <v>1651</v>
      </c>
      <c r="B55" t="s">
        <v>1652</v>
      </c>
      <c r="C55" t="s">
        <v>275</v>
      </c>
    </row>
    <row r="56" spans="1:3" x14ac:dyDescent="0.3">
      <c r="A56" t="s">
        <v>524</v>
      </c>
      <c r="B56" t="s">
        <v>525</v>
      </c>
      <c r="C56" t="s">
        <v>274</v>
      </c>
    </row>
    <row r="57" spans="1:3" x14ac:dyDescent="0.3">
      <c r="A57" t="s">
        <v>2051</v>
      </c>
      <c r="B57" t="s">
        <v>2052</v>
      </c>
      <c r="C57" t="s">
        <v>274</v>
      </c>
    </row>
    <row r="58" spans="1:3" x14ac:dyDescent="0.3">
      <c r="A58" t="s">
        <v>406</v>
      </c>
      <c r="B58" t="s">
        <v>405</v>
      </c>
      <c r="C58" t="s">
        <v>274</v>
      </c>
    </row>
    <row r="59" spans="1:3" x14ac:dyDescent="0.3">
      <c r="A59" t="s">
        <v>1637</v>
      </c>
      <c r="B59" t="s">
        <v>1638</v>
      </c>
      <c r="C59" t="s">
        <v>274</v>
      </c>
    </row>
    <row r="60" spans="1:3" x14ac:dyDescent="0.3">
      <c r="A60" t="s">
        <v>404</v>
      </c>
      <c r="B60" t="s">
        <v>403</v>
      </c>
      <c r="C60" t="s">
        <v>274</v>
      </c>
    </row>
    <row r="61" spans="1:3" x14ac:dyDescent="0.3">
      <c r="A61" t="s">
        <v>402</v>
      </c>
      <c r="B61" t="s">
        <v>401</v>
      </c>
      <c r="C61" t="s">
        <v>274</v>
      </c>
    </row>
    <row r="62" spans="1:3" x14ac:dyDescent="0.3">
      <c r="A62" t="s">
        <v>1275</v>
      </c>
      <c r="B62" t="s">
        <v>1274</v>
      </c>
      <c r="C62" t="s">
        <v>275</v>
      </c>
    </row>
    <row r="63" spans="1:3" x14ac:dyDescent="0.3">
      <c r="A63" t="s">
        <v>1962</v>
      </c>
      <c r="B63" t="s">
        <v>1963</v>
      </c>
      <c r="C63" t="s">
        <v>275</v>
      </c>
    </row>
    <row r="64" spans="1:3" x14ac:dyDescent="0.3">
      <c r="A64" t="s">
        <v>959</v>
      </c>
      <c r="B64" t="s">
        <v>960</v>
      </c>
      <c r="C64" t="s">
        <v>274</v>
      </c>
    </row>
    <row r="65" spans="1:3" x14ac:dyDescent="0.3">
      <c r="A65" t="s">
        <v>1398</v>
      </c>
      <c r="B65" t="s">
        <v>1399</v>
      </c>
      <c r="C65" t="s">
        <v>274</v>
      </c>
    </row>
    <row r="66" spans="1:3" x14ac:dyDescent="0.3">
      <c r="A66" t="s">
        <v>810</v>
      </c>
      <c r="B66" t="s">
        <v>811</v>
      </c>
      <c r="C66" t="s">
        <v>274</v>
      </c>
    </row>
    <row r="67" spans="1:3" x14ac:dyDescent="0.3">
      <c r="A67" t="s">
        <v>1256</v>
      </c>
      <c r="B67" t="s">
        <v>1257</v>
      </c>
      <c r="C67" t="s">
        <v>274</v>
      </c>
    </row>
    <row r="68" spans="1:3" x14ac:dyDescent="0.3">
      <c r="A68" s="14" t="s">
        <v>604</v>
      </c>
      <c r="B68" t="s">
        <v>605</v>
      </c>
      <c r="C68" t="s">
        <v>274</v>
      </c>
    </row>
    <row r="69" spans="1:3" x14ac:dyDescent="0.3">
      <c r="A69" t="s">
        <v>400</v>
      </c>
      <c r="B69" t="s">
        <v>399</v>
      </c>
      <c r="C69" t="s">
        <v>274</v>
      </c>
    </row>
    <row r="70" spans="1:3" x14ac:dyDescent="0.3">
      <c r="A70" t="s">
        <v>1840</v>
      </c>
      <c r="B70" t="s">
        <v>1841</v>
      </c>
      <c r="C70" t="s">
        <v>274</v>
      </c>
    </row>
    <row r="71" spans="1:3" x14ac:dyDescent="0.3">
      <c r="A71" t="s">
        <v>1443</v>
      </c>
      <c r="B71" t="s">
        <v>1444</v>
      </c>
      <c r="C71" t="s">
        <v>274</v>
      </c>
    </row>
    <row r="72" spans="1:3" x14ac:dyDescent="0.3">
      <c r="A72" t="s">
        <v>1546</v>
      </c>
      <c r="B72" t="s">
        <v>1547</v>
      </c>
      <c r="C72" t="s">
        <v>274</v>
      </c>
    </row>
    <row r="73" spans="1:3" x14ac:dyDescent="0.3">
      <c r="A73" t="s">
        <v>965</v>
      </c>
      <c r="B73" t="s">
        <v>966</v>
      </c>
      <c r="C73" t="s">
        <v>274</v>
      </c>
    </row>
    <row r="74" spans="1:3" x14ac:dyDescent="0.3">
      <c r="A74" t="s">
        <v>1022</v>
      </c>
      <c r="B74" t="s">
        <v>1023</v>
      </c>
      <c r="C74" t="s">
        <v>274</v>
      </c>
    </row>
    <row r="75" spans="1:3" x14ac:dyDescent="0.3">
      <c r="A75" t="s">
        <v>398</v>
      </c>
      <c r="B75" t="s">
        <v>397</v>
      </c>
      <c r="C75" t="s">
        <v>274</v>
      </c>
    </row>
    <row r="76" spans="1:3" x14ac:dyDescent="0.3">
      <c r="A76" t="s">
        <v>1360</v>
      </c>
      <c r="B76" t="s">
        <v>1361</v>
      </c>
      <c r="C76" t="s">
        <v>274</v>
      </c>
    </row>
    <row r="77" spans="1:3" x14ac:dyDescent="0.3">
      <c r="A77" s="14" t="s">
        <v>495</v>
      </c>
      <c r="B77" t="s">
        <v>496</v>
      </c>
      <c r="C77" t="s">
        <v>274</v>
      </c>
    </row>
    <row r="78" spans="1:3" x14ac:dyDescent="0.3">
      <c r="A78" t="s">
        <v>826</v>
      </c>
      <c r="B78" t="s">
        <v>825</v>
      </c>
      <c r="C78" t="s">
        <v>274</v>
      </c>
    </row>
    <row r="79" spans="1:3" x14ac:dyDescent="0.3">
      <c r="A79" t="s">
        <v>1091</v>
      </c>
      <c r="B79" t="s">
        <v>1092</v>
      </c>
      <c r="C79" t="s">
        <v>274</v>
      </c>
    </row>
    <row r="80" spans="1:3" x14ac:dyDescent="0.3">
      <c r="A80" t="s">
        <v>1805</v>
      </c>
      <c r="B80" t="s">
        <v>1806</v>
      </c>
      <c r="C80" t="s">
        <v>274</v>
      </c>
    </row>
    <row r="81" spans="1:3" x14ac:dyDescent="0.3">
      <c r="A81" t="s">
        <v>942</v>
      </c>
      <c r="B81" t="s">
        <v>943</v>
      </c>
      <c r="C81" t="s">
        <v>274</v>
      </c>
    </row>
    <row r="82" spans="1:3" x14ac:dyDescent="0.3">
      <c r="A82" t="s">
        <v>1045</v>
      </c>
      <c r="B82" t="s">
        <v>1046</v>
      </c>
      <c r="C82" t="s">
        <v>274</v>
      </c>
    </row>
    <row r="83" spans="1:3" x14ac:dyDescent="0.3">
      <c r="A83" t="s">
        <v>396</v>
      </c>
      <c r="B83" t="s">
        <v>395</v>
      </c>
      <c r="C83" t="s">
        <v>274</v>
      </c>
    </row>
    <row r="84" spans="1:3" x14ac:dyDescent="0.3">
      <c r="A84" t="s">
        <v>1411</v>
      </c>
      <c r="B84" t="s">
        <v>1412</v>
      </c>
      <c r="C84" t="s">
        <v>274</v>
      </c>
    </row>
    <row r="85" spans="1:3" x14ac:dyDescent="0.3">
      <c r="A85" t="s">
        <v>664</v>
      </c>
      <c r="B85" t="s">
        <v>665</v>
      </c>
      <c r="C85" t="s">
        <v>274</v>
      </c>
    </row>
    <row r="86" spans="1:3" x14ac:dyDescent="0.3">
      <c r="A86" t="s">
        <v>1403</v>
      </c>
      <c r="B86" t="s">
        <v>1404</v>
      </c>
      <c r="C86" t="s">
        <v>274</v>
      </c>
    </row>
    <row r="87" spans="1:3" x14ac:dyDescent="0.3">
      <c r="A87" t="s">
        <v>1155</v>
      </c>
      <c r="B87" t="s">
        <v>1156</v>
      </c>
      <c r="C87" t="s">
        <v>274</v>
      </c>
    </row>
    <row r="88" spans="1:3" x14ac:dyDescent="0.3">
      <c r="A88" s="14" t="s">
        <v>748</v>
      </c>
      <c r="B88" t="s">
        <v>749</v>
      </c>
      <c r="C88" t="s">
        <v>274</v>
      </c>
    </row>
    <row r="89" spans="1:3" x14ac:dyDescent="0.3">
      <c r="A89" s="14" t="s">
        <v>737</v>
      </c>
      <c r="B89" t="s">
        <v>738</v>
      </c>
      <c r="C89" t="s">
        <v>274</v>
      </c>
    </row>
    <row r="90" spans="1:3" x14ac:dyDescent="0.3">
      <c r="A90" t="s">
        <v>1585</v>
      </c>
      <c r="B90" t="s">
        <v>1586</v>
      </c>
      <c r="C90" t="s">
        <v>274</v>
      </c>
    </row>
    <row r="91" spans="1:3" x14ac:dyDescent="0.3">
      <c r="A91" t="s">
        <v>693</v>
      </c>
      <c r="B91" t="s">
        <v>694</v>
      </c>
      <c r="C91" t="s">
        <v>274</v>
      </c>
    </row>
    <row r="92" spans="1:3" x14ac:dyDescent="0.3">
      <c r="A92" t="s">
        <v>947</v>
      </c>
      <c r="B92" t="s">
        <v>948</v>
      </c>
      <c r="C92" t="s">
        <v>274</v>
      </c>
    </row>
    <row r="93" spans="1:3" x14ac:dyDescent="0.3">
      <c r="A93" t="s">
        <v>563</v>
      </c>
      <c r="B93" t="s">
        <v>562</v>
      </c>
      <c r="C93" t="s">
        <v>274</v>
      </c>
    </row>
    <row r="94" spans="1:3" x14ac:dyDescent="0.3">
      <c r="A94" t="s">
        <v>638</v>
      </c>
      <c r="B94" t="s">
        <v>639</v>
      </c>
      <c r="C94" t="s">
        <v>274</v>
      </c>
    </row>
    <row r="95" spans="1:3" x14ac:dyDescent="0.3">
      <c r="A95" t="s">
        <v>502</v>
      </c>
      <c r="B95" t="s">
        <v>503</v>
      </c>
      <c r="C95" t="s">
        <v>274</v>
      </c>
    </row>
    <row r="96" spans="1:3" x14ac:dyDescent="0.3">
      <c r="A96" t="s">
        <v>1598</v>
      </c>
      <c r="B96" t="s">
        <v>1599</v>
      </c>
      <c r="C96" t="s">
        <v>274</v>
      </c>
    </row>
    <row r="97" spans="1:3" x14ac:dyDescent="0.3">
      <c r="A97" t="s">
        <v>1731</v>
      </c>
      <c r="B97" t="s">
        <v>1732</v>
      </c>
      <c r="C97" t="s">
        <v>274</v>
      </c>
    </row>
    <row r="98" spans="1:3" x14ac:dyDescent="0.3">
      <c r="A98" t="s">
        <v>903</v>
      </c>
      <c r="B98" t="s">
        <v>904</v>
      </c>
      <c r="C98" t="s">
        <v>274</v>
      </c>
    </row>
    <row r="99" spans="1:3" x14ac:dyDescent="0.3">
      <c r="A99" t="s">
        <v>952</v>
      </c>
      <c r="B99" t="s">
        <v>953</v>
      </c>
      <c r="C99" t="s">
        <v>274</v>
      </c>
    </row>
    <row r="100" spans="1:3" x14ac:dyDescent="0.3">
      <c r="A100" t="s">
        <v>1268</v>
      </c>
      <c r="B100" t="s">
        <v>1269</v>
      </c>
      <c r="C100" t="s">
        <v>274</v>
      </c>
    </row>
    <row r="101" spans="1:3" x14ac:dyDescent="0.3">
      <c r="A101" t="s">
        <v>394</v>
      </c>
      <c r="B101" t="s">
        <v>393</v>
      </c>
      <c r="C101" t="s">
        <v>274</v>
      </c>
    </row>
    <row r="102" spans="1:3" x14ac:dyDescent="0.3">
      <c r="A102" t="s">
        <v>623</v>
      </c>
      <c r="B102" t="s">
        <v>624</v>
      </c>
      <c r="C102" t="s">
        <v>274</v>
      </c>
    </row>
    <row r="103" spans="1:3" x14ac:dyDescent="0.3">
      <c r="A103" t="s">
        <v>1131</v>
      </c>
      <c r="B103" t="s">
        <v>1132</v>
      </c>
      <c r="C103" t="s">
        <v>274</v>
      </c>
    </row>
    <row r="104" spans="1:3" x14ac:dyDescent="0.3">
      <c r="A104" t="s">
        <v>507</v>
      </c>
      <c r="B104" t="s">
        <v>508</v>
      </c>
      <c r="C104" t="s">
        <v>274</v>
      </c>
    </row>
    <row r="105" spans="1:3" x14ac:dyDescent="0.3">
      <c r="A105" t="s">
        <v>647</v>
      </c>
      <c r="B105" t="s">
        <v>648</v>
      </c>
      <c r="C105" t="s">
        <v>274</v>
      </c>
    </row>
    <row r="106" spans="1:3" x14ac:dyDescent="0.3">
      <c r="A106" t="s">
        <v>392</v>
      </c>
      <c r="B106" t="s">
        <v>391</v>
      </c>
      <c r="C106" t="s">
        <v>274</v>
      </c>
    </row>
    <row r="107" spans="1:3" x14ac:dyDescent="0.3">
      <c r="A107" t="s">
        <v>390</v>
      </c>
      <c r="B107" t="s">
        <v>389</v>
      </c>
      <c r="C107" t="s">
        <v>274</v>
      </c>
    </row>
    <row r="108" spans="1:3" x14ac:dyDescent="0.3">
      <c r="A108" t="s">
        <v>1827</v>
      </c>
      <c r="B108" t="s">
        <v>1828</v>
      </c>
      <c r="C108" t="s">
        <v>274</v>
      </c>
    </row>
    <row r="109" spans="1:3" x14ac:dyDescent="0.3">
      <c r="A109" t="s">
        <v>2087</v>
      </c>
      <c r="B109" t="s">
        <v>2088</v>
      </c>
      <c r="C109" t="s">
        <v>274</v>
      </c>
    </row>
    <row r="110" spans="1:3" x14ac:dyDescent="0.3">
      <c r="A110" t="s">
        <v>2044</v>
      </c>
      <c r="B110" t="s">
        <v>2045</v>
      </c>
      <c r="C110" t="s">
        <v>274</v>
      </c>
    </row>
    <row r="111" spans="1:3" x14ac:dyDescent="0.3">
      <c r="A111" t="s">
        <v>2035</v>
      </c>
      <c r="B111" t="s">
        <v>2036</v>
      </c>
      <c r="C111" t="s">
        <v>274</v>
      </c>
    </row>
    <row r="112" spans="1:3" x14ac:dyDescent="0.3">
      <c r="A112" t="s">
        <v>1320</v>
      </c>
      <c r="B112" t="s">
        <v>1321</v>
      </c>
      <c r="C112" t="s">
        <v>274</v>
      </c>
    </row>
    <row r="113" spans="1:3" x14ac:dyDescent="0.3">
      <c r="A113" t="s">
        <v>1994</v>
      </c>
      <c r="B113" t="s">
        <v>1995</v>
      </c>
      <c r="C113" t="s">
        <v>274</v>
      </c>
    </row>
    <row r="114" spans="1:3" x14ac:dyDescent="0.3">
      <c r="A114" t="s">
        <v>633</v>
      </c>
      <c r="B114" t="s">
        <v>634</v>
      </c>
      <c r="C114" t="s">
        <v>274</v>
      </c>
    </row>
    <row r="115" spans="1:3" x14ac:dyDescent="0.3">
      <c r="A115" t="s">
        <v>1001</v>
      </c>
      <c r="B115" t="s">
        <v>1002</v>
      </c>
      <c r="C115" t="s">
        <v>274</v>
      </c>
    </row>
    <row r="116" spans="1:3" x14ac:dyDescent="0.3">
      <c r="A116" t="s">
        <v>1281</v>
      </c>
      <c r="B116" t="s">
        <v>1282</v>
      </c>
      <c r="C116" t="s">
        <v>274</v>
      </c>
    </row>
    <row r="117" spans="1:3" x14ac:dyDescent="0.3">
      <c r="A117" t="s">
        <v>478</v>
      </c>
      <c r="B117" t="s">
        <v>479</v>
      </c>
      <c r="C117" t="s">
        <v>274</v>
      </c>
    </row>
    <row r="118" spans="1:3" x14ac:dyDescent="0.3">
      <c r="A118" t="s">
        <v>453</v>
      </c>
      <c r="B118" t="s">
        <v>454</v>
      </c>
      <c r="C118" t="s">
        <v>274</v>
      </c>
    </row>
    <row r="119" spans="1:3" x14ac:dyDescent="0.3">
      <c r="A119" t="s">
        <v>443</v>
      </c>
      <c r="B119" t="s">
        <v>442</v>
      </c>
      <c r="C119" t="s">
        <v>274</v>
      </c>
    </row>
    <row r="120" spans="1:3" x14ac:dyDescent="0.3">
      <c r="A120" t="s">
        <v>1845</v>
      </c>
      <c r="B120" t="s">
        <v>1846</v>
      </c>
      <c r="C120" t="s">
        <v>275</v>
      </c>
    </row>
    <row r="121" spans="1:3" x14ac:dyDescent="0.3">
      <c r="A121" t="s">
        <v>1066</v>
      </c>
      <c r="B121" t="s">
        <v>1067</v>
      </c>
      <c r="C121" t="s">
        <v>274</v>
      </c>
    </row>
    <row r="122" spans="1:3" x14ac:dyDescent="0.3">
      <c r="A122" t="s">
        <v>388</v>
      </c>
      <c r="B122" t="s">
        <v>655</v>
      </c>
      <c r="C122" t="s">
        <v>274</v>
      </c>
    </row>
    <row r="123" spans="1:3" x14ac:dyDescent="0.3">
      <c r="A123" t="s">
        <v>1425</v>
      </c>
      <c r="B123" t="s">
        <v>1426</v>
      </c>
      <c r="C123" t="s">
        <v>275</v>
      </c>
    </row>
    <row r="124" spans="1:3" x14ac:dyDescent="0.3">
      <c r="A124" t="s">
        <v>1170</v>
      </c>
      <c r="B124" t="s">
        <v>1171</v>
      </c>
      <c r="C124" t="s">
        <v>274</v>
      </c>
    </row>
    <row r="125" spans="1:3" x14ac:dyDescent="0.3">
      <c r="A125" t="s">
        <v>661</v>
      </c>
      <c r="B125" t="s">
        <v>662</v>
      </c>
      <c r="C125" t="s">
        <v>274</v>
      </c>
    </row>
    <row r="126" spans="1:3" x14ac:dyDescent="0.3">
      <c r="A126" t="s">
        <v>844</v>
      </c>
      <c r="B126" t="s">
        <v>845</v>
      </c>
      <c r="C126" t="s">
        <v>274</v>
      </c>
    </row>
    <row r="127" spans="1:3" x14ac:dyDescent="0.3">
      <c r="A127" t="s">
        <v>1229</v>
      </c>
      <c r="B127" t="s">
        <v>1228</v>
      </c>
      <c r="C127" t="s">
        <v>275</v>
      </c>
    </row>
    <row r="128" spans="1:3" x14ac:dyDescent="0.3">
      <c r="A128" t="s">
        <v>1938</v>
      </c>
      <c r="B128" t="s">
        <v>1939</v>
      </c>
      <c r="C128" t="s">
        <v>274</v>
      </c>
    </row>
    <row r="129" spans="1:3" x14ac:dyDescent="0.3">
      <c r="A129" t="s">
        <v>387</v>
      </c>
      <c r="B129" t="s">
        <v>386</v>
      </c>
      <c r="C129" t="s">
        <v>274</v>
      </c>
    </row>
    <row r="130" spans="1:3" x14ac:dyDescent="0.3">
      <c r="A130" t="s">
        <v>583</v>
      </c>
      <c r="B130" t="s">
        <v>582</v>
      </c>
      <c r="C130" t="s">
        <v>274</v>
      </c>
    </row>
    <row r="131" spans="1:3" x14ac:dyDescent="0.3">
      <c r="A131" t="s">
        <v>1054</v>
      </c>
      <c r="B131" t="s">
        <v>1055</v>
      </c>
      <c r="C131" t="s">
        <v>274</v>
      </c>
    </row>
    <row r="132" spans="1:3" x14ac:dyDescent="0.3">
      <c r="A132" t="s">
        <v>385</v>
      </c>
      <c r="B132" t="s">
        <v>384</v>
      </c>
      <c r="C132" t="s">
        <v>274</v>
      </c>
    </row>
    <row r="133" spans="1:3" x14ac:dyDescent="0.3">
      <c r="A133" t="s">
        <v>1078</v>
      </c>
      <c r="B133" t="s">
        <v>1079</v>
      </c>
      <c r="C133" t="s">
        <v>274</v>
      </c>
    </row>
    <row r="134" spans="1:3" x14ac:dyDescent="0.3">
      <c r="A134" t="s">
        <v>383</v>
      </c>
      <c r="B134" t="s">
        <v>382</v>
      </c>
      <c r="C134" t="s">
        <v>274</v>
      </c>
    </row>
  </sheetData>
  <sortState xmlns:xlrd2="http://schemas.microsoft.com/office/spreadsheetml/2017/richdata2" ref="A2:C134">
    <sortCondition ref="A134"/>
  </sortState>
  <conditionalFormatting sqref="C1:C1048576">
    <cfRule type="containsText" dxfId="131" priority="1" operator="containsText" text="No">
      <formula>NOT(ISERROR(SEARCH("No",C1)))</formula>
    </cfRule>
    <cfRule type="containsText" dxfId="130" priority="2" operator="containsText" text="Yes">
      <formula>NOT(ISERROR(SEARCH("Yes",C1)))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Extraction</vt:lpstr>
      <vt:lpstr>Quality Assessment</vt:lpstr>
      <vt:lpstr>Data Dictionary</vt:lpstr>
      <vt:lpstr>Data validation</vt:lpstr>
      <vt:lpstr>Journal peer 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Allanna Russell</dc:creator>
  <cp:lastModifiedBy>Allanna Russell</cp:lastModifiedBy>
  <dcterms:created xsi:type="dcterms:W3CDTF">2020-03-02T06:39:11Z</dcterms:created>
  <dcterms:modified xsi:type="dcterms:W3CDTF">2021-11-10T06:16:49Z</dcterms:modified>
</cp:coreProperties>
</file>