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Allanna\University\2018 PhD\REVIEWS\Review 1 Rose Bengal\5 Data Extraction\"/>
    </mc:Choice>
  </mc:AlternateContent>
  <xr:revisionPtr revIDLastSave="0" documentId="13_ncr:1_{75BCF502-C2C2-4AAE-922B-A59A59953C0B}" xr6:coauthVersionLast="46" xr6:coauthVersionMax="46" xr10:uidLastSave="{00000000-0000-0000-0000-000000000000}"/>
  <bookViews>
    <workbookView xWindow="-108" yWindow="-108" windowWidth="23256" windowHeight="12576" xr2:uid="{048E3D89-01AA-4C78-B68A-E284C4D7AA8A}"/>
  </bookViews>
  <sheets>
    <sheet name="Data Extraction" sheetId="1" r:id="rId1"/>
    <sheet name="Quality Assessment" sheetId="8" r:id="rId2"/>
    <sheet name="Data Dictionary" sheetId="2" r:id="rId3"/>
    <sheet name="Data validation" sheetId="7" r:id="rId4"/>
    <sheet name="Journal peer review"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217" i="1" l="1"/>
  <c r="V217" i="1" s="1"/>
  <c r="U216" i="1"/>
  <c r="V216" i="1" s="1"/>
  <c r="U212" i="1" l="1"/>
  <c r="V212" i="1" s="1"/>
  <c r="U209" i="1"/>
  <c r="V209" i="1" s="1"/>
  <c r="U208" i="1"/>
  <c r="V208" i="1" s="1"/>
  <c r="U207" i="1"/>
  <c r="V207" i="1" s="1"/>
  <c r="U197" i="1"/>
  <c r="V197" i="1" s="1"/>
  <c r="AR195" i="1"/>
  <c r="AR194" i="1"/>
  <c r="AR193" i="1"/>
  <c r="AR192" i="1"/>
  <c r="U187" i="1" l="1"/>
  <c r="V187" i="1" s="1"/>
  <c r="U186" i="1"/>
  <c r="V186" i="1" s="1"/>
  <c r="U184" i="1"/>
  <c r="V184" i="1" s="1"/>
  <c r="U182" i="1"/>
  <c r="V182" i="1" s="1"/>
  <c r="U213" i="1"/>
  <c r="V213" i="1" s="1"/>
  <c r="U214" i="1"/>
  <c r="V214" i="1" s="1"/>
  <c r="U215" i="1"/>
  <c r="V215" i="1" s="1"/>
  <c r="U218" i="1"/>
  <c r="V218" i="1" s="1"/>
  <c r="U219" i="1"/>
  <c r="V219" i="1" s="1"/>
  <c r="U220" i="1"/>
  <c r="V220" i="1" s="1"/>
  <c r="U221" i="1"/>
  <c r="V221" i="1" s="1"/>
  <c r="U196" i="1"/>
  <c r="V196" i="1" s="1"/>
  <c r="U198" i="1"/>
  <c r="V198" i="1" s="1"/>
  <c r="U199" i="1"/>
  <c r="V199" i="1" s="1"/>
  <c r="U200" i="1"/>
  <c r="V200" i="1" s="1"/>
  <c r="U201" i="1"/>
  <c r="V201" i="1" s="1"/>
  <c r="U202" i="1"/>
  <c r="V202" i="1" s="1"/>
  <c r="U203" i="1"/>
  <c r="V203" i="1" s="1"/>
  <c r="U204" i="1"/>
  <c r="V204" i="1" s="1"/>
  <c r="U205" i="1"/>
  <c r="V205" i="1" s="1"/>
  <c r="U206" i="1"/>
  <c r="V206" i="1" s="1"/>
  <c r="U210" i="1"/>
  <c r="V210" i="1" s="1"/>
  <c r="U211" i="1"/>
  <c r="V211" i="1" s="1"/>
  <c r="U188" i="1"/>
  <c r="V188" i="1" s="1"/>
  <c r="U189" i="1"/>
  <c r="V189" i="1" s="1"/>
  <c r="U190" i="1"/>
  <c r="V190" i="1" s="1"/>
  <c r="U191" i="1"/>
  <c r="V191" i="1" s="1"/>
  <c r="U192" i="1"/>
  <c r="V192" i="1" s="1"/>
  <c r="U193" i="1"/>
  <c r="V193" i="1" s="1"/>
  <c r="U194" i="1"/>
  <c r="V194" i="1" s="1"/>
  <c r="U195" i="1"/>
  <c r="V195" i="1" s="1"/>
  <c r="U153" i="1" l="1"/>
  <c r="V153" i="1" s="1"/>
  <c r="U154" i="1"/>
  <c r="V154" i="1" s="1"/>
  <c r="U155" i="1"/>
  <c r="V155" i="1" s="1"/>
  <c r="U156" i="1"/>
  <c r="V156" i="1" s="1"/>
  <c r="U157" i="1"/>
  <c r="V157" i="1" s="1"/>
  <c r="U158" i="1"/>
  <c r="V158" i="1" s="1"/>
  <c r="U159" i="1"/>
  <c r="V159" i="1" s="1"/>
  <c r="U160" i="1"/>
  <c r="V160" i="1" s="1"/>
  <c r="U161" i="1"/>
  <c r="V161" i="1" s="1"/>
  <c r="U162" i="1"/>
  <c r="V162" i="1" s="1"/>
  <c r="U163" i="1"/>
  <c r="V163" i="1" s="1"/>
  <c r="U164" i="1"/>
  <c r="V164" i="1" s="1"/>
  <c r="U165" i="1"/>
  <c r="V165" i="1" s="1"/>
  <c r="U166" i="1"/>
  <c r="V166" i="1" s="1"/>
  <c r="U167" i="1"/>
  <c r="V167" i="1" s="1"/>
  <c r="U168" i="1"/>
  <c r="V168" i="1" s="1"/>
  <c r="U169" i="1"/>
  <c r="V169" i="1" s="1"/>
  <c r="U170" i="1"/>
  <c r="V170" i="1" s="1"/>
  <c r="U171" i="1"/>
  <c r="V171" i="1" s="1"/>
  <c r="U172" i="1"/>
  <c r="V172" i="1" s="1"/>
  <c r="U173" i="1"/>
  <c r="V173" i="1" s="1"/>
  <c r="U174" i="1"/>
  <c r="V174" i="1" s="1"/>
  <c r="U175" i="1"/>
  <c r="V175" i="1" s="1"/>
  <c r="U176" i="1"/>
  <c r="V176" i="1" s="1"/>
  <c r="U177" i="1"/>
  <c r="V177" i="1" s="1"/>
  <c r="U178" i="1"/>
  <c r="V178" i="1" s="1"/>
  <c r="U179" i="1"/>
  <c r="V179" i="1" s="1"/>
  <c r="U180" i="1"/>
  <c r="V180" i="1" s="1"/>
  <c r="U181" i="1"/>
  <c r="V181" i="1" s="1"/>
  <c r="U183" i="1"/>
  <c r="V183" i="1" s="1"/>
  <c r="U185" i="1"/>
  <c r="V185" i="1" s="1"/>
  <c r="U139" i="1" l="1"/>
  <c r="V139" i="1" s="1"/>
  <c r="U140" i="1"/>
  <c r="V140" i="1" s="1"/>
  <c r="U141" i="1"/>
  <c r="V141" i="1" s="1"/>
  <c r="U142" i="1"/>
  <c r="V142" i="1" s="1"/>
  <c r="U143" i="1"/>
  <c r="V143" i="1" s="1"/>
  <c r="U144" i="1"/>
  <c r="V144" i="1" s="1"/>
  <c r="U145" i="1"/>
  <c r="V145" i="1" s="1"/>
  <c r="U146" i="1"/>
  <c r="V146" i="1" s="1"/>
  <c r="U147" i="1"/>
  <c r="V147" i="1" s="1"/>
  <c r="U148" i="1"/>
  <c r="V148" i="1" s="1"/>
  <c r="U149" i="1"/>
  <c r="V149" i="1" s="1"/>
  <c r="U150" i="1"/>
  <c r="V150" i="1" s="1"/>
  <c r="U151" i="1"/>
  <c r="V151" i="1" s="1"/>
  <c r="U152" i="1"/>
  <c r="V152" i="1" s="1"/>
  <c r="U130" i="1" l="1"/>
  <c r="V130" i="1" s="1"/>
  <c r="U131" i="1"/>
  <c r="V131" i="1" s="1"/>
  <c r="U132" i="1"/>
  <c r="V132" i="1" s="1"/>
  <c r="U133" i="1"/>
  <c r="V133" i="1" s="1"/>
  <c r="U134" i="1"/>
  <c r="V134" i="1" s="1"/>
  <c r="U135" i="1"/>
  <c r="V135" i="1" s="1"/>
  <c r="U136" i="1"/>
  <c r="V136" i="1" s="1"/>
  <c r="U137" i="1"/>
  <c r="V137" i="1" s="1"/>
  <c r="U138" i="1"/>
  <c r="V138" i="1" s="1"/>
  <c r="U100" i="1" l="1"/>
  <c r="U104" i="1"/>
  <c r="V104" i="1" s="1"/>
  <c r="U105" i="1"/>
  <c r="V105" i="1" s="1"/>
  <c r="U106" i="1"/>
  <c r="V106" i="1" s="1"/>
  <c r="U107" i="1"/>
  <c r="V107" i="1" s="1"/>
  <c r="U108" i="1"/>
  <c r="V108" i="1" s="1"/>
  <c r="U109" i="1"/>
  <c r="V109" i="1" s="1"/>
  <c r="U110" i="1"/>
  <c r="V110" i="1" s="1"/>
  <c r="U111" i="1"/>
  <c r="V111" i="1" s="1"/>
  <c r="U112" i="1"/>
  <c r="V112" i="1" s="1"/>
  <c r="U113" i="1"/>
  <c r="V113" i="1" s="1"/>
  <c r="U114" i="1"/>
  <c r="V114" i="1" s="1"/>
  <c r="U115" i="1"/>
  <c r="V115" i="1" s="1"/>
  <c r="U116" i="1"/>
  <c r="V116" i="1" s="1"/>
  <c r="U117" i="1"/>
  <c r="V117" i="1" s="1"/>
  <c r="U118" i="1"/>
  <c r="V118" i="1" s="1"/>
  <c r="U119" i="1"/>
  <c r="V119" i="1" s="1"/>
  <c r="U120" i="1"/>
  <c r="V120" i="1" s="1"/>
  <c r="U121" i="1"/>
  <c r="V121" i="1" s="1"/>
  <c r="U122" i="1"/>
  <c r="V122" i="1" s="1"/>
  <c r="U123" i="1"/>
  <c r="V123" i="1" s="1"/>
  <c r="U124" i="1"/>
  <c r="V124" i="1" s="1"/>
  <c r="U125" i="1"/>
  <c r="V125" i="1" s="1"/>
  <c r="U126" i="1"/>
  <c r="V126" i="1" s="1"/>
  <c r="U127" i="1"/>
  <c r="V127" i="1" s="1"/>
  <c r="U128" i="1"/>
  <c r="V128" i="1" s="1"/>
  <c r="U129" i="1"/>
  <c r="V129" i="1" s="1"/>
  <c r="V100" i="1" l="1"/>
  <c r="U101" i="1"/>
  <c r="V101" i="1" s="1"/>
  <c r="U102" i="1"/>
  <c r="V102" i="1" s="1"/>
  <c r="U103" i="1"/>
  <c r="V103" i="1" s="1"/>
  <c r="U87" i="1" l="1"/>
  <c r="V87" i="1" s="1"/>
  <c r="U88" i="1"/>
  <c r="V88" i="1" s="1"/>
  <c r="U89" i="1"/>
  <c r="V89" i="1" s="1"/>
  <c r="U90" i="1"/>
  <c r="V90" i="1" s="1"/>
  <c r="U91" i="1"/>
  <c r="V91" i="1" s="1"/>
  <c r="U92" i="1"/>
  <c r="V92" i="1" s="1"/>
  <c r="U93" i="1"/>
  <c r="V93" i="1" s="1"/>
  <c r="U94" i="1"/>
  <c r="V94" i="1" s="1"/>
  <c r="U95" i="1"/>
  <c r="V95" i="1" s="1"/>
  <c r="U96" i="1"/>
  <c r="V96" i="1" s="1"/>
  <c r="U97" i="1"/>
  <c r="V97" i="1" s="1"/>
  <c r="U98" i="1"/>
  <c r="V98" i="1" s="1"/>
  <c r="U99" i="1"/>
  <c r="V99" i="1" s="1"/>
  <c r="U86" i="1"/>
  <c r="V86" i="1" s="1"/>
  <c r="U81" i="1" l="1"/>
  <c r="V81" i="1" s="1"/>
  <c r="U75" i="1"/>
  <c r="V75" i="1" s="1"/>
  <c r="U82" i="1"/>
  <c r="V82" i="1" s="1"/>
  <c r="U83" i="1"/>
  <c r="V83" i="1" s="1"/>
  <c r="U84" i="1"/>
  <c r="V84" i="1" s="1"/>
  <c r="U85" i="1"/>
  <c r="V85" i="1" s="1"/>
  <c r="U70" i="1" l="1"/>
  <c r="V70" i="1" s="1"/>
  <c r="U71" i="1"/>
  <c r="V71" i="1" s="1"/>
  <c r="U72" i="1"/>
  <c r="V72" i="1" s="1"/>
  <c r="U73" i="1"/>
  <c r="V73" i="1" s="1"/>
  <c r="U74" i="1"/>
  <c r="V74" i="1" s="1"/>
  <c r="U76" i="1"/>
  <c r="V76" i="1" s="1"/>
  <c r="U77" i="1"/>
  <c r="V77" i="1" s="1"/>
  <c r="U78" i="1"/>
  <c r="V78" i="1" s="1"/>
  <c r="U79" i="1"/>
  <c r="V79" i="1" s="1"/>
  <c r="U80" i="1"/>
  <c r="V80" i="1" s="1"/>
  <c r="U60" i="1" l="1"/>
  <c r="V60" i="1" s="1"/>
  <c r="U62" i="1"/>
  <c r="V62" i="1" s="1"/>
  <c r="U57" i="1"/>
  <c r="V57" i="1" s="1"/>
  <c r="U58" i="1"/>
  <c r="V58" i="1" s="1"/>
  <c r="U59" i="1"/>
  <c r="V59" i="1" s="1"/>
  <c r="U61" i="1"/>
  <c r="V61" i="1" s="1"/>
  <c r="U63" i="1"/>
  <c r="V63" i="1" s="1"/>
  <c r="U64" i="1"/>
  <c r="V64" i="1" s="1"/>
  <c r="U65" i="1"/>
  <c r="V65" i="1" s="1"/>
  <c r="U66" i="1"/>
  <c r="V66" i="1" s="1"/>
  <c r="U67" i="1"/>
  <c r="V67" i="1" s="1"/>
  <c r="U68" i="1"/>
  <c r="V68" i="1" s="1"/>
  <c r="U69" i="1"/>
  <c r="V69" i="1" s="1"/>
  <c r="U2" i="1"/>
  <c r="V2" i="1" s="1"/>
  <c r="U3" i="1"/>
  <c r="V3" i="1" s="1"/>
  <c r="U4" i="1"/>
  <c r="V4" i="1" s="1"/>
  <c r="U5" i="1"/>
  <c r="V5" i="1" s="1"/>
  <c r="U6" i="1"/>
  <c r="V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5" i="1"/>
  <c r="V25" i="1" s="1"/>
  <c r="U26" i="1"/>
  <c r="V26" i="1" s="1"/>
  <c r="U27" i="1"/>
  <c r="V27" i="1" s="1"/>
  <c r="U28" i="1"/>
  <c r="V28" i="1" s="1"/>
  <c r="U29" i="1"/>
  <c r="V29" i="1" s="1"/>
  <c r="U30" i="1"/>
  <c r="V30" i="1" s="1"/>
  <c r="U31" i="1"/>
  <c r="V31" i="1" s="1"/>
  <c r="U32" i="1"/>
  <c r="V32" i="1" s="1"/>
  <c r="U33" i="1"/>
  <c r="V33" i="1" s="1"/>
  <c r="U34" i="1"/>
  <c r="V34" i="1" s="1"/>
  <c r="U35" i="1"/>
  <c r="V35" i="1" s="1"/>
  <c r="U36" i="1"/>
  <c r="V36" i="1" s="1"/>
  <c r="U37" i="1"/>
  <c r="V37" i="1" s="1"/>
  <c r="U38" i="1"/>
  <c r="V38" i="1" s="1"/>
  <c r="U39" i="1"/>
  <c r="V39" i="1" s="1"/>
  <c r="U40" i="1"/>
  <c r="V40" i="1" s="1"/>
  <c r="U41" i="1"/>
  <c r="V41" i="1" s="1"/>
  <c r="U42" i="1"/>
  <c r="V42" i="1" s="1"/>
  <c r="U43" i="1"/>
  <c r="V43" i="1" s="1"/>
  <c r="U44" i="1"/>
  <c r="V44" i="1" s="1"/>
  <c r="U45" i="1"/>
  <c r="V45" i="1" s="1"/>
  <c r="U46" i="1"/>
  <c r="V46" i="1" s="1"/>
  <c r="U47" i="1"/>
  <c r="V47" i="1" s="1"/>
  <c r="U48" i="1"/>
  <c r="V48" i="1" s="1"/>
  <c r="U49" i="1"/>
  <c r="V49" i="1" s="1"/>
  <c r="U50" i="1"/>
  <c r="V50" i="1" s="1"/>
  <c r="U51" i="1"/>
  <c r="V51" i="1" s="1"/>
  <c r="U52" i="1"/>
  <c r="V52" i="1" s="1"/>
  <c r="U53" i="1"/>
  <c r="V53" i="1" s="1"/>
  <c r="U54" i="1"/>
  <c r="V54" i="1" s="1"/>
  <c r="U55" i="1"/>
  <c r="V55" i="1" s="1"/>
  <c r="U56" i="1"/>
  <c r="V5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tc={15E4BBEA-1544-48EE-A296-CF1706C0C825}</author>
    <author>tc={6A7DB26D-55AF-4A50-81E8-1D49425957E2}</author>
    <author>tc={1F2B61CA-B743-4DC4-A3A7-93313FABE633}</author>
    <author>tc={394D9535-8D61-4F30-908F-986DE0ABB78F}</author>
    <author>tc={83A9129D-4DAE-4077-9DD4-A8051BD75F27}</author>
    <author>tc={3A675BA7-34B9-4ED9-BBBD-9C6581192870}</author>
    <author>tc={99C7566C-1D80-45F9-831C-747D72E4C4B9}</author>
    <author>tc={ADA5A102-3159-4580-B44B-3273AAADA2EC}</author>
    <author>tc={7309EA73-525A-47E3-B2C0-CB6FED752A58}</author>
    <author>tc={AAE768E6-AB84-41D4-8DAE-5CEEB3C83B33}</author>
    <author>tc={34C89232-C488-4084-849D-0783268C81DD}</author>
    <author>tc={223EF99A-7AFE-4A33-9927-2E6B762DDBB5}</author>
    <author>tc={78026902-8231-4A4F-8622-59B216ACCDEE}</author>
    <author>tc={A44691BC-FEE5-4471-B463-7B4A64A67D1D}</author>
    <author>tc={82205F42-5238-48B4-8400-04B0E10353BC}</author>
    <author>tc={7C4389CB-B2AB-4E28-A9DC-92DD149227C4}</author>
    <author>tc={8B3B5ACF-596B-49DB-89A5-E18948D93C46}</author>
    <author>tc={87E07F69-02C9-4A22-A882-FD0C8F7EBEAA}</author>
    <author>tc={EF7D0C9C-A290-414D-90FD-C5EBB49C85EB}</author>
    <author>tc={D37B0DD4-B44E-471C-81FB-7F3EF46C82E9}</author>
    <author>tc={B3128131-9A6A-4A1D-9B04-2D535A63CBF2}</author>
    <author>tc={BE2F324C-F935-4B19-AFF1-0644C147B30C}</author>
    <author>tc={906B135D-C4E0-4377-BA7B-8936EF9B36A2}</author>
    <author>tc={49712A70-42C3-45D7-A688-3F94066F7D6A}</author>
    <author>tc={234ABCBA-24A2-481C-88F1-9EC2C288BD5D}</author>
    <author>tc={1BD20531-374D-46A2-A947-1667AF36E5BF}</author>
    <author>tc={E73075D6-48B6-415C-A230-34E8EC818275}</author>
    <author>tc={6AF5A7C2-FD3E-49FA-9951-13846E9227A8}</author>
    <author>tc={AA27049B-7B00-495A-8C91-296DB1098936}</author>
    <author>tc={75EA18BC-3FB1-45B9-BC00-9A07063E3A7B}</author>
    <author>tc={27393507-A784-4B09-B613-129D66221E37}</author>
    <author>tc={F1319E2C-F160-421E-9A5D-7AB5FE5B3E84}</author>
    <author>tc={AD521103-1CE1-499B-8CC4-0E4D966861E5}</author>
    <author>tc={1653B1DA-F3F4-4090-B294-338878509D4E}</author>
    <author>tc={A0DDE91D-F6F6-4C63-AED3-6430ECABF51D}</author>
    <author>tc={E5C4464E-2143-44B2-8013-4059B2C67291}</author>
    <author>tc={1575402E-7ED3-4E8A-9A56-56EEA40E0911}</author>
    <author>tc={CEFE981D-D842-4A0C-A4B2-090D68D28992}</author>
    <author>tc={7B28D0D6-7AFE-4E3C-9D0D-E5D46F7D7807}</author>
    <author>tc={0710249C-F61A-4BB2-99D9-82E098A6BBD4}</author>
    <author>tc={AB40137E-22B9-4F82-B978-9FF6277AD3F6}</author>
    <author>tc={A46484F4-3624-4CA5-AD63-BF37BB5946F3}</author>
    <author>tc={D44C3984-D7FB-46F4-8130-23A2CDEAF880}</author>
    <author>tc={211B6202-DE4B-46F7-873A-80AFD9BEA27C}</author>
    <author>tc={B4BE6276-FA1E-4105-99F8-DDBEE79CA842}</author>
    <author>tc={A1F647B4-C5C3-461E-87AB-D362B4450475}</author>
    <author>tc={40A10570-25D4-4BCC-B7B0-92118F0E1B66}</author>
    <author>tc={0DD70CFE-2A42-4FA7-AD1E-66ADF8562919}</author>
    <author>tc={72DCFA4C-DDE9-4834-B0C4-56CF68B99F25}</author>
    <author>tc={B7477CF9-BCC8-4C20-801A-EC20CD509C1A}</author>
    <author>tc={F40E7F43-D76B-4744-AA7D-CDB3E479C0F8}</author>
    <author>tc={CDE557EF-C1DA-4937-8558-366E1613F543}</author>
    <author>tc={9A95EF9C-DD2F-434B-B3EA-BC296A0C67A4}</author>
    <author>tc={DB8A3B00-9CFE-4D6F-A7F2-176AB0C21948}</author>
    <author>tc={BA8D158A-3556-4A40-8124-3E526D1C42BF}</author>
    <author>tc={31BDBBEC-C38F-4A60-A72E-C624BC97B20D}</author>
    <author>tc={351F49FF-2095-4FD4-B580-CAB512CB2BBC}</author>
    <author>tc={5A3B1059-736B-4997-8534-5A9C3AFC6CE9}</author>
    <author>tc={1B04CD7C-F48B-4DF9-AFED-3D8B3F32D5BE}</author>
    <author>tc={948A0A1C-46A2-4247-82E0-E3C27A66A239}</author>
    <author>tc={76B64EA5-548A-4FDA-8957-9BCF68518CB7}</author>
    <author>tc={9A13429A-D032-4247-89A5-D8FFD761B1D3}</author>
    <author>tc={26D3A503-C207-4481-90AD-B4C9160B17DA}</author>
    <author>tc={0B67D0F6-9E60-4DD2-B72C-34FCB159CBC4}</author>
    <author>tc={7F2D211C-F3B1-4422-BCB2-1DB4B3F8B955}</author>
    <author>tc={882E8189-D4FC-4315-A657-325C8D4457D3}</author>
    <author>tc={D5DEDC48-2546-4092-9111-94D9F9313882}</author>
    <author>tc={7FA390BA-EBD0-4DE0-B8EA-283BF187B395}</author>
    <author>tc={A678E1DA-D77A-498E-9E22-65A976CAD9C5}</author>
    <author>tc={472B2A47-48E4-4F79-A66B-A927AF7EAE3A}</author>
    <author>tc={477DB810-1BBB-4038-A22B-48A0DD3766DC}</author>
    <author>tc={86864300-5BBA-45EC-B60F-C287B5DA0768}</author>
    <author>tc={E9D538D8-94A3-4043-8372-1BF4CFC013C9}</author>
    <author>tc={05329EDF-EA1A-4462-8C05-BAC41D651BC2}</author>
    <author>tc={4C347AC0-EE50-4061-A02F-80EC18B99FE3}</author>
    <author>tc={4ED11059-4C98-4A88-AEE1-B20AB9301213}</author>
    <author>tc={3DFC5193-CE33-4F26-967F-12E913FAA528}</author>
    <author>tc={38277E40-F1D4-42D0-AC23-9B7182A6FE89}</author>
    <author>tc={5E31F39F-524E-4036-9F33-E209791FED1A}</author>
    <author>tc={2BE9D6AC-9517-44A7-99AE-46109D3CD53F}</author>
    <author>tc={17325D29-9F45-4E07-98E4-15EEB0F25138}</author>
    <author>tc={A3AAF4A0-216B-47A9-AA38-FA26E4DDD5CB}</author>
    <author>tc={841EC0FB-3C2F-462B-8195-89BB86A37A5F}</author>
    <author>tc={0D66C29E-9283-4E87-A825-96A0DBB8DEC9}</author>
    <author>tc={5C585514-287C-4215-BCF7-1A82991C3E7F}</author>
    <author>tc={A52802A6-5FE8-4D9A-B047-BBB403A5B51B}</author>
    <author>tc={92FE1EA2-768D-410D-B950-E9D3E3FF4707}</author>
    <author>tc={1781C747-FD68-4127-9D64-FBF1DCC6CFF9}</author>
    <author>tc={91940799-C641-4320-931B-1D1B500DF550}</author>
    <author>tc={F8D94E3E-6B82-464E-8B8C-DD7022E59CB7}</author>
    <author>tc={DA51EDFF-1DE1-4961-93D3-2A0971DDBA90}</author>
    <author>tc={76AEB9C1-DF34-4DC5-9A56-43665C24B75E}</author>
    <author>tc={2DF36C95-533C-4BEA-ACF3-DF06E1E2370F}</author>
    <author>tc={E89FAF73-7E25-4C28-A3F7-2A17652E673C}</author>
    <author>tc={79613054-DAFA-449D-993E-18122067F8C3}</author>
    <author>tc={917EFD3B-AD9F-47C4-B81B-B6E73D00C107}</author>
    <author>tc={B944FD0C-D159-4BCF-B9E6-533FA091A174}</author>
    <author>tc={CAFD37B7-CD31-4649-AACA-27FC6DEA91A6}</author>
    <author>tc={FCAD3A03-D546-426A-923E-779A4A0DF57E}</author>
    <author>tc={56C20394-3FF1-4C16-AD96-34935DBFE136}</author>
    <author>tc={C9781B9E-55B0-4E9B-8834-F387597017BC}</author>
    <author>tc={2387D83E-A59D-45A8-BE0A-39E78D33E657}</author>
    <author>tc={697D0523-7E7F-4820-B63C-4CE3FC647D02}</author>
    <author>tc={1BBDC836-F8E9-464F-93F4-34C2545A3986}</author>
    <author>tc={7D059DC0-B695-49F3-AAA8-9FE53CEA2CC0}</author>
    <author>tc={160CAAC1-98CD-4928-8AA1-EA3654187F81}</author>
    <author>tc={C5575585-2A67-4B30-9588-9AA289010649}</author>
    <author>tc={A8D133E4-9B99-4099-AEA3-021D4D8D304A}</author>
    <author>tc={5E381AB3-866E-4B19-94C6-DDE8805B8DCA}</author>
    <author>tc={0352126F-6D52-411C-B50C-F454B2769494}</author>
    <author>tc={412316BB-4E3F-4A3B-9389-FE0DD0782382}</author>
    <author>tc={1123318B-0665-46BC-B0AF-688924A7EF0C}</author>
    <author>tc={43C39D29-C429-474E-8758-99F4B2F238A9}</author>
    <author>tc={9BDCF927-96F7-4BAE-9CA9-54CA0C9DE609}</author>
    <author>tc={E4EA594F-8EED-4235-969E-C8C6FC6CFA48}</author>
    <author>tc={3D1A65AF-6FF0-4C2D-A4C1-FBBD0AC43858}</author>
    <author>tc={C6A76E5A-63E5-4B06-B949-A07663F15DB9}</author>
    <author>tc={BCAABB27-AF8B-4E71-94D4-FB5951C37117}</author>
    <author>tc={107C6975-5ADD-4A71-BE28-FBB1649D02B0}</author>
    <author>tc={1DBD4451-CB00-47B9-8702-4427FA3A692C}</author>
    <author>tc={B22C9BE4-2088-4A46-844B-F18350637546}</author>
    <author>tc={C5CDBAA2-AE00-4BFB-99DC-28BB6365EF2F}</author>
    <author>tc={82D32AA6-185D-4CDB-B5AB-400167BEECED}</author>
    <author>tc={5E298D82-278E-4DF3-AE5D-EA4B397D228C}</author>
    <author>tc={9E0B456C-81F5-42F7-9B9A-731676121010}</author>
    <author>tc={140CD590-C033-4870-BE26-605B92F21DD3}</author>
    <author>tc={09D0BC67-801D-4F57-85AD-AA9EBD38C33E}</author>
    <author>tc={48E3A89A-37DD-402D-8D43-D96190E25CDB}</author>
    <author>tc={DE0AD73D-8FC1-4052-BA7B-D972EC8C9B7C}</author>
    <author>tc={3D9DA65D-A516-4351-843F-19D3BA9168BA}</author>
    <author>tc={7E23C5FC-BB4C-4278-84F0-AEC11956514E}</author>
    <author>tc={5CCC5178-7037-41B9-9843-D6CE83B5EB01}</author>
    <author>tc={7C93AED0-6123-43CA-A7BC-E86E5C3FD367}</author>
    <author>tc={1B8BF0DE-B8EF-455B-A77B-778EDE85900B}</author>
    <author>tc={96871D29-0630-46B5-AD35-18EDBF1D864B}</author>
    <author>tc={08F53915-FD86-4605-A15D-08A845283602}</author>
    <author>tc={9E610774-132E-4821-A476-A1521065C099}</author>
    <author>tc={51C78E88-CA9C-412A-B408-91A9D260ED3D}</author>
    <author>tc={6FC484F0-79F5-4B7A-9C47-6A7787E693A8}</author>
    <author>tc={5272AF22-BB0A-4F79-8F42-B0737B624C5D}</author>
    <author>tc={E70DDBB6-7F12-4084-9617-6360A7A9DFBE}</author>
    <author>tc={4DF219A3-5B82-42EB-B56D-549F3E78B2F8}</author>
    <author>tc={CE353805-69AA-4D5F-A420-0C6D83DBEA87}</author>
    <author>tc={CE7CC453-8A6C-4A99-BDFB-77D0C7BFF417}</author>
    <author>tc={2442F45C-284E-46AA-A615-843203C5ACD2}</author>
    <author>tc={60C621B6-4A15-47F6-8E11-FDF6EFC3D33A}</author>
    <author>tc={00177F24-288D-4189-BE88-13211CC08FA4}</author>
    <author>tc={575EE13F-1B78-4EF4-ABB9-737A4661BCFD}</author>
    <author>tc={0DD69FD2-0CB6-49F4-B4D9-993C39B3BEB8}</author>
    <author>tc={3F6B9A05-BEDF-49A8-903A-2F1C84BF21C7}</author>
    <author>tc={3EDA1425-34F3-4C87-A3F8-1E177583683B}</author>
    <author>tc={30EDDA27-E27E-42BF-9E68-45A98B47C10F}</author>
    <author>tc={617A0BA4-3779-4FFB-A827-1F1FE7BEB3BD}</author>
    <author>tc={2AB94DE2-4FC3-4192-9F58-E71AB54019B2}</author>
    <author>tc={5D48B37E-B847-4580-ADA4-28505F0D14DA}</author>
    <author>tc={7A944861-4642-49B6-B572-E90937DC20FE}</author>
    <author>tc={C4E20258-BE92-45BA-8886-C2E93F81B996}</author>
    <author>tc={A97C1A49-116D-45A7-8852-B052D9DDC89D}</author>
    <author>tc={3E7760A2-EAA0-4541-8A10-7F084C75B4E8}</author>
    <author>tc={E21B73A1-6A9C-4D82-B3D7-AB0663A6E1F4}</author>
    <author>tc={49F448F3-BCC6-4F8E-BF38-3B13155403A2}</author>
    <author>tc={36BA4D73-A81B-4850-AB47-4A2E394E19C4}</author>
    <author>tc={AC3F9766-977D-45EF-A64E-67A9B68C5812}</author>
    <author>tc={3308DF90-5BE7-4B34-8DC4-84114FC70AB7}</author>
    <author>tc={9881F283-8383-4085-B9C8-C2DE3D8E521D}</author>
    <author>tc={8A96733E-9B34-461D-BC33-833C2AEB2382}</author>
    <author>tc={8062F634-39BF-4DDB-AF52-81513FAB8F49}</author>
    <author>tc={3CCEC918-158B-4BEA-8715-3F2D5B43DD87}</author>
    <author>tc={943E7814-EFA3-42D1-B1CE-BBD7F6770741}</author>
    <author>tc={874119DC-5E5A-49D7-91CE-D086A4ED0399}</author>
    <author>tc={CC1494C6-6DC1-4981-910E-7720A54D967A}</author>
    <author>tc={3E559375-6C3F-4EA9-883E-1D41046283BD}</author>
    <author>tc={6E2EB002-3DFE-4CE3-B10E-7140DC05592F}</author>
    <author>tc={C9EAAE92-2143-4E64-87E0-6319AECD80D1}</author>
    <author>tc={8F6EAA00-39CD-4417-8490-6D94916C31FD}</author>
    <author>tc={F7EF8015-03D2-4AD1-8FF2-BB5F04B4D9A0}</author>
    <author>tc={D9D46E35-A67B-409D-9C39-6279C823A794}</author>
    <author>tc={A97D5EB4-7B01-458C-9906-0D192FCBED6C}</author>
    <author>tc={DB9AB666-F601-467C-A88F-5A985AD56F1F}</author>
    <author>tc={99D92A27-9ABA-42A2-B351-6E5D1B6443C5}</author>
    <author>tc={B7BDDD2E-18CC-447E-BC65-3BE0E8F8B538}</author>
    <author>tc={2E6E2F32-4DDA-46DB-AD4D-5E56798DE109}</author>
    <author>tc={FF26B106-9667-4C3A-AE2B-E218C16C8072}</author>
    <author>tc={0FA18931-6816-4552-BACB-BFBD5E61DC0D}</author>
    <author>tc={6CB7A95D-44C4-46F8-8DD0-DA6D82050A5A}</author>
    <author>tc={C6FCEDEB-6A40-449A-AF76-1B1295473D45}</author>
    <author>tc={A6F343E1-2F91-4A3F-AD34-50A09FE8B2ED}</author>
    <author>tc={C4CCB2F9-36BA-4B67-BE54-52F682F61E26}</author>
    <author>tc={06706059-D801-4762-B62F-D651BAB7B84C}</author>
    <author>tc={E1A3FF26-FF2B-4971-8F62-0EFA0BF630D6}</author>
    <author>tc={57BA6B7E-ACBB-4FA5-AB45-D6A7DA12EA6B}</author>
    <author>tc={FFB43928-1330-4A8D-A72E-6C4B42961898}</author>
    <author>tc={F98AA1E7-BB0E-4787-B649-DBCB82FB5F36}</author>
    <author>tc={825A139D-6CDF-4F43-850A-E548521535A6}</author>
    <author>tc={1F6995D6-4EA7-46E4-A2DD-0DC74413AAFB}</author>
    <author>tc={C576754C-0E03-4F65-98E8-B2E4AD334D66}</author>
    <author>tc={70DA4063-27C5-4181-B339-CF462690FEB3}</author>
    <author>tc={866AFBC7-961A-4919-A574-204060477675}</author>
    <author>tc={73792D33-C813-4CAC-9E08-55F6F2628E2E}</author>
    <author>tc={AA0C4A87-0A0B-498C-8362-3A4B70D8B578}</author>
    <author>tc={873021EE-73A9-44E8-8140-F774C48B38D8}</author>
    <author>tc={49C2913F-9C58-4341-B45F-E840F63A4612}</author>
    <author>tc={04D9540F-BDDA-4F71-B040-EE06266174EE}</author>
    <author>tc={5E24F3BE-D876-4486-9209-0F751F3DAD20}</author>
    <author>tc={F3BE2B3E-10E4-494F-9818-B2B50288F68D}</author>
    <author>tc={EC3BF34E-BCF7-4049-A4DE-861BCCC56789}</author>
    <author>tc={8556AE4C-6E69-49FA-A007-6980CD32B994}</author>
    <author>tc={2A77C108-9D38-42BD-B6E3-10BAC629C1FC}</author>
    <author>tc={5F908D1D-7B71-4784-8882-4DA71A73CBE1}</author>
    <author>tc={94F712CC-E3F6-42DA-81A4-D0EA62082606}</author>
    <author>tc={DA8E292E-568F-425F-AC6E-8FBDABC151D2}</author>
    <author>tc={65EF6470-3D88-4C17-A8DF-814E8771841B}</author>
    <author>tc={8AB14E84-348A-45F3-9A76-57F25C3E56A0}</author>
    <author>tc={72A06F98-C143-4094-9023-99D48140CCBB}</author>
    <author>tc={7E206479-8C43-4820-BC3B-807D40D8B1C0}</author>
    <author>tc={2DE281CD-42BD-4EB7-89F3-149F3740E1EA}</author>
    <author>tc={FC8A2A1C-A0F3-454B-92EA-ACC08FEC352F}</author>
    <author>tc={8DCD2EC9-0351-4A6D-B39A-A2F6A6895B36}</author>
    <author>tc={B201E81C-C1C4-4752-AD15-4949CF20A7C4}</author>
    <author>tc={1240131E-22AF-4719-A9C1-EC8BCD248D08}</author>
    <author>tc={87003EF8-A4FC-4AA7-8C1E-DD64CD5A1606}</author>
    <author>tc={6EFBE768-8B44-4221-A1D2-E7BF4D4AFEEF}</author>
    <author>tc={7F04D800-E65E-4506-84A7-259AEF47E5AD}</author>
    <author>tc={CE8F62BA-0579-4C3F-935E-4FCB4942FFD5}</author>
    <author>tc={C5225E46-1388-4CED-9A23-5DC4A19F42B7}</author>
    <author>tc={623D4D73-BDF5-4294-B9CC-ECB5941A60EE}</author>
    <author>tc={E9F5DBC0-7AC8-4E89-8715-362E01EE29C8}</author>
    <author>tc={BA3E3EBE-D0A7-4E3B-86E8-F83FA61D53FF}</author>
    <author>tc={A2BD57E9-BCD7-4847-8E3E-1BDB159A0079}</author>
    <author>tc={1D3F8F87-C48A-4CA1-BECA-D456812FEF76}</author>
    <author>tc={787F857B-24AA-48D7-985B-32A964C4E264}</author>
    <author>tc={DF508351-500F-4F3B-B97D-04E81BB663E2}</author>
    <author>tc={2D0946A7-1E55-41BF-8FF4-338BD9160B34}</author>
    <author>tc={A935494B-12F1-444A-B72D-34EFB68F6F5A}</author>
    <author>tc={726F2BDA-329D-4CE5-B96A-0756FEBB46FA}</author>
    <author>tc={17343507-C35B-443B-B738-659BBD914401}</author>
    <author>tc={5D60558D-17F6-481F-B745-26D1EEF1535E}</author>
    <author>tc={A098117A-6DA5-4C5A-B38E-7B81F54B94C4}</author>
    <author>tc={B490977B-B2E9-4F8E-8BA6-9EAD48077650}</author>
    <author>tc={30ECCDF9-6126-4524-B12C-859422B77BB4}</author>
    <author>tc={76AD3D29-41B8-43D4-A0F7-23814400CDF8}</author>
    <author>tc={47A8DA8F-4637-4255-832F-CBDBB995B8C0}</author>
    <author>tc={BA9DBFA3-FBD6-4264-8015-F7BC61853544}</author>
    <author>tc={6D836607-BA5E-470B-9D71-47A0891AC70B}</author>
    <author>tc={A80DA33C-7284-4218-AD72-D5FBC55D5F89}</author>
    <author>tc={346E4DE5-54A3-43EA-B330-F99333610D5F}</author>
    <author>tc={171E86AB-65BE-4F7F-B1DC-E259FAD259EA}</author>
    <author>tc={6C150629-26F2-4F76-9700-1BFA16C59AC1}</author>
    <author>tc={019E740B-2482-49A0-88D0-1E2548D6849E}</author>
    <author>tc={EF0CCBD4-F811-419A-9A8E-955DEB466F43}</author>
    <author>tc={403C3EF1-EAB6-491B-B1B2-CB6058F039D9}</author>
    <author>tc={E81B2404-35E4-444E-A354-0A4041268A22}</author>
    <author>tc={C90C66F1-CC14-4920-A0D0-BF2FC4EB4CDB}</author>
    <author>tc={6866A677-7F63-4B54-A14B-D16A971A11EC}</author>
    <author>tc={6712DC77-BCB4-4AEE-9A32-223B03DD8A75}</author>
    <author>tc={96C84A95-674D-4608-9B0C-4249A19AC39A}</author>
    <author>tc={63B3B800-603F-4803-A897-49CDF929124F}</author>
    <author>tc={8F98C93B-B774-46AC-A89F-3D6DB3BFEFE1}</author>
    <author>tc={9828CCC4-EAE0-4480-B9FE-A0CCA6CC65DC}</author>
    <author>tc={E40EA752-91E2-4849-940D-C5891F1E1B6D}</author>
    <author>tc={3ABCDA1A-3D12-45C1-9BC4-CC7AD6786FC2}</author>
    <author>tc={9BA085B7-6B4E-4A14-AB36-9E9580F5395B}</author>
    <author>tc={26406E40-B876-4BC0-A1B1-656B3E80B842}</author>
    <author>tc={D9381D46-E3D7-42E8-9F63-62F6AEA87AFA}</author>
    <author>tc={FA282D19-0381-40BD-913D-E6112104234F}</author>
    <author>tc={8405DC2E-CA38-4E0A-BA2A-0AB98D3A985D}</author>
    <author>tc={533B0B34-65C1-479A-B5F7-B10731174C50}</author>
    <author>tc={251C8C27-BDFE-46F5-B7BE-915AC3D8F317}</author>
    <author>tc={BB8B8F05-BA75-40B3-90C6-AC642ED003C6}</author>
    <author>tc={97F5D0BD-6882-4102-8B1A-6C5AF8323E4C}</author>
    <author>tc={F05CBAD0-4BB1-4C9C-B9C1-F19CAA47BB4A}</author>
    <author>tc={B4C63412-526B-4AB1-BC31-21664E7A0CAD}</author>
    <author>tc={C05BDBA9-F06D-4672-A76A-45B06B3AA75F}</author>
    <author>tc={F52725F8-2F03-4D8F-B74B-938CEDBCF1BD}</author>
    <author>tc={49352E1E-FFE2-4BDC-BF8F-3A1C1162AE60}</author>
    <author>tc={6AE4F6C3-E819-48D5-9B40-E123A37CA977}</author>
    <author>tc={83306720-9341-4E10-B2D4-E723E06B7801}</author>
    <author>tc={06F59A18-AFF1-4AF4-B394-58632DB4D052}</author>
    <author>tc={2CBEB34E-AA24-4060-B6AB-A9F9AD69D0A6}</author>
    <author>tc={DD6F5B86-3A87-4FAE-A503-2A0DE65A190D}</author>
    <author>tc={5EBCCAD3-3CBC-4D40-9E99-7C4C94375F10}</author>
    <author>tc={300331A6-8458-42FA-9491-82C7FB158422}</author>
    <author>tc={2952171B-BBB9-4B98-B707-10B21BCBAB94}</author>
    <author>tc={7BB0F1DD-2D21-4292-B195-9E81D62A0CDF}</author>
    <author>tc={323D0A51-A74B-4C26-880A-0517910A2706}</author>
  </authors>
  <commentList>
    <comment ref="AE8" authorId="0" shapeId="0" xr:uid="{15E4BBEA-1544-48EE-A296-CF1706C0C825}">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8" authorId="1" shapeId="0" xr:uid="{6A7DB26D-55AF-4A50-81E8-1D49425957E2}">
      <text>
        <t>[Threaded comment]
Your version of Excel allows you to read this threaded comment; however, any edits to it will get removed if the file is opened in a newer version of Excel. Learn more: https://go.microsoft.com/fwlink/?linkid=870924
Comment:
    5 x 3 mm rectangle</t>
      </text>
    </comment>
    <comment ref="AE9" authorId="2" shapeId="0" xr:uid="{1F2B61CA-B743-4DC4-A3A7-93313FABE633}">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9" authorId="3" shapeId="0" xr:uid="{394D9535-8D61-4F30-908F-986DE0ABB78F}">
      <text>
        <t>[Threaded comment]
Your version of Excel allows you to read this threaded comment; however, any edits to it will get removed if the file is opened in a newer version of Excel. Learn more: https://go.microsoft.com/fwlink/?linkid=870924
Comment:
    5 x 3 mm rectangle</t>
      </text>
    </comment>
    <comment ref="AE10" authorId="4" shapeId="0" xr:uid="{83A9129D-4DAE-4077-9DD4-A8051BD75F27}">
      <text>
        <t>[Threaded comment]
Your version of Excel allows you to read this threaded comment; however, any edits to it will get removed if the file is opened in a newer version of Excel. Learn more: https://go.microsoft.com/fwlink/?linkid=870924
Comment:
    light source
(150-W light bulb)</t>
      </text>
    </comment>
    <comment ref="AG10" authorId="5" shapeId="0" xr:uid="{3A675BA7-34B9-4ED9-BBBD-9C6581192870}">
      <text>
        <t>[Threaded comment]
Your version of Excel allows you to read this threaded comment; however, any edits to it will get removed if the file is opened in a newer version of Excel. Learn more: https://go.microsoft.com/fwlink/?linkid=870924
Comment:
    5 x 3 mm rectangle</t>
      </text>
    </comment>
    <comment ref="AZ11" authorId="6" shapeId="0" xr:uid="{99C7566C-1D80-45F9-831C-747D72E4C4B9}">
      <text>
        <t>[Threaded comment]
Your version of Excel allows you to read this threaded comment; however, any edits to it will get removed if the file is opened in a newer version of Excel. Learn more: https://go.microsoft.com/fwlink/?linkid=870924
Comment:
    brains frozen, then mounted on glass slides and dried at 40 degrees C, not sure past this.</t>
      </text>
    </comment>
    <comment ref="AZ12" authorId="7" shapeId="0" xr:uid="{ADA5A102-3159-4580-B44B-3273AAADA2EC}">
      <text>
        <t>[Threaded comment]
Your version of Excel allows you to read this threaded comment; however, any edits to it will get removed if the file is opened in a newer version of Excel. Learn more: https://go.microsoft.com/fwlink/?linkid=870924
Comment:
    brains frozen, then mounted on glass slides and dried at 40 degrees C, not sure past this.</t>
      </text>
    </comment>
    <comment ref="AI13" authorId="8" shapeId="0" xr:uid="{7309EA73-525A-47E3-B2C0-CB6FED752A58}">
      <text>
        <t>[Threaded comment]
Your version of Excel allows you to read this threaded comment; however, any edits to it will get removed if the file is opened in a newer version of Excel. Learn more: https://go.microsoft.com/fwlink/?linkid=870924
Comment:
    Ozagrel + Heparin</t>
      </text>
    </comment>
    <comment ref="AZ13" authorId="9" shapeId="0" xr:uid="{AAE768E6-AB84-41D4-8DAE-5CEEB3C83B33}">
      <text>
        <t>[Threaded comment]
Your version of Excel allows you to read this threaded comment; however, any edits to it will get removed if the file is opened in a newer version of Excel. Learn more: https://go.microsoft.com/fwlink/?linkid=870924
Comment:
    brains frozen, then mounted on glass slides and dried at 40 degrees C, not sure past this.</t>
      </text>
    </comment>
    <comment ref="AZ14" authorId="10" shapeId="0" xr:uid="{34C89232-C488-4084-849D-0783268C81DD}">
      <text>
        <t>[Threaded comment]
Your version of Excel allows you to read this threaded comment; however, any edits to it will get removed if the file is opened in a newer version of Excel. Learn more: https://go.microsoft.com/fwlink/?linkid=870924
Comment:
    brains frozen, then mounted on glass slides and dried at 40 degrees C, not sure past this.</t>
      </text>
    </comment>
    <comment ref="AZ15" authorId="11" shapeId="0" xr:uid="{223EF99A-7AFE-4A33-9927-2E6B762DDBB5}">
      <text>
        <t>[Threaded comment]
Your version of Excel allows you to read this threaded comment; however, any edits to it will get removed if the file is opened in a newer version of Excel. Learn more: https://go.microsoft.com/fwlink/?linkid=870924
Comment:
    brains frozen, then mounted on glass slides and dried at 40 degrees C, not sure past this.</t>
      </text>
    </comment>
    <comment ref="AZ16" authorId="12" shapeId="0" xr:uid="{78026902-8231-4A4F-8622-59B216ACCDEE}">
      <text>
        <t>[Threaded comment]
Your version of Excel allows you to read this threaded comment; however, any edits to it will get removed if the file is opened in a newer version of Excel. Learn more: https://go.microsoft.com/fwlink/?linkid=870924
Comment:
    sections were stained with
Giemsa stain and photographed on line with an image
acquisition system</t>
      </text>
    </comment>
    <comment ref="AZ23" authorId="13" shapeId="0" xr:uid="{A44691BC-FEE5-4471-B463-7B4A64A67D1D}">
      <text>
        <t>[Threaded comment]
Your version of Excel allows you to read this threaded comment; however, any edits to it will get removed if the file is opened in a newer version of Excel. Learn more: https://go.microsoft.com/fwlink/?linkid=870924
Comment:
    Sections were stained with Giemsa stain
and photographed online with an image acquisition system.</t>
      </text>
    </comment>
    <comment ref="AZ24" authorId="14" shapeId="0" xr:uid="{82205F42-5238-48B4-8400-04B0E10353BC}">
      <text>
        <t>[Threaded comment]
Your version of Excel allows you to read this threaded comment; however, any edits to it will get removed if the file is opened in a newer version of Excel. Learn more: https://go.microsoft.com/fwlink/?linkid=870924
Comment:
    Sections were stained with Giemsa stain
and photographed online with an image acquisition system.</t>
      </text>
    </comment>
    <comment ref="AZ27" authorId="15" shapeId="0" xr:uid="{7C4389CB-B2AB-4E28-A9DC-92DD149227C4}">
      <text>
        <t>[Threaded comment]
Your version of Excel allows you to read this threaded comment; however, any edits to it will get removed if the file is opened in a newer version of Excel. Learn more: https://go.microsoft.com/fwlink/?linkid=870924
Comment:
    Brains stored in NBF before sectioning and staining</t>
      </text>
    </comment>
    <comment ref="W28" authorId="16" shapeId="0" xr:uid="{8B3B5ACF-596B-49DB-89A5-E18948D93C46}">
      <text>
        <t>[Threaded comment]
Your version of Excel allows you to read this threaded comment; however, any edits to it will get removed if the file is opened in a newer version of Excel. Learn more: https://go.microsoft.com/fwlink/?linkid=870924
Comment:
    3 mm concentric dialysis probe was implanted horizontally via a guide cannule into the right cortex. A 6 mm diameter plastic ring was placed directly over the right cortex, behind bregma and tangential to the bregmoidal and midline skull sutures.
The probe and plastic ring were secured to the skull with 2 screws and dental acrylic, leaving the skull inside the ring, free of acrylic. Immediately after RB injection a fibre optic was positioned directly over the centre of the plastic ring above the skull (distance from fibre to skull &lt;2.0 mm).</t>
      </text>
    </comment>
    <comment ref="AX28" authorId="17" shapeId="0" xr:uid="{87E07F69-02C9-4A22-A882-FD0C8F7EBEAA}">
      <text>
        <t>[Threaded comment]
Your version of Excel allows you to read this threaded comment; however, any edits to it will get removed if the file is opened in a newer version of Excel. Learn more: https://go.microsoft.com/fwlink/?linkid=870924
Comment:
    measured 9 brain sections through brain all 1mm thick, this result is the largest area, section 5.</t>
      </text>
    </comment>
    <comment ref="AB29" authorId="18" shapeId="0" xr:uid="{EF7D0C9C-A290-414D-90FD-C5EBB49C85EB}">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K29" authorId="19" shapeId="0" xr:uid="{D37B0DD4-B44E-471C-81FB-7F3EF46C82E9}">
      <text>
        <t>[Threaded comment]
Your version of Excel allows you to read this threaded comment; however, any edits to it will get removed if the file is opened in a newer version of Excel. Learn more: https://go.microsoft.com/fwlink/?linkid=870924
Comment:
    A monophasic constant current of 2-mA intensity with a 0.2-ms pulse width at a frequency of 3 Hz and a 5-sec stimulation
duration was used for each block, as shown in Figure 2A. These recording blocks were employed before PTI (baseline) and were repeated once every 30 min beginning at 15 min post-PTI and ending at 2 h post-PTI. As shown in Figure 2B, animals were grouped into 2 experimental groups with unilateral (contralateral) and bilateral PSS administration commenced immediately after PTI onset. The control group did not involve PSS intervention following PTI induction.</t>
      </text>
    </comment>
    <comment ref="AB30" authorId="20" shapeId="0" xr:uid="{B3128131-9A6A-4A1D-9B04-2D535A63CBF2}">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U30" authorId="21" shapeId="0" xr:uid="{BE2F324C-F935-4B19-AFF1-0644C147B30C}">
      <text>
        <t>[Threaded comment]
Your version of Excel allows you to read this threaded comment; however, any edits to it will get removed if the file is opened in a newer version of Excel. Learn more: https://go.microsoft.com/fwlink/?linkid=870924
Comment:
    approximately</t>
      </text>
    </comment>
    <comment ref="AB31" authorId="22" shapeId="0" xr:uid="{906B135D-C4E0-4377-BA7B-8936EF9B36A2}">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S31" authorId="23" shapeId="0" xr:uid="{49712A70-42C3-45D7-A688-3F94066F7D6A}">
      <text>
        <t>[Threaded comment]
Your version of Excel allows you to read this threaded comment; however, any edits to it will get removed if the file is opened in a newer version of Excel. Learn more: https://go.microsoft.com/fwlink/?linkid=870924
Comment:
    whole numbers taken from text, two decimal place numbers calculated with screen ruler</t>
      </text>
    </comment>
    <comment ref="AB32" authorId="24" shapeId="0" xr:uid="{234ABCBA-24A2-481C-88F1-9EC2C288BD5D}">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B33" authorId="25" shapeId="0" xr:uid="{1BD20531-374D-46A2-A947-1667AF36E5BF}">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B34" authorId="26" shapeId="0" xr:uid="{E73075D6-48B6-415C-A230-34E8EC818275}">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B35" authorId="27" shapeId="0" xr:uid="{6AF5A7C2-FD3E-49FA-9951-13846E9227A8}">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B36" authorId="28" shapeId="0" xr:uid="{AA27049B-7B00-495A-8C91-296DB1098936}">
      <text>
        <t>[Threaded comment]
Your version of Excel allows you to read this threaded comment; however, any edits to it will get removed if the file is opened in a newer version of Excel. Learn more: https://go.microsoft.com/fwlink/?linkid=870924
Comment:
    given at 0.2 ml/100g body weight</t>
      </text>
    </comment>
    <comment ref="AB37" authorId="29" shapeId="0" xr:uid="{75EA18BC-3FB1-45B9-BC00-9A07063E3A7B}">
      <text>
        <t>[Threaded comment]
Your version of Excel allows you to read this threaded comment; however, any edits to it will get removed if the file is opened in a newer version of Excel. Learn more: https://go.microsoft.com/fwlink/?linkid=870924
Comment:
    2.5 ml/kg</t>
      </text>
    </comment>
    <comment ref="AK38" authorId="30" shapeId="0" xr:uid="{27393507-A784-4B09-B613-129D66221E37}">
      <text>
        <t>[Threaded comment]
Your version of Excel allows you to read this threaded comment; however, any edits to it will get removed if the file is opened in a newer version of Excel. Learn more: https://go.microsoft.com/fwlink/?linkid=870924
Comment:
    first dose 30, second dose 10</t>
      </text>
    </comment>
    <comment ref="AO38" authorId="31" shapeId="0" xr:uid="{F1319E2C-F160-421E-9A5D-7AB5FE5B3E84}">
      <text>
        <t>[Threaded comment]
Your version of Excel allows you to read this threaded comment; however, any edits to it will get removed if the file is opened in a newer version of Excel. Learn more: https://go.microsoft.com/fwlink/?linkid=870924
Comment:
    first treatment at 30 mins post stroke, 2nd at 1 hour post stroke, repeated b.i.d. (means twice a day) for 3 days</t>
      </text>
    </comment>
    <comment ref="AZ38" authorId="32" shapeId="0" xr:uid="{AD521103-1CE1-499B-8CC4-0E4D966861E5}">
      <text>
        <t>[Threaded comment]
Your version of Excel allows you to read this threaded comment; however, any edits to it will get removed if the file is opened in a newer version of Excel. Learn more: https://go.microsoft.com/fwlink/?linkid=870924
Comment:
    stained with cresyl fast violet</t>
      </text>
    </comment>
    <comment ref="G39" authorId="33" shapeId="0" xr:uid="{1653B1DA-F3F4-4090-B294-338878509D4E}">
      <text>
        <t>[Threaded comment]
Your version of Excel allows you to read this threaded comment; however, any edits to it will get removed if the file is opened in a newer version of Excel. Learn more: https://go.microsoft.com/fwlink/?linkid=870924
Comment:
    albino</t>
      </text>
    </comment>
    <comment ref="AE39" authorId="34" shapeId="0" xr:uid="{A0DDE91D-F6F6-4C63-AED3-6430ECABF51D}">
      <text>
        <t>[Threaded comment]
Your version of Excel allows you to read this threaded comment; however, any edits to it will get removed if the file is opened in a newer version of Excel. Learn more: https://go.microsoft.com/fwlink/?linkid=870924
Comment:
    just states "laser"</t>
      </text>
    </comment>
    <comment ref="G40" authorId="35" shapeId="0" xr:uid="{E5C4464E-2143-44B2-8013-4059B2C67291}">
      <text>
        <t>[Threaded comment]
Your version of Excel allows you to read this threaded comment; however, any edits to it will get removed if the file is opened in a newer version of Excel. Learn more: https://go.microsoft.com/fwlink/?linkid=870924
Comment:
    albino</t>
      </text>
    </comment>
    <comment ref="AE40" authorId="36" shapeId="0" xr:uid="{1575402E-7ED3-4E8A-9A56-56EEA40E0911}">
      <text>
        <t>[Threaded comment]
Your version of Excel allows you to read this threaded comment; however, any edits to it will get removed if the file is opened in a newer version of Excel. Learn more: https://go.microsoft.com/fwlink/?linkid=870924
Comment:
    just states "laser"</t>
      </text>
    </comment>
    <comment ref="G41" authorId="37" shapeId="0" xr:uid="{CEFE981D-D842-4A0C-A4B2-090D68D28992}">
      <text>
        <t>[Threaded comment]
Your version of Excel allows you to read this threaded comment; however, any edits to it will get removed if the file is opened in a newer version of Excel. Learn more: https://go.microsoft.com/fwlink/?linkid=870924
Comment:
    albino</t>
      </text>
    </comment>
    <comment ref="AE41" authorId="38" shapeId="0" xr:uid="{7B28D0D6-7AFE-4E3C-9D0D-E5D46F7D7807}">
      <text>
        <t>[Threaded comment]
Your version of Excel allows you to read this threaded comment; however, any edits to it will get removed if the file is opened in a newer version of Excel. Learn more: https://go.microsoft.com/fwlink/?linkid=870924
Comment:
    just states "laser"</t>
      </text>
    </comment>
    <comment ref="G42" authorId="39" shapeId="0" xr:uid="{0710249C-F61A-4BB2-99D9-82E098A6BBD4}">
      <text>
        <t>[Threaded comment]
Your version of Excel allows you to read this threaded comment; however, any edits to it will get removed if the file is opened in a newer version of Excel. Learn more: https://go.microsoft.com/fwlink/?linkid=870924
Comment:
    albino</t>
      </text>
    </comment>
    <comment ref="AE42" authorId="40" shapeId="0" xr:uid="{AB40137E-22B9-4F82-B978-9FF6277AD3F6}">
      <text>
        <t>[Threaded comment]
Your version of Excel allows you to read this threaded comment; however, any edits to it will get removed if the file is opened in a newer version of Excel. Learn more: https://go.microsoft.com/fwlink/?linkid=870924
Comment:
    just states "laser"</t>
      </text>
    </comment>
    <comment ref="G43" authorId="41" shapeId="0" xr:uid="{A46484F4-3624-4CA5-AD63-BF37BB5946F3}">
      <text>
        <t>[Threaded comment]
Your version of Excel allows you to read this threaded comment; however, any edits to it will get removed if the file is opened in a newer version of Excel. Learn more: https://go.microsoft.com/fwlink/?linkid=870924
Comment:
    albino</t>
      </text>
    </comment>
    <comment ref="AE43" authorId="42" shapeId="0" xr:uid="{D44C3984-D7FB-46F4-8130-23A2CDEAF880}">
      <text>
        <t>[Threaded comment]
Your version of Excel allows you to read this threaded comment; however, any edits to it will get removed if the file is opened in a newer version of Excel. Learn more: https://go.microsoft.com/fwlink/?linkid=870924
Comment:
    just states "laser"</t>
      </text>
    </comment>
    <comment ref="G44" authorId="43" shapeId="0" xr:uid="{211B6202-DE4B-46F7-873A-80AFD9BEA27C}">
      <text>
        <t>[Threaded comment]
Your version of Excel allows you to read this threaded comment; however, any edits to it will get removed if the file is opened in a newer version of Excel. Learn more: https://go.microsoft.com/fwlink/?linkid=870924
Comment:
    albino</t>
      </text>
    </comment>
    <comment ref="AE44" authorId="44" shapeId="0" xr:uid="{B4BE6276-FA1E-4105-99F8-DDBEE79CA842}">
      <text>
        <t>[Threaded comment]
Your version of Excel allows you to read this threaded comment; however, any edits to it will get removed if the file is opened in a newer version of Excel. Learn more: https://go.microsoft.com/fwlink/?linkid=870924
Comment:
    just states "laser"</t>
      </text>
    </comment>
    <comment ref="G45" authorId="45" shapeId="0" xr:uid="{A1F647B4-C5C3-461E-87AB-D362B4450475}">
      <text>
        <t>[Threaded comment]
Your version of Excel allows you to read this threaded comment; however, any edits to it will get removed if the file is opened in a newer version of Excel. Learn more: https://go.microsoft.com/fwlink/?linkid=870924
Comment:
    albino</t>
      </text>
    </comment>
    <comment ref="AE45" authorId="46" shapeId="0" xr:uid="{40A10570-25D4-4BCC-B7B0-92118F0E1B66}">
      <text>
        <t>[Threaded comment]
Your version of Excel allows you to read this threaded comment; however, any edits to it will get removed if the file is opened in a newer version of Excel. Learn more: https://go.microsoft.com/fwlink/?linkid=870924
Comment:
    just states "laser"</t>
      </text>
    </comment>
    <comment ref="G46" authorId="47" shapeId="0" xr:uid="{0DD70CFE-2A42-4FA7-AD1E-66ADF8562919}">
      <text>
        <t>[Threaded comment]
Your version of Excel allows you to read this threaded comment; however, any edits to it will get removed if the file is opened in a newer version of Excel. Learn more: https://go.microsoft.com/fwlink/?linkid=870924
Comment:
    albino</t>
      </text>
    </comment>
    <comment ref="AE46" authorId="48" shapeId="0" xr:uid="{72DCFA4C-DDE9-4834-B0C4-56CF68B99F25}">
      <text>
        <t>[Threaded comment]
Your version of Excel allows you to read this threaded comment; however, any edits to it will get removed if the file is opened in a newer version of Excel. Learn more: https://go.microsoft.com/fwlink/?linkid=870924
Comment:
    just states "laser"</t>
      </text>
    </comment>
    <comment ref="AI46" authorId="49" shapeId="0" xr:uid="{B7477CF9-BCC8-4C20-801A-EC20CD509C1A}">
      <text>
        <t>[Threaded comment]
Your version of Excel allows you to read this threaded comment; however, any edits to it will get removed if the file is opened in a newer version of Excel. Learn more: https://go.microsoft.com/fwlink/?linkid=870924
Comment:
    treatment: XE991 + RTG</t>
      </text>
    </comment>
    <comment ref="AB47" authorId="50" shapeId="0" xr:uid="{F40E7F43-D76B-4744-AA7D-CDB3E479C0F8}">
      <text>
        <t>[Threaded comment]
Your version of Excel allows you to read this threaded comment; however, any edits to it will get removed if the file is opened in a newer version of Excel. Learn more: https://go.microsoft.com/fwlink/?linkid=870924
Comment:
    0.2mL given per animal</t>
      </text>
    </comment>
    <comment ref="AN47" authorId="51" shapeId="0" xr:uid="{CDE557EF-C1DA-4937-8558-366E1613F543}">
      <text>
        <t>[Threaded comment]
Your version of Excel allows you to read this threaded comment; however, any edits to it will get removed if the file is opened in a newer version of Excel. Learn more: https://go.microsoft.com/fwlink/?linkid=870924
Comment:
    treatment given at initial hour stated then again on days 1, 2, 4, and 6 post-stroke</t>
      </text>
    </comment>
    <comment ref="AB48" authorId="52" shapeId="0" xr:uid="{9A95EF9C-DD2F-434B-B3EA-BC296A0C67A4}">
      <text>
        <t>[Threaded comment]
Your version of Excel allows you to read this threaded comment; however, any edits to it will get removed if the file is opened in a newer version of Excel. Learn more: https://go.microsoft.com/fwlink/?linkid=870924
Comment:
    0.2mL given per animal</t>
      </text>
    </comment>
    <comment ref="AN48" authorId="53" shapeId="0" xr:uid="{DB8A3B00-9CFE-4D6F-A7F2-176AB0C21948}">
      <text>
        <t>[Threaded comment]
Your version of Excel allows you to read this threaded comment; however, any edits to it will get removed if the file is opened in a newer version of Excel. Learn more: https://go.microsoft.com/fwlink/?linkid=870924
Comment:
    treatment given at initial hour stated then again on days 1, 2, 4, and 6 post-stroke</t>
      </text>
    </comment>
    <comment ref="AB49" authorId="54" shapeId="0" xr:uid="{BA8D158A-3556-4A40-8124-3E526D1C42BF}">
      <text>
        <t>[Threaded comment]
Your version of Excel allows you to read this threaded comment; however, any edits to it will get removed if the file is opened in a newer version of Excel. Learn more: https://go.microsoft.com/fwlink/?linkid=870924
Comment:
    0.2mL given per animal</t>
      </text>
    </comment>
    <comment ref="AN49" authorId="55" shapeId="0" xr:uid="{31BDBBEC-C38F-4A60-A72E-C624BC97B20D}">
      <text>
        <t>[Threaded comment]
Your version of Excel allows you to read this threaded comment; however, any edits to it will get removed if the file is opened in a newer version of Excel. Learn more: https://go.microsoft.com/fwlink/?linkid=870924
Comment:
    treatment given at initial hour stated then again on days 1, 2, 4, and 6 post-stroke</t>
      </text>
    </comment>
    <comment ref="AB50" authorId="56" shapeId="0" xr:uid="{351F49FF-2095-4FD4-B580-CAB512CB2BBC}">
      <text>
        <t>[Threaded comment]
Your version of Excel allows you to read this threaded comment; however, any edits to it will get removed if the file is opened in a newer version of Excel. Learn more: https://go.microsoft.com/fwlink/?linkid=870924
Comment:
    0.2mL given per animal</t>
      </text>
    </comment>
    <comment ref="AN50" authorId="57" shapeId="0" xr:uid="{5A3B1059-736B-4997-8534-5A9C3AFC6CE9}">
      <text>
        <t>[Threaded comment]
Your version of Excel allows you to read this threaded comment; however, any edits to it will get removed if the file is opened in a newer version of Excel. Learn more: https://go.microsoft.com/fwlink/?linkid=870924
Comment:
    treatment given at initial hour stated then again on days 1, 2, 4, and 6 post-stroke</t>
      </text>
    </comment>
    <comment ref="AN51" authorId="58" shapeId="0" xr:uid="{1B04CD7C-F48B-4DF9-AFED-3D8B3F32D5BE}">
      <text>
        <t>[Threaded comment]
Your version of Excel allows you to read this threaded comment; however, any edits to it will get removed if the file is opened in a newer version of Excel. Learn more: https://go.microsoft.com/fwlink/?linkid=870924
Comment:
    treatment given at initial hour stated then again on days 1, 2, 4, and 6 post-stroke</t>
      </text>
    </comment>
    <comment ref="AN52" authorId="59" shapeId="0" xr:uid="{948A0A1C-46A2-4247-82E0-E3C27A66A239}">
      <text>
        <t>[Threaded comment]
Your version of Excel allows you to read this threaded comment; however, any edits to it will get removed if the file is opened in a newer version of Excel. Learn more: https://go.microsoft.com/fwlink/?linkid=870924
Comment:
    treatment given at initial hour stated then again on days 1, 2, 4, and 6 post-stroke</t>
      </text>
    </comment>
    <comment ref="AI53" authorId="60" shapeId="0" xr:uid="{76B64EA5-548A-4FDA-8957-9BCF68518CB7}">
      <text>
        <t>[Threaded comment]
Your version of Excel allows you to read this threaded comment; however, any edits to it will get removed if the file is opened in a newer version of Excel. Learn more: https://go.microsoft.com/fwlink/?linkid=870924
Comment:
    Was tested daily</t>
      </text>
    </comment>
    <comment ref="AI54" authorId="61" shapeId="0" xr:uid="{9A13429A-D032-4247-89A5-D8FFD761B1D3}">
      <text>
        <t>[Threaded comment]
Your version of Excel allows you to read this threaded comment; however, any edits to it will get removed if the file is opened in a newer version of Excel. Learn more: https://go.microsoft.com/fwlink/?linkid=870924
Comment:
    Also received a single 2 hour session of motor training after injection and was tested daily</t>
      </text>
    </comment>
    <comment ref="AI55" authorId="62" shapeId="0" xr:uid="{26D3A503-C207-4481-90AD-B4C9160B17DA}">
      <text>
        <t>[Threaded comment]
Your version of Excel allows you to read this threaded comment; however, any edits to it will get removed if the file is opened in a newer version of Excel. Learn more: https://go.microsoft.com/fwlink/?linkid=870924
Comment:
    Was only tested on day 1 and 10</t>
      </text>
    </comment>
    <comment ref="W56" authorId="63" shapeId="0" xr:uid="{0B67D0F6-9E60-4DD2-B72C-34FCB159CBC4}">
      <text>
        <t>[Threaded comment]
Your version of Excel allows you to read this threaded comment; however, any edits to it will get removed if the file is opened in a newer version of Excel. Learn more: https://go.microsoft.com/fwlink/?linkid=870924
Comment:
    Rats were implanted with a 200 mm diameter probe (Hospal-Cuprophan Bellco) horizontally, across the fronto-parietal cerebral cortex. Previously, the probe was covered by an epossidic glue except for the target tract corresponding to the ischemic area. Ischemia was induced 24 h later in randomly selected rats under anesthesia.</t>
      </text>
    </comment>
    <comment ref="AK58" authorId="64" shapeId="0" xr:uid="{7F2D211C-F3B1-4422-BCB2-1DB4B3F8B955}">
      <text>
        <t>[Threaded comment]
Your version of Excel allows you to read this threaded comment; however, any edits to it will get removed if the file is opened in a newer version of Excel. Learn more: https://go.microsoft.com/fwlink/?linkid=870924
Comment:
    the animals received a 0.31 mg/kg body
weight intravenous bolus followed by a 1 h intravenous infusion of 0.31 mg/kg per h</t>
      </text>
    </comment>
    <comment ref="AK59" authorId="65" shapeId="0" xr:uid="{882E8189-D4FC-4315-A657-325C8D4457D3}">
      <text>
        <t>[Threaded comment]
Your version of Excel allows you to read this threaded comment; however, any edits to it will get removed if the file is opened in a newer version of Excel. Learn more: https://go.microsoft.com/fwlink/?linkid=870924
Comment:
    the animals received a 0.31 mg/kg body
weight intravenous bolus followed by a 1 h intravenous infusion of 0.31 mg/kg per h</t>
      </text>
    </comment>
    <comment ref="R60" authorId="66" shapeId="0" xr:uid="{D5DEDC48-2546-4092-9111-94D9F9313882}">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G61" authorId="67" shapeId="0" xr:uid="{7FA390BA-EBD0-4DE0-B8EA-283BF187B395}">
      <text>
        <t>[Threaded comment]
Your version of Excel allows you to read this threaded comment; however, any edits to it will get removed if the file is opened in a newer version of Excel. Learn more: https://go.microsoft.com/fwlink/?linkid=870924
Comment:
    C57BL/6J (diabetes)</t>
      </text>
    </comment>
    <comment ref="R61" authorId="68" shapeId="0" xr:uid="{A678E1DA-D77A-498E-9E22-65A976CAD9C5}">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T61" authorId="69" shapeId="0" xr:uid="{472B2A47-48E4-4F79-A66B-A927AF7EAE3A}">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G62" authorId="70" shapeId="0" xr:uid="{477DB810-1BBB-4038-A22B-48A0DD3766DC}">
      <text>
        <t>[Threaded comment]
Your version of Excel allows you to read this threaded comment; however, any edits to it will get removed if the file is opened in a newer version of Excel. Learn more: https://go.microsoft.com/fwlink/?linkid=870924
Comment:
    C57BL/6J (diabetes)</t>
      </text>
    </comment>
    <comment ref="R62" authorId="71" shapeId="0" xr:uid="{86864300-5BBA-45EC-B60F-C287B5DA0768}">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T62" authorId="72" shapeId="0" xr:uid="{E9D538D8-94A3-4043-8372-1BF4CFC013C9}">
      <text>
        <t>[Threaded comment]
Your version of Excel allows you to read this threaded comment; however, any edits to it will get removed if the file is opened in a newer version of Excel. Learn more: https://go.microsoft.com/fwlink/?linkid=870924
Comment:
    report 5-7 animals used for infarct assessment and 3-7 for mNSS</t>
      </text>
    </comment>
    <comment ref="AK63" authorId="73" shapeId="0" xr:uid="{05329EDF-EA1A-4462-8C05-BAC41D651BC2}">
      <text>
        <t>[Threaded comment]
Your version of Excel allows you to read this threaded comment; however, any edits to it will get removed if the file is opened in a newer version of Excel. Learn more: https://go.microsoft.com/fwlink/?linkid=870924
Comment:
    electrical current intensity was a maximum of 2mA and was given for 20-45 minutes a day.</t>
      </text>
    </comment>
    <comment ref="G64" authorId="74" shapeId="0" xr:uid="{4C347AC0-EE50-4061-A02F-80EC18B99FE3}">
      <text>
        <t>[Threaded comment]
Your version of Excel allows you to read this threaded comment; however, any edits to it will get removed if the file is opened in a newer version of Excel. Learn more: https://go.microsoft.com/fwlink/?linkid=870924
Comment:
    strain: B6.FVB-Tg(tetO-EGFP,-Tgfbr2)8Mcle/J</t>
      </text>
    </comment>
    <comment ref="R64" authorId="75" shapeId="0" xr:uid="{4ED11059-4C98-4A88-AEE1-B20AB9301213}">
      <text>
        <t>[Threaded comment]
Your version of Excel allows you to read this threaded comment; however, any edits to it will get removed if the file is opened in a newer version of Excel. Learn more: https://go.microsoft.com/fwlink/?linkid=870924
Comment:
    No n reported specifically, throughout paper reports 4-12 animals for various groups.</t>
      </text>
    </comment>
    <comment ref="W64" authorId="76" shapeId="0" xr:uid="{3DFC5193-CE33-4F26-967F-12E913FAA528}">
      <text>
        <t>[Threaded comment]
Your version of Excel allows you to read this threaded comment; however, any edits to it will get removed if the file is opened in a newer version of Excel. Learn more: https://go.microsoft.com/fwlink/?linkid=870924
Comment:
    the skull was cleaned of connective tissue and lightly shaved using a sterile razor blade.</t>
      </text>
    </comment>
    <comment ref="AE64" authorId="77" shapeId="0" xr:uid="{38277E40-F1D4-42D0-AC23-9B7182A6FE89}">
      <text>
        <t>[Threaded comment]
Your version of Excel allows you to read this threaded comment; however, any edits to it will get removed if the file is opened in a newer version of Excel. Learn more: https://go.microsoft.com/fwlink/?linkid=870924
Comment:
    Dolan-Jenner MH-100
Metal Halide Fiber Optic Illuminator</t>
      </text>
    </comment>
    <comment ref="AH64" authorId="78" shapeId="0" xr:uid="{5E31F39F-524E-4036-9F33-E209791FED1A}">
      <text>
        <t>[Threaded comment]
Your version of Excel allows you to read this threaded comment; however, any edits to it will get removed if the file is opened in a newer version of Excel. Learn more: https://go.microsoft.com/fwlink/?linkid=870924
Comment:
    2 x 15 minutes to form two overlapping circular lesions in the right motor
cortex.</t>
      </text>
    </comment>
    <comment ref="R65" authorId="79" shapeId="0" xr:uid="{2BE9D6AC-9517-44A7-99AE-46109D3CD53F}">
      <text>
        <t>[Threaded comment]
Your version of Excel allows you to read this threaded comment; however, any edits to it will get removed if the file is opened in a newer version of Excel. Learn more: https://go.microsoft.com/fwlink/?linkid=870924
Comment:
    No n reported specifically, throughout paper reports 4-12 animals for various groups.</t>
      </text>
    </comment>
    <comment ref="W65" authorId="80" shapeId="0" xr:uid="{17325D29-9F45-4E07-98E4-15EEB0F25138}">
      <text>
        <t>[Threaded comment]
Your version of Excel allows you to read this threaded comment; however, any edits to it will get removed if the file is opened in a newer version of Excel. Learn more: https://go.microsoft.com/fwlink/?linkid=870924
Comment:
    the skull was cleaned of connective tissue and lightly shaved using a sterile razor blade.</t>
      </text>
    </comment>
    <comment ref="AE65" authorId="81" shapeId="0" xr:uid="{A3AAF4A0-216B-47A9-AA38-FA26E4DDD5CB}">
      <text>
        <t>[Threaded comment]
Your version of Excel allows you to read this threaded comment; however, any edits to it will get removed if the file is opened in a newer version of Excel. Learn more: https://go.microsoft.com/fwlink/?linkid=870924
Comment:
    Dolan-Jenner MH-100
Metal Halide Fiber Optic Illuminator</t>
      </text>
    </comment>
    <comment ref="AH65" authorId="82" shapeId="0" xr:uid="{841EC0FB-3C2F-462B-8195-89BB86A37A5F}">
      <text>
        <t>[Threaded comment]
Your version of Excel allows you to read this threaded comment; however, any edits to it will get removed if the file is opened in a newer version of Excel. Learn more: https://go.microsoft.com/fwlink/?linkid=870924
Comment:
    2 x 15 minutes to form two overlapping circular lesions in the right motor
cortex.</t>
      </text>
    </comment>
    <comment ref="W67" authorId="83" shapeId="0" xr:uid="{0D66C29E-9283-4E87-A825-96A0DBB8DEC9}">
      <text>
        <t>[Threaded comment]
Your version of Excel allows you to read this threaded comment; however, any edits to it will get removed if the file is opened in a newer version of Excel. Learn more: https://go.microsoft.com/fwlink/?linkid=870924
Comment:
    laser shone through skull but skull breach made for electrode: A small (∼3mm circular) craniotomy was made at the anterior border of the illumination area to expose the peri-infarct cortex. A 2×4mm rectangular stainless steel stimulating electrode (Oscor, Tampa, Florida, USA) was placed on the exposed dura of the anterior margin of the lesion</t>
      </text>
    </comment>
    <comment ref="AN67" authorId="84" shapeId="0" xr:uid="{5C585514-287C-4215-BCF7-1A82991C3E7F}">
      <text>
        <t>[Threaded comment]
Your version of Excel allows you to read this threaded comment; however, any edits to it will get removed if the file is opened in a newer version of Excel. Learn more: https://go.microsoft.com/fwlink/?linkid=870924
Comment:
    Electrical stimulation using the anodal electrical current was delivered via a programmable stimulator from the fifth day after the operation for 2 weeks, 24 h/day.</t>
      </text>
    </comment>
    <comment ref="BA67" authorId="85" shapeId="0" xr:uid="{A52802A6-5FE8-4D9A-B047-BBB403A5B51B}">
      <text>
        <t>[Threaded comment]
Your version of Excel allows you to read this threaded comment; however, any edits to it will get removed if the file is opened in a newer version of Excel. Learn more: https://go.microsoft.com/fwlink/?linkid=870924
Comment:
    Reported that no rat recieved more than 10 but did not report any actual scores.</t>
      </text>
    </comment>
    <comment ref="N68" authorId="86" shapeId="0" xr:uid="{92FE1EA2-768D-410D-B950-E9D3E3FF4707}">
      <text>
        <t>[Threaded comment]
Your version of Excel allows you to read this threaded comment; however, any edits to it will get removed if the file is opened in a newer version of Excel. Learn more: https://go.microsoft.com/fwlink/?linkid=870924
Comment:
    Actually states "(3540 g)" but since mice can't be 3kg I'm assuming they meant 35-40g</t>
      </text>
    </comment>
    <comment ref="AE68" authorId="87" shapeId="0" xr:uid="{1781C747-FD68-4127-9D64-FBF1DCC6CFF9}">
      <text>
        <t>[Threaded comment]
Your version of Excel allows you to read this threaded comment; however, any edits to it will get removed if the file is opened in a newer version of Excel. Learn more: https://go.microsoft.com/fwlink/?linkid=870924
Comment:
    Photochemical cortical thrombosis was induced with a low intensity white light (150 W) from the optic ®ber of the Fiber-lite Model 180 illuminator (Dolan-Jenner, Lawrence,
MA).</t>
      </text>
    </comment>
    <comment ref="AN68" authorId="88" shapeId="0" xr:uid="{91940799-C641-4320-931B-1D1B500DF550}">
      <text>
        <t>[Threaded comment]
Your version of Excel allows you to read this threaded comment; however, any edits to it will get removed if the file is opened in a newer version of Excel. Learn more: https://go.microsoft.com/fwlink/?linkid=870924
Comment:
    21-Aminosteroid (Biomol, Plymouth Meeting, PA;
10 mg/kg per mouse in the carrier) or the vehicle control
(the carrier only) was administered intraperitoneally 30 min
before and 2 h after exposure to the light.</t>
      </text>
    </comment>
    <comment ref="W69" authorId="89" shapeId="0" xr:uid="{F8D94E3E-6B82-464E-8B8C-DD7022E59CB7}">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W70" authorId="90" shapeId="0" xr:uid="{DA51EDFF-1DE1-4961-93D3-2A0971DDBA90}">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Z70" authorId="91" shapeId="0" xr:uid="{76AEB9C1-DF34-4DC5-9A56-43665C24B75E}">
      <text>
        <t>[Threaded comment]
Your version of Excel allows you to read this threaded comment; however, any edits to it will get removed if the file is opened in a newer version of Excel. Learn more: https://go.microsoft.com/fwlink/?linkid=870924
Comment:
    Halothane used for stroke induction, isoflurane used when in MRI machine</t>
      </text>
    </comment>
    <comment ref="W71" authorId="92" shapeId="0" xr:uid="{2DF36C95-533C-4BEA-ACF3-DF06E1E2370F}">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Z71" authorId="93" shapeId="0" xr:uid="{E89FAF73-7E25-4C28-A3F7-2A17652E673C}">
      <text>
        <t>[Threaded comment]
Your version of Excel allows you to read this threaded comment; however, any edits to it will get removed if the file is opened in a newer version of Excel. Learn more: https://go.microsoft.com/fwlink/?linkid=870924
Comment:
    Halothane used for stroke induction, isoflurane used when in MRI machine</t>
      </text>
    </comment>
    <comment ref="W72" authorId="94" shapeId="0" xr:uid="{79613054-DAFA-449D-993E-18122067F8C3}">
      <text>
        <t>[Threaded comment]
Your version of Excel allows you to read this threaded comment; however, any edits to it will get removed if the file is opened in a newer version of Excel. Learn more: https://go.microsoft.com/fwlink/?linkid=870924
Comment:
    Most of these methods are from another paper: Chen F, Suzuki Y, Nagai N, et al. Visualization of stroke with clinical
MR imagers in rats: a feasibility study. Radiology 2004</t>
      </text>
    </comment>
    <comment ref="Z72" authorId="95" shapeId="0" xr:uid="{917EFD3B-AD9F-47C4-B81B-B6E73D00C107}">
      <text>
        <t>[Threaded comment]
Your version of Excel allows you to read this threaded comment; however, any edits to it will get removed if the file is opened in a newer version of Excel. Learn more: https://go.microsoft.com/fwlink/?linkid=870924
Comment:
    Halothane used for stroke induction, isoflurane used when in MRI machine</t>
      </text>
    </comment>
    <comment ref="AH73" authorId="96" shapeId="0" xr:uid="{B944FD0C-D159-4BCF-B9E6-533FA091A174}">
      <text>
        <t>[Threaded comment]
Your version of Excel allows you to read this threaded comment; however, any edits to it will get removed if the file is opened in a newer version of Excel. Learn more: https://go.microsoft.com/fwlink/?linkid=870924
Comment:
    40 seconds</t>
      </text>
    </comment>
    <comment ref="AH74" authorId="97" shapeId="0" xr:uid="{CAFD37B7-CD31-4649-AACA-27FC6DEA91A6}">
      <text>
        <t>[Threaded comment]
Your version of Excel allows you to read this threaded comment; however, any edits to it will get removed if the file is opened in a newer version of Excel. Learn more: https://go.microsoft.com/fwlink/?linkid=870924
Comment:
    40 seconds</t>
      </text>
    </comment>
    <comment ref="AH75" authorId="98" shapeId="0" xr:uid="{FCAD3A03-D546-426A-923E-779A4A0DF57E}">
      <text>
        <t>[Threaded comment]
Your version of Excel allows you to read this threaded comment; however, any edits to it will get removed if the file is opened in a newer version of Excel. Learn more: https://go.microsoft.com/fwlink/?linkid=870924
Comment:
    40 seconds</t>
      </text>
    </comment>
    <comment ref="AI75" authorId="99" shapeId="0" xr:uid="{56C20394-3FF1-4C16-AD96-34935DBFE136}">
      <text>
        <t>[Threaded comment]
Your version of Excel allows you to read this threaded comment; however, any edits to it will get removed if the file is opened in a newer version of Excel. Learn more: https://go.microsoft.com/fwlink/?linkid=870924
Comment:
    Melatonin + TPA</t>
      </text>
    </comment>
    <comment ref="G76" authorId="100" shapeId="0" xr:uid="{C9781B9E-55B0-4E9B-8834-F387597017BC}">
      <text>
        <t>[Threaded comment]
Your version of Excel allows you to read this threaded comment; however, any edits to it will get removed if the file is opened in a newer version of Excel. Learn more: https://go.microsoft.com/fwlink/?linkid=870924
Comment:
    CNβ heterozygotes on C57BL/6 background</t>
      </text>
    </comment>
    <comment ref="Z80" authorId="101" shapeId="0" xr:uid="{2387D83E-A59D-45A8-BE0A-39E78D33E657}">
      <text>
        <t>[Threaded comment]
Your version of Excel allows you to read this threaded comment; however, any edits to it will get removed if the file is opened in a newer version of Excel. Learn more: https://go.microsoft.com/fwlink/?linkid=870924
Comment:
    brand name Rompun</t>
      </text>
    </comment>
    <comment ref="AI80" authorId="102" shapeId="0" xr:uid="{697D0523-7E7F-4820-B63C-4CE3FC647D02}">
      <text>
        <t>[Threaded comment]
Your version of Excel allows you to read this threaded comment; however, any edits to it will get removed if the file is opened in a newer version of Excel. Learn more: https://go.microsoft.com/fwlink/?linkid=870924
Comment:
    hBM-MSCs cells</t>
      </text>
    </comment>
    <comment ref="AX80" authorId="103" shapeId="0" xr:uid="{1BBDC836-F8E9-464F-93F4-34C2545A3986}">
      <text>
        <t>[Threaded comment]
Your version of Excel allows you to read this threaded comment; however, any edits to it will get removed if the file is opened in a newer version of Excel. Learn more: https://go.microsoft.com/fwlink/?linkid=870924
Comment:
    say % but don't say what it's a percent of</t>
      </text>
    </comment>
    <comment ref="Z81" authorId="104" shapeId="0" xr:uid="{7D059DC0-B695-49F3-AAA8-9FE53CEA2CC0}">
      <text>
        <t>[Threaded comment]
Your version of Excel allows you to read this threaded comment; however, any edits to it will get removed if the file is opened in a newer version of Excel. Learn more: https://go.microsoft.com/fwlink/?linkid=870924
Comment:
    brand name Rompun</t>
      </text>
    </comment>
    <comment ref="AI81" authorId="105" shapeId="0" xr:uid="{160CAAC1-98CD-4928-8AA1-EA3654187F81}">
      <text>
        <t>[Threaded comment]
Your version of Excel allows you to read this threaded comment; however, any edits to it will get removed if the file is opened in a newer version of Excel. Learn more: https://go.microsoft.com/fwlink/?linkid=870924
Comment:
    cell injection + ultrasound</t>
      </text>
    </comment>
    <comment ref="AK81" authorId="106" shapeId="0" xr:uid="{C5575585-2A67-4B30-9588-9AA289010649}">
      <text>
        <t>[Threaded comment]
Your version of Excel allows you to read this threaded comment; however, any edits to it will get removed if the file is opened in a newer version of Excel. Learn more: https://go.microsoft.com/fwlink/?linkid=870924
Comment:
    Ultrasound exposure commenced after cell injection and continued for 20min per day for onemonth.</t>
      </text>
    </comment>
    <comment ref="AX81" authorId="107" shapeId="0" xr:uid="{A8D133E4-9B99-4099-AEA3-021D4D8D304A}">
      <text>
        <t>[Threaded comment]
Your version of Excel allows you to read this threaded comment; however, any edits to it will get removed if the file is opened in a newer version of Excel. Learn more: https://go.microsoft.com/fwlink/?linkid=870924
Comment:
    say % but don't say what it's a percent of</t>
      </text>
    </comment>
    <comment ref="AL83" authorId="108" shapeId="0" xr:uid="{5E381AB3-866E-4B19-94C6-DDE8805B8DCA}">
      <text>
        <t>[Threaded comment]
Your version of Excel allows you to read this threaded comment; however, any edits to it will get removed if the file is opened in a newer version of Excel. Learn more: https://go.microsoft.com/fwlink/?linkid=870924
Comment:
    Animals reached their
impaired forepaw through the slot and ate pellets (Bioserve
Inc, Beltsville, MD, USA). Three hundred pellets were placed
on the right side of the reclined plate, and animals used their
impaired forepaw to eat the pellets. Animals were in the
training box for 20 min or until they ate all of the pellets.</t>
      </text>
    </comment>
    <comment ref="AI85" authorId="109" shapeId="0" xr:uid="{0352126F-6D52-411C-B50C-F454B2769494}">
      <text>
        <t>[Threaded comment]
Your version of Excel allows you to read this threaded comment; however, any edits to it will get removed if the file is opened in a newer version of Excel. Learn more: https://go.microsoft.com/fwlink/?linkid=870924
Comment:
    TST and 5-Aza-dC cotreated</t>
      </text>
    </comment>
    <comment ref="AA86" authorId="110" shapeId="0" xr:uid="{412316BB-4E3F-4A3B-9389-FE0DD0782382}">
      <text>
        <t>[Threaded comment]
Your version of Excel allows you to read this threaded comment; however, any edits to it will get removed if the file is opened in a newer version of Excel. Learn more: https://go.microsoft.com/fwlink/?linkid=870924
Comment:
    0.1ml injected</t>
      </text>
    </comment>
    <comment ref="AA87" authorId="111" shapeId="0" xr:uid="{1123318B-0665-46BC-B0AF-688924A7EF0C}">
      <text>
        <t>[Threaded comment]
Your version of Excel allows you to read this threaded comment; however, any edits to it will get removed if the file is opened in a newer version of Excel. Learn more: https://go.microsoft.com/fwlink/?linkid=870924
Comment:
    0.1ml injected</t>
      </text>
    </comment>
    <comment ref="AA88" authorId="112" shapeId="0" xr:uid="{43C39D29-C429-474E-8758-99F4B2F238A9}">
      <text>
        <t>[Threaded comment]
Your version of Excel allows you to read this threaded comment; however, any edits to it will get removed if the file is opened in a newer version of Excel. Learn more: https://go.microsoft.com/fwlink/?linkid=870924
Comment:
    0.1ml injected</t>
      </text>
    </comment>
    <comment ref="G89" authorId="113" shapeId="0" xr:uid="{9BDCF927-96F7-4BAE-9CA9-54CA0C9DE609}">
      <text>
        <t>[Threaded comment]
Your version of Excel allows you to read this threaded comment; however, any edits to it will get removed if the file is opened in a newer version of Excel. Learn more: https://go.microsoft.com/fwlink/?linkid=870924
Comment:
    based on C57BL/6</t>
      </text>
    </comment>
    <comment ref="G90" authorId="114" shapeId="0" xr:uid="{E4EA594F-8EED-4235-969E-C8C6FC6CFA48}">
      <text>
        <t>[Threaded comment]
Your version of Excel allows you to read this threaded comment; however, any edits to it will get removed if the file is opened in a newer version of Excel. Learn more: https://go.microsoft.com/fwlink/?linkid=870924
Comment:
    based on C57BL/6</t>
      </text>
    </comment>
    <comment ref="AA91" authorId="115" shapeId="0" xr:uid="{3D1A65AF-6FF0-4C2D-A4C1-FBBD0AC43858}">
      <text>
        <t>[Threaded comment]
Your version of Excel allows you to read this threaded comment; however, any edits to it will get removed if the file is opened in a newer version of Excel. Learn more: https://go.microsoft.com/fwlink/?linkid=870924
Comment:
    0.2ml administered</t>
      </text>
    </comment>
    <comment ref="AZ91" authorId="116" shapeId="0" xr:uid="{C6A76E5A-63E5-4B06-B949-A07663F15DB9}">
      <text>
        <t>[Threaded comment]
Your version of Excel allows you to read this threaded comment; however, any edits to it will get removed if the file is opened in a newer version of Excel. Learn more: https://go.microsoft.com/fwlink/?linkid=870924
Comment:
    brains extracted and processed histologically using
cresyl violet staining in order to quantify infarct
volume</t>
      </text>
    </comment>
    <comment ref="AA92" authorId="117" shapeId="0" xr:uid="{BCAABB27-AF8B-4E71-94D4-FB5951C37117}">
      <text>
        <t>[Threaded comment]
Your version of Excel allows you to read this threaded comment; however, any edits to it will get removed if the file is opened in a newer version of Excel. Learn more: https://go.microsoft.com/fwlink/?linkid=870924
Comment:
    0.2ml administered</t>
      </text>
    </comment>
    <comment ref="AZ92" authorId="118" shapeId="0" xr:uid="{107C6975-5ADD-4A71-BE28-FBB1649D02B0}">
      <text>
        <t>[Threaded comment]
Your version of Excel allows you to read this threaded comment; however, any edits to it will get removed if the file is opened in a newer version of Excel. Learn more: https://go.microsoft.com/fwlink/?linkid=870924
Comment:
    brains extracted and processed histologically using
cresyl violet staining in order to quantify infarct
volume</t>
      </text>
    </comment>
    <comment ref="AA93" authorId="119" shapeId="0" xr:uid="{1DBD4451-CB00-47B9-8702-4427FA3A692C}">
      <text>
        <t>[Threaded comment]
Your version of Excel allows you to read this threaded comment; however, any edits to it will get removed if the file is opened in a newer version of Excel. Learn more: https://go.microsoft.com/fwlink/?linkid=870924
Comment:
    0.2ml administered</t>
      </text>
    </comment>
    <comment ref="AZ93" authorId="120" shapeId="0" xr:uid="{B22C9BE4-2088-4A46-844B-F18350637546}">
      <text>
        <t>[Threaded comment]
Your version of Excel allows you to read this threaded comment; however, any edits to it will get removed if the file is opened in a newer version of Excel. Learn more: https://go.microsoft.com/fwlink/?linkid=870924
Comment:
    brains extracted and processed histologically using
cresyl violet staining in order to quantify infarct
volume</t>
      </text>
    </comment>
    <comment ref="AA94" authorId="121" shapeId="0" xr:uid="{C5CDBAA2-AE00-4BFB-99DC-28BB6365EF2F}">
      <text>
        <t>[Threaded comment]
Your version of Excel allows you to read this threaded comment; however, any edits to it will get removed if the file is opened in a newer version of Excel. Learn more: https://go.microsoft.com/fwlink/?linkid=870924
Comment:
    0.2ml administered</t>
      </text>
    </comment>
    <comment ref="AI94" authorId="122" shapeId="0" xr:uid="{82D32AA6-185D-4CDB-B5AB-400167BEECED}">
      <text>
        <t>[Threaded comment]
Your version of Excel allows you to read this threaded comment; however, any edits to it will get removed if the file is opened in a newer version of Excel. Learn more: https://go.microsoft.com/fwlink/?linkid=870924
Comment:
    extra drug: the pan-AKT inhibitor, GSK690693 (30mg/kg i.p), was given 1 h after stroke at the same time as 20MeO6MF</t>
      </text>
    </comment>
    <comment ref="AZ94" authorId="123" shapeId="0" xr:uid="{5E298D82-278E-4DF3-AE5D-EA4B397D228C}">
      <text>
        <t>[Threaded comment]
Your version of Excel allows you to read this threaded comment; however, any edits to it will get removed if the file is opened in a newer version of Excel. Learn more: https://go.microsoft.com/fwlink/?linkid=870924
Comment:
    brains extracted and processed histologically using
cresyl violet staining in order to quantify infarct
volume</t>
      </text>
    </comment>
    <comment ref="AA95" authorId="124" shapeId="0" xr:uid="{9E0B456C-81F5-42F7-9B9A-731676121010}">
      <text>
        <t>[Threaded comment]
Your version of Excel allows you to read this threaded comment; however, any edits to it will get removed if the file is opened in a newer version of Excel. Learn more: https://go.microsoft.com/fwlink/?linkid=870924
Comment:
    0.2ml administered</t>
      </text>
    </comment>
    <comment ref="AI95" authorId="125" shapeId="0" xr:uid="{140CD590-C033-4870-BE26-605B92F21DD3}">
      <text>
        <t>[Threaded comment]
Your version of Excel allows you to read this threaded comment; however, any edits to it will get removed if the file is opened in a newer version of Excel. Learn more: https://go.microsoft.com/fwlink/?linkid=870924
Comment:
    extra drug: the pan-AKT inhibitor, GSK690693 (30mg/kg i.p), was given 1 h after stroke at the same time as 20MeO6MF</t>
      </text>
    </comment>
    <comment ref="AZ95" authorId="126" shapeId="0" xr:uid="{09D0BC67-801D-4F57-85AD-AA9EBD38C33E}">
      <text>
        <t>[Threaded comment]
Your version of Excel allows you to read this threaded comment; however, any edits to it will get removed if the file is opened in a newer version of Excel. Learn more: https://go.microsoft.com/fwlink/?linkid=870924
Comment:
    brains extracted and processed histologically using
cresyl violet staining in order to quantify infarct
volume</t>
      </text>
    </comment>
    <comment ref="AA96" authorId="127" shapeId="0" xr:uid="{48E3A89A-37DD-402D-8D43-D96190E25CDB}">
      <text>
        <t>[Threaded comment]
Your version of Excel allows you to read this threaded comment; however, any edits to it will get removed if the file is opened in a newer version of Excel. Learn more: https://go.microsoft.com/fwlink/?linkid=870924
Comment:
    0.2ml administered</t>
      </text>
    </comment>
    <comment ref="AI96" authorId="128" shapeId="0" xr:uid="{DE0AD73D-8FC1-4052-BA7B-D972EC8C9B7C}">
      <text>
        <t>[Threaded comment]
Your version of Excel allows you to read this threaded comment; however, any edits to it will get removed if the file is opened in a newer version of Excel. Learn more: https://go.microsoft.com/fwlink/?linkid=870924
Comment:
    extra drug: the pan-AKT inhibitor, GSK690693 (30mg/kg i.p), was given 1 h after stroke at the same time as 20MeO6MF</t>
      </text>
    </comment>
    <comment ref="AZ96" authorId="129" shapeId="0" xr:uid="{3D9DA65D-A516-4351-843F-19D3BA9168BA}">
      <text>
        <t>[Threaded comment]
Your version of Excel allows you to read this threaded comment; however, any edits to it will get removed if the file is opened in a newer version of Excel. Learn more: https://go.microsoft.com/fwlink/?linkid=870924
Comment:
    brains extracted and processed histologically using
cresyl violet staining in order to quantify infarct
volume</t>
      </text>
    </comment>
    <comment ref="G98" authorId="130" shapeId="0" xr:uid="{7E23C5FC-BB4C-4278-84F0-AEC11956514E}">
      <text>
        <t>[Threaded comment]
Your version of Excel allows you to read this threaded comment; however, any edits to it will get removed if the file is opened in a newer version of Excel. Learn more: https://go.microsoft.com/fwlink/?linkid=870924
Comment:
    C57BL6 background</t>
      </text>
    </comment>
    <comment ref="R98" authorId="131" shapeId="0" xr:uid="{5CCC5178-7037-41B9-9843-D6CE83B5EB01}">
      <text>
        <t>[Threaded comment]
Your version of Excel allows you to read this threaded comment; however, any edits to it will get removed if the file is opened in a newer version of Excel. Learn more: https://go.microsoft.com/fwlink/?linkid=870924
Comment:
    10–15 mice/group</t>
      </text>
    </comment>
    <comment ref="T98" authorId="132" shapeId="0" xr:uid="{7C93AED0-6123-43CA-A7BC-E86E5C3FD367}">
      <text>
        <t>[Threaded comment]
Your version of Excel allows you to read this threaded comment; however, any edits to it will get removed if the file is opened in a newer version of Excel. Learn more: https://go.microsoft.com/fwlink/?linkid=870924
Comment:
    10–15 mice/group</t>
      </text>
    </comment>
    <comment ref="AK98" authorId="133" shapeId="0" xr:uid="{1B8BF0DE-B8EF-455B-A77B-778EDE85900B}">
      <text>
        <t>[Threaded comment]
Your version of Excel allows you to read this threaded comment; however, any edits to it will get removed if the file is opened in a newer version of Excel. Learn more: https://go.microsoft.com/fwlink/?linkid=870924
Comment:
    (10,000 units,
Sigma) was delivered by intravenous injection via the tail vein in
100 ml saline</t>
      </text>
    </comment>
    <comment ref="G99" authorId="134" shapeId="0" xr:uid="{96871D29-0630-46B5-AD35-18EDBF1D864B}">
      <text>
        <t>[Threaded comment]
Your version of Excel allows you to read this threaded comment; however, any edits to it will get removed if the file is opened in a newer version of Excel. Learn more: https://go.microsoft.com/fwlink/?linkid=870924
Comment:
    C57BL6 background</t>
      </text>
    </comment>
    <comment ref="R99" authorId="135" shapeId="0" xr:uid="{08F53915-FD86-4605-A15D-08A845283602}">
      <text>
        <t>[Threaded comment]
Your version of Excel allows you to read this threaded comment; however, any edits to it will get removed if the file is opened in a newer version of Excel. Learn more: https://go.microsoft.com/fwlink/?linkid=870924
Comment:
    10–15 mice/group</t>
      </text>
    </comment>
    <comment ref="T99" authorId="136" shapeId="0" xr:uid="{9E610774-132E-4821-A476-A1521065C099}">
      <text>
        <t>[Threaded comment]
Your version of Excel allows you to read this threaded comment; however, any edits to it will get removed if the file is opened in a newer version of Excel. Learn more: https://go.microsoft.com/fwlink/?linkid=870924
Comment:
    10–15 mice/group</t>
      </text>
    </comment>
    <comment ref="AK99" authorId="137" shapeId="0" xr:uid="{51C78E88-CA9C-412A-B408-91A9D260ED3D}">
      <text>
        <t>[Threaded comment]
Your version of Excel allows you to read this threaded comment; however, any edits to it will get removed if the file is opened in a newer version of Excel. Learn more: https://go.microsoft.com/fwlink/?linkid=870924
Comment:
    (10,000 units,
Sigma) was delivered by intravenous injection via the tail vein in
100 ml saline</t>
      </text>
    </comment>
    <comment ref="AN100" authorId="138" shapeId="0" xr:uid="{6FC484F0-79F5-4B7A-9C47-6A7787E693A8}">
      <text>
        <t>[Threaded comment]
Your version of Excel allows you to read this threaded comment; however, any edits to it will get removed if the file is opened in a newer version of Excel. Learn more: https://go.microsoft.com/fwlink/?linkid=870924
Comment:
    One hour after photothrombosis, Dabrafenib (10 mg/kg,
Selleck, Houston, TX, USA) or vehicle (dimethyl sulfoxide,
DMSO) was delivered by i.p. injection in 150 μL 80% DMSO
in saline. Daily maintenance doses of Dabrafenib (5 mg/kg)
were administered, prior to sacrifice on day 4.</t>
      </text>
    </comment>
    <comment ref="AZ101" authorId="139" shapeId="0" xr:uid="{5272AF22-BB0A-4F79-8F42-B0737B624C5D}">
      <text>
        <t>[Threaded comment]
Your version of Excel allows you to read this threaded comment; however, any edits to it will get removed if the file is opened in a newer version of Excel. Learn more: https://go.microsoft.com/fwlink/?linkid=870924
Comment:
    sections cut in
the coronal plane and counterstained with cresyl violet (Nissl staining)</t>
      </text>
    </comment>
    <comment ref="AK103" authorId="140" shapeId="0" xr:uid="{E70DDBB6-7F12-4084-9617-6360A7A9DFBE}">
      <text>
        <t>[Threaded comment]
Your version of Excel allows you to read this threaded comment; however, any edits to it will get removed if the file is opened in a newer version of Excel. Learn more: https://go.microsoft.com/fwlink/?linkid=870924
Comment:
    Lubeluzole was
administered as a single bolus of 0.31 mg/kg iv. followed by a 1-hr
Lubeluzole was
administered as a single bolus of 0.31 mg/kg i.v. followed by a 1-hrinfusion of either 0.31 or 0.63 mg/kg/hr. The R-isomer was administeredas a single bolus of 0.31 mg/kg iv. followed by a 1-hr i.v.
infusion of 0.63 mg/kg/hr.
as a single bolus of 0.31 mg/kg iv. followed by a 1-hr i.v.
infusion of0.63 mg/kg/hr.</t>
      </text>
    </comment>
    <comment ref="AL103" authorId="141" shapeId="0" xr:uid="{4DF219A3-5B82-42EB-B56D-549F3E78B2F8}">
      <text>
        <t>[Threaded comment]
Your version of Excel allows you to read this threaded comment; however, any edits to it will get removed if the file is opened in a newer version of Excel. Learn more: https://go.microsoft.com/fwlink/?linkid=870924
Comment:
    mg/kg/hr for infusion</t>
      </text>
    </comment>
    <comment ref="AK104" authorId="142" shapeId="0" xr:uid="{CE353805-69AA-4D5F-A420-0C6D83DBEA87}">
      <text>
        <t>[Threaded comment]
Your version of Excel allows you to read this threaded comment; however, any edits to it will get removed if the file is opened in a newer version of Excel. Learn more: https://go.microsoft.com/fwlink/?linkid=870924
Comment:
    Lubeluzole was
administered as a single bolus of 0.31 mg/kg iv. followed by a 1-hr
Lubeluzole was
administered as a single bolus of 0.31 mg/kg i.v. followed by a 1-hrinfusion of either 0.31 or 0.63 mg/kg/hr. The R-isomer was administeredas a single bolus of 0.31 mg/kg iv. followed by a 1-hr i.v.
infusion of 0.63 mg/kg/hr.
as a single bolus of 0.31 mg/kg iv. followed by a 1-hr i.v.
infusion of0.63 mg/kg/hr.</t>
      </text>
    </comment>
    <comment ref="AL104" authorId="143" shapeId="0" xr:uid="{CE7CC453-8A6C-4A99-BDFB-77D0C7BFF417}">
      <text>
        <t>[Threaded comment]
Your version of Excel allows you to read this threaded comment; however, any edits to it will get removed if the file is opened in a newer version of Excel. Learn more: https://go.microsoft.com/fwlink/?linkid=870924
Comment:
    mg/kg/hr for infusion</t>
      </text>
    </comment>
    <comment ref="AK105" authorId="144" shapeId="0" xr:uid="{2442F45C-284E-46AA-A615-843203C5ACD2}">
      <text>
        <t>[Threaded comment]
Your version of Excel allows you to read this threaded comment; however, any edits to it will get removed if the file is opened in a newer version of Excel. Learn more: https://go.microsoft.com/fwlink/?linkid=870924
Comment:
    Lubeluzole was
administered as a single bolus of 0.31 mg/kg iv. followed by a 1-hr
Lubeluzole was
administered as a single bolus of 0.31 mg/kg i.v. followed by a 1-hrinfusion of either 0.31 or 0.63 mg/kg/hr. The R-isomer was administeredas a single bolus of 0.31 mg/kg iv. followed by a 1-hr i.v.
infusion of 0.63 mg/kg/hr.
as a single bolus of 0.31 mg/kg iv. followed by a 1-hr i.v.
infusion of0.63 mg/kg/hr.</t>
      </text>
    </comment>
    <comment ref="AL105" authorId="145" shapeId="0" xr:uid="{60C621B6-4A15-47F6-8E11-FDF6EFC3D33A}">
      <text>
        <t>[Threaded comment]
Your version of Excel allows you to read this threaded comment; however, any edits to it will get removed if the file is opened in a newer version of Excel. Learn more: https://go.microsoft.com/fwlink/?linkid=870924
Comment:
    mg/kg/hr for infusion</t>
      </text>
    </comment>
    <comment ref="W106" authorId="146" shapeId="0" xr:uid="{00177F24-288D-4189-BE88-13211CC08FA4}">
      <text>
        <t>[Threaded comment]
Your version of Excel allows you to read this threaded comment; however, any edits to it will get removed if the file is opened in a newer version of Excel. Learn more: https://go.microsoft.com/fwlink/?linkid=870924
Comment:
    Extra surgery: A tracheotomy was performed in preparation of mechanical
ventilation of animals inside the magnet’s tunnel.</t>
      </text>
    </comment>
    <comment ref="AK106" authorId="147" shapeId="0" xr:uid="{575EE13F-1B78-4EF4-ABB9-737A4661BCFD}">
      <text>
        <t>[Threaded comment]
Your version of Excel allows you to read this threaded comment; however, any edits to it will get removed if the file is opened in a newer version of Excel. Learn more: https://go.microsoft.com/fwlink/?linkid=870924
Comment:
    Lubeluzole was
administered as a single bolus of 0.31 mg/kg iv. followed by a 1-hr
Lubeluzole was
administered as a single bolus of 0.31 mg/kg i.v. followed by a 1-hrinfusion of either 0.31 or 0.63 mg/kg/hr. The R-isomer was administeredas a single bolus of 0.31 mg/kg iv. followed by a 1-hr i.v.
infusion of 0.63 mg/kg/hr.
as a single bolus of 0.31 mg/kg iv. followed by a 1-hr i.v.
infusion of0.63 mg/kg/hr.</t>
      </text>
    </comment>
    <comment ref="AL106" authorId="148" shapeId="0" xr:uid="{0DD69FD2-0CB6-49F4-B4D9-993C39B3BEB8}">
      <text>
        <t>[Threaded comment]
Your version of Excel allows you to read this threaded comment; however, any edits to it will get removed if the file is opened in a newer version of Excel. Learn more: https://go.microsoft.com/fwlink/?linkid=870924
Comment:
    mg/kg/hr for infusion</t>
      </text>
    </comment>
    <comment ref="AZ107" authorId="149" shapeId="0" xr:uid="{3F6B9A05-BEDF-49A8-903A-2F1C84BF21C7}">
      <text>
        <t>[Threaded comment]
Your version of Excel allows you to read this threaded comment; however, any edits to it will get removed if the file is opened in a newer version of Excel. Learn more: https://go.microsoft.com/fwlink/?linkid=870924
Comment:
    each rat
was deeply anesthetized with ether and perfused
transcardially with Karnovsky's fixative. Coronal
each rat was deeply anesthetized with ether and perfused transcardially with Karnovsky's fixative. Coronal Vibratome sections 100 nm thick were cut throughout the anteroposterior extent of the cortical infarct and stained with azure A-eosin B</t>
      </text>
    </comment>
    <comment ref="AZ108" authorId="150" shapeId="0" xr:uid="{3EDA1425-34F3-4C87-A3F8-1E177583683B}">
      <text>
        <t>[Threaded comment]
Your version of Excel allows you to read this threaded comment; however, any edits to it will get removed if the file is opened in a newer version of Excel. Learn more: https://go.microsoft.com/fwlink/?linkid=870924
Comment:
    each rat
was deeply anesthetized with ether and perfused
transcardially with Karnovsky's fixative. Coronal
each rat was deeply anesthetized with ether and perfused transcardially with Karnovsky's fixative. Coronal Vibratome sections 100 nm thick were cut throughout the anteroposterior extent of the cortical infarct and stained with azure A-eosin B</t>
      </text>
    </comment>
    <comment ref="AZ109" authorId="151" shapeId="0" xr:uid="{30EDDA27-E27E-42BF-9E68-45A98B47C10F}">
      <text>
        <t>[Threaded comment]
Your version of Excel allows you to read this threaded comment; however, any edits to it will get removed if the file is opened in a newer version of Excel. Learn more: https://go.microsoft.com/fwlink/?linkid=870924
Comment:
    each rat
was deeply anesthetized with ether and perfused
transcardially with Karnovsky's fixative. Coronal
each rat was deeply anesthetized with ether and perfused transcardially with Karnovsky's fixative. Coronal Vibratome sections 100 nm thick were cut throughout the anteroposterior extent of the cortical infarct and stained with azure A-eosin B</t>
      </text>
    </comment>
    <comment ref="AA113" authorId="152" shapeId="0" xr:uid="{617A0BA4-3779-4FFB-A827-1F1FE7BEB3BD}">
      <text>
        <t>[Threaded comment]
Your version of Excel allows you to read this threaded comment; however, any edits to it will get removed if the file is opened in a newer version of Excel. Learn more: https://go.microsoft.com/fwlink/?linkid=870924
Comment:
    10 ml/kg</t>
      </text>
    </comment>
    <comment ref="G115" authorId="153" shapeId="0" xr:uid="{2AB94DE2-4FC3-4192-9F58-E71AB54019B2}">
      <text>
        <t>[Threaded comment]
Your version of Excel allows you to read this threaded comment; however, any edits to it will get removed if the file is opened in a newer version of Excel. Learn more: https://go.microsoft.com/fwlink/?linkid=870924
Comment:
    May also be GCaMP6 or ChR2 mice, unclear in text which strain was used for infarct volume results</t>
      </text>
    </comment>
    <comment ref="AZ115" authorId="154" shapeId="0" xr:uid="{5D48B37E-B847-4580-ADA4-28505F0D14DA}">
      <text>
        <t>[Threaded comment]
Your version of Excel allows you to read this threaded comment; however, any edits to it will get removed if the file is opened in a newer version of Excel. Learn more: https://go.microsoft.com/fwlink/?linkid=870924
Comment:
    mice were
perfused with phosphate-buffered saline and 4% paraformaldehyde,
and the brains were harvested. To evaluate infarct volume,
brains were sectioned at 50 μm on a Leica vibratome in the
coronal plane</t>
      </text>
    </comment>
    <comment ref="H116" authorId="155" shapeId="0" xr:uid="{7A944861-4642-49B6-B572-E90937DC20FE}">
      <text>
        <t>[Threaded comment]
Your version of Excel allows you to read this threaded comment; however, any edits to it will get removed if the file is opened in a newer version of Excel. Learn more: https://go.microsoft.com/fwlink/?linkid=870924
Comment:
    4 female 9 male</t>
      </text>
    </comment>
    <comment ref="AA117" authorId="156" shapeId="0" xr:uid="{C4E20258-BE92-45BA-8886-C2E93F81B996}">
      <text>
        <t>[Threaded comment]
Your version of Excel allows you to read this threaded comment; however, any edits to it will get removed if the file is opened in a newer version of Excel. Learn more: https://go.microsoft.com/fwlink/?linkid=870924
Comment:
    0.15 ml per animal</t>
      </text>
    </comment>
    <comment ref="AA118" authorId="157" shapeId="0" xr:uid="{A97C1A49-116D-45A7-8852-B052D9DDC89D}">
      <text>
        <t>[Threaded comment]
Your version of Excel allows you to read this threaded comment; however, any edits to it will get removed if the file is opened in a newer version of Excel. Learn more: https://go.microsoft.com/fwlink/?linkid=870924
Comment:
    0.15 ml per animal</t>
      </text>
    </comment>
    <comment ref="L119" authorId="158" shapeId="0" xr:uid="{3E7760A2-EAA0-4541-8A10-7F084C75B4E8}">
      <text>
        <t>[Threaded comment]
Your version of Excel allows you to read this threaded comment; however, any edits to it will get removed if the file is opened in a newer version of Excel. Learn more: https://go.microsoft.com/fwlink/?linkid=870924
Comment:
    3 months</t>
      </text>
    </comment>
    <comment ref="AZ119" authorId="159" shapeId="0" xr:uid="{E21B73A1-6A9C-4D82-B3D7-AB0663A6E1F4}">
      <text>
        <t>[Threaded comment]
Your version of Excel allows you to read this threaded comment; however, any edits to it will get removed if the file is opened in a newer version of Excel. Learn more: https://go.microsoft.com/fwlink/?linkid=870924
Comment:
    anesthetized with intraperitoneal pentobarbital
(30 mg per rat) prior to transcardial perfusion of 0.9%
saline followed by 10% neutral-buffered formalin. The brain
was removed from the cranium and immersed in fresh 10%
buffered formalin for 2 h, then transferred into 0.1M phosphate
buffered saline (PBS; 81 mmol/l Na2HPO4, 19 mmol/l
NaH2PO4, 2.7mM KCl, 137mM NaCl, pH 7.4). Brains
were sectioned into 50-_x0001_m thick coronal sections on a vibratome
(Lancer), mounted on poly-l-lysine coated glass
slides and stored in PBS until staining</t>
      </text>
    </comment>
    <comment ref="L120" authorId="160" shapeId="0" xr:uid="{49F448F3-BCC6-4F8E-BF38-3B13155403A2}">
      <text>
        <t>[Threaded comment]
Your version of Excel allows you to read this threaded comment; however, any edits to it will get removed if the file is opened in a newer version of Excel. Learn more: https://go.microsoft.com/fwlink/?linkid=870924
Comment:
    6 months</t>
      </text>
    </comment>
    <comment ref="AZ120" authorId="161" shapeId="0" xr:uid="{36BA4D73-A81B-4850-AB47-4A2E394E19C4}">
      <text>
        <t>[Threaded comment]
Your version of Excel allows you to read this threaded comment; however, any edits to it will get removed if the file is opened in a newer version of Excel. Learn more: https://go.microsoft.com/fwlink/?linkid=870924
Comment:
    anesthetized with intraperitoneal pentobarbital
(30 mg per rat) prior to transcardial perfusion of 0.9%
saline followed by 10% neutral-buffered formalin. The brain
was removed from the cranium and immersed in fresh 10%
buffered formalin for 2 h, then transferred into 0.1M phosphate
buffered saline (PBS; 81 mmol/l Na2HPO4, 19 mmol/l
NaH2PO4, 2.7mM KCl, 137mM NaCl, pH 7.4). Brains
were sectioned into 50-_x0001_m thick coronal sections on a vibratome
(Lancer), mounted on poly-l-lysine coated glass
slides and stored in PBS until staining</t>
      </text>
    </comment>
    <comment ref="L121" authorId="162" shapeId="0" xr:uid="{AC3F9766-977D-45EF-A64E-67A9B68C5812}">
      <text>
        <t>[Threaded comment]
Your version of Excel allows you to read this threaded comment; however, any edits to it will get removed if the file is opened in a newer version of Excel. Learn more: https://go.microsoft.com/fwlink/?linkid=870924
Comment:
    12 months</t>
      </text>
    </comment>
    <comment ref="AZ121" authorId="163" shapeId="0" xr:uid="{3308DF90-5BE7-4B34-8DC4-84114FC70AB7}">
      <text>
        <t>[Threaded comment]
Your version of Excel allows you to read this threaded comment; however, any edits to it will get removed if the file is opened in a newer version of Excel. Learn more: https://go.microsoft.com/fwlink/?linkid=870924
Comment:
    anesthetized with intraperitoneal pentobarbital
(30 mg per rat) prior to transcardial perfusion of 0.9%
saline followed by 10% neutral-buffered formalin. The brain
was removed from the cranium and immersed in fresh 10%
buffered formalin for 2 h, then transferred into 0.1M phosphate
buffered saline (PBS; 81 mmol/l Na2HPO4, 19 mmol/l
NaH2PO4, 2.7mM KCl, 137mM NaCl, pH 7.4). Brains
were sectioned into 50-_x0001_m thick coronal sections on a vibratome
(Lancer), mounted on poly-l-lysine coated glass
slides and stored in PBS until staining</t>
      </text>
    </comment>
    <comment ref="L122" authorId="164" shapeId="0" xr:uid="{9881F283-8383-4085-B9C8-C2DE3D8E521D}">
      <text>
        <t>[Threaded comment]
Your version of Excel allows you to read this threaded comment; however, any edits to it will get removed if the file is opened in a newer version of Excel. Learn more: https://go.microsoft.com/fwlink/?linkid=870924
Comment:
    18 months</t>
      </text>
    </comment>
    <comment ref="AZ122" authorId="165" shapeId="0" xr:uid="{8A96733E-9B34-461D-BC33-833C2AEB2382}">
      <text>
        <t>[Threaded comment]
Your version of Excel allows you to read this threaded comment; however, any edits to it will get removed if the file is opened in a newer version of Excel. Learn more: https://go.microsoft.com/fwlink/?linkid=870924
Comment:
    anesthetized with intraperitoneal pentobarbital
(30 mg per rat) prior to transcardial perfusion of 0.9%
saline followed by 10% neutral-buffered formalin. The brain
was removed from the cranium and immersed in fresh 10%
buffered formalin for 2 h, then transferred into 0.1M phosphate
buffered saline (PBS; 81 mmol/l Na2HPO4, 19 mmol/l
NaH2PO4, 2.7mM KCl, 137mM NaCl, pH 7.4). Brains
were sectioned into 50-_x0001_m thick coronal sections on a vibratome
(Lancer), mounted on poly-l-lysine coated glass
slides and stored in PBS until staining</t>
      </text>
    </comment>
    <comment ref="L123" authorId="166" shapeId="0" xr:uid="{8062F634-39BF-4DDB-AF52-81513FAB8F49}">
      <text>
        <t>[Threaded comment]
Your version of Excel allows you to read this threaded comment; however, any edits to it will get removed if the file is opened in a newer version of Excel. Learn more: https://go.microsoft.com/fwlink/?linkid=870924
Comment:
    24 months</t>
      </text>
    </comment>
    <comment ref="AZ123" authorId="167" shapeId="0" xr:uid="{3CCEC918-158B-4BEA-8715-3F2D5B43DD87}">
      <text>
        <t>[Threaded comment]
Your version of Excel allows you to read this threaded comment; however, any edits to it will get removed if the file is opened in a newer version of Excel. Learn more: https://go.microsoft.com/fwlink/?linkid=870924
Comment:
    anesthetized with intraperitoneal pentobarbital
(30 mg per rat) prior to transcardial perfusion of 0.9%
saline followed by 10% neutral-buffered formalin. The brain
was removed from the cranium and immersed in fresh 10%
buffered formalin for 2 h, then transferred into 0.1M phosphate
buffered saline (PBS; 81 mmol/l Na2HPO4, 19 mmol/l
NaH2PO4, 2.7mM KCl, 137mM NaCl, pH 7.4). Brains
were sectioned into 50-_x0001_m thick coronal sections on a vibratome
(Lancer), mounted on poly-l-lysine coated glass
slides and stored in PBS until staining</t>
      </text>
    </comment>
    <comment ref="AZ124" authorId="168" shapeId="0" xr:uid="{943E7814-EFA3-42D1-B1CE-BBD7F6770741}">
      <text>
        <t>[Threaded comment]
Your version of Excel allows you to read this threaded comment; however, any edits to it will get removed if the file is opened in a newer version of Excel. Learn more: https://go.microsoft.com/fwlink/?linkid=870924
Comment:
    After ether anaesthesia, the rats were decapitated, and the brain was rapidly removed. It was cut into coronal slices of 400 micrometres by a McIllwain tissue chopper. The slices were maintained in an interface recording chamber at 33 degrees celcius and superfused with artificial cerebrospinal fluid</t>
      </text>
    </comment>
    <comment ref="AZ125" authorId="169" shapeId="0" xr:uid="{874119DC-5E5A-49D7-91CE-D086A4ED0399}">
      <text>
        <t>[Threaded comment]
Your version of Excel allows you to read this threaded comment; however, any edits to it will get removed if the file is opened in a newer version of Excel. Learn more: https://go.microsoft.com/fwlink/?linkid=870924
Comment:
    The rats
were deeply anaesthetized with diethylether, decapitated
and the brain rapidly removed. Neocortical
slices were cut at 400 mm in a vibratome, Series 1000,
at the site of the lesion and in controls at the same
section level. The slices were maintained in an interface
recording chamber at 33ºC and superfused with
artificial cerebrospinal fluid</t>
      </text>
    </comment>
    <comment ref="AZ126" authorId="170" shapeId="0" xr:uid="{CC1494C6-6DC1-4981-910E-7720A54D967A}">
      <text>
        <t>[Threaded comment]
Your version of Excel allows you to read this threaded comment; however, any edits to it will get removed if the file is opened in a newer version of Excel. Learn more: https://go.microsoft.com/fwlink/?linkid=870924
Comment:
    The rats
were deeply anaesthetized with diethylether, decapitated
and the brain rapidly removed. Neocortical
slices were cut at 400 mm in a vibratome, Series 1000,
at the site of the lesion and in controls at the same
section level. The slices were maintained in an interface
recording chamber at 33ºC and superfused with
artificial cerebrospinal fluid</t>
      </text>
    </comment>
    <comment ref="AA139" authorId="171" shapeId="0" xr:uid="{3E559375-6C3F-4EA9-883E-1D41046283BD}">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40" authorId="172" shapeId="0" xr:uid="{6E2EB002-3DFE-4CE3-B10E-7140DC05592F}">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41" authorId="173" shapeId="0" xr:uid="{C9EAAE92-2143-4E64-87E0-6319AECD80D1}">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42" authorId="174" shapeId="0" xr:uid="{8F6EAA00-39CD-4417-8490-6D94916C31FD}">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43" authorId="175" shapeId="0" xr:uid="{F7EF8015-03D2-4AD1-8FF2-BB5F04B4D9A0}">
      <text>
        <t>[Threaded comment]
Your version of Excel allows you to read this threaded comment; however, any edits to it will get removed if the file is opened in a newer version of Excel. Learn more: https://go.microsoft.com/fwlink/?linkid=870924
Comment:
    0.1ml administered</t>
      </text>
    </comment>
    <comment ref="AZ144" authorId="176" shapeId="0" xr:uid="{D9D46E35-A67B-409D-9C39-6279C823A794}">
      <text>
        <t>[Threaded comment]
Your version of Excel allows you to read this threaded comment; however, any edits to it will get removed if the file is opened in a newer version of Excel. Learn more: https://go.microsoft.com/fwlink/?linkid=870924
Comment:
    using cresyl violet</t>
      </text>
    </comment>
    <comment ref="AZ145" authorId="177" shapeId="0" xr:uid="{A97D5EB4-7B01-458C-9906-0D192FCBED6C}">
      <text>
        <t>[Threaded comment]
Your version of Excel allows you to read this threaded comment; however, any edits to it will get removed if the file is opened in a newer version of Excel. Learn more: https://go.microsoft.com/fwlink/?linkid=870924
Comment:
    using cresyl violet</t>
      </text>
    </comment>
    <comment ref="AA146" authorId="178" shapeId="0" xr:uid="{DB9AB666-F601-467C-A88F-5A985AD56F1F}">
      <text>
        <t>[Threaded comment]
Your version of Excel allows you to read this threaded comment; however, any edits to it will get removed if the file is opened in a newer version of Excel. Learn more: https://go.microsoft.com/fwlink/?linkid=870924
Comment:
    0.1ml administered</t>
      </text>
    </comment>
    <comment ref="AA147" authorId="179" shapeId="0" xr:uid="{99D92A27-9ABA-42A2-B351-6E5D1B6443C5}">
      <text>
        <t>[Threaded comment]
Your version of Excel allows you to read this threaded comment; however, any edits to it will get removed if the file is opened in a newer version of Excel. Learn more: https://go.microsoft.com/fwlink/?linkid=870924
Comment:
    0.1ml administered</t>
      </text>
    </comment>
    <comment ref="R148" authorId="180" shapeId="0" xr:uid="{B7BDDD2E-18CC-447E-BC65-3BE0E8F8B538}">
      <text>
        <t>[Threaded comment]
Your version of Excel allows you to read this threaded comment; however, any edits to it will get removed if the file is opened in a newer version of Excel. Learn more: https://go.microsoft.com/fwlink/?linkid=870924
Comment:
    3-5 per group</t>
      </text>
    </comment>
    <comment ref="AA148" authorId="181" shapeId="0" xr:uid="{2E6E2F32-4DDA-46DB-AD4D-5E56798DE109}">
      <text>
        <t>[Threaded comment]
Your version of Excel allows you to read this threaded comment; however, any edits to it will get removed if the file is opened in a newer version of Excel. Learn more: https://go.microsoft.com/fwlink/?linkid=870924
Comment:
    0.1 mL injected</t>
      </text>
    </comment>
    <comment ref="X149" authorId="182" shapeId="0" xr:uid="{FF26B106-9667-4C3A-AE2B-E218C16C8072}">
      <text>
        <t>[Threaded comment]
Your version of Excel allows you to read this threaded comment; however, any edits to it will get removed if the file is opened in a newer version of Excel. Learn more: https://go.microsoft.com/fwlink/?linkid=870924
Comment:
    Group FL1, coordinates -1mm from bregma, 4mm from midline</t>
      </text>
    </comment>
    <comment ref="AW149" authorId="183" shapeId="0" xr:uid="{0FA18931-6816-4552-BACB-BFBD5E61DC0D}">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50" authorId="184" shapeId="0" xr:uid="{6CB7A95D-44C4-46F8-8DD0-DA6D82050A5A}">
      <text>
        <t>[Threaded comment]
Your version of Excel allows you to read this threaded comment; however, any edits to it will get removed if the file is opened in a newer version of Excel. Learn more: https://go.microsoft.com/fwlink/?linkid=870924
Comment:
    Group FL2, coordinates 0mm from bregma, 3.5mm from midline</t>
      </text>
    </comment>
    <comment ref="AW150" authorId="185" shapeId="0" xr:uid="{C6FCEDEB-6A40-449A-AF76-1B1295473D45}">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51" authorId="186" shapeId="0" xr:uid="{A6F343E1-2F91-4A3F-AD34-50A09FE8B2ED}">
      <text>
        <t>[Threaded comment]
Your version of Excel allows you to read this threaded comment; however, any edits to it will get removed if the file is opened in a newer version of Excel. Learn more: https://go.microsoft.com/fwlink/?linkid=870924
Comment:
    Group FL3, coordinates 1mm from bregma, 3.5mm from midline</t>
      </text>
    </comment>
    <comment ref="AW151" authorId="187" shapeId="0" xr:uid="{C4CCB2F9-36BA-4B67-BE54-52F682F61E2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52" authorId="188" shapeId="0" xr:uid="{06706059-D801-4762-B62F-D651BAB7B84C}">
      <text>
        <t>[Threaded comment]
Your version of Excel allows you to read this threaded comment; however, any edits to it will get removed if the file is opened in a newer version of Excel. Learn more: https://go.microsoft.com/fwlink/?linkid=870924
Comment:
    Group FL4, coordinates 2mm from bregma, 3.5mm from midline</t>
      </text>
    </comment>
    <comment ref="AW152" authorId="189" shapeId="0" xr:uid="{E1A3FF26-FF2B-4971-8F62-0EFA0BF630D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53" authorId="190" shapeId="0" xr:uid="{57BA6B7E-ACBB-4FA5-AB45-D6A7DA12EA6B}">
      <text>
        <t>[Threaded comment]
Your version of Excel allows you to read this threaded comment; however, any edits to it will get removed if the file is opened in a newer version of Excel. Learn more: https://go.microsoft.com/fwlink/?linkid=870924
Comment:
    Group FL5, coordinates 4mm from bregma, 2mm from midline</t>
      </text>
    </comment>
    <comment ref="AW153" authorId="191" shapeId="0" xr:uid="{FFB43928-1330-4A8D-A72E-6C4B42961898}">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54" authorId="192" shapeId="0" xr:uid="{F98AA1E7-BB0E-4787-B649-DBCB82FB5F36}">
      <text>
        <t>[Threaded comment]
Your version of Excel allows you to read this threaded comment; however, any edits to it will get removed if the file is opened in a newer version of Excel. Learn more: https://go.microsoft.com/fwlink/?linkid=870924
Comment:
    Group FL6, coordinates 4mm from bregma, 2mm from midline</t>
      </text>
    </comment>
    <comment ref="AW154" authorId="193" shapeId="0" xr:uid="{825A139D-6CDF-4F43-850A-E548521535A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55" authorId="194" shapeId="0" xr:uid="{1F6995D6-4EA7-46E4-A2DD-0DC74413AAFB}">
      <text>
        <t>[Threaded comment]
Your version of Excel allows you to read this threaded comment; however, any edits to it will get removed if the file is opened in a newer version of Excel. Learn more: https://go.microsoft.com/fwlink/?linkid=870924
Comment:
    Group FL7, coordinates 2mm from bregma, 3.5mm from midline</t>
      </text>
    </comment>
    <comment ref="AW155" authorId="195" shapeId="0" xr:uid="{C576754C-0E03-4F65-98E8-B2E4AD334D66}">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56" authorId="196" shapeId="0" xr:uid="{70DA4063-27C5-4181-B339-CF462690FEB3}">
      <text>
        <t>[Threaded comment]
Your version of Excel allows you to read this threaded comment; however, any edits to it will get removed if the file is opened in a newer version of Excel. Learn more: https://go.microsoft.com/fwlink/?linkid=870924
Comment:
    Group HL, coordinates -1.8mm from bregma, 2.5mm from midline</t>
      </text>
    </comment>
    <comment ref="AW156" authorId="197" shapeId="0" xr:uid="{866AFBC7-961A-4919-A574-204060477675}">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57" authorId="198" shapeId="0" xr:uid="{73792D33-C813-4CAC-9E08-55F6F2628E2E}">
      <text>
        <t>[Threaded comment]
Your version of Excel allows you to read this threaded comment; however, any edits to it will get removed if the file is opened in a newer version of Excel. Learn more: https://go.microsoft.com/fwlink/?linkid=870924
Comment:
    Group MAG-FL, coordinates 2mm from bregma, 0.5mm from midline</t>
      </text>
    </comment>
    <comment ref="AW157" authorId="199" shapeId="0" xr:uid="{AA0C4A87-0A0B-498C-8362-3A4B70D8B578}">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58" authorId="200" shapeId="0" xr:uid="{873021EE-73A9-44E8-8140-F774C48B38D8}">
      <text>
        <t>[Threaded comment]
Your version of Excel allows you to read this threaded comment; however, any edits to it will get removed if the file is opened in a newer version of Excel. Learn more: https://go.microsoft.com/fwlink/?linkid=870924
Comment:
    Group MAG-HL, coordinates -1.8mm from bregma, 0.5mm from midline</t>
      </text>
    </comment>
    <comment ref="AW158" authorId="201" shapeId="0" xr:uid="{49C2913F-9C58-4341-B45F-E840F63A4612}">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59" authorId="202" shapeId="0" xr:uid="{04D9540F-BDDA-4F71-B040-EE06266174EE}">
      <text>
        <t>[Threaded comment]
Your version of Excel allows you to read this threaded comment; however, any edits to it will get removed if the file is opened in a newer version of Excel. Learn more: https://go.microsoft.com/fwlink/?linkid=870924
Comment:
    Group S1-D (coordinates from Dietrich reference), coordinates -1.8mm from bregma, 5mm from midline</t>
      </text>
    </comment>
    <comment ref="AW159" authorId="203" shapeId="0" xr:uid="{5E24F3BE-D876-4486-9209-0F751F3DAD20}">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60" authorId="204" shapeId="0" xr:uid="{F3BE2B3E-10E4-494F-9818-B2B50288F68D}">
      <text>
        <t>[Threaded comment]
Your version of Excel allows you to read this threaded comment; however, any edits to it will get removed if the file is opened in a newer version of Excel. Learn more: https://go.microsoft.com/fwlink/?linkid=870924
Comment:
    Group S1-CH (coordinates from Chapin and Lin reference), coordinates -2.5mm from bregma, 6mm from midline</t>
      </text>
    </comment>
    <comment ref="AW160" authorId="205" shapeId="0" xr:uid="{EC3BF34E-BCF7-4049-A4DE-861BCCC56789}">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X161" authorId="206" shapeId="0" xr:uid="{8556AE4C-6E69-49FA-A007-6980CD32B994}">
      <text>
        <t>[Threaded comment]
Your version of Excel allows you to read this threaded comment; however, any edits to it will get removed if the file is opened in a newer version of Excel. Learn more: https://go.microsoft.com/fwlink/?linkid=870924
Comment:
    Visual group, coordinates -6.5mm from bregma, 3.5mm from midline</t>
      </text>
    </comment>
    <comment ref="AW161" authorId="207" shapeId="0" xr:uid="{2A77C108-9D38-42BD-B6E3-10BAC629C1FC}">
      <text>
        <t>[Threaded comment]
Your version of Excel allows you to read this threaded comment; however, any edits to it will get removed if the file is opened in a newer version of Excel. Learn more: https://go.microsoft.com/fwlink/?linkid=870924
Comment:
    this is not explicitly stated in the text as an end point but it its the latest behavioural time noted</t>
      </text>
    </comment>
    <comment ref="R163" authorId="208" shapeId="0" xr:uid="{5F908D1D-7B71-4784-8882-4DA71A73CBE1}">
      <text>
        <t>[Threaded comment]
Your version of Excel allows you to read this threaded comment; however, any edits to it will get removed if the file is opened in a newer version of Excel. Learn more: https://go.microsoft.com/fwlink/?linkid=870924
Comment:
    states 5-6 animals per group</t>
      </text>
    </comment>
    <comment ref="T163" authorId="209" shapeId="0" xr:uid="{94F712CC-E3F6-42DA-81A4-D0EA62082606}">
      <text>
        <t>[Threaded comment]
Your version of Excel allows you to read this threaded comment; however, any edits to it will get removed if the file is opened in a newer version of Excel. Learn more: https://go.microsoft.com/fwlink/?linkid=870924
Comment:
    states 5-6 animals per group</t>
      </text>
    </comment>
    <comment ref="AA164" authorId="210" shapeId="0" xr:uid="{DA8E292E-568F-425F-AC6E-8FBDABC151D2}">
      <text>
        <t>[Threaded comment]
Your version of Excel allows you to read this threaded comment; however, any edits to it will get removed if the file is opened in a newer version of Excel. Learn more: https://go.microsoft.com/fwlink/?linkid=870924
Comment:
    given at 10 ug/g animal weight</t>
      </text>
    </comment>
    <comment ref="AA167" authorId="211" shapeId="0" xr:uid="{65EF6470-3D88-4C17-A8DF-814E8771841B}">
      <text>
        <t>[Threaded comment]
Your version of Excel allows you to read this threaded comment; however, any edits to it will get removed if the file is opened in a newer version of Excel. Learn more: https://go.microsoft.com/fwlink/?linkid=870924
Comment:
    0.1ml dose</t>
      </text>
    </comment>
    <comment ref="AA168" authorId="212" shapeId="0" xr:uid="{8AB14E84-348A-45F3-9A76-57F25C3E56A0}">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I168" authorId="213" shapeId="0" xr:uid="{72A06F98-C143-4094-9023-99D48140CCBB}">
      <text>
        <t>[Threaded comment]
Your version of Excel allows you to read this threaded comment; however, any edits to it will get removed if the file is opened in a newer version of Excel. Learn more: https://go.microsoft.com/fwlink/?linkid=870924
Comment:
    To label dividing cells, each animal received a daily
bromodeoxyuridine (BrdU) injection (50 mg/kg per day intraperitoneally)
throughout the 10-day treatment period, 1 hour before the
respective citicoline or saline injection.</t>
      </text>
    </comment>
    <comment ref="AA169" authorId="214" shapeId="0" xr:uid="{7E206479-8C43-4820-BC3B-807D40D8B1C0}">
      <text>
        <t>[Threaded comment]
Your version of Excel allows you to read this threaded comment; however, any edits to it will get removed if the file is opened in a newer version of Excel. Learn more: https://go.microsoft.com/fwlink/?linkid=870924
Comment:
    0.3mL/kg body weight</t>
      </text>
    </comment>
    <comment ref="AK169" authorId="215" shapeId="0" xr:uid="{2DE281CD-42BD-4EB7-89F3-149F3740E1EA}">
      <text>
        <t>[Threaded comment]
Your version of Excel allows you to read this threaded comment; however, any edits to it will get removed if the file is opened in a newer version of Excel. Learn more: https://go.microsoft.com/fwlink/?linkid=870924
Comment:
    Described in text - ipsilateral limb immobilised</t>
      </text>
    </comment>
    <comment ref="AA170" authorId="216" shapeId="0" xr:uid="{FC8A2A1C-A0F3-454B-92EA-ACC08FEC352F}">
      <text>
        <t>[Threaded comment]
Your version of Excel allows you to read this threaded comment; however, any edits to it will get removed if the file is opened in a newer version of Excel. Learn more: https://go.microsoft.com/fwlink/?linkid=870924
Comment:
    0.3mL/kg body weight</t>
      </text>
    </comment>
    <comment ref="AA171" authorId="217" shapeId="0" xr:uid="{8DCD2EC9-0351-4A6D-B39A-A2F6A6895B36}">
      <text>
        <t>[Threaded comment]
Your version of Excel allows you to read this threaded comment; however, any edits to it will get removed if the file is opened in a newer version of Excel. Learn more: https://go.microsoft.com/fwlink/?linkid=870924
Comment:
    0.3mL/kg body weight</t>
      </text>
    </comment>
    <comment ref="AI171" authorId="218" shapeId="0" xr:uid="{B201E81C-C1C4-4752-AD15-4949CF20A7C4}">
      <text>
        <t>[Threaded comment]
Your version of Excel allows you to read this threaded comment; however, any edits to it will get removed if the file is opened in a newer version of Excel. Learn more: https://go.microsoft.com/fwlink/?linkid=870924
Comment:
    CIMT (Constraint-induced movement therapy) and G-CSF (Granulocyte-colony stimulating factor) concurrently delivered</t>
      </text>
    </comment>
    <comment ref="AK171" authorId="219" shapeId="0" xr:uid="{1240131E-22AF-4719-A9C1-EC8BCD248D08}">
      <text>
        <t>[Threaded comment]
Your version of Excel allows you to read this threaded comment; however, any edits to it will get removed if the file is opened in a newer version of Excel. Learn more: https://go.microsoft.com/fwlink/?linkid=870924
Comment:
    plus CIMT as described in text</t>
      </text>
    </comment>
    <comment ref="AA172" authorId="220" shapeId="0" xr:uid="{87003EF8-A4FC-4AA7-8C1E-DD64CD5A1606}">
      <text>
        <t>[Threaded comment]
Your version of Excel allows you to read this threaded comment; however, any edits to it will get removed if the file is opened in a newer version of Excel. Learn more: https://go.microsoft.com/fwlink/?linkid=870924
Comment:
    0.3mL/kg body weight</t>
      </text>
    </comment>
    <comment ref="AI172" authorId="221" shapeId="0" xr:uid="{6EFBE768-8B44-4221-A1D2-E7BF4D4AFEEF}">
      <text>
        <t>[Threaded comment]
Your version of Excel allows you to read this threaded comment; however, any edits to it will get removed if the file is opened in a newer version of Excel. Learn more: https://go.microsoft.com/fwlink/?linkid=870924
Comment:
    CIMT (Constraint-induced movement therapy) and G-CSF (Granulocyte-colony stimulating factor) delivered sequentially</t>
      </text>
    </comment>
    <comment ref="AK172" authorId="222" shapeId="0" xr:uid="{7F04D800-E65E-4506-84A7-259AEF47E5AD}">
      <text>
        <t>[Threaded comment]
Your version of Excel allows you to read this threaded comment; however, any edits to it will get removed if the file is opened in a newer version of Excel. Learn more: https://go.microsoft.com/fwlink/?linkid=870924
Comment:
    plus CIMT as described in text</t>
      </text>
    </comment>
    <comment ref="AA173" authorId="223" shapeId="0" xr:uid="{CE8F62BA-0579-4C3F-935E-4FCB4942FFD5}">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A174" authorId="224" shapeId="0" xr:uid="{C5225E46-1388-4CED-9A23-5DC4A19F42B7}">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A175" authorId="225" shapeId="0" xr:uid="{623D4D73-BDF5-4294-B9CC-ECB5941A60EE}">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L175" authorId="226" shapeId="0" xr:uid="{E9F5DBC0-7AC8-4E89-8715-362E01EE29C8}">
      <text>
        <t>[Threaded comment]
Your version of Excel allows you to read this threaded comment; however, any edits to it will get removed if the file is opened in a newer version of Excel. Learn more: https://go.microsoft.com/fwlink/?linkid=870924
Comment:
    5millionBM-MNCs/rat and G-CSF50 mg/kg/day</t>
      </text>
    </comment>
    <comment ref="AA176" authorId="227" shapeId="0" xr:uid="{BA3E3EBE-D0A7-4E3B-86E8-F83FA61D53FF}">
      <text>
        <t>[Threaded comment]
Your version of Excel allows you to read this threaded comment; however, any edits to it will get removed if the file is opened in a newer version of Excel. Learn more: https://go.microsoft.com/fwlink/?linkid=870924
Comment:
    0.133 mL/kg body weight</t>
      </text>
    </comment>
    <comment ref="AZ176" authorId="228" shapeId="0" xr:uid="{A2BD57E9-BCD7-4847-8E3E-1BDB159A0079}">
      <text>
        <t>[Threaded comment]
Your version of Excel allows you to read this threaded comment; however, any edits to it will get removed if the file is opened in a newer version of Excel. Learn more: https://go.microsoft.com/fwlink/?linkid=870924
Comment:
    the animals were perfusion fixed intracardially
with buffered formalin. The brains were removed, and
serial coronal sections (thickness, 10 μm) were cut, collected at 100
μm intervals, and subsequently stained with toluidine blue</t>
      </text>
    </comment>
    <comment ref="AK179" authorId="229" shapeId="0" xr:uid="{1D3F8F87-C48A-4CA1-BECA-D456812FEF76}">
      <text>
        <t>[Threaded comment]
Your version of Excel allows you to read this threaded comment; however, any edits to it will get removed if the file is opened in a newer version of Excel. Learn more: https://go.microsoft.com/fwlink/?linkid=870924
Comment:
    1 x 10^6 cells prepared in 100uL PBS</t>
      </text>
    </comment>
    <comment ref="AZ180" authorId="230" shapeId="0" xr:uid="{787F857B-24AA-48D7-985B-32A964C4E264}">
      <text>
        <t>[Threaded comment]
Your version of Excel allows you to read this threaded comment; however, any edits to it will get removed if the file is opened in a newer version of Excel. Learn more: https://go.microsoft.com/fwlink/?linkid=870924
Comment:
    by measuring
areas showing loss of Nissl-staining in coronal brain sections</t>
      </text>
    </comment>
    <comment ref="AX181" authorId="231" shapeId="0" xr:uid="{DF508351-500F-4F3B-B97D-04E81BB663E2}">
      <text>
        <t>[Threaded comment]
Your version of Excel allows you to read this threaded comment; however, any edits to it will get removed if the file is opened in a newer version of Excel. Learn more: https://go.microsoft.com/fwlink/?linkid=870924
Comment:
    they use % but don't specify what it's a percentage of</t>
      </text>
    </comment>
    <comment ref="AX182" authorId="232" shapeId="0" xr:uid="{2D0946A7-1E55-41BF-8FF4-338BD9160B34}">
      <text>
        <t>[Threaded comment]
Your version of Excel allows you to read this threaded comment; however, any edits to it will get removed if the file is opened in a newer version of Excel. Learn more: https://go.microsoft.com/fwlink/?linkid=870924
Comment:
    they use % but don't specify what it's a percentage of</t>
      </text>
    </comment>
    <comment ref="R185" authorId="233" shapeId="0" xr:uid="{A935494B-12F1-444A-B72D-34EFB68F6F5A}">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T185" authorId="234" shapeId="0" xr:uid="{726F2BDA-329D-4CE5-B96A-0756FEBB46FA}">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R186" authorId="235" shapeId="0" xr:uid="{17343507-C35B-443B-B738-659BBD914401}">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T186" authorId="236" shapeId="0" xr:uid="{5D60558D-17F6-481F-B745-26D1EEF1535E}">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R187" authorId="237" shapeId="0" xr:uid="{A098117A-6DA5-4C5A-B38E-7B81F54B94C4}">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T187" authorId="238" shapeId="0" xr:uid="{B490977B-B2E9-4F8E-8BA6-9EAD48077650}">
      <text>
        <t>[Threaded comment]
Your version of Excel allows you to read this threaded comment; however, any edits to it will get removed if the file is opened in a newer version of Excel. Learn more: https://go.microsoft.com/fwlink/?linkid=870924
Comment:
    says 10-11 per group</t>
      </text>
    </comment>
    <comment ref="R188" authorId="239" shapeId="0" xr:uid="{30ECCDF9-6126-4524-B12C-859422B77BB4}">
      <text>
        <t>[Threaded comment]
Your version of Excel allows you to read this threaded comment; however, any edits to it will get removed if the file is opened in a newer version of Excel. Learn more: https://go.microsoft.com/fwlink/?linkid=870924
Comment:
    4-5 per group</t>
      </text>
    </comment>
    <comment ref="R189" authorId="240" shapeId="0" xr:uid="{76AD3D29-41B8-43D4-A0F7-23814400CDF8}">
      <text>
        <t>[Threaded comment]
Your version of Excel allows you to read this threaded comment; however, any edits to it will get removed if the file is opened in a newer version of Excel. Learn more: https://go.microsoft.com/fwlink/?linkid=870924
Comment:
    4-5 per group</t>
      </text>
    </comment>
    <comment ref="AA191" authorId="241" shapeId="0" xr:uid="{47A8DA8F-4637-4255-832F-CBDBB995B8C0}">
      <text>
        <t>[Threaded comment]
Your version of Excel allows you to read this threaded comment; however, any edits to it will get removed if the file is opened in a newer version of Excel. Learn more: https://go.microsoft.com/fwlink/?linkid=870924
Comment:
    0.5ml administered</t>
      </text>
    </comment>
    <comment ref="AG191" authorId="242" shapeId="0" xr:uid="{BA9DBFA3-FBD6-4264-8015-F7BC61853544}">
      <text>
        <t>[Threaded comment]
Your version of Excel allows you to read this threaded comment; however, any edits to it will get removed if the file is opened in a newer version of Excel. Learn more: https://go.microsoft.com/fwlink/?linkid=870924
Comment:
    10x5mm rectangle</t>
      </text>
    </comment>
    <comment ref="AW191" authorId="243" shapeId="0" xr:uid="{6D836607-BA5E-470B-9D71-47A0891AC70B}">
      <text>
        <t>[Threaded comment]
Your version of Excel allows you to read this threaded comment; however, any edits to it will get removed if the file is opened in a newer version of Excel. Learn more: https://go.microsoft.com/fwlink/?linkid=870924
Comment:
    this is a guess/extracpolation from text, doesn't seem to be stated anywhere</t>
      </text>
    </comment>
    <comment ref="R192" authorId="244" shapeId="0" xr:uid="{A80DA33C-7284-4218-AD72-D5FBC55D5F89}">
      <text>
        <t>[Threaded comment]
Your version of Excel allows you to read this threaded comment; however, any edits to it will get removed if the file is opened in a newer version of Excel. Learn more: https://go.microsoft.com/fwlink/?linkid=870924
Comment:
    n=5-6 per group</t>
      </text>
    </comment>
    <comment ref="R193" authorId="245" shapeId="0" xr:uid="{346E4DE5-54A3-43EA-B330-F99333610D5F}">
      <text>
        <t>[Threaded comment]
Your version of Excel allows you to read this threaded comment; however, any edits to it will get removed if the file is opened in a newer version of Excel. Learn more: https://go.microsoft.com/fwlink/?linkid=870924
Comment:
    n=5-6 per group</t>
      </text>
    </comment>
    <comment ref="R194" authorId="246" shapeId="0" xr:uid="{171E86AB-65BE-4F7F-B1DC-E259FAD259EA}">
      <text>
        <t>[Threaded comment]
Your version of Excel allows you to read this threaded comment; however, any edits to it will get removed if the file is opened in a newer version of Excel. Learn more: https://go.microsoft.com/fwlink/?linkid=870924
Comment:
    n=5-6 per group</t>
      </text>
    </comment>
    <comment ref="R195" authorId="247" shapeId="0" xr:uid="{6C150629-26F2-4F76-9700-1BFA16C59AC1}">
      <text>
        <t>[Threaded comment]
Your version of Excel allows you to read this threaded comment; however, any edits to it will get removed if the file is opened in a newer version of Excel. Learn more: https://go.microsoft.com/fwlink/?linkid=870924
Comment:
    n=5-6 per group</t>
      </text>
    </comment>
    <comment ref="AI199" authorId="248" shapeId="0" xr:uid="{019E740B-2482-49A0-88D0-1E2548D6849E}">
      <text>
        <t>[Threaded comment]
Your version of Excel allows you to read this threaded comment; however, any edits to it will get removed if the file is opened in a newer version of Excel. Learn more: https://go.microsoft.com/fwlink/?linkid=870924
Comment:
    subcutaneously
injected with a depot preparation of estradiol valerate (200 mg/kg;
Mochida Pharmaceutical Co) suspended in sesame oil once a week
for 3 weeks commencing 1 week after OVX</t>
      </text>
    </comment>
    <comment ref="AO200" authorId="249" shapeId="0" xr:uid="{EF0CCBD4-F811-419A-9A8E-955DEB466F43}">
      <text>
        <t>[Threaded comment]
Your version of Excel allows you to read this threaded comment; however, any edits to it will get removed if the file is opened in a newer version of Excel. Learn more: https://go.microsoft.com/fwlink/?linkid=870924
Comment:
    10 minutes</t>
      </text>
    </comment>
    <comment ref="AX200" authorId="250" shapeId="0" xr:uid="{403C3EF1-EAB6-491B-B1B2-CB6058F039D9}">
      <text>
        <t>[Threaded comment]
Your version of Excel allows you to read this threaded comment; however, any edits to it will get removed if the file is opened in a newer version of Excel. Learn more: https://go.microsoft.com/fwlink/?linkid=870924
Comment:
    state % but not what it's a % of</t>
      </text>
    </comment>
    <comment ref="AO201" authorId="251" shapeId="0" xr:uid="{E81B2404-35E4-444E-A354-0A4041268A22}">
      <text>
        <t>[Threaded comment]
Your version of Excel allows you to read this threaded comment; however, any edits to it will get removed if the file is opened in a newer version of Excel. Learn more: https://go.microsoft.com/fwlink/?linkid=870924
Comment:
    10 minutes</t>
      </text>
    </comment>
    <comment ref="AX201" authorId="252" shapeId="0" xr:uid="{C90C66F1-CC14-4920-A0D0-BF2FC4EB4CDB}">
      <text>
        <t>[Threaded comment]
Your version of Excel allows you to read this threaded comment; however, any edits to it will get removed if the file is opened in a newer version of Excel. Learn more: https://go.microsoft.com/fwlink/?linkid=870924
Comment:
    state % but not what it's a % of</t>
      </text>
    </comment>
    <comment ref="AO202" authorId="253" shapeId="0" xr:uid="{6866A677-7F63-4B54-A14B-D16A971A11EC}">
      <text>
        <t>[Threaded comment]
Your version of Excel allows you to read this threaded comment; however, any edits to it will get removed if the file is opened in a newer version of Excel. Learn more: https://go.microsoft.com/fwlink/?linkid=870924
Comment:
    10 minutes</t>
      </text>
    </comment>
    <comment ref="AX202" authorId="254" shapeId="0" xr:uid="{6712DC77-BCB4-4AEE-9A32-223B03DD8A75}">
      <text>
        <t>[Threaded comment]
Your version of Excel allows you to read this threaded comment; however, any edits to it will get removed if the file is opened in a newer version of Excel. Learn more: https://go.microsoft.com/fwlink/?linkid=870924
Comment:
    state % but not what it's a % of</t>
      </text>
    </comment>
    <comment ref="AO203" authorId="255" shapeId="0" xr:uid="{96C84A95-674D-4608-9B0C-4249A19AC39A}">
      <text>
        <t>[Threaded comment]
Your version of Excel allows you to read this threaded comment; however, any edits to it will get removed if the file is opened in a newer version of Excel. Learn more: https://go.microsoft.com/fwlink/?linkid=870924
Comment:
    10 minutes</t>
      </text>
    </comment>
    <comment ref="AX203" authorId="256" shapeId="0" xr:uid="{63B3B800-603F-4803-A897-49CDF929124F}">
      <text>
        <t>[Threaded comment]
Your version of Excel allows you to read this threaded comment; however, any edits to it will get removed if the file is opened in a newer version of Excel. Learn more: https://go.microsoft.com/fwlink/?linkid=870924
Comment:
    state % but not what it's a % of</t>
      </text>
    </comment>
    <comment ref="AO204" authorId="257" shapeId="0" xr:uid="{8F98C93B-B774-46AC-A89F-3D6DB3BFEFE1}">
      <text>
        <t>[Threaded comment]
Your version of Excel allows you to read this threaded comment; however, any edits to it will get removed if the file is opened in a newer version of Excel. Learn more: https://go.microsoft.com/fwlink/?linkid=870924
Comment:
    10 minutes</t>
      </text>
    </comment>
    <comment ref="AX204" authorId="258" shapeId="0" xr:uid="{9828CCC4-EAE0-4480-B9FE-A0CCA6CC65DC}">
      <text>
        <t>[Threaded comment]
Your version of Excel allows you to read this threaded comment; however, any edits to it will get removed if the file is opened in a newer version of Excel. Learn more: https://go.microsoft.com/fwlink/?linkid=870924
Comment:
    state % but not what it's a % of</t>
      </text>
    </comment>
    <comment ref="AO205" authorId="259" shapeId="0" xr:uid="{E40EA752-91E2-4849-940D-C5891F1E1B6D}">
      <text>
        <t>[Threaded comment]
Your version of Excel allows you to read this threaded comment; however, any edits to it will get removed if the file is opened in a newer version of Excel. Learn more: https://go.microsoft.com/fwlink/?linkid=870924
Comment:
    10 minutes</t>
      </text>
    </comment>
    <comment ref="AX205" authorId="260" shapeId="0" xr:uid="{3ABCDA1A-3D12-45C1-9BC4-CC7AD6786FC2}">
      <text>
        <t>[Threaded comment]
Your version of Excel allows you to read this threaded comment; however, any edits to it will get removed if the file is opened in a newer version of Excel. Learn more: https://go.microsoft.com/fwlink/?linkid=870924
Comment:
    state % but not what it's a % of</t>
      </text>
    </comment>
    <comment ref="R210" authorId="261" shapeId="0" xr:uid="{9BA085B7-6B4E-4A14-AB36-9E9580F5395B}">
      <text>
        <t>[Threaded comment]
Your version of Excel allows you to read this threaded comment; however, any edits to it will get removed if the file is opened in a newer version of Excel. Learn more: https://go.microsoft.com/fwlink/?linkid=870924
Comment:
    say n=7-8</t>
      </text>
    </comment>
    <comment ref="T210" authorId="262" shapeId="0" xr:uid="{26406E40-B876-4BC0-A1B1-656B3E80B842}">
      <text>
        <t>[Threaded comment]
Your version of Excel allows you to read this threaded comment; however, any edits to it will get removed if the file is opened in a newer version of Excel. Learn more: https://go.microsoft.com/fwlink/?linkid=870924
Comment:
    say n=7-8</t>
      </text>
    </comment>
    <comment ref="BA210" authorId="263" shapeId="0" xr:uid="{D9381D46-E3D7-42E8-9F63-62F6AEA87AFA}">
      <text>
        <t>[Threaded comment]
Your version of Excel allows you to read this threaded comment; however, any edits to it will get removed if the file is opened in a newer version of Excel. Learn more: https://go.microsoft.com/fwlink/?linkid=870924
Comment:
    21 point score from this ref: Nagasawa, H., and Kogure, K. (1989) Correlation between cerebral
blood flow and histologic changes in a new rat model of middle
cerebral artery occlusion. Stroke 20, 1037–1043</t>
      </text>
    </comment>
    <comment ref="R211" authorId="264" shapeId="0" xr:uid="{FA282D19-0381-40BD-913D-E6112104234F}">
      <text>
        <t>[Threaded comment]
Your version of Excel allows you to read this threaded comment; however, any edits to it will get removed if the file is opened in a newer version of Excel. Learn more: https://go.microsoft.com/fwlink/?linkid=870924
Comment:
    say n=7-8</t>
      </text>
    </comment>
    <comment ref="T211" authorId="265" shapeId="0" xr:uid="{8405DC2E-CA38-4E0A-BA2A-0AB98D3A985D}">
      <text>
        <t>[Threaded comment]
Your version of Excel allows you to read this threaded comment; however, any edits to it will get removed if the file is opened in a newer version of Excel. Learn more: https://go.microsoft.com/fwlink/?linkid=870924
Comment:
    say n=7-8</t>
      </text>
    </comment>
    <comment ref="BA211" authorId="266" shapeId="0" xr:uid="{533B0B34-65C1-479A-B5F7-B10731174C50}">
      <text>
        <t>[Threaded comment]
Your version of Excel allows you to read this threaded comment; however, any edits to it will get removed if the file is opened in a newer version of Excel. Learn more: https://go.microsoft.com/fwlink/?linkid=870924
Comment:
    21 point score from this ref: Nagasawa, H., and Kogure, K. (1989) Correlation between cerebral
blood flow and histologic changes in a new rat model of middle
cerebral artery occlusion. Stroke 20, 1037–1043</t>
      </text>
    </comment>
    <comment ref="R212" authorId="267" shapeId="0" xr:uid="{251C8C27-BDFE-46F5-B7BE-915AC3D8F317}">
      <text>
        <t>[Threaded comment]
Your version of Excel allows you to read this threaded comment; however, any edits to it will get removed if the file is opened in a newer version of Excel. Learn more: https://go.microsoft.com/fwlink/?linkid=870924
Comment:
    say n=7-8</t>
      </text>
    </comment>
    <comment ref="T212" authorId="268" shapeId="0" xr:uid="{BB8B8F05-BA75-40B3-90C6-AC642ED003C6}">
      <text>
        <t>[Threaded comment]
Your version of Excel allows you to read this threaded comment; however, any edits to it will get removed if the file is opened in a newer version of Excel. Learn more: https://go.microsoft.com/fwlink/?linkid=870924
Comment:
    say n=7-8</t>
      </text>
    </comment>
    <comment ref="BA212" authorId="269" shapeId="0" xr:uid="{97F5D0BD-6882-4102-8B1A-6C5AF8323E4C}">
      <text>
        <t>[Threaded comment]
Your version of Excel allows you to read this threaded comment; however, any edits to it will get removed if the file is opened in a newer version of Excel. Learn more: https://go.microsoft.com/fwlink/?linkid=870924
Comment:
    21 point score from this ref: Nagasawa, H., and Kogure, K. (1989) Correlation between cerebral
blood flow and histologic changes in a new rat model of middle
cerebral artery occlusion. Stroke 20, 1037–1043</t>
      </text>
    </comment>
    <comment ref="R213" authorId="270" shapeId="0" xr:uid="{F05CBAD0-4BB1-4C9C-B9C1-F19CAA47BB4A}">
      <text>
        <t>[Threaded comment]
Your version of Excel allows you to read this threaded comment; however, any edits to it will get removed if the file is opened in a newer version of Excel. Learn more: https://go.microsoft.com/fwlink/?linkid=870924
Comment:
    say n=7-8</t>
      </text>
    </comment>
    <comment ref="T213" authorId="271" shapeId="0" xr:uid="{B4C63412-526B-4AB1-BC31-21664E7A0CAD}">
      <text>
        <t>[Threaded comment]
Your version of Excel allows you to read this threaded comment; however, any edits to it will get removed if the file is opened in a newer version of Excel. Learn more: https://go.microsoft.com/fwlink/?linkid=870924
Comment:
    say n=7-8</t>
      </text>
    </comment>
    <comment ref="AI213" authorId="272" shapeId="0" xr:uid="{C05BDBA9-F06D-4672-A76A-45B06B3AA75F}">
      <text>
        <t>[Threaded comment]
Your version of Excel allows you to read this threaded comment; however, any edits to it will get removed if the file is opened in a newer version of Excel. Learn more: https://go.microsoft.com/fwlink/?linkid=870924
Comment:
    tPA and Fausdil</t>
      </text>
    </comment>
    <comment ref="AK213" authorId="273" shapeId="0" xr:uid="{F52725F8-2F03-4D8F-B74B-938CEDBCF1BD}">
      <text>
        <t>[Threaded comment]
Your version of Excel allows you to read this threaded comment; however, any edits to it will get removed if the file is opened in a newer version of Excel. Learn more: https://go.microsoft.com/fwlink/?linkid=870924
Comment:
    2.5mg/kg for Fasudil-Lip, 3mg/kg for tPA</t>
      </text>
    </comment>
    <comment ref="BA213" authorId="274" shapeId="0" xr:uid="{49352E1E-FFE2-4BDC-BF8F-3A1C1162AE60}">
      <text>
        <t>[Threaded comment]
Your version of Excel allows you to read this threaded comment; however, any edits to it will get removed if the file is opened in a newer version of Excel. Learn more: https://go.microsoft.com/fwlink/?linkid=870924
Comment:
    21 point score from this ref: Nagasawa, H., and Kogure, K. (1989) Correlation between cerebral
blood flow and histologic changes in a new rat model of middle
cerebral artery occlusion. Stroke 20, 1037–1043</t>
      </text>
    </comment>
    <comment ref="R214" authorId="275" shapeId="0" xr:uid="{6AE4F6C3-E819-48D5-9B40-E123A37CA977}">
      <text>
        <t>[Threaded comment]
Your version of Excel allows you to read this threaded comment; however, any edits to it will get removed if the file is opened in a newer version of Excel. Learn more: https://go.microsoft.com/fwlink/?linkid=870924
Comment:
    say n=7-8</t>
      </text>
    </comment>
    <comment ref="T214" authorId="276" shapeId="0" xr:uid="{83306720-9341-4E10-B2D4-E723E06B7801}">
      <text>
        <t>[Threaded comment]
Your version of Excel allows you to read this threaded comment; however, any edits to it will get removed if the file is opened in a newer version of Excel. Learn more: https://go.microsoft.com/fwlink/?linkid=870924
Comment:
    say n=7-8</t>
      </text>
    </comment>
    <comment ref="AI214" authorId="277" shapeId="0" xr:uid="{06F59A18-AFF1-4AF4-B394-58632DB4D052}">
      <text>
        <t>[Threaded comment]
Your version of Excel allows you to read this threaded comment; however, any edits to it will get removed if the file is opened in a newer version of Excel. Learn more: https://go.microsoft.com/fwlink/?linkid=870924
Comment:
    tPA and fasudil-Lip</t>
      </text>
    </comment>
    <comment ref="AK214" authorId="278" shapeId="0" xr:uid="{2CBEB34E-AA24-4060-B6AB-A9F9AD69D0A6}">
      <text>
        <t>[Threaded comment]
Your version of Excel allows you to read this threaded comment; however, any edits to it will get removed if the file is opened in a newer version of Excel. Learn more: https://go.microsoft.com/fwlink/?linkid=870924
Comment:
    2.5mg/kg for Fasudil-Lip, 3mg/kg for tPA</t>
      </text>
    </comment>
    <comment ref="BA214" authorId="279" shapeId="0" xr:uid="{DD6F5B86-3A87-4FAE-A503-2A0DE65A190D}">
      <text>
        <t>[Threaded comment]
Your version of Excel allows you to read this threaded comment; however, any edits to it will get removed if the file is opened in a newer version of Excel. Learn more: https://go.microsoft.com/fwlink/?linkid=870924
Comment:
    21 point score from this ref: Nagasawa, H., and Kogure, K. (1989) Correlation between cerebral
blood flow and histologic changes in a new rat model of middle
cerebral artery occlusion. Stroke 20, 1037–1043</t>
      </text>
    </comment>
    <comment ref="BA215" authorId="280" shapeId="0" xr:uid="{5EBCCAD3-3CBC-4D40-9E99-7C4C94375F10}">
      <text>
        <t>[Threaded comment]
Your version of Excel allows you to read this threaded comment; however, any edits to it will get removed if the file is opened in a newer version of Excel. Learn more: https://go.microsoft.com/fwlink/?linkid=870924
Comment:
    a 21 point score based on this reference: A. Hunter, J. Hatcher, D. Virley, P. Nelson, E. Irving, S. Hadingham, A. Parsons,
Functional assessments in mice and rats after focal stroke, Neuropharmacology
39 (2000) 806e816.</t>
      </text>
    </comment>
    <comment ref="BA216" authorId="281" shapeId="0" xr:uid="{300331A6-8458-42FA-9491-82C7FB158422}">
      <text>
        <t>[Threaded comment]
Your version of Excel allows you to read this threaded comment; however, any edits to it will get removed if the file is opened in a newer version of Excel. Learn more: https://go.microsoft.com/fwlink/?linkid=870924
Comment:
    a 21 point score based on this reference: A. Hunter, J. Hatcher, D. Virley, P. Nelson, E. Irving, S. Hadingham, A. Parsons,
Functional assessments in mice and rats after focal stroke, Neuropharmacology
39 (2000) 806e816.</t>
      </text>
    </comment>
    <comment ref="AI217" authorId="282" shapeId="0" xr:uid="{2952171B-BBB9-4B98-B707-10B21BCBAB94}">
      <text>
        <t>[Threaded comment]
Your version of Excel allows you to read this threaded comment; however, any edits to it will get removed if the file is opened in a newer version of Excel. Learn more: https://go.microsoft.com/fwlink/?linkid=870924
Comment:
    tPA + Fasudil-Lip</t>
      </text>
    </comment>
    <comment ref="AK217" authorId="283" shapeId="0" xr:uid="{7BB0F1DD-2D21-4292-B195-9E81D62A0CDF}">
      <text>
        <t>[Threaded comment]
Your version of Excel allows you to read this threaded comment; however, any edits to it will get removed if the file is opened in a newer version of Excel. Learn more: https://go.microsoft.com/fwlink/?linkid=870924
Comment:
    2.5mg/kg for Fasudil-Lip, 3mg/kg for tPA</t>
      </text>
    </comment>
    <comment ref="BA217" authorId="284" shapeId="0" xr:uid="{323D0A51-A74B-4C26-880A-0517910A2706}">
      <text>
        <t>[Threaded comment]
Your version of Excel allows you to read this threaded comment; however, any edits to it will get removed if the file is opened in a newer version of Excel. Learn more: https://go.microsoft.com/fwlink/?linkid=870924
Comment:
    a 21 point score based on this reference: A. Hunter, J. Hatcher, D. Virley, P. Nelson, E. Irving, S. Hadingham, A. Parsons,
Functional assessments in mice and rats after focal stroke, Neuropharmacology
39 (2000) 806e816.</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tc={0B92A9FC-F819-46E1-ABFE-58B714E6194D}</author>
    <author>tc={790AF76C-F3A0-4AC8-9D94-F793A9F9E4CE}</author>
    <author>tc={F103C7BB-06AC-4CC3-ADFB-0271080459D2}</author>
    <author>tc={7A228381-F827-4F97-A97F-4D281DB49DBF}</author>
    <author>tc={3175AB26-ED7F-416A-B951-EED5B17B18FE}</author>
    <author>tc={6DB72859-0AB8-4FE8-B2D8-1F9A31783D82}</author>
    <author>tc={C8CB3796-C828-414E-B6FF-1108B78B2046}</author>
    <author>tc={4A49A79E-C20D-40EC-AD10-7A6121EFB4C2}</author>
    <author>tc={F5BDCDA2-596A-4094-833D-F383CDC80C08}</author>
    <author>tc={F285AAC4-580F-4BFD-AAB1-443CC06D2750}</author>
    <author>tc={56B52FE1-FFAD-4BAF-91B8-8AFDBDA8901D}</author>
    <author>tc={0A02455D-D7D1-4064-B926-E52032FA4D23}</author>
    <author>tc={574B0453-CC96-4D5B-BEDC-DA2A156EFB9D}</author>
    <author>tc={8FBBB30D-7F35-480D-80E9-FE31876A3E77}</author>
    <author>tc={37675899-B758-4A8F-A519-6ED6CBBF5281}</author>
    <author>tc={5D6279A6-74CE-4B35-AAD0-88E770DAA580}</author>
    <author>tc={B8CC4C6A-48FC-4D80-A883-3F76302DE986}</author>
    <author>tc={B04A9C72-DD7B-4E09-8817-CCB1C098C626}</author>
    <author>tc={ECCD249D-6345-432F-9B06-899A460B9FC5}</author>
    <author>tc={CB3E8A99-68F5-4475-B01D-F696F2195551}</author>
    <author>tc={ECF18F88-C0D7-4263-B613-5A13EB54B0EF}</author>
    <author>tc={F2B036D9-F9F2-4544-B06F-A5E0B6EDABF3}</author>
    <author>tc={F2E12C3E-F906-4684-8721-07C2F96D2DE7}</author>
  </authors>
  <commentList>
    <comment ref="E20" authorId="0" shapeId="0" xr:uid="{0B92A9FC-F819-46E1-ABFE-58B714E6194D}">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K28" authorId="1" shapeId="0" xr:uid="{790AF76C-F3A0-4AC8-9D94-F793A9F9E4CE}">
      <text>
        <t>[Threaded comment]
Your version of Excel allows you to read this threaded comment; however, any edits to it will get removed if the file is opened in a newer version of Excel. Learn more: https://go.microsoft.com/fwlink/?linkid=870924
Comment:
    include disclosure of funding but it does not intend to disclose a lack of conflicts. Statement is: "This study was supported by National Institutes of Health
grants NS14543, NS25372, NS36147, NS38653 and
contract NO1 NS82386. The authors would like to thank
L. Reola and B. Calagui for technical assistance. P.H.C. is
a recipient of the Javits Neuroscience Investigator Award.
Y.-Y.C. is supported by a postdoctoral fellowship award
from Kaohsiung Medical College of Taiwan."</t>
      </text>
    </comment>
    <comment ref="E29" authorId="2" shapeId="0" xr:uid="{F103C7BB-06AC-4CC3-ADFB-0271080459D2}">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0" authorId="3" shapeId="0" xr:uid="{7A228381-F827-4F97-A97F-4D281DB49DBF}">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3" authorId="4" shapeId="0" xr:uid="{3175AB26-ED7F-416A-B951-EED5B17B18FE}">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4" authorId="5" shapeId="0" xr:uid="{6DB72859-0AB8-4FE8-B2D8-1F9A31783D82}">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E35" authorId="6" shapeId="0" xr:uid="{C8CB3796-C828-414E-B6FF-1108B78B2046}">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D37" authorId="7" shapeId="0" xr:uid="{4A49A79E-C20D-40EC-AD10-7A6121EFB4C2}">
      <text>
        <t>[Threaded comment]
Your version of Excel allows you to read this threaded comment; however, any edits to it will get removed if the file is opened in a newer version of Excel. Learn more: https://go.microsoft.com/fwlink/?linkid=870924
Comment:
    two mice strains = two controls</t>
      </text>
    </comment>
    <comment ref="E38" authorId="8" shapeId="0" xr:uid="{F5BDCDA2-596A-4094-833D-F383CDC80C08}">
      <text>
        <t>[Threaded comment]
Your version of Excel allows you to read this threaded comment; however, any edits to it will get removed if the file is opened in a newer version of Excel. Learn more: https://go.microsoft.com/fwlink/?linkid=870924
Comment:
    Groups were allocated after ischaemia so I would argue researchers couldn't have knowlegde of the groups they were in during surgery</t>
      </text>
    </comment>
    <comment ref="K49" authorId="9" shapeId="0" xr:uid="{F285AAC4-580F-4BFD-AAB1-443CC06D2750}">
      <text>
        <t>[Threaded comment]
Your version of Excel allows you to read this threaded comment; however, any edits to it will get removed if the file is opened in a newer version of Excel. Learn more: https://go.microsoft.com/fwlink/?linkid=870924
Comment:
    Has an acknowledgement: This work was partly supported by a research grant from the American Heart Association (14BGIA20380826) to VTK.</t>
      </text>
    </comment>
    <comment ref="K50" authorId="10" shapeId="0" xr:uid="{56B52FE1-FFAD-4BAF-91B8-8AFDBDA8901D}">
      <text>
        <t>[Threaded comment]
Your version of Excel allows you to read this threaded comment; however, any edits to it will get removed if the file is opened in a newer version of Excel. Learn more: https://go.microsoft.com/fwlink/?linkid=870924
Comment:
    Has acknowledgement: This work was supported by the Canadian Institutes of Health Research (CIHR)/Heart and Stroke Foundation of Canada (HSFC) Synchrotron Medical Imaging Team Grant no. CIF 99472 awarded to P.G.P and others and a CIHR operating grant (111124) awarded to P.G.P. M.A is a Research Associate with grant no. CIF 99472 and is a CIHR-Training Grant in Health Research Using Synchrotron Techniques (CIHR-THRUST) Associate.</t>
      </text>
    </comment>
    <comment ref="K52" authorId="11" shapeId="0" xr:uid="{0A02455D-D7D1-4064-B926-E52032FA4D23}">
      <text>
        <t>[Threaded comment]
Your version of Excel allows you to read this threaded comment; however, any edits to it will get removed if the file is opened in a newer version of Excel. Learn more: https://go.microsoft.com/fwlink/?linkid=870924
Comment:
    Has this acknowledgement: This study was financially supported by a National Institute of Health training grant (T32 NS069562 Cellular Biophysics of the Neuron Training Program, AMB), the Patrick and Beatrice Haggerty Foundation (MPG), the Beatrice Menne Haggerty Center for Research on Brain Injury and Repair in Stroke (MPG), the Texas Institute for Brain Injury and Repair, and National Institute of Health research project grants R01NS085167 and R44NS086344 (MK). We are grateful for help provided by the Neurorepair lab at UTSW and the Rennaker lab at UTD’s School of Behavioral and Brain Sciences.</t>
      </text>
    </comment>
    <comment ref="K56" authorId="12" shapeId="0" xr:uid="{574B0453-CC96-4D5B-BEDC-DA2A156EFB9D}">
      <text>
        <t>[Threaded comment]
Your version of Excel allows you to read this threaded comment; however, any edits to it will get removed if the file is opened in a newer version of Excel. Learn more: https://go.microsoft.com/fwlink/?linkid=870924
Comment:
    ACKNOWLEDGEMENT: Supported by grants SFB194, B2 and by Janssen
Research Foundation. This study is part of the thesis of I.B.</t>
      </text>
    </comment>
    <comment ref="K57" authorId="13" shapeId="0" xr:uid="{8FBBB30D-7F35-480D-80E9-FE31876A3E77}">
      <text>
        <t>[Threaded comment]
Your version of Excel allows you to read this threaded comment; however, any edits to it will get removed if the file is opened in a newer version of Excel. Learn more: https://go.microsoft.com/fwlink/?linkid=870924
Comment:
    Has an acknowledement with funding</t>
      </text>
    </comment>
    <comment ref="K70" authorId="14" shapeId="0" xr:uid="{37675899-B758-4A8F-A519-6ED6CBBF5281}">
      <text>
        <t>[Threaded comment]
Your version of Excel allows you to read this threaded comment; however, any edits to it will get removed if the file is opened in a newer version of Excel. Learn more: https://go.microsoft.com/fwlink/?linkid=870924
Comment:
    has a funding statement</t>
      </text>
    </comment>
    <comment ref="K71" authorId="15" shapeId="0" xr:uid="{5D6279A6-74CE-4B35-AAD0-88E770DAA580}">
      <text>
        <t>[Threaded comment]
Your version of Excel allows you to read this threaded comment; however, any edits to it will get removed if the file is opened in a newer version of Excel. Learn more: https://go.microsoft.com/fwlink/?linkid=870924
Comment:
    has a funding statement</t>
      </text>
    </comment>
    <comment ref="K78" authorId="16" shapeId="0" xr:uid="{B8CC4C6A-48FC-4D80-A883-3F76302DE986}">
      <text>
        <t>[Threaded comment]
Your version of Excel allows you to read this threaded comment; however, any edits to it will get removed if the file is opened in a newer version of Excel. Learn more: https://go.microsoft.com/fwlink/?linkid=870924
Comment:
    have put funding in an acknowledgement</t>
      </text>
    </comment>
    <comment ref="K80" authorId="17" shapeId="0" xr:uid="{B04A9C72-DD7B-4E09-8817-CCB1C098C626}">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83" authorId="18" shapeId="0" xr:uid="{ECCD249D-6345-432F-9B06-899A460B9FC5}">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84" authorId="19" shapeId="0" xr:uid="{CB3E8A99-68F5-4475-B01D-F696F2195551}">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2" authorId="20" shapeId="0" xr:uid="{ECF18F88-C0D7-4263-B613-5A13EB54B0EF}">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3" authorId="21" shapeId="0" xr:uid="{F2B036D9-F9F2-4544-B06F-A5E0B6EDABF3}">
      <text>
        <t>[Threaded comment]
Your version of Excel allows you to read this threaded comment; however, any edits to it will get removed if the file is opened in a newer version of Excel. Learn more: https://go.microsoft.com/fwlink/?linkid=870924
Comment:
    financial statement in an acknowledgement</t>
      </text>
    </comment>
    <comment ref="K94" authorId="22" shapeId="0" xr:uid="{F2E12C3E-F906-4684-8721-07C2F96D2DE7}">
      <text>
        <t>[Threaded comment]
Your version of Excel allows you to read this threaded comment; however, any edits to it will get removed if the file is opened in a newer version of Excel. Learn more: https://go.microsoft.com/fwlink/?linkid=870924
Comment:
    have transparency documents for all authors available online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tc={661AA109-BE63-4F37-9F27-C2A072E3763C}</author>
  </authors>
  <commentList>
    <comment ref="D13" authorId="0" shapeId="0" xr:uid="{661AA109-BE63-4F37-9F27-C2A072E3763C}">
      <text>
        <t>[Threaded comment]
Your version of Excel allows you to read this threaded comment; however, any edits to it will get removed if the file is opened in a newer version of Excel. Learn more: https://go.microsoft.com/fwlink/?linkid=870924
Comment:
    A rat or mouse 18 months or more old.</t>
      </text>
    </comment>
  </commentList>
</comments>
</file>

<file path=xl/sharedStrings.xml><?xml version="1.0" encoding="utf-8"?>
<sst xmlns="http://schemas.openxmlformats.org/spreadsheetml/2006/main" count="10460" uniqueCount="897">
  <si>
    <t>Variable name</t>
  </si>
  <si>
    <t>Variable type</t>
  </si>
  <si>
    <t>Variable description</t>
  </si>
  <si>
    <t>Notes</t>
  </si>
  <si>
    <t>Year</t>
  </si>
  <si>
    <t>Title</t>
  </si>
  <si>
    <t>Diabetes</t>
  </si>
  <si>
    <t>Strain</t>
  </si>
  <si>
    <t>NA</t>
  </si>
  <si>
    <t>NR</t>
  </si>
  <si>
    <t>Sprague-Dawley</t>
  </si>
  <si>
    <t>Wistar</t>
  </si>
  <si>
    <t>None</t>
  </si>
  <si>
    <t>Contact</t>
  </si>
  <si>
    <t>Author</t>
  </si>
  <si>
    <t>Sex</t>
  </si>
  <si>
    <t>Animal</t>
  </si>
  <si>
    <t>Anaesthetic</t>
  </si>
  <si>
    <t>Publication_code</t>
  </si>
  <si>
    <t>Text</t>
  </si>
  <si>
    <t>Numeric (four digits)</t>
  </si>
  <si>
    <t>Full title of the paper</t>
  </si>
  <si>
    <t>Unique code for the article/publication, in the form of Author_Year. The "Author" section is the surname of the first author. If there are multiple publications from the same author in the same year an a/b/c will be added to the end to tell them apart. Example: Author_Year_a</t>
  </si>
  <si>
    <t>Year the paper was published</t>
  </si>
  <si>
    <t>Rat</t>
  </si>
  <si>
    <t>Mouse</t>
  </si>
  <si>
    <t xml:space="preserve">All drop-down menu items are listed under the name of their variable. </t>
  </si>
  <si>
    <t>This sheet contains all the drop-down menus used in the "Data Extraction" tab.</t>
  </si>
  <si>
    <t>All lists should contain "NR" for "not reported" and "NA" for "not applicable".</t>
  </si>
  <si>
    <t>Numeric</t>
  </si>
  <si>
    <t>Not a binary variable (male/female) as some cohorts could be mixed sexes</t>
  </si>
  <si>
    <t>Many mouse transgenic strains have varible names for the same strain. As a result of this some sub-strains will be grouped together into their highest common strain.</t>
  </si>
  <si>
    <t>Comparison_identifier</t>
  </si>
  <si>
    <t>The sex of the cohort of animals for this comparison.</t>
  </si>
  <si>
    <t xml:space="preserve">Letter to describe which comparison in the paper is noted on this line. For example: If a paper has one control group of animals and two treatment groups, each one of those treatment groups would have their own line (labelled as "a" and "b" in this variable) and the control group results would be repeated on both lines. </t>
  </si>
  <si>
    <t>Female</t>
  </si>
  <si>
    <t>Male</t>
  </si>
  <si>
    <t>Mixed</t>
  </si>
  <si>
    <t>Pig</t>
  </si>
  <si>
    <t>Guinea Pig</t>
  </si>
  <si>
    <t>Primate</t>
  </si>
  <si>
    <t>Tree Shrew</t>
  </si>
  <si>
    <t>Rabbit</t>
  </si>
  <si>
    <t>Cat</t>
  </si>
  <si>
    <t>Dog</t>
  </si>
  <si>
    <t>Zebrafish</t>
  </si>
  <si>
    <t>Fly (Drosophila)</t>
  </si>
  <si>
    <t>Other</t>
  </si>
  <si>
    <t>Wistar-Kyoto</t>
  </si>
  <si>
    <t>Long Evans</t>
  </si>
  <si>
    <t>Spontaneously Hypertensive Rat (SHR)</t>
  </si>
  <si>
    <t>Fischer 344</t>
  </si>
  <si>
    <t>Colour coding</t>
  </si>
  <si>
    <t>Variable relates to outcome</t>
  </si>
  <si>
    <t>Variable relates to paper/study information</t>
  </si>
  <si>
    <t>Variable relates to study design</t>
  </si>
  <si>
    <t>Variable relates to animal model of stroke</t>
  </si>
  <si>
    <t>Variable relates to intervention/treatment</t>
  </si>
  <si>
    <t>N_animals_control</t>
  </si>
  <si>
    <t>N_animals_treatment</t>
  </si>
  <si>
    <t>Number of animals in the control group.</t>
  </si>
  <si>
    <t>Number of animals in the treatment group.</t>
  </si>
  <si>
    <t>Total number of control groups in the study.</t>
  </si>
  <si>
    <t>Effective number of animals in the control group that are being compared to each treatment group.</t>
  </si>
  <si>
    <t>Number of treatment groups being compared to each control group.</t>
  </si>
  <si>
    <t>If the animal species has a subspecies (e.g. with primates) or a strain (e.g. with rats and transgenic mice) it will be reported here.</t>
  </si>
  <si>
    <t>The species of animal used in the experiment. Some options are not strictly species but rather groups of animals such as "primate".</t>
  </si>
  <si>
    <t>Total number of treatment groups in the study.</t>
  </si>
  <si>
    <t>N_control_groups</t>
  </si>
  <si>
    <t>N_treatment_groups</t>
  </si>
  <si>
    <t>N_treatment_to_control</t>
  </si>
  <si>
    <t>Effective_n_control</t>
  </si>
  <si>
    <t>This is calculated automatically in excel with this formula: "N_treatment_groups / N_control_groups" Do not enter a number manually here.</t>
  </si>
  <si>
    <t>This is calculated automatically in excel with this formula: "N_animals_control / N_treatment_to_control" Do not enter a number manually here.</t>
  </si>
  <si>
    <t>Surgical_level</t>
  </si>
  <si>
    <t>The level of surgery the animals have undergone during the Rose Bengal model of stroke (ie is the skull intact or has it had surgery done on it?)</t>
  </si>
  <si>
    <t>Skull thinned</t>
  </si>
  <si>
    <t>Skull removed</t>
  </si>
  <si>
    <t>Scalp and skull intact</t>
  </si>
  <si>
    <t>Scalp retracted, skull intact</t>
  </si>
  <si>
    <t>RB_dose</t>
  </si>
  <si>
    <t>RB_dose_units</t>
  </si>
  <si>
    <t>The dose of rose bengal given to the animal (the number part of the dose only)</t>
  </si>
  <si>
    <t>Light_type</t>
  </si>
  <si>
    <t>Argon laser</t>
  </si>
  <si>
    <t>Green laser</t>
  </si>
  <si>
    <t>Xenon lamp</t>
  </si>
  <si>
    <t>Halogen lamp</t>
  </si>
  <si>
    <t>LED</t>
  </si>
  <si>
    <t>Light_time</t>
  </si>
  <si>
    <t>The amount of time the light was shone on the animal in minutes.</t>
  </si>
  <si>
    <t>Brain_area</t>
  </si>
  <si>
    <t>Middle cerebral artery (MCA)</t>
  </si>
  <si>
    <t>Sensory motor cortex</t>
  </si>
  <si>
    <t>Sensory cortex</t>
  </si>
  <si>
    <t>Motor cortex</t>
  </si>
  <si>
    <t>Anterior cerebral cortex</t>
  </si>
  <si>
    <t>Halothane</t>
  </si>
  <si>
    <t>Desflurane</t>
  </si>
  <si>
    <t>Isoflurane</t>
  </si>
  <si>
    <t>Sevoflurane</t>
  </si>
  <si>
    <t>Chloral hydrate</t>
  </si>
  <si>
    <t>Ketamine</t>
  </si>
  <si>
    <t>Acepromazine</t>
  </si>
  <si>
    <t>Lister Hooded Rat</t>
  </si>
  <si>
    <t>Text (drop down menu)</t>
  </si>
  <si>
    <t>The type of laser light used to induce Rose Bengal Stroke</t>
  </si>
  <si>
    <t>If the stroke was induced in an awake animal (such as through a cranial window) the anaesthetic will be listed as "none"</t>
  </si>
  <si>
    <t>Treatment</t>
  </si>
  <si>
    <t>Treatment_dose</t>
  </si>
  <si>
    <t>Treatment_class</t>
  </si>
  <si>
    <t>Treatment_dose_units</t>
  </si>
  <si>
    <t>If the study does not contain a treatment but instead contains groups that it compares (such as a group of young mice to a group of old mice) these data will be recorded as control data for different cohorts and treatment will be listed as "none"</t>
  </si>
  <si>
    <t>What treatment (if any) has been applied to the animals (eg exercise, hypothermia, TPA, other drugs)</t>
  </si>
  <si>
    <t>A set of groups to classify the treatments by their mode of action (eg is the treatment a thrombolytic? Anti-inflammatory? Etc.)</t>
  </si>
  <si>
    <t>If the treatment has a numeric dose (such as a drug) it is listed here.</t>
  </si>
  <si>
    <t>Units of the drug dose given or wording of the dose (eg. If the treatment is hypothermic this variable could say "minutes under hypothermia" and Treatment_dose could list the minutes)</t>
  </si>
  <si>
    <t>Treatment classes with drugs included in each: (make this list as I go)</t>
  </si>
  <si>
    <t>Infarct_mean_control</t>
  </si>
  <si>
    <t>The error rate for the control group in this comparison in the form of standard deviation.</t>
  </si>
  <si>
    <t>Infarct_mean_treatment</t>
  </si>
  <si>
    <t>The mean infarct size (in any form, eg. Volume, area, %, etc.) for the treatment group in this comparison</t>
  </si>
  <si>
    <t>The mean infarct size (in any form, eg. Volume, area, %, etc.) for the control group in this comparison</t>
  </si>
  <si>
    <t>There may not be a treatment group for this comparison, in which case NA will be used</t>
  </si>
  <si>
    <t>The error rate for the treatment group in this comparison in the form of standard deviation.</t>
  </si>
  <si>
    <t>No drop down menu used here as doses can vary wildly in how they are reported</t>
  </si>
  <si>
    <r>
      <t>mm</t>
    </r>
    <r>
      <rPr>
        <vertAlign val="superscript"/>
        <sz val="11"/>
        <color theme="1"/>
        <rFont val="Calibri"/>
        <family val="2"/>
        <scheme val="minor"/>
      </rPr>
      <t>3</t>
    </r>
  </si>
  <si>
    <r>
      <t>mm</t>
    </r>
    <r>
      <rPr>
        <vertAlign val="superscript"/>
        <sz val="11"/>
        <color theme="1"/>
        <rFont val="Calibri"/>
        <family val="2"/>
        <scheme val="minor"/>
      </rPr>
      <t>2</t>
    </r>
  </si>
  <si>
    <t>Numeric (continuous)</t>
  </si>
  <si>
    <t>Scale_score_control</t>
  </si>
  <si>
    <t>Scale_score_treatment</t>
  </si>
  <si>
    <t xml:space="preserve">The units used for the calculation of infarct size for both the control and treatment groups (eg mm^3, %, mm^2, etc.) </t>
  </si>
  <si>
    <t>Infarct_units</t>
  </si>
  <si>
    <t>Scale_type</t>
  </si>
  <si>
    <t>The type of neurobehavioural score/scale used (eg. MNSS, Benderson Scale, etc.) If no neurobehavioural score/scale is used it will be listed as "none" and the other variables relating to this will be "NA"</t>
  </si>
  <si>
    <t>The mean score given on the neurobehavioural score/scale for the control group</t>
  </si>
  <si>
    <t>The error rate in the form of standard deviation given on the neurobehavioural score/scale for the control group</t>
  </si>
  <si>
    <t>The mean score given on the neurobehavioural score/scale for the treatment group</t>
  </si>
  <si>
    <t>The error rate in the form of standard deviation given on the neurobehavioural score/scale for the treatement group</t>
  </si>
  <si>
    <t xml:space="preserve">The time (in hours) after stroke induction that the neurobehavioural score was recorded. </t>
  </si>
  <si>
    <t>Hypothermia</t>
  </si>
  <si>
    <t>Xylazene</t>
  </si>
  <si>
    <t>mm3</t>
  </si>
  <si>
    <t>mNSS</t>
  </si>
  <si>
    <t>Aerden_2004</t>
  </si>
  <si>
    <t>Diazepam reduces brain lesion size in a photothrombotic model of focal ischemia in rats</t>
  </si>
  <si>
    <t>a</t>
  </si>
  <si>
    <t>Lewis</t>
  </si>
  <si>
    <t>b</t>
  </si>
  <si>
    <t>c</t>
  </si>
  <si>
    <t>mg/kg</t>
  </si>
  <si>
    <t>Fibre-optic</t>
  </si>
  <si>
    <t>Nitrous oxide</t>
  </si>
  <si>
    <t>Secondary_anaesthetic</t>
  </si>
  <si>
    <t>Primary_anaesthetic</t>
  </si>
  <si>
    <t>The primary anaesthetic (the anaesthetic with the highest concentration if two anaesthetics are combined) used during induction of Rose Bengal stroke</t>
  </si>
  <si>
    <t>The secondary anaesthetic (the anaesthetic with the second highest concentration if two anaesthetics are combined) used during induction of Rose Bengal stroke</t>
  </si>
  <si>
    <t>If only one anaesthetic was used this variable will be "NA"</t>
  </si>
  <si>
    <t>Diazepam</t>
  </si>
  <si>
    <t>Treatment_time_class</t>
  </si>
  <si>
    <t xml:space="preserve">Whether the treatment was before, during, or after stroke induction. </t>
  </si>
  <si>
    <t>Before stroke</t>
  </si>
  <si>
    <t>During stroke</t>
  </si>
  <si>
    <t>After stroke</t>
  </si>
  <si>
    <t>infarct volumes in a usable form, instead used "multivariate difference in infarct size"</t>
  </si>
  <si>
    <t>leo.aerden@excite.com</t>
  </si>
  <si>
    <t>Ahmed_2016</t>
  </si>
  <si>
    <t>Methylene Blue promotes cortical neurogenesis and ameliorates behavioral deficit after photothrombotic stroke in rats</t>
  </si>
  <si>
    <t>Missing_data</t>
  </si>
  <si>
    <t>If any data is missing from the paper I put it in here so I can follow up and ask for it later</t>
  </si>
  <si>
    <t>If the paper has missing data I put the contact email in here so I can follow it up later.</t>
  </si>
  <si>
    <t>Age_weeks_mean</t>
  </si>
  <si>
    <t>Age_weeks_min</t>
  </si>
  <si>
    <t>Age_weeks_max</t>
  </si>
  <si>
    <t>Numeric (discrete)</t>
  </si>
  <si>
    <t>Weight_g_min</t>
  </si>
  <si>
    <t>Weight_g_mean</t>
  </si>
  <si>
    <t>Weight_g_max</t>
  </si>
  <si>
    <t>Many studies report weight as a range (eg 270-310 grams). As above with the variables for age, weight has been split into minimum, mean, and maximum. Mean won't be calculated in excel if it isn't directly reported in the text. I may do this later in R if I need it. If multiple weights at different times are reported the weight of the animal when the outcome we are gathering is reported will be used.</t>
  </si>
  <si>
    <t>mg/g</t>
  </si>
  <si>
    <t>Sodium Pentobarbital</t>
  </si>
  <si>
    <t>Methylene blue (MB)</t>
  </si>
  <si>
    <t>If treatment was repeated, how many times was it repeated?</t>
  </si>
  <si>
    <t>Treatment_frequency</t>
  </si>
  <si>
    <t>Treatment_duration_hours</t>
  </si>
  <si>
    <t xml:space="preserve">If the treatment was repeated or went on for a long time, how long did it go for (in hours). Eg 3 hours of hypothermia = 3, or 5 days of one dose per day = 120 and Treatment_frequency = 5. </t>
  </si>
  <si>
    <t>Treatment_initial_hour</t>
  </si>
  <si>
    <t>Ahn_2016</t>
  </si>
  <si>
    <t>Emodin from Polygonum multiflorum ameliorates oxidative toxicity in HT22 cells and deficits in photothrombotic ischemia</t>
  </si>
  <si>
    <t>C57BL/6 (C57 black 6)</t>
  </si>
  <si>
    <t>mg</t>
  </si>
  <si>
    <t>Emodin</t>
  </si>
  <si>
    <t>nmol</t>
  </si>
  <si>
    <t>0-4 limb scale</t>
  </si>
  <si>
    <t>0-4 limb scale is a five point scoring system: grade 0, no deficit; grade 1, forelimb weakness and torso turning to the ipsilateral side when held by the tail; grade 2, circling to the affected side; grade 3, unable to bear weight on the affected side; and grade 4, no spontaneous locomotor activity or barrel rolling.</t>
  </si>
  <si>
    <t>Protein-Energy Malnutrition Exacerbates Stroke-Induced Forelimb Abnormalities and Dampens Neuroinflammation</t>
  </si>
  <si>
    <t>Alaverdashvili_2018</t>
  </si>
  <si>
    <t xml:space="preserve">Most studies report their animal ages as a range (eg. 10-12 weeks). This is not useable data in statistics software like R so I have split the variable up into minimum (eg 10 weeks), maximum (eg 12 weeks), and average (mean, this will only be added if reported directly in the text. If I want to calculate my own mean later I will do so using the minimum and maximum in R). If multiple ages are reported the age of the animal when the outcome we are gathering is reported will be used. </t>
  </si>
  <si>
    <t>Just said "laser" for light source</t>
  </si>
  <si>
    <t>Low-protein diet</t>
  </si>
  <si>
    <t>% in diet</t>
  </si>
  <si>
    <t xml:space="preserve">The minimum age of the animals used in the study in weeks (if reported) at the time of outcome measurement. </t>
  </si>
  <si>
    <t xml:space="preserve">The average age of the animals used in the study in weeks (if reported) at the time of outcome measurement. </t>
  </si>
  <si>
    <t>The maximum age of the animals used in the study in weeks (if reported) at the time of outcome measurement.</t>
  </si>
  <si>
    <t xml:space="preserve">The minimum weight of the animals used in the study in grams (if reported) at the time of outcome measurement. </t>
  </si>
  <si>
    <t xml:space="preserve">The average weight of the animals used in the study in grams (if reported) at the time of outcome measurement. </t>
  </si>
  <si>
    <t xml:space="preserve">The maximum weight of the animals used in the study in grams (if reported) at the time of outcome measurement. </t>
  </si>
  <si>
    <t xml:space="preserve">Note: this includes any time before the stroke was given and excludes any time after stroke, eg: if a treatment was started 24 hours before stroke and continued for 2 days after stroke the duration would be 72 hours. If a treatment was started 24 hours after stroke and continues until 2 days after stroke duration would be 24 hours. </t>
  </si>
  <si>
    <t>μm</t>
  </si>
  <si>
    <t>The units of the dose of rose bengal given to the animal in direct quantities (eg mg, nmol) or in dose per unit of weight (eg mg/kg) so a direct amount can be calculated. Quantities such as mg/ml given won't be used but calculations may be done to get direct quantities from this if possible, otherwise NR will be used for both RB_dose and RB_dose_units</t>
  </si>
  <si>
    <t>Infarct_error_control</t>
  </si>
  <si>
    <t>Infarct_error_treatment</t>
  </si>
  <si>
    <t>Error_units</t>
  </si>
  <si>
    <t>SD</t>
  </si>
  <si>
    <t>SEM</t>
  </si>
  <si>
    <t>SE</t>
  </si>
  <si>
    <t>Scale_error_control</t>
  </si>
  <si>
    <t>Scale_error_treatment</t>
  </si>
  <si>
    <t>Infarct_error_units</t>
  </si>
  <si>
    <t xml:space="preserve">The type of error measurement used in the paper eg: standard deviation - SD, standard error of the mean - SEM, standard error - SE. </t>
  </si>
  <si>
    <t>I will convert between these where possible using R during data analysis.</t>
  </si>
  <si>
    <t>Scale_error_units</t>
  </si>
  <si>
    <t>Missing animal ages</t>
  </si>
  <si>
    <t>Light_intensity</t>
  </si>
  <si>
    <t>Light_intensity_units</t>
  </si>
  <si>
    <t>The units used when describing laser intensity</t>
  </si>
  <si>
    <t>The intensity of the laser/light used to induce stroke</t>
  </si>
  <si>
    <t>mW/cm2</t>
  </si>
  <si>
    <t>Hypertension</t>
  </si>
  <si>
    <t>Excitotoxicity</t>
  </si>
  <si>
    <t>Anti-oxidants</t>
  </si>
  <si>
    <t>Blood flow</t>
  </si>
  <si>
    <t>Fluid regulation</t>
  </si>
  <si>
    <t>Unsure</t>
  </si>
  <si>
    <t>Anti-inflammation</t>
  </si>
  <si>
    <t>Energy substrates</t>
  </si>
  <si>
    <t>Anti-apoptosis/regeneration</t>
  </si>
  <si>
    <t>Thrombolytics</t>
  </si>
  <si>
    <t>Nootropics/cognition</t>
  </si>
  <si>
    <t>mW</t>
  </si>
  <si>
    <t>Comorbidity</t>
  </si>
  <si>
    <t>Comorbidity_induction</t>
  </si>
  <si>
    <t>Kidney clip</t>
  </si>
  <si>
    <t>Glucose pump</t>
  </si>
  <si>
    <t xml:space="preserve">If the animals being studied had any disease comorbidities such as high blood pressure, diabetes, etc. </t>
  </si>
  <si>
    <t>Aged won't be put as a comorbidity, rather it will be calculated at a later date using the data in the "age" variables.</t>
  </si>
  <si>
    <t>How the comorbidity was induced, e.g. kidney clips or genetic (SHR strain) for rat hypertension, diet or pumps for diabetic, etc.</t>
  </si>
  <si>
    <t>Light_aperture</t>
  </si>
  <si>
    <t>Light_wavelength</t>
  </si>
  <si>
    <t>The wavelength of the light in nm</t>
  </si>
  <si>
    <t>Cold light</t>
  </si>
  <si>
    <t>LCD</t>
  </si>
  <si>
    <t>1. Peer reviewed publication</t>
  </si>
  <si>
    <t>5. Blinded assessment of outcome</t>
  </si>
  <si>
    <t>6. Use of anaesthetic without significant intrinsic neuroprotective activity</t>
  </si>
  <si>
    <t>8. Sample size calculation</t>
  </si>
  <si>
    <t>The area of the brain targeted by the laser. If the paper directly reports the brain area targeted that will be noted here. If the paper does not report brain area but does report the blood vessel occluded, the blood vessel will be noted here instead. If neither are directly reported in the text NR will be noted for this variable.</t>
  </si>
  <si>
    <t>Infarct_diff_from_control</t>
  </si>
  <si>
    <t xml:space="preserve">Only values directly reported in the paper will be recorded here, no difference between control and treatment will be calculated until the statistical analysis phase after data collection. </t>
  </si>
  <si>
    <t>Infarct_measurement</t>
  </si>
  <si>
    <t>TTC</t>
  </si>
  <si>
    <t>Paraffin</t>
  </si>
  <si>
    <t>MRI T1 weighted</t>
  </si>
  <si>
    <t>MRI T2 weighted</t>
  </si>
  <si>
    <t xml:space="preserve">How was the tissue prepared and infarct measured? E.g. from fresh TTC stained brains, paraffin embedded brains, or MRI? </t>
  </si>
  <si>
    <t>Cryostat</t>
  </si>
  <si>
    <t>qzhang@augusta.edu</t>
  </si>
  <si>
    <t xml:space="preserve">supplementary methods report laser intensity as "36 ± 0.6 mW power delivered an intensity of 285 ± 5 mW/cm2 to the skull" </t>
  </si>
  <si>
    <t>Alaverdashvili_2008</t>
  </si>
  <si>
    <t>Acute but not chronic differences in skilled reaching for food following motor cortex devascularization vs. photothrombotic stroke in the rat</t>
  </si>
  <si>
    <t>Aerden, L. A.</t>
  </si>
  <si>
    <t>Ahmed, M. E.</t>
  </si>
  <si>
    <t>Ahn, S. M.</t>
  </si>
  <si>
    <t>Alaverdashvili, M.</t>
  </si>
  <si>
    <t>Surname and initials of the paper's first author in the format surname, initial. Other initials.</t>
  </si>
  <si>
    <t>light source "150W light bulb"</t>
  </si>
  <si>
    <t xml:space="preserve">The diameter of the light source in mm. If the light source was sqare/rectangular the widest measurement is noted. </t>
  </si>
  <si>
    <t>lux</t>
  </si>
  <si>
    <t>missing units for error</t>
  </si>
  <si>
    <t>mariam.alaverdashvil@uleth.ca</t>
  </si>
  <si>
    <t>Arii, K.</t>
  </si>
  <si>
    <t>Arii_2002</t>
  </si>
  <si>
    <t>The effect of ozagrel sodium on photochemical thrombosis in rat: therapeutic window and combined therapy with heparin sodium</t>
  </si>
  <si>
    <t>Ozagrel Sodium</t>
  </si>
  <si>
    <t>Heparin</t>
  </si>
  <si>
    <t>10 mg/kg Ozagrel, 150 IU/kg Heparin</t>
  </si>
  <si>
    <t>IU/kg</t>
  </si>
  <si>
    <t>Combination of units</t>
  </si>
  <si>
    <t xml:space="preserve">Time (in hours) relative to stroke induction when initial treatment was adminstered to animal. Number will be negative if administered before stroke and positive if administered after stroke (0 would be at the same time as stroke). </t>
  </si>
  <si>
    <t>d</t>
  </si>
  <si>
    <t>e</t>
  </si>
  <si>
    <t>Avraham, Y.</t>
  </si>
  <si>
    <t>Leptin induces neuroprotection neurogenesis and angiogenesis after stroke</t>
  </si>
  <si>
    <t>Avraham_2011</t>
  </si>
  <si>
    <t>Sabra</t>
  </si>
  <si>
    <t>Leptin</t>
  </si>
  <si>
    <t>note: rLV stands for "relative lesion volume" and is a %, calculated by dividing lesion volume by whole brain volume and converting to % (direct). Indirect rLV % is calculated by measuring the difference between the intact hemisphere and the stroke hemisphere (this corrects for tissue wasting away). These %s are % of hemisphere not % of whole brain</t>
  </si>
  <si>
    <t>NSS</t>
  </si>
  <si>
    <t>Quality Assessment</t>
  </si>
  <si>
    <t>Yes</t>
  </si>
  <si>
    <t>No</t>
  </si>
  <si>
    <t>Avraham_2010</t>
  </si>
  <si>
    <t>Leptin reduces infarct size in association with enhanced expression of CB2, TRPV1, SIRT-1 and leptin receptor</t>
  </si>
  <si>
    <t>Distal middle cerebral artery (dMCA)</t>
  </si>
  <si>
    <t>f</t>
  </si>
  <si>
    <t>Avraham_2013</t>
  </si>
  <si>
    <t>Delayed leptin administration after stroke induces neurogenesis and angiogenesis</t>
  </si>
  <si>
    <t>Bai, Y. Y.</t>
  </si>
  <si>
    <t>Bai_2014</t>
  </si>
  <si>
    <t>Image-guided pro-angiogenic therapy in diabetic stroke mouse models using a multi-modal nanoprobe</t>
  </si>
  <si>
    <t>db/db</t>
  </si>
  <si>
    <t>Genetic</t>
  </si>
  <si>
    <t>Wild type (WT)</t>
  </si>
  <si>
    <t>EPCs: endothelial progenitor cells</t>
  </si>
  <si>
    <t>4. Blinded to group allocation during induction of ischaemia</t>
  </si>
  <si>
    <t>10. Includes a disclosure statement or statement of potential conflict of interests</t>
  </si>
  <si>
    <t>Bailey, S. J.</t>
  </si>
  <si>
    <t>Failure of isradipine to reduce infarct size in mouse, gerbil, and rat models of cerebral ischemia</t>
  </si>
  <si>
    <t>Bailey_1995</t>
  </si>
  <si>
    <t>W</t>
  </si>
  <si>
    <t>Isradipine</t>
  </si>
  <si>
    <t>Scale_time</t>
  </si>
  <si>
    <t>The time (in hours) post-stroke induction where the infarct size was recorded</t>
  </si>
  <si>
    <t>Infarct_time</t>
  </si>
  <si>
    <t>Baldwin, H. A.</t>
  </si>
  <si>
    <t>Attenuation by chlormethiazole administration of the rise in extracellular amino acids following focal ischaemia in the cerebral cortex of the rat</t>
  </si>
  <si>
    <t>Baldwin_1994</t>
  </si>
  <si>
    <t>Chlormethiazole</t>
  </si>
  <si>
    <t>mm2</t>
  </si>
  <si>
    <t>measured 9 brain sections through brain all 1mm thick, this result is the largest area, section 5.</t>
  </si>
  <si>
    <t>9. Includes a statement of compliance with animal welfare regulations</t>
  </si>
  <si>
    <t>Bandla, A.</t>
  </si>
  <si>
    <t>Peripheral sensory stimulation is neuroprotective in a rat photothrombotic ischemic stroke model</t>
  </si>
  <si>
    <t>Bandla_2016</t>
  </si>
  <si>
    <t>Simultaneous functional photoacoustic microscopy and electrocorticography reveal the impact of rtPA on dynamic neurovascular functions after cerebral ischemia</t>
  </si>
  <si>
    <t>Bandla_2018</t>
  </si>
  <si>
    <t>Baudelet, C.</t>
  </si>
  <si>
    <t>Evidence for a neuroprotective effect of pyrid-3-yl-sulphonyl-urea in photochemically induced focal ischaemia in rats: magnetic resonance imaging evaluation</t>
  </si>
  <si>
    <t>Baudelet_1999</t>
  </si>
  <si>
    <t>Benham, C. D.</t>
  </si>
  <si>
    <t>SB 201823-A, a neuronal Ca2+ antagonist is neuroprotective in two models of cerebral ischaemia</t>
  </si>
  <si>
    <t>Benham_1993</t>
  </si>
  <si>
    <t>Bierbower, S. M.</t>
  </si>
  <si>
    <t>Augmentation of M-type (KCNQ) potassium channels as a novel strategy to reduce stroke-induced brain injury</t>
  </si>
  <si>
    <t>Bierbower_2015</t>
  </si>
  <si>
    <t>2. Control of body temperature during surgery</t>
  </si>
  <si>
    <t>Primary forelimb somatosensory cortex (S1FL)</t>
  </si>
  <si>
    <t>mg/ml</t>
  </si>
  <si>
    <t>Continuous wave (CW) laser light</t>
  </si>
  <si>
    <t>Peripheral sensory electrical stimulation (PSS)</t>
  </si>
  <si>
    <t>Simultaneous administrations</t>
  </si>
  <si>
    <t>rTPA (Recombinant tissue plasminogen activator)</t>
  </si>
  <si>
    <t>If the paper reports the difference (in %) between control and treatment groups  it will be recorded here. A negative number means the infarct was this % smaller than the control, a positive means the infarct was this % larger than control.</t>
  </si>
  <si>
    <t>Infarct_diff_from_control_error</t>
  </si>
  <si>
    <t>The error rate for the % difference between control and treatment groups (if recorded).</t>
  </si>
  <si>
    <t>some infarct volumes listed in text, some had to be calculated from graph. Allude to also doing electrical therapy but can't figure out when.</t>
  </si>
  <si>
    <t>BM27</t>
  </si>
  <si>
    <t>Pixels (T2 weighted MRI)</t>
  </si>
  <si>
    <t>SB 201823-A</t>
  </si>
  <si>
    <t>measurements for infarct are for left hemisphere, paper also included measurements for righ hemisphere (not icluded here)</t>
  </si>
  <si>
    <t>3. Random allocation to experimental groups</t>
  </si>
  <si>
    <t>Bix, G. J.</t>
  </si>
  <si>
    <t>Perlecan domain V is neuroprotective and affords functional improvement in a photothrombotic stroke model in young and aged mice</t>
  </si>
  <si>
    <t>Bix_2013</t>
  </si>
  <si>
    <t>Aged</t>
  </si>
  <si>
    <t>g/L</t>
  </si>
  <si>
    <t>7. Animal model with comorbidity (e.g. aged, diabetic, or hypertensive)</t>
  </si>
  <si>
    <t>Somatosensory cortex</t>
  </si>
  <si>
    <t>Domain V (DV)</t>
  </si>
  <si>
    <t>Retigabine (RTG)</t>
  </si>
  <si>
    <t>NH29</t>
  </si>
  <si>
    <t>QO-58</t>
  </si>
  <si>
    <t>XE991</t>
  </si>
  <si>
    <t>3 XE991, 10.5 RTG</t>
  </si>
  <si>
    <t>Brown, A. W.</t>
  </si>
  <si>
    <t>Motor response to amphetamine treatment, task-specific training, and limited motor experience in a postacute animal stroke model</t>
  </si>
  <si>
    <t>Brown_2004</t>
  </si>
  <si>
    <t>g</t>
  </si>
  <si>
    <t>h</t>
  </si>
  <si>
    <t>Buccellati, C.</t>
  </si>
  <si>
    <t>Inhibition of prostanoid synthesis protects against neuronal damage induced by focal ischemia in rat brain</t>
  </si>
  <si>
    <t>Buccellati_1998</t>
  </si>
  <si>
    <t>Equitensine</t>
  </si>
  <si>
    <t>Fronto-parietal cerebral cortex</t>
  </si>
  <si>
    <t>mg/100g</t>
  </si>
  <si>
    <t>Indomethacin</t>
  </si>
  <si>
    <t>Buchkremer-Ratzmann, I.</t>
  </si>
  <si>
    <t>Pharmacological reduction of electrophysiological diaschisis after photothrombotic ischemia in rat neocortex</t>
  </si>
  <si>
    <t>MK-801 (dizocilpine maleate)</t>
  </si>
  <si>
    <t>Lubeluzole</t>
  </si>
  <si>
    <t>R91154</t>
  </si>
  <si>
    <t>mm (diameter)</t>
  </si>
  <si>
    <t>In cerebrospinal fluid</t>
  </si>
  <si>
    <t>Cai, Y.</t>
  </si>
  <si>
    <t>Cai_2018</t>
  </si>
  <si>
    <t>Diffusion Tensor Imaging Evaluation of Axonal/White Matter Remodeling in a Mouse Model of Diabetic Stroke Treated with Novel p38 MAPK Inhibitor, VCP979</t>
  </si>
  <si>
    <t>High-fat diet + streptozotocin</t>
  </si>
  <si>
    <t>mmol/kg</t>
  </si>
  <si>
    <t>RWJ67657</t>
  </si>
  <si>
    <t>VCP979</t>
  </si>
  <si>
    <t>infarct volumes</t>
  </si>
  <si>
    <t>Cecatto, R. B.</t>
  </si>
  <si>
    <t>Cecatto_2014</t>
  </si>
  <si>
    <t>Motor recovery and cortical plasticity after functional electrical stimulation in a rat model of focal stroke</t>
  </si>
  <si>
    <t>500-600</t>
  </si>
  <si>
    <t>Hindlimb sensorimotor cortex</t>
  </si>
  <si>
    <t>FES - Functional electrical stimulation</t>
  </si>
  <si>
    <t>mA</t>
  </si>
  <si>
    <t>mm (craniocaudal extent of lesion)</t>
  </si>
  <si>
    <t>1868-4483</t>
  </si>
  <si>
    <t>Translational Stroke Research</t>
  </si>
  <si>
    <t>1838-7640</t>
  </si>
  <si>
    <t>Theranostics</t>
  </si>
  <si>
    <t>0270-6474</t>
  </si>
  <si>
    <t>The Journal of Neuroscience</t>
  </si>
  <si>
    <t>Stroke</t>
  </si>
  <si>
    <t>0304-3940</t>
  </si>
  <si>
    <t>Neuroscience Letters</t>
  </si>
  <si>
    <t>0306-4522</t>
  </si>
  <si>
    <t>Neuroscience</t>
  </si>
  <si>
    <t>0028-3908</t>
  </si>
  <si>
    <t>Neuropharmacology</t>
  </si>
  <si>
    <t>0024-3205</t>
  </si>
  <si>
    <t>Life Sciences</t>
  </si>
  <si>
    <t>2042-7158</t>
  </si>
  <si>
    <t>Journal of Pharmacy and Pharmacology</t>
  </si>
  <si>
    <t>0360-4012</t>
  </si>
  <si>
    <t>Journal of Neuroscience Research</t>
  </si>
  <si>
    <t>0378-8741</t>
  </si>
  <si>
    <t>Journal of Ethnopharmacology</t>
  </si>
  <si>
    <t>1559-7016</t>
  </si>
  <si>
    <t>Journal of Cerebral Blood Flow &amp; Metabolism</t>
  </si>
  <si>
    <t>1550-7033</t>
  </si>
  <si>
    <t>Journal of Biomedical Nanotechnology</t>
  </si>
  <si>
    <t>2375-7477</t>
  </si>
  <si>
    <t>IEEE Engineering in Medicine and Biology Society. Annual International Conference Proceedings</t>
  </si>
  <si>
    <t>0014-2999</t>
  </si>
  <si>
    <t>European Journal of Pharmacology</t>
  </si>
  <si>
    <t>1875-5739</t>
  </si>
  <si>
    <t>Current Neurovascular Research</t>
  </si>
  <si>
    <t>1476-5381</t>
  </si>
  <si>
    <t>British Journal of Pharmacology</t>
  </si>
  <si>
    <t>0894-9115</t>
  </si>
  <si>
    <t>American Journal of Physical Medicine &amp; Rehabilitation</t>
  </si>
  <si>
    <t>Peer reviewed? (via Ulrichs Web)</t>
  </si>
  <si>
    <t>ISSN</t>
  </si>
  <si>
    <t>Journal</t>
  </si>
  <si>
    <t>In the case of multiple time points being recorded, only the time point with the largest effect size will be recorded.</t>
  </si>
  <si>
    <t>D-amphetamine</t>
  </si>
  <si>
    <t>BWS - Feeney Beam Walking Score</t>
  </si>
  <si>
    <t>Took biggest effect size time, 2 days. Other times included 1, 3,4,5,6,7,8,9,10 days.</t>
  </si>
  <si>
    <t>Took day 10 as only tested on day 1 and 10 and 10 was biggest effect size</t>
  </si>
  <si>
    <t>brown.allen@mayo.edu</t>
  </si>
  <si>
    <t>Experimental Neurology</t>
  </si>
  <si>
    <t>0014-4886</t>
  </si>
  <si>
    <t>Multiple times were recorded for the NSS. Took biggest difference between groups, day 11. Times recorded: (days) 0, 1, 2, 3, 4, 5, 6, 7, 11, 13, 14, 21, 35, 49, 63, 77, 90</t>
  </si>
  <si>
    <t>Multiple times recorded for NSS. For dose tests I took 3 weeks, for time tests I took 24 hours. Times include 1 hour, 24 hour, 48 hour, 1 week, 2 weeks, 3 weeks.</t>
  </si>
  <si>
    <t>Multiple times recorded for NSS, I only took time 3 days post treatment (which was given 10 days after stroke). Times (in days post treatment) include 0, 1, 3, 7, 14, 21, 28, 35, 49, 63, 77, 91.</t>
  </si>
  <si>
    <t>Data in supplementary figures. Multiple times recorded for mNSS, I recorded 21 days post treatment as these groups have the biggest differences. Times (in days post treatment) include 0, 1, 7, 10, 14, 21.</t>
  </si>
  <si>
    <t>measured infarct volume 10 times between 0.5 hours and one month. Scale for time on graph is a log scale so needs graph program to read. The measurement here is 6 hours post stroke.</t>
  </si>
  <si>
    <t>has infarct volumes for 1, 3, and 7 days, only took 7 days as these values have biggest effect size and were reported in the text. Day 1 values are unreadable on graph due to overlap.</t>
  </si>
  <si>
    <t>Cekanaviciute, E.</t>
  </si>
  <si>
    <t>Cekanaviciute_2014</t>
  </si>
  <si>
    <t>Astrocytic transforming growth factor-beta signaling reduces subacute neuroinflammation after stroke in mice</t>
  </si>
  <si>
    <t>Ast-Tbr2DN</t>
  </si>
  <si>
    <t>Freezing sliding microtome</t>
  </si>
  <si>
    <t>Modified Garcia Score</t>
  </si>
  <si>
    <t>mulitple scale times, took 4 weeks. Options were 0, 0.5, 1, 2 3, 4 weeks.</t>
  </si>
  <si>
    <t>Glia</t>
  </si>
  <si>
    <t>0894-1491</t>
  </si>
  <si>
    <t>Role of P38 MAPK on MMP Activity in Photothrombotic Stroke Mice as Measured using an Ultrafast MMP Activatable Probe</t>
  </si>
  <si>
    <t>Chang, D.</t>
  </si>
  <si>
    <t>2045-2322</t>
  </si>
  <si>
    <t>Scientific Reports (Nature)</t>
  </si>
  <si>
    <t>Chang, W. H.</t>
  </si>
  <si>
    <t>Chang_2015_a</t>
  </si>
  <si>
    <t>Chang_2015_b</t>
  </si>
  <si>
    <t>Effects of extradural cortical stimulation on motor recovery in a rat model of subacute stroke</t>
  </si>
  <si>
    <t>ECS: extradural cortical stimulation</t>
  </si>
  <si>
    <t>Volts</t>
  </si>
  <si>
    <t>Garcia Score</t>
  </si>
  <si>
    <t>yun1225.kim@samsung.com</t>
  </si>
  <si>
    <t>results for scale</t>
  </si>
  <si>
    <t>Restorative Neurology and Neuroscience</t>
  </si>
  <si>
    <t>0922-6028</t>
  </si>
  <si>
    <t>Chang, Y. Y.</t>
  </si>
  <si>
    <t>Chang_1999</t>
  </si>
  <si>
    <t>Neuroprotective effects of an antioxidant in cortical cerebral ischemia: prevention of early reduction of the apurinic/apyrimidinic endonuclease DNA repair enzyme</t>
  </si>
  <si>
    <t>CD-1</t>
  </si>
  <si>
    <t>21-Aminosteroid</t>
  </si>
  <si>
    <t>Chen, F.</t>
  </si>
  <si>
    <t>Rodent stroke induced by photochemical occlusion of proximal middle cerebral artery: evolution monitored with MR imaging and histopathology</t>
  </si>
  <si>
    <t>Proximal middle cerebral artery (pMCA)</t>
  </si>
  <si>
    <t>W/cm2</t>
  </si>
  <si>
    <t>multiple mNSS and infarct times, 0(mNSS only), 2, 7, 14 days, largest effect size was 14 for mNSS and 7 for infarct</t>
  </si>
  <si>
    <t>infarct measured multiple ways across multiple subgroups, took data from text for TTC staining rather than data from graphs with mri measurements. Rat groups culled at times 1,3,6,12 hours, and 1,3,9 days</t>
  </si>
  <si>
    <t>European Journal of Radiology</t>
  </si>
  <si>
    <t>0720-048X</t>
  </si>
  <si>
    <t>Microplasmin and tissue plasminogen activator: comparison of therapeutic effects in rat stroke model at multiparametric MR imaging</t>
  </si>
  <si>
    <t>Chen_2007_a</t>
  </si>
  <si>
    <t>Chen_2007_b</t>
  </si>
  <si>
    <t>Grey is simply used to help tell individual studies apart. Different studies will alternate grey and white colours.</t>
  </si>
  <si>
    <t>Microplasmin</t>
  </si>
  <si>
    <t>TPA (tissue plasminogen activator)</t>
  </si>
  <si>
    <t>Bederson Scale</t>
  </si>
  <si>
    <t xml:space="preserve"> 4-9</t>
  </si>
  <si>
    <t xml:space="preserve"> 3-8</t>
  </si>
  <si>
    <t xml:space="preserve"> 3-6</t>
  </si>
  <si>
    <t xml:space="preserve"> 3-7</t>
  </si>
  <si>
    <t>Range</t>
  </si>
  <si>
    <t>Radiology</t>
  </si>
  <si>
    <t>0033-8419</t>
  </si>
  <si>
    <t>Chen, T. Y.</t>
  </si>
  <si>
    <t>Chen_2006</t>
  </si>
  <si>
    <t>Melatonin attenuates the postischemic increase in blood-brain barrier permeability and decreases hemorrhagic transformation of tissue-plasminogen activator therapy following ischemic stroke in mice</t>
  </si>
  <si>
    <t>Combination treatment</t>
  </si>
  <si>
    <t>Melatonin</t>
  </si>
  <si>
    <t>5 Melatonin, 10 TPA</t>
  </si>
  <si>
    <t>ICR</t>
  </si>
  <si>
    <t>Direct rLV % whole brain</t>
  </si>
  <si>
    <t>Indirect rLV % whole brain</t>
  </si>
  <si>
    <t>Direct rLV % hemisphere</t>
  </si>
  <si>
    <t>Indirect rLV % hemisphere</t>
  </si>
  <si>
    <t>Clark 28 point scale</t>
  </si>
  <si>
    <t>CI range</t>
  </si>
  <si>
    <t xml:space="preserve"> 9.3-14.4</t>
  </si>
  <si>
    <t xml:space="preserve"> 8.1-12.2</t>
  </si>
  <si>
    <t xml:space="preserve"> 10.2-13.5</t>
  </si>
  <si>
    <t xml:space="preserve"> 8-11.3</t>
  </si>
  <si>
    <t>Journal of Pineal Research</t>
  </si>
  <si>
    <t>1600-079X</t>
  </si>
  <si>
    <t>Chen, Y.</t>
  </si>
  <si>
    <t>Chen_2016</t>
  </si>
  <si>
    <t>Calcineurin beta protects brain after injury by activating the unfolded protein response</t>
  </si>
  <si>
    <t>CNβ knockout</t>
  </si>
  <si>
    <t>PERK inhibitor (PI)</t>
  </si>
  <si>
    <t>Neurobiology of Disease</t>
  </si>
  <si>
    <t>0969-9961</t>
  </si>
  <si>
    <t>Cho, J.</t>
  </si>
  <si>
    <t>Remodeling of Neuronal Circuits After Reach Training in Chronic Capsular Stroke</t>
  </si>
  <si>
    <t>Posterior Limb of the Internal Capsule</t>
  </si>
  <si>
    <t>Neurorehabilitation and Neural Repair</t>
  </si>
  <si>
    <t>1552-6844</t>
  </si>
  <si>
    <t>Cho_2016_a</t>
  </si>
  <si>
    <t>Cho, S. E.</t>
  </si>
  <si>
    <t>Cho_2016_b</t>
  </si>
  <si>
    <t>The effect of ultrasound for increasing neural differentiation in hBM-MSCs and inducing neurogenesis in ischemic stroke model</t>
  </si>
  <si>
    <t>Zoletil</t>
  </si>
  <si>
    <t>1 x 10^5</t>
  </si>
  <si>
    <t>Cell injection</t>
  </si>
  <si>
    <t>Cells</t>
  </si>
  <si>
    <t>1 x 10^5 cells, ultrasound 20 mins</t>
  </si>
  <si>
    <t>Choi, I. A.</t>
  </si>
  <si>
    <t>Choi_2018</t>
  </si>
  <si>
    <t>Effect of Inhibition of DNA Methylation Combined with Task-Specific Training on Chronic Stroke Recovery</t>
  </si>
  <si>
    <t>Task-specific training (TST)</t>
  </si>
  <si>
    <t>5-Aza-dC</t>
  </si>
  <si>
    <t>μg</t>
  </si>
  <si>
    <t>10 μg 5-Aza-dC</t>
  </si>
  <si>
    <t>took 6 weeks for infarct volume and 8 weeks for mnss (biggest effect size). Other times included 1 day, 1,2,4,6,8,12 weeks.</t>
  </si>
  <si>
    <t>measurements taken 4 weeks post-treatment, treatment started 9 weeks post-stroke, total is 13 weeks post-stroke</t>
  </si>
  <si>
    <t>International Journal of Molecular Sciences</t>
  </si>
  <si>
    <t>1422-0067</t>
  </si>
  <si>
    <t>Choi, Y. K.</t>
  </si>
  <si>
    <t>Effect of human mesenchymal stem cell transplantation on cerebral ischemic volume-controlled photothrombotic mouse model</t>
  </si>
  <si>
    <r>
      <t>Tiletamine</t>
    </r>
    <r>
      <rPr>
        <sz val="11"/>
        <color rgb="FF4D5156"/>
        <rFont val="Calibri"/>
        <family val="2"/>
        <scheme val="minor"/>
      </rPr>
      <t>-</t>
    </r>
    <r>
      <rPr>
        <sz val="11"/>
        <color theme="1"/>
        <rFont val="Calibri"/>
        <family val="2"/>
        <scheme val="minor"/>
      </rPr>
      <t>Zolazepam</t>
    </r>
  </si>
  <si>
    <t>Tiletamine-Zolazepam</t>
  </si>
  <si>
    <t>Frontal cortex</t>
  </si>
  <si>
    <t>K</t>
  </si>
  <si>
    <t>Biotechnology Journal</t>
  </si>
  <si>
    <t>1860-7314</t>
  </si>
  <si>
    <t>Choy, F. C.</t>
  </si>
  <si>
    <t>Choy_2016</t>
  </si>
  <si>
    <t>Reduction of the neuroprotective transcription factor Npas4 results in increased neuronal necrosis, inflammation and brain lesion size following ischaemia</t>
  </si>
  <si>
    <t>Npas4 knockout</t>
  </si>
  <si>
    <t>Forelimb motor cortex</t>
  </si>
  <si>
    <t>500-570</t>
  </si>
  <si>
    <t>lumens</t>
  </si>
  <si>
    <t>Clarkson, A. N.</t>
  </si>
  <si>
    <t>Clarkson_2018</t>
  </si>
  <si>
    <t>The flavonoid, 2'-methoxy-6-methylflavone, affords neuroprotection following focal cerebral ischaemia</t>
  </si>
  <si>
    <t>2'MeO6MF</t>
  </si>
  <si>
    <t>Comelli, M. C.</t>
  </si>
  <si>
    <t>Comelli_1993</t>
  </si>
  <si>
    <t>Time course, localization and pharmacological modulation of immediate early inducible genes, brain-derived neurotrophic factor and trkB messenger RNAs in the rat brain following photochemical stroke</t>
  </si>
  <si>
    <t>mg/kg/ml</t>
  </si>
  <si>
    <t>Cruz, S. A.</t>
  </si>
  <si>
    <t>Cruz_2017</t>
  </si>
  <si>
    <t>Loss of IRF2BP2 in Microglia Increases Inflammation and Functional Deficits after Focal Ischemic Brain Injury</t>
  </si>
  <si>
    <t>IRF2BP2 knockout</t>
  </si>
  <si>
    <t>IFNβ (Interferon beta)</t>
  </si>
  <si>
    <r>
      <t>IFN</t>
    </r>
    <r>
      <rPr>
        <sz val="11"/>
        <color theme="1"/>
        <rFont val="Calibri"/>
        <family val="2"/>
        <scheme val="minor"/>
      </rPr>
      <t>β</t>
    </r>
    <r>
      <rPr>
        <sz val="11"/>
        <color theme="1"/>
        <rFont val="Calibri"/>
        <family val="2"/>
        <scheme val="minor"/>
      </rPr>
      <t xml:space="preserve"> (Interferon beta)</t>
    </r>
  </si>
  <si>
    <t>"units"</t>
  </si>
  <si>
    <t>Frontiers in Cellular Neuroscience</t>
  </si>
  <si>
    <t>1662-5102</t>
  </si>
  <si>
    <t>Cruz_2018</t>
  </si>
  <si>
    <t>Dabrafenib, an inhibitor of RIP3 kinase-dependent necroptosis, reduces ischemic brain injury</t>
  </si>
  <si>
    <t>Dabrafenib</t>
  </si>
  <si>
    <t>included 1 day and 4 day infarct data, I took 1 day</t>
  </si>
  <si>
    <t>1673-5374</t>
  </si>
  <si>
    <t>Neural Regeneration Research</t>
  </si>
  <si>
    <t>Cybulska-Klosowicz, A.</t>
  </si>
  <si>
    <t>Cybulska-Klosowicz_2011</t>
  </si>
  <si>
    <t>Matrix metalloproteinase inhibition counteracts impairment of cortical experience-dependent plasticity after photothrombotic stroke</t>
  </si>
  <si>
    <t>FN-439 (tetrapeptidyl hydroxamic acid)</t>
  </si>
  <si>
    <t>European Journal of Neuroscience</t>
  </si>
  <si>
    <t>1460-9568</t>
  </si>
  <si>
    <t>De Ryck, M.</t>
  </si>
  <si>
    <t>De Ryck_1990</t>
  </si>
  <si>
    <t>Animal models of cerebral stroke: pharmacological protection of function</t>
  </si>
  <si>
    <t>Flunarizine</t>
  </si>
  <si>
    <t>took 4 hour infarct measurement, others were measured but not listed in text</t>
  </si>
  <si>
    <t>European Neurology</t>
  </si>
  <si>
    <t>0014-3022</t>
  </si>
  <si>
    <t>De Ryck_1996</t>
  </si>
  <si>
    <t>Lubeluzole protects sensorimotor function and reduces infarct size in a photochemical stroke model in rats</t>
  </si>
  <si>
    <t>klux</t>
  </si>
  <si>
    <t>0.31 bolus, 0.31 infusion</t>
  </si>
  <si>
    <t>0.31 bolus, 0.63 infusion</t>
  </si>
  <si>
    <t>Lubeluzole R-isomer</t>
  </si>
  <si>
    <t>had several experiments, took a behavioural score (hindlimb placing score) but can't use as they gave only median and range, no mean or error. A 7-day measurement for lubelezole was also available</t>
  </si>
  <si>
    <t>0022-3565</t>
  </si>
  <si>
    <t>The Journal of Pharmacology and Experimental Therapeutics</t>
  </si>
  <si>
    <t>De Ryck_2000</t>
  </si>
  <si>
    <t>Diffusion-weighted MRI of infarct growth in a rat photochemical stroke model: effect of lubeluzole</t>
  </si>
  <si>
    <t>MRI diffusion-weighted</t>
  </si>
  <si>
    <t>has measurement every hour but 6 hours (maximum) is biggest difference and is reported in text</t>
  </si>
  <si>
    <t>De Ryck_1989</t>
  </si>
  <si>
    <t>Photochemical stroke model: flunarizine prevents sensorimotor deficits after neocortical infarcts in rats</t>
  </si>
  <si>
    <t>Demougeot, C.</t>
  </si>
  <si>
    <t>Effect of diets with different magnesium content in ischemic stroke rats</t>
  </si>
  <si>
    <t>Magnesium</t>
  </si>
  <si>
    <t>Abo, M.</t>
  </si>
  <si>
    <t>Abo_2003</t>
  </si>
  <si>
    <t>Behavioural recovery correlated with MRI in a rat experimental stroke model</t>
  </si>
  <si>
    <t>Brain Injury</t>
  </si>
  <si>
    <t>1362-301X</t>
  </si>
  <si>
    <t>Alamri, F. F.</t>
  </si>
  <si>
    <t>Alamri_2018</t>
  </si>
  <si>
    <t>Applicability of the grip strength and automated von Frey tactile sensitivity tests in the mouse photothrombotic model of stroke</t>
  </si>
  <si>
    <t>Behavioural Brain Research</t>
  </si>
  <si>
    <t>0166-4328</t>
  </si>
  <si>
    <t>Alaverdashvili_2015</t>
  </si>
  <si>
    <t>Laser system refinements to reduce variability in infarct size in the rat photothrombotic stroke model</t>
  </si>
  <si>
    <t>Journal of Neuroscience Methods</t>
  </si>
  <si>
    <t>1872-678X</t>
  </si>
  <si>
    <t>Multiple timepoints?</t>
  </si>
  <si>
    <t>multiple time points, took 24 hours as closesnt to 24-72 hours option</t>
  </si>
  <si>
    <t>also had 4 hour infarct measurements, methods info taken from another study (linked in methods section)</t>
  </si>
  <si>
    <t>also has a 21 days measurement for this experiment but 4 hours was biggest difference</t>
  </si>
  <si>
    <t>Control with multiple time points? May need to redo later</t>
  </si>
  <si>
    <t>yes</t>
  </si>
  <si>
    <t>Balbi, M.</t>
  </si>
  <si>
    <t>Balbi_2017</t>
  </si>
  <si>
    <t>Targeted ischemic stroke induction and mesoscopic imaging assessment of blood flow and ischemic depolarization in awake mice</t>
  </si>
  <si>
    <t>GCaMP3</t>
  </si>
  <si>
    <t>GCaMP6</t>
  </si>
  <si>
    <t>ChR2</t>
  </si>
  <si>
    <t>Cranial window (asleep induction)</t>
  </si>
  <si>
    <t>Cranial window (awake induction)</t>
  </si>
  <si>
    <t>cc/10g</t>
  </si>
  <si>
    <t>NDS (Neurodeficit Score Evaluation)</t>
  </si>
  <si>
    <t xml:space="preserve">multiple times only for neuro score. </t>
  </si>
  <si>
    <t>Infarct volumes presented as median + quartile ranges, not mean + SD. No mean + SD reported for neuroscores. Which mouse strain was the 12 rats infarct volume is derived from?</t>
  </si>
  <si>
    <t>Timothy H. Murphy, E-mail: thmurphy@mail.</t>
  </si>
  <si>
    <t>Neurophotonics</t>
  </si>
  <si>
    <t>2329-423X</t>
  </si>
  <si>
    <t>Becker, A. M.</t>
  </si>
  <si>
    <t>Becker_2016</t>
  </si>
  <si>
    <t>An automated task for the training and assessment of distal forelimb function in a mouse model of ischemic stroke</t>
  </si>
  <si>
    <t>infarct volume measurement time post stroke and error type</t>
  </si>
  <si>
    <t>Brima, T.</t>
  </si>
  <si>
    <t>Brima_2013</t>
  </si>
  <si>
    <t>Impacts of perinatal induced photothrombotic stroke on sensorimotor performance in adult rats</t>
  </si>
  <si>
    <t xml:space="preserve">ratio of hemisphere volumes (intact hemisphere/stroke hemisphere) </t>
  </si>
  <si>
    <t>Physiological Research</t>
  </si>
  <si>
    <t>1802-9973</t>
  </si>
  <si>
    <t>Brown_2003</t>
  </si>
  <si>
    <t>Age effect on motor recovery in a post-acute animal stroke model</t>
  </si>
  <si>
    <t>had 30 and 60 days for deficit score only, took 30 days</t>
  </si>
  <si>
    <t>Neurobiology of Aging</t>
  </si>
  <si>
    <t>0197-4580</t>
  </si>
  <si>
    <t>Buchkremer-Ratzmann_1996</t>
  </si>
  <si>
    <t>Electrophysiological transcortical diaschisis after cortical photothrombosis in rat brain</t>
  </si>
  <si>
    <t>Extended brain disinhibition following small photothrombotic lesions in rat frontal cortex</t>
  </si>
  <si>
    <t>Buchkremer-Ratzmann_1997_a</t>
  </si>
  <si>
    <t>Buchkremer-Ratzmann_1997_b</t>
  </si>
  <si>
    <t>Enflurane</t>
  </si>
  <si>
    <t>mm (rostrocaudal extent of lesion)</t>
  </si>
  <si>
    <t>NeuroReport</t>
  </si>
  <si>
    <t>0959-4965</t>
  </si>
  <si>
    <t>Cai, H.</t>
  </si>
  <si>
    <t>Cai_1998</t>
  </si>
  <si>
    <t>Photothrombotic middle cerebral artery occlusion in spontaneously hypertensive rats: influence of substrain, gender, and distal middle cerebral artery patterns on infarct size</t>
  </si>
  <si>
    <t>SHR/Kyushu</t>
  </si>
  <si>
    <t>SHR/Izm</t>
  </si>
  <si>
    <t>Krypton laser</t>
  </si>
  <si>
    <t>1524-4628 or 0039-2499</t>
  </si>
  <si>
    <t>Chen_2008</t>
  </si>
  <si>
    <t>Comparing two methods for assessment of perfusion-diffusion mismatch in a rodent model of ischaemic stroke: a pilot study</t>
  </si>
  <si>
    <t>Rat cerebral ischemia induced with photochemical occlusion of proximal middle cerebral artery: a stroke model for MR imaging research</t>
  </si>
  <si>
    <t>Chen_2004_a</t>
  </si>
  <si>
    <t>stroke induction info pulled from Chen_2004_a as they mentioned this in methods section. Took one ttc measurement but there were multiple timepoints for mri pw1</t>
  </si>
  <si>
    <t>The British Journal of Radiology</t>
  </si>
  <si>
    <t>0007-1285</t>
  </si>
  <si>
    <t>has a 24 hour ttc measurement and multiple mri measurements. Used bederson scale but only to check for deficit, scores not reported</t>
  </si>
  <si>
    <t>Magnetic Resonance Materials in Physics, Biology and Medicine (MAGMA)</t>
  </si>
  <si>
    <t>0968-5243</t>
  </si>
  <si>
    <t>Chen_2004_b</t>
  </si>
  <si>
    <t>Visualization of stroke with clinical MR imagers in rats: a feasibility study</t>
  </si>
  <si>
    <t>Note: take T2 preferentially, DWI as a second choice</t>
  </si>
  <si>
    <t>Chen_2005</t>
  </si>
  <si>
    <t>Dynamic susceptibility contrast-enhanced perfusion MR imaging at 1.5 T predicts final infarct size in a rat stroke model</t>
  </si>
  <si>
    <t>has 1 and 12 hour mri measurements as well. Reports that they used Bederson scale but doesn't report scores for each group. Also had DWI and TTC measurements</t>
  </si>
  <si>
    <t>has 1 hour mri measurements as well. Reports that they used Bederson scale but doesn't report scores for each group. Also had DWI and TTC measurements</t>
  </si>
  <si>
    <t>Chen_2007_c</t>
  </si>
  <si>
    <t>Delayed perfusion phenomenon in a rat stroke model at 1.5 T MR: an imaging sign parallel to spontaneous reperfusion and ischemic penumbra?</t>
  </si>
  <si>
    <t>methods data taken from chen 2004 papers. Bederson score mean + SD calculated myself based on the 8 rats cores at 72 hours. I have taken coretx+striatum damage info. Timepoints: 1h, 2h, 3h, 6h, 12h, 24h, 72hr. I took 24</t>
  </si>
  <si>
    <t>Choi, B. I.</t>
  </si>
  <si>
    <t>Choi_2012</t>
  </si>
  <si>
    <t>Neurobehavioural deficits correlate with the cerebral infarction volume of stroke animals: a comparative study on ischaemia-reperfusion and photothrombosis models</t>
  </si>
  <si>
    <t>Parietal sensorimotor neocortex</t>
  </si>
  <si>
    <t>there is a graph but no means/SDs for garcia score</t>
  </si>
  <si>
    <t>garcia score averages</t>
  </si>
  <si>
    <t>solar93@cbu.ac.kr (Y.-B. Kim)</t>
  </si>
  <si>
    <t>Environmental Toxicology and Pharmacology</t>
  </si>
  <si>
    <t>1382-6689</t>
  </si>
  <si>
    <t>Choi_2016_a</t>
  </si>
  <si>
    <t>Choi, Yun-Kyong</t>
  </si>
  <si>
    <t>Choi_2016_b</t>
  </si>
  <si>
    <t>Human mesenchymal stem cell transplantation promote neural differentiation and behavioral performance in the photothrombotic mouse model</t>
  </si>
  <si>
    <t>has day 1 and day 30 measurements</t>
  </si>
  <si>
    <t>Clarkson_2010</t>
  </si>
  <si>
    <t>Reducing excessive GABA-mediated tonic inhibition promotes functional recovery after stroke</t>
  </si>
  <si>
    <t>methods data taken from "Nogo Receptor Antagonism Promotes Stroke Recovery by
Enhancing Axonal Plasticity, Jung-Kil Lee, 2004".</t>
  </si>
  <si>
    <t>L655,708</t>
  </si>
  <si>
    <t>Nature</t>
  </si>
  <si>
    <t>0028-0836</t>
  </si>
  <si>
    <t>Clarkson_2013</t>
  </si>
  <si>
    <t>Multimodal examination of structural and functional remapping in the mouse photothrombotic stroke model</t>
  </si>
  <si>
    <t>Clarkson, Andrew N.</t>
  </si>
  <si>
    <t>Clarkson_2011</t>
  </si>
  <si>
    <t>AMPA receptor-induced local brain-derived neurotrophic factor signaling mediates motor recovery after stroke</t>
  </si>
  <si>
    <t>methods data taken from clarkson 2010</t>
  </si>
  <si>
    <t>CX1837</t>
  </si>
  <si>
    <t>Cotrina, M. L.</t>
  </si>
  <si>
    <t>Cotrina_2017</t>
  </si>
  <si>
    <t>Direct comparison of microglial dynamics and inflammatory profile in photothrombotic and arterial occlusion evoked stroke</t>
  </si>
  <si>
    <t>Cx3CR1-GFP</t>
  </si>
  <si>
    <t>also has day 4 and day 7, took day 1</t>
  </si>
  <si>
    <t>Neocortical localization of tactile/proprioceptive limb placing reactions in the rat</t>
  </si>
  <si>
    <t>De Ryck_1992</t>
  </si>
  <si>
    <t>Medical agranular neocortex parietal forelimb</t>
  </si>
  <si>
    <t>Medical agranular neocortex parietal hindlimb</t>
  </si>
  <si>
    <t>Occipital neocortex</t>
  </si>
  <si>
    <t>Primary somatosensory neocortex</t>
  </si>
  <si>
    <t>i</t>
  </si>
  <si>
    <t>j</t>
  </si>
  <si>
    <t>k</t>
  </si>
  <si>
    <t>l</t>
  </si>
  <si>
    <t>m</t>
  </si>
  <si>
    <t>Vibratome</t>
  </si>
  <si>
    <t>Brain Research</t>
  </si>
  <si>
    <t>0006-8993</t>
  </si>
  <si>
    <t>Reversible loss of N-acetyl-aspartate in rats subjected to long-term focal cerebral ischemia</t>
  </si>
  <si>
    <t>Demougeot_2003</t>
  </si>
  <si>
    <t>Diode-pumped solid state laser</t>
  </si>
  <si>
    <t xml:space="preserve">has data for 1, 3, 8, 30 days, I took 1. </t>
  </si>
  <si>
    <t>Demougeot_2004_a</t>
  </si>
  <si>
    <t>Demougeot_2004_b</t>
  </si>
  <si>
    <t>Cytoprotective efficacy and mechanisms of the liposoluble iron chelator 2,2'-dipyridyl in the rat photothrombotic ischemic stroke model</t>
  </si>
  <si>
    <t>2,2'-Dipyridyl (2,2'-Bipyridine)</t>
  </si>
  <si>
    <t>day 1, day 3</t>
  </si>
  <si>
    <t>Demyanenko, S.</t>
  </si>
  <si>
    <t>Demyanenko_2018_a</t>
  </si>
  <si>
    <t>Expression of Class I Histone Deacetylases in Ipsilateral and Contralateral Hemispheres after the Focal Photothrombotic Infarction in the Mouse Brain</t>
  </si>
  <si>
    <t>Diode laser</t>
  </si>
  <si>
    <t>1 day 3 day, 7 day 21 days</t>
  </si>
  <si>
    <t>Demyanenko_2017</t>
  </si>
  <si>
    <t>Profiling of Signaling Proteins in Penumbra After Focal Photothrombotic Infarct in the Rat Brain Cortex</t>
  </si>
  <si>
    <t>1 hr, 4 hr, 24 hour, could only find 24 hour for infarct volume though</t>
  </si>
  <si>
    <t>Molecular Neurobiology</t>
  </si>
  <si>
    <t>1559-1182</t>
  </si>
  <si>
    <t>Demyanenko, S. V.</t>
  </si>
  <si>
    <t>Demyanenko_2018_b</t>
  </si>
  <si>
    <t>The Focal-Focal Preconditioning Effect of Photothrombotic Impact on the Signaling Protein Profile in the Penumbra Surrounding the Ischemic Core Induced by Another Photothrombotic Impact</t>
  </si>
  <si>
    <t>4 hr, 24 hr, 7 dats, 14 days. Took 24, had double photothrombotic ischaemia too, only took single</t>
  </si>
  <si>
    <t>Deng, G.</t>
  </si>
  <si>
    <t>Deng_2017</t>
  </si>
  <si>
    <t>Delayed administration of guanosine improves longterm functional recovery and enhances neurogenesis and angiogenesis in a mouse model of photothrombotic stroke</t>
  </si>
  <si>
    <t>Guanosine (GUO)</t>
  </si>
  <si>
    <t>Only for mNSS though, days 1, 3, 7, 14, 28. Took day 14 as biggest difference between groups</t>
  </si>
  <si>
    <t>Molecular Medicine Reports</t>
  </si>
  <si>
    <t>1791-2997</t>
  </si>
  <si>
    <t>Diederich, K.</t>
  </si>
  <si>
    <t>Citicoline enhances neuroregenerative processes after experimental stroke in rats</t>
  </si>
  <si>
    <t>Diederich_2012_a</t>
  </si>
  <si>
    <t>Citicoline</t>
  </si>
  <si>
    <t>Diederich_2012_b</t>
  </si>
  <si>
    <t>Successful regeneration after experimental stroke by granulocyte-colony stimulating factor is not further enhanced by constraint-induced movement therapy either in concurrent or in sequential combination therapy</t>
  </si>
  <si>
    <t>CIMT (Constraint-induced movement therapy)</t>
  </si>
  <si>
    <t>G-CSF (Granulocyte-colony stimulating factor)</t>
  </si>
  <si>
    <t>μg/kg</t>
  </si>
  <si>
    <t>Diederich_2014_a</t>
  </si>
  <si>
    <t>Granulocyte colony-stimulating factor (G-CSF) treatment in combination with transplantation of bone marrow cells is not superior to G-CSF treatment alone after cortical stroke in spontaneously hypertensive rats</t>
  </si>
  <si>
    <t>BM-MNCs (bone marrow derived mononuclear cells)</t>
  </si>
  <si>
    <t>Million</t>
  </si>
  <si>
    <t>Diederich_2014_b</t>
  </si>
  <si>
    <t>Cortical photothrombotic infarcts impair the recall of previously acquired memories but spare the formation of new ones</t>
  </si>
  <si>
    <t>Dietrich, W. D.</t>
  </si>
  <si>
    <t>Dietrich_1989</t>
  </si>
  <si>
    <t>Effect of the serotonin antagonist ketanserin on the hemodynamic and morphological consequences of thrombotic infarction</t>
  </si>
  <si>
    <t>Ketanserin</t>
  </si>
  <si>
    <t>Dietrich_1995</t>
  </si>
  <si>
    <t>Acadesine reduces indium-labeled platelet deposition after photothrombosis of the common carotid artery in rats</t>
  </si>
  <si>
    <t>Ding, J.</t>
  </si>
  <si>
    <t>Ding_2016</t>
  </si>
  <si>
    <t>Bioluminescence imaging of transplanted human endothelial colony-forming cells in an ischemic mouse model</t>
  </si>
  <si>
    <t>BALB/c-nu</t>
  </si>
  <si>
    <t>ECFCs (Endothelial colony-forming cells)</t>
  </si>
  <si>
    <t>Ding, S.</t>
  </si>
  <si>
    <t>Photothrombosis ischemia stimulates a sustained astrocytic Ca2+ signaling in vivo</t>
  </si>
  <si>
    <t>Ding_2009</t>
  </si>
  <si>
    <t>FVB/NJ</t>
  </si>
  <si>
    <t>Urethane</t>
  </si>
  <si>
    <t>Mercury lamp</t>
  </si>
  <si>
    <t>BAPTA</t>
  </si>
  <si>
    <t>μM</t>
  </si>
  <si>
    <t>only for mNSS (day 1 and 14 too)</t>
  </si>
  <si>
    <t>Egea, J.</t>
  </si>
  <si>
    <t>Egea_2014</t>
  </si>
  <si>
    <t>Small synthetic hyaluronan disaccharides afford neuroprotection in brain ischemia-related models</t>
  </si>
  <si>
    <t>Swiss</t>
  </si>
  <si>
    <t>mL</t>
  </si>
  <si>
    <t>High molecular weight (HMW) glycosaminoglycanes (di4,6S)</t>
  </si>
  <si>
    <t>Elger, B.</t>
  </si>
  <si>
    <t>Magnetic resonance imaging studies on the effect of the fibrinogen-lowering agent ancrod on cerebral lesions in two rat models of acute stroke</t>
  </si>
  <si>
    <t>Elger_1997</t>
  </si>
  <si>
    <t>Ancrod</t>
  </si>
  <si>
    <t>Arzneimittel Forschung - Drug Research</t>
  </si>
  <si>
    <t>0004-4172</t>
  </si>
  <si>
    <t>Erdo, F.</t>
  </si>
  <si>
    <t>Erdo_2005</t>
  </si>
  <si>
    <t>The AMPA-antagonist talampanel is neuroprotective in rodent models of focal cerebral ischemia</t>
  </si>
  <si>
    <t>Talampanel</t>
  </si>
  <si>
    <t>Brain Research Bulletin</t>
  </si>
  <si>
    <t>0361-9230</t>
  </si>
  <si>
    <t>Feng, Y.</t>
  </si>
  <si>
    <t>Feng_2018</t>
  </si>
  <si>
    <t>Chronic colitis induces meninges traffic of gut-derived T cells, unbalances M1 and M2 microglia/macrophage and increases ischemic brain injury in mice</t>
  </si>
  <si>
    <t>Chronic colitis</t>
  </si>
  <si>
    <t>DSS (dextran sodium sulfate)</t>
  </si>
  <si>
    <t>3 days and 7 days, took 7 days, took 7 days as it was largest difference between groups (although one group was a comorbidity, not a treatment)</t>
  </si>
  <si>
    <t>Feng_2017</t>
  </si>
  <si>
    <t>Infiltration and persistence of lymphocytes during late-stage cerebral ischemia in middle cerebral artery occlusion and photothrombotic stroke models</t>
  </si>
  <si>
    <t>1, 3, 7, 14 days, for infarct and score, took 1 for both</t>
  </si>
  <si>
    <t>Journal of Neuroinflammation</t>
  </si>
  <si>
    <t>1742-2094</t>
  </si>
  <si>
    <t>Fluri, F.</t>
  </si>
  <si>
    <t>Fluri_2017</t>
  </si>
  <si>
    <t>Stimulation of the mesencephalic locomotor region for gait recovery after stroke</t>
  </si>
  <si>
    <t>DBS (Deep brain stimulation)</t>
  </si>
  <si>
    <t>μA</t>
  </si>
  <si>
    <t>Annals of Neurology</t>
  </si>
  <si>
    <t>0364-5134</t>
  </si>
  <si>
    <t>Frieler, R. A.</t>
  </si>
  <si>
    <t>Frieler_2012</t>
  </si>
  <si>
    <t>Myeloid mineralocorticoid receptor during experimental ischemic stroke: effects of model and sex</t>
  </si>
  <si>
    <t>MyMRKO</t>
  </si>
  <si>
    <t>Floxed controls (FC)</t>
  </si>
  <si>
    <t>Eplerenone</t>
  </si>
  <si>
    <t>2047-9980</t>
  </si>
  <si>
    <t>Journal of the American Heart Association/Journal of Cardiovascular and Cerebrovascular Disease</t>
  </si>
  <si>
    <t>72 hours for males only, took 24 as both had it + biggest difference. The paper reported median and interquartile range, I've taken mean=median and sd = IQR/1.35</t>
  </si>
  <si>
    <t>Fukuda, K.</t>
  </si>
  <si>
    <t>Fukuda_2000</t>
  </si>
  <si>
    <t>Ovariectomy exacerbates and estrogen replacement attenuates photothrombotic focal ischemic brain injury in rats</t>
  </si>
  <si>
    <t>Ovariectomy (OVX)</t>
  </si>
  <si>
    <t>2 experiments in paper treatment is ovariectomy</t>
  </si>
  <si>
    <t>Fukumoto, D.</t>
  </si>
  <si>
    <t>Liposome-encapsulated hemoglobin reduces the size of cerebral infarction in rats: effect of oxygen affinity</t>
  </si>
  <si>
    <t>Fukumoto_2009</t>
  </si>
  <si>
    <t>h-LEH (high oxygen affinity liposome-encapsulated hemoglobin)</t>
  </si>
  <si>
    <t>Artificial Organs</t>
  </si>
  <si>
    <t>1525-1594</t>
  </si>
  <si>
    <t>Fukuta, T.</t>
  </si>
  <si>
    <t>Combination therapy with liposomal neuroprotectants and tissue plasminogen activator for treatment of ischemic stroke</t>
  </si>
  <si>
    <t>Fukuta_2017</t>
  </si>
  <si>
    <t>cm3</t>
  </si>
  <si>
    <t>Fasudil-Lip</t>
  </si>
  <si>
    <t>the faseb journal</t>
  </si>
  <si>
    <t>1530-6860</t>
  </si>
  <si>
    <t>Co-administration of liposomal fasudil and tissue plasminogen activator ameliorated ischemic brain damage in occlusion model rats prepared by photochemically induced thrombosis</t>
  </si>
  <si>
    <t>Fukuta_2018</t>
  </si>
  <si>
    <t>Biochemical and Biophysical Research Communications</t>
  </si>
  <si>
    <t>0006-291X</t>
  </si>
  <si>
    <t>Not sure what behavioural scale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</si>
</sst>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family val="2"/>
      <scheme val="minor"/>
    </font>
    <font>
      <b/>
      <sz val="13"/>
      <color theme="3"/>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1"/>
      <color rgb="FF9C6500"/>
      <name val="Calibri"/>
      <family val="2"/>
      <scheme val="minor"/>
    </font>
    <font>
      <b/>
      <sz val="12"/>
      <color theme="1"/>
      <name val="Calibri"/>
      <family val="2"/>
      <scheme val="minor"/>
    </font>
    <font>
      <b/>
      <sz val="16"/>
      <color theme="1"/>
      <name val="Calibri"/>
      <family val="2"/>
      <scheme val="minor"/>
    </font>
    <font>
      <vertAlign val="superscript"/>
      <sz val="11"/>
      <color theme="1"/>
      <name val="Calibri"/>
      <family val="2"/>
      <scheme val="minor"/>
    </font>
    <font>
      <sz val="11"/>
      <color theme="1"/>
      <name val="Calibri Light"/>
      <family val="2"/>
      <scheme val="major"/>
    </font>
    <font>
      <sz val="11"/>
      <color theme="1"/>
      <name val="Calibri"/>
      <family val="2"/>
    </font>
    <font>
      <b/>
      <sz val="11"/>
      <color theme="3"/>
      <name val="Calibri"/>
      <family val="2"/>
      <scheme val="minor"/>
    </font>
    <font>
      <sz val="8"/>
      <name val="Calibri"/>
      <family val="2"/>
      <scheme val="minor"/>
    </font>
    <font>
      <sz val="11"/>
      <color rgb="FF4D5156"/>
      <name val="Calibri"/>
      <family val="2"/>
      <scheme val="minor"/>
    </font>
    <font>
      <sz val="9"/>
      <color indexed="81"/>
      <name val="Tahoma"/>
      <charset val="1"/>
    </font>
    <font>
      <sz val="9"/>
      <color indexed="81"/>
      <name val="Tahoma"/>
      <family val="2"/>
    </font>
  </fonts>
  <fills count="12">
    <fill>
      <patternFill patternType="none"/>
    </fill>
    <fill>
      <patternFill patternType="gray125"/>
    </fill>
    <fill>
      <patternFill patternType="solid">
        <fgColor rgb="FFFFC7CE"/>
      </patternFill>
    </fill>
    <fill>
      <patternFill patternType="solid">
        <fgColor rgb="FFFFEB9C"/>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39997558519241921"/>
        <bgColor indexed="64"/>
      </patternFill>
    </fill>
  </fills>
  <borders count="4">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5">
    <xf numFmtId="0" fontId="0" fillId="0" borderId="0"/>
    <xf numFmtId="0" fontId="1" fillId="0" borderId="1" applyNumberFormat="0" applyFill="0" applyAlignment="0" applyProtection="0"/>
    <xf numFmtId="0" fontId="2" fillId="2" borderId="0" applyNumberFormat="0" applyBorder="0" applyAlignment="0" applyProtection="0"/>
    <xf numFmtId="0" fontId="5" fillId="3" borderId="0" applyNumberFormat="0" applyBorder="0" applyAlignment="0" applyProtection="0"/>
    <xf numFmtId="0" fontId="11" fillId="0" borderId="3" applyNumberFormat="0" applyFill="0" applyAlignment="0" applyProtection="0"/>
  </cellStyleXfs>
  <cellXfs count="49">
    <xf numFmtId="0" fontId="0" fillId="0" borderId="0" xfId="0"/>
    <xf numFmtId="0" fontId="1" fillId="0" borderId="1" xfId="1"/>
    <xf numFmtId="0" fontId="0" fillId="0" borderId="0" xfId="0" applyAlignment="1">
      <alignment horizontal="left"/>
    </xf>
    <xf numFmtId="0" fontId="3" fillId="0" borderId="0" xfId="0" applyFont="1"/>
    <xf numFmtId="0" fontId="0" fillId="0" borderId="0" xfId="0" applyAlignment="1">
      <alignment wrapText="1"/>
    </xf>
    <xf numFmtId="0" fontId="6" fillId="0" borderId="0" xfId="0" applyFont="1"/>
    <xf numFmtId="0" fontId="7" fillId="0" borderId="0" xfId="0" applyFont="1"/>
    <xf numFmtId="0" fontId="1" fillId="0" borderId="1" xfId="1" applyAlignment="1">
      <alignment wrapText="1"/>
    </xf>
    <xf numFmtId="0" fontId="0" fillId="5" borderId="0" xfId="0" applyFill="1"/>
    <xf numFmtId="0" fontId="0" fillId="5" borderId="0" xfId="0" applyFill="1" applyAlignment="1">
      <alignment wrapText="1"/>
    </xf>
    <xf numFmtId="0" fontId="0" fillId="6" borderId="0" xfId="0" applyFill="1"/>
    <xf numFmtId="0" fontId="0" fillId="8" borderId="0" xfId="0" applyFill="1"/>
    <xf numFmtId="0" fontId="0" fillId="7" borderId="0" xfId="0" applyFill="1"/>
    <xf numFmtId="0" fontId="0" fillId="9" borderId="0" xfId="0" applyFill="1"/>
    <xf numFmtId="0" fontId="0" fillId="0" borderId="0" xfId="0" applyFill="1"/>
    <xf numFmtId="0" fontId="0" fillId="6" borderId="0" xfId="0" applyNumberFormat="1" applyFill="1"/>
    <xf numFmtId="0" fontId="0" fillId="0" borderId="0" xfId="0" applyNumberFormat="1"/>
    <xf numFmtId="0" fontId="9" fillId="0" borderId="0" xfId="0" applyFont="1"/>
    <xf numFmtId="0" fontId="0" fillId="0" borderId="0" xfId="0" applyNumberFormat="1" applyFill="1"/>
    <xf numFmtId="0" fontId="10" fillId="0" borderId="0" xfId="0" applyFont="1"/>
    <xf numFmtId="0" fontId="2" fillId="2" borderId="0" xfId="2"/>
    <xf numFmtId="0" fontId="3" fillId="0" borderId="0" xfId="0" applyFont="1" applyFill="1"/>
    <xf numFmtId="0" fontId="4" fillId="0" borderId="2" xfId="0" applyFont="1" applyFill="1" applyBorder="1" applyAlignment="1">
      <alignment horizontal="center" vertical="center" wrapText="1"/>
    </xf>
    <xf numFmtId="0" fontId="0" fillId="4" borderId="0" xfId="0" applyFill="1" applyAlignment="1">
      <alignment horizontal="center" vertical="center" wrapText="1"/>
    </xf>
    <xf numFmtId="3" fontId="0" fillId="0" borderId="0" xfId="0" applyNumberFormat="1"/>
    <xf numFmtId="0" fontId="4" fillId="0" borderId="0" xfId="0" applyFont="1"/>
    <xf numFmtId="0" fontId="6" fillId="0" borderId="0" xfId="0" applyFont="1" applyAlignment="1"/>
    <xf numFmtId="0" fontId="0" fillId="0" borderId="0" xfId="0" applyAlignment="1"/>
    <xf numFmtId="0" fontId="0" fillId="0" borderId="0" xfId="0" applyAlignment="1">
      <alignment horizontal="center"/>
    </xf>
    <xf numFmtId="0" fontId="11" fillId="0" borderId="3" xfId="4"/>
    <xf numFmtId="16" fontId="0" fillId="0" borderId="0" xfId="0" applyNumberFormat="1"/>
    <xf numFmtId="0" fontId="0" fillId="10" borderId="0" xfId="0" applyFill="1"/>
    <xf numFmtId="0" fontId="0" fillId="10" borderId="0" xfId="0" applyFill="1" applyAlignment="1">
      <alignment horizontal="left"/>
    </xf>
    <xf numFmtId="0" fontId="0" fillId="10" borderId="0" xfId="0" applyNumberFormat="1" applyFill="1"/>
    <xf numFmtId="0" fontId="2" fillId="10" borderId="0" xfId="2" applyFill="1"/>
    <xf numFmtId="0" fontId="0" fillId="10" borderId="0" xfId="0" applyFill="1" applyAlignment="1">
      <alignment wrapText="1"/>
    </xf>
    <xf numFmtId="0" fontId="0" fillId="11" borderId="0" xfId="0" applyFill="1"/>
    <xf numFmtId="0" fontId="0" fillId="9" borderId="0" xfId="0" applyNumberFormat="1" applyFill="1"/>
    <xf numFmtId="16" fontId="0" fillId="10" borderId="0" xfId="0" applyNumberFormat="1" applyFill="1"/>
    <xf numFmtId="0" fontId="0" fillId="0" borderId="0" xfId="0" applyNumberFormat="1" applyAlignment="1"/>
    <xf numFmtId="0" fontId="0" fillId="0" borderId="0" xfId="0" applyFill="1" applyAlignment="1"/>
    <xf numFmtId="0" fontId="0" fillId="10" borderId="0" xfId="0" applyFill="1" applyAlignment="1"/>
    <xf numFmtId="0" fontId="0" fillId="10" borderId="0" xfId="0" applyNumberFormat="1" applyFill="1" applyAlignment="1"/>
    <xf numFmtId="0" fontId="2" fillId="2" borderId="0" xfId="2" applyAlignment="1"/>
    <xf numFmtId="0" fontId="2" fillId="2" borderId="0" xfId="2" applyNumberFormat="1"/>
    <xf numFmtId="0" fontId="0" fillId="0" borderId="0" xfId="0" applyFont="1" applyAlignment="1">
      <alignment vertical="center"/>
    </xf>
    <xf numFmtId="0" fontId="0" fillId="0" borderId="0" xfId="0" applyAlignment="1">
      <alignment horizontal="center" wrapText="1"/>
    </xf>
    <xf numFmtId="164" fontId="0" fillId="0" borderId="0" xfId="0" applyNumberFormat="1"/>
    <xf numFmtId="0" fontId="0" fillId="0" borderId="0" xfId="0" applyAlignment="1">
      <alignment horizontal="center" wrapText="1"/>
    </xf>
  </cellXfs>
  <cellStyles count="5">
    <cellStyle name="Bad" xfId="2" builtinId="27"/>
    <cellStyle name="Heading 2" xfId="1" builtinId="17"/>
    <cellStyle name="Heading 3" xfId="4" builtinId="18"/>
    <cellStyle name="Neutral 2" xfId="3" xr:uid="{96358669-3489-41F0-9E66-4FB0FB9A1308}"/>
    <cellStyle name="Normal" xfId="0" builtinId="0"/>
  </cellStyles>
  <dxfs count="921">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006100"/>
      </font>
      <fill>
        <patternFill>
          <bgColor rgb="FFC6EFCE"/>
        </patternFill>
      </fill>
    </dxf>
    <dxf>
      <font>
        <color rgb="FF9C0006"/>
      </font>
      <fill>
        <patternFill>
          <bgColor rgb="FFFFC7CE"/>
        </patternFill>
      </fill>
    </dxf>
    <dxf>
      <fill>
        <patternFill>
          <bgColor theme="7"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b val="0"/>
        <i val="0"/>
      </font>
      <fill>
        <patternFill>
          <bgColor theme="6" tint="0.39994506668294322"/>
        </patternFill>
      </fill>
    </dxf>
    <dxf>
      <font>
        <color theme="5" tint="-0.24994659260841701"/>
      </font>
      <fill>
        <patternFill patternType="solid">
          <bgColor rgb="FFFFCCCC"/>
        </patternFill>
      </fill>
    </dxf>
    <dxf>
      <font>
        <color theme="6" tint="-0.499984740745262"/>
      </font>
      <fill>
        <patternFill>
          <bgColor theme="6"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theme="0" tint="-0.24994659260841701"/>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llanna Russell" id="{11DC6066-DA42-40E8-B306-F4C988E85EA0}" userId="S::Allanna.Russell@utas.edu.au::b97c4f54-6c60-45e5-ab54-7eaebe7811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8" dT="2020-04-21T07:02:55.83" personId="{11DC6066-DA42-40E8-B306-F4C988E85EA0}" id="{15E4BBEA-1544-48EE-A296-CF1706C0C825}">
    <text>light source
(150-W light bulb)</text>
  </threadedComment>
  <threadedComment ref="AG8" dT="2020-04-21T07:02:42.23" personId="{11DC6066-DA42-40E8-B306-F4C988E85EA0}" id="{6A7DB26D-55AF-4A50-81E8-1D49425957E2}">
    <text>5 x 3 mm rectangle</text>
  </threadedComment>
  <threadedComment ref="AE9" dT="2020-04-21T07:02:55.83" personId="{11DC6066-DA42-40E8-B306-F4C988E85EA0}" id="{1F2B61CA-B743-4DC4-A3A7-93313FABE633}">
    <text>light source
(150-W light bulb)</text>
  </threadedComment>
  <threadedComment ref="AG9" dT="2020-04-21T07:02:42.23" personId="{11DC6066-DA42-40E8-B306-F4C988E85EA0}" id="{394D9535-8D61-4F30-908F-986DE0ABB78F}">
    <text>5 x 3 mm rectangle</text>
  </threadedComment>
  <threadedComment ref="AE10" dT="2020-04-21T07:02:55.83" personId="{11DC6066-DA42-40E8-B306-F4C988E85EA0}" id="{83A9129D-4DAE-4077-9DD4-A8051BD75F27}">
    <text>light source
(150-W light bulb)</text>
  </threadedComment>
  <threadedComment ref="AG10" dT="2020-04-21T07:02:42.23" personId="{11DC6066-DA42-40E8-B306-F4C988E85EA0}" id="{3A675BA7-34B9-4ED9-BBBD-9C6581192870}">
    <text>5 x 3 mm rectangle</text>
  </threadedComment>
  <threadedComment ref="AZ11" dT="2020-04-22T06:20:19.49" personId="{11DC6066-DA42-40E8-B306-F4C988E85EA0}" id="{99C7566C-1D80-45F9-831C-747D72E4C4B9}">
    <text>brains frozen, then mounted on glass slides and dried at 40 degrees C, not sure past this.</text>
  </threadedComment>
  <threadedComment ref="AZ12" dT="2020-04-22T06:20:19.49" personId="{11DC6066-DA42-40E8-B306-F4C988E85EA0}" id="{ADA5A102-3159-4580-B44B-3273AAADA2EC}">
    <text>brains frozen, then mounted on glass slides and dried at 40 degrees C, not sure past this.</text>
  </threadedComment>
  <threadedComment ref="AI13" dT="2020-06-09T05:21:14.71" personId="{11DC6066-DA42-40E8-B306-F4C988E85EA0}" id="{7309EA73-525A-47E3-B2C0-CB6FED752A58}">
    <text>Ozagrel + Heparin</text>
  </threadedComment>
  <threadedComment ref="AZ13" dT="2020-04-22T06:20:19.49" personId="{11DC6066-DA42-40E8-B306-F4C988E85EA0}" id="{AAE768E6-AB84-41D4-8DAE-5CEEB3C83B33}">
    <text>brains frozen, then mounted on glass slides and dried at 40 degrees C, not sure past this.</text>
  </threadedComment>
  <threadedComment ref="AZ14" dT="2020-04-22T06:20:19.49" personId="{11DC6066-DA42-40E8-B306-F4C988E85EA0}" id="{34C89232-C488-4084-849D-0783268C81DD}">
    <text>brains frozen, then mounted on glass slides and dried at 40 degrees C, not sure past this.</text>
  </threadedComment>
  <threadedComment ref="AZ15" dT="2020-04-22T06:20:19.49" personId="{11DC6066-DA42-40E8-B306-F4C988E85EA0}" id="{223EF99A-7AFE-4A33-9927-2E6B762DDBB5}">
    <text>brains frozen, then mounted on glass slides and dried at 40 degrees C, not sure past this.</text>
  </threadedComment>
  <threadedComment ref="AZ16" dT="2020-04-22T06:54:43.23" personId="{11DC6066-DA42-40E8-B306-F4C988E85EA0}" id="{78026902-8231-4A4F-8622-59B216ACCDEE}">
    <text>sections were stained with
Giemsa stain and photographed on line with an image
acquisition system</text>
  </threadedComment>
  <threadedComment ref="AZ23" dT="2020-04-24T04:42:59.18" personId="{11DC6066-DA42-40E8-B306-F4C988E85EA0}" id="{A44691BC-FEE5-4471-B463-7B4A64A67D1D}">
    <text>Sections were stained with Giemsa stain
and photographed online with an image acquisition system.</text>
  </threadedComment>
  <threadedComment ref="AZ24" dT="2020-04-24T04:42:59.18" personId="{11DC6066-DA42-40E8-B306-F4C988E85EA0}" id="{82205F42-5238-48B4-8400-04B0E10353BC}">
    <text>Sections were stained with Giemsa stain
and photographed online with an image acquisition system.</text>
  </threadedComment>
  <threadedComment ref="AZ27" dT="2020-04-30T05:14:29.11" personId="{11DC6066-DA42-40E8-B306-F4C988E85EA0}" id="{7C4389CB-B2AB-4E28-A9DC-92DD149227C4}">
    <text>Brains stored in NBF before sectioning and staining</text>
  </threadedComment>
  <threadedComment ref="W28" dT="2020-04-30T05:21:20.40" personId="{11DC6066-DA42-40E8-B306-F4C988E85EA0}" id="{8B3B5ACF-596B-49DB-89A5-E18948D93C46}">
    <text>3 mm concentric dialysis probe was implanted horizontally via a guide cannule into the right cortex. A 6 mm diameter plastic ring was placed directly over the right cortex, behind bregma and tangential to the bregmoidal and midline skull sutures.
The probe and plastic ring were secured to the skull with 2 screws and dental acrylic, leaving the skull inside the ring, free of acrylic. Immediately after RB injection a fibre optic was positioned directly over the centre of the plastic ring above the skull (distance from fibre to skull &lt;2.0 mm).</text>
  </threadedComment>
  <threadedComment ref="AX28" dT="2020-04-30T05:29:32.78" personId="{11DC6066-DA42-40E8-B306-F4C988E85EA0}" id="{87E07F69-02C9-4A22-A882-FD0C8F7EBEAA}">
    <text>measured 9 brain sections through brain all 1mm thick, this result is the largest area, section 5.</text>
  </threadedComment>
  <threadedComment ref="AB29" dT="2020-05-04T06:49:00.58" personId="{11DC6066-DA42-40E8-B306-F4C988E85EA0}" id="{EF7D0C9C-A290-414D-90FD-C5EBB49C85EB}">
    <text>given at 0.2 ml/100g body weight</text>
  </threadedComment>
  <threadedComment ref="AK29" dT="2020-05-04T06:55:43.32" personId="{11DC6066-DA42-40E8-B306-F4C988E85EA0}" id="{D37B0DD4-B44E-471C-81FB-7F3EF46C82E9}">
    <text>A monophasic constant current of 2-mA intensity with a 0.2-ms pulse width at a frequency of 3 Hz and a 5-sec stimulation
duration was used for each block, as shown in Figure 2A. These recording blocks were employed before PTI (baseline) and were repeated once every 30 min beginning at 15 min post-PTI and ending at 2 h post-PTI. As shown in Figure 2B, animals were grouped into 2 experimental groups with unilateral (contralateral) and bilateral PSS administration commenced immediately after PTI onset. The control group did not involve PSS intervention following PTI induction.</text>
  </threadedComment>
  <threadedComment ref="AB30" dT="2020-05-04T06:49:00.58" personId="{11DC6066-DA42-40E8-B306-F4C988E85EA0}" id="{B3128131-9A6A-4A1D-9B04-2D535A63CBF2}">
    <text>given at 0.2 ml/100g body weight</text>
  </threadedComment>
  <threadedComment ref="AU30" dT="2020-05-04T07:09:46.12" personId="{11DC6066-DA42-40E8-B306-F4C988E85EA0}" id="{BE2F324C-F935-4B19-AFF1-0644C147B30C}">
    <text>approximately</text>
  </threadedComment>
  <threadedComment ref="AB31" dT="2020-05-04T06:49:00.58" personId="{11DC6066-DA42-40E8-B306-F4C988E85EA0}" id="{906B135D-C4E0-4377-BA7B-8936EF9B36A2}">
    <text>given at 0.2 ml/100g body weight</text>
  </threadedComment>
  <threadedComment ref="AS31" dT="2020-05-05T06:03:16.66" personId="{11DC6066-DA42-40E8-B306-F4C988E85EA0}" id="{49712A70-42C3-45D7-A688-3F94066F7D6A}">
    <text>whole numbers taken from text, two decimal place numbers calculated with screen ruler</text>
  </threadedComment>
  <threadedComment ref="AB32" dT="2020-05-04T06:49:00.58" personId="{11DC6066-DA42-40E8-B306-F4C988E85EA0}" id="{234ABCBA-24A2-481C-88F1-9EC2C288BD5D}">
    <text>given at 0.2 ml/100g body weight</text>
  </threadedComment>
  <threadedComment ref="AB33" dT="2020-05-04T06:49:00.58" personId="{11DC6066-DA42-40E8-B306-F4C988E85EA0}" id="{1BD20531-374D-46A2-A947-1667AF36E5BF}">
    <text>given at 0.2 ml/100g body weight</text>
  </threadedComment>
  <threadedComment ref="AB34" dT="2020-05-04T06:49:00.58" personId="{11DC6066-DA42-40E8-B306-F4C988E85EA0}" id="{E73075D6-48B6-415C-A230-34E8EC818275}">
    <text>given at 0.2 ml/100g body weight</text>
  </threadedComment>
  <threadedComment ref="AB35" dT="2020-05-04T06:49:00.58" personId="{11DC6066-DA42-40E8-B306-F4C988E85EA0}" id="{6AF5A7C2-FD3E-49FA-9951-13846E9227A8}">
    <text>given at 0.2 ml/100g body weight</text>
  </threadedComment>
  <threadedComment ref="AB36" dT="2020-05-04T06:49:00.58" personId="{11DC6066-DA42-40E8-B306-F4C988E85EA0}" id="{AA27049B-7B00-495A-8C91-296DB1098936}">
    <text>given at 0.2 ml/100g body weight</text>
  </threadedComment>
  <threadedComment ref="AB37" dT="2020-05-05T07:01:44.40" personId="{11DC6066-DA42-40E8-B306-F4C988E85EA0}" id="{75EA18BC-3FB1-45B9-BC00-9A07063E3A7B}">
    <text>2.5 ml/kg</text>
  </threadedComment>
  <threadedComment ref="AK38" dT="2020-05-05T08:06:08.72" personId="{11DC6066-DA42-40E8-B306-F4C988E85EA0}" id="{27393507-A784-4B09-B613-129D66221E37}">
    <text>first dose 30, second dose 10</text>
  </threadedComment>
  <threadedComment ref="AO38" dT="2020-05-05T08:06:59.15" personId="{11DC6066-DA42-40E8-B306-F4C988E85EA0}" id="{F1319E2C-F160-421E-9A5D-7AB5FE5B3E84}">
    <text>first treatment at 30 mins post stroke, 2nd at 1 hour post stroke, repeated b.i.d. (means twice a day) for 3 days</text>
  </threadedComment>
  <threadedComment ref="AZ38" dT="2020-05-05T08:04:47.37" personId="{11DC6066-DA42-40E8-B306-F4C988E85EA0}" id="{AD521103-1CE1-499B-8CC4-0E4D966861E5}">
    <text>stained with cresyl fast violet</text>
  </threadedComment>
  <threadedComment ref="G39" dT="2020-05-07T05:53:41.28" personId="{11DC6066-DA42-40E8-B306-F4C988E85EA0}" id="{1653B1DA-F3F4-4090-B294-338878509D4E}">
    <text>albino</text>
  </threadedComment>
  <threadedComment ref="AE39" dT="2020-05-07T06:03:24.31" personId="{11DC6066-DA42-40E8-B306-F4C988E85EA0}" id="{A0DDE91D-F6F6-4C63-AED3-6430ECABF51D}">
    <text>just states "laser"</text>
  </threadedComment>
  <threadedComment ref="G40" dT="2020-05-07T05:53:41.28" personId="{11DC6066-DA42-40E8-B306-F4C988E85EA0}" id="{E5C4464E-2143-44B2-8013-4059B2C67291}">
    <text>albino</text>
  </threadedComment>
  <threadedComment ref="AE40" dT="2020-05-07T06:03:24.31" personId="{11DC6066-DA42-40E8-B306-F4C988E85EA0}" id="{1575402E-7ED3-4E8A-9A56-56EEA40E0911}">
    <text>just states "laser"</text>
  </threadedComment>
  <threadedComment ref="G41" dT="2020-05-07T05:53:41.28" personId="{11DC6066-DA42-40E8-B306-F4C988E85EA0}" id="{CEFE981D-D842-4A0C-A4B2-090D68D28992}">
    <text>albino</text>
  </threadedComment>
  <threadedComment ref="AE41" dT="2020-05-07T06:03:24.31" personId="{11DC6066-DA42-40E8-B306-F4C988E85EA0}" id="{7B28D0D6-7AFE-4E3C-9D0D-E5D46F7D7807}">
    <text>just states "laser"</text>
  </threadedComment>
  <threadedComment ref="G42" dT="2020-05-07T05:53:41.28" personId="{11DC6066-DA42-40E8-B306-F4C988E85EA0}" id="{0710249C-F61A-4BB2-99D9-82E098A6BBD4}">
    <text>albino</text>
  </threadedComment>
  <threadedComment ref="AE42" dT="2020-05-07T06:03:24.31" personId="{11DC6066-DA42-40E8-B306-F4C988E85EA0}" id="{AB40137E-22B9-4F82-B978-9FF6277AD3F6}">
    <text>just states "laser"</text>
  </threadedComment>
  <threadedComment ref="G43" dT="2020-05-07T05:53:41.28" personId="{11DC6066-DA42-40E8-B306-F4C988E85EA0}" id="{A46484F4-3624-4CA5-AD63-BF37BB5946F3}">
    <text>albino</text>
  </threadedComment>
  <threadedComment ref="AE43" dT="2020-05-07T06:03:24.31" personId="{11DC6066-DA42-40E8-B306-F4C988E85EA0}" id="{D44C3984-D7FB-46F4-8130-23A2CDEAF880}">
    <text>just states "laser"</text>
  </threadedComment>
  <threadedComment ref="G44" dT="2020-05-07T05:53:41.28" personId="{11DC6066-DA42-40E8-B306-F4C988E85EA0}" id="{211B6202-DE4B-46F7-873A-80AFD9BEA27C}">
    <text>albino</text>
  </threadedComment>
  <threadedComment ref="AE44" dT="2020-05-07T06:03:24.31" personId="{11DC6066-DA42-40E8-B306-F4C988E85EA0}" id="{B4BE6276-FA1E-4105-99F8-DDBEE79CA842}">
    <text>just states "laser"</text>
  </threadedComment>
  <threadedComment ref="G45" dT="2020-05-07T05:53:41.28" personId="{11DC6066-DA42-40E8-B306-F4C988E85EA0}" id="{A1F647B4-C5C3-461E-87AB-D362B4450475}">
    <text>albino</text>
  </threadedComment>
  <threadedComment ref="AE45" dT="2020-05-07T06:03:24.31" personId="{11DC6066-DA42-40E8-B306-F4C988E85EA0}" id="{40A10570-25D4-4BCC-B7B0-92118F0E1B66}">
    <text>just states "laser"</text>
  </threadedComment>
  <threadedComment ref="G46" dT="2020-05-07T05:53:41.28" personId="{11DC6066-DA42-40E8-B306-F4C988E85EA0}" id="{0DD70CFE-2A42-4FA7-AD1E-66ADF8562919}">
    <text>albino</text>
  </threadedComment>
  <threadedComment ref="AE46" dT="2020-05-07T06:03:24.31" personId="{11DC6066-DA42-40E8-B306-F4C988E85EA0}" id="{72DCFA4C-DDE9-4834-B0C4-56CF68B99F25}">
    <text>just states "laser"</text>
  </threadedComment>
  <threadedComment ref="AI46" dT="2020-06-09T05:20:54.00" personId="{11DC6066-DA42-40E8-B306-F4C988E85EA0}" id="{B7477CF9-BCC8-4C20-801A-EC20CD509C1A}">
    <text>treatment: XE991 + RTG</text>
  </threadedComment>
  <threadedComment ref="AB47" dT="2020-05-11T06:46:08.72" personId="{11DC6066-DA42-40E8-B306-F4C988E85EA0}" id="{F40E7F43-D76B-4744-AA7D-CDB3E479C0F8}">
    <text>0.2mL given per animal</text>
  </threadedComment>
  <threadedComment ref="AN47" dT="2020-05-11T06:54:24.99" personId="{11DC6066-DA42-40E8-B306-F4C988E85EA0}" id="{CDE557EF-C1DA-4937-8558-366E1613F543}">
    <text>treatment given at initial hour stated then again on days 1, 2, 4, and 6 post-stroke</text>
  </threadedComment>
  <threadedComment ref="AB48" dT="2020-05-11T06:46:08.72" personId="{11DC6066-DA42-40E8-B306-F4C988E85EA0}" id="{9A95EF9C-DD2F-434B-B3EA-BC296A0C67A4}">
    <text>0.2mL given per animal</text>
  </threadedComment>
  <threadedComment ref="AN48" dT="2020-05-11T06:54:24.99" personId="{11DC6066-DA42-40E8-B306-F4C988E85EA0}" id="{DB8A3B00-9CFE-4D6F-A7F2-176AB0C21948}">
    <text>treatment given at initial hour stated then again on days 1, 2, 4, and 6 post-stroke</text>
  </threadedComment>
  <threadedComment ref="AB49" dT="2020-05-11T06:46:08.72" personId="{11DC6066-DA42-40E8-B306-F4C988E85EA0}" id="{BA8D158A-3556-4A40-8124-3E526D1C42BF}">
    <text>0.2mL given per animal</text>
  </threadedComment>
  <threadedComment ref="AN49" dT="2020-05-11T06:54:24.99" personId="{11DC6066-DA42-40E8-B306-F4C988E85EA0}" id="{31BDBBEC-C38F-4A60-A72E-C624BC97B20D}">
    <text>treatment given at initial hour stated then again on days 1, 2, 4, and 6 post-stroke</text>
  </threadedComment>
  <threadedComment ref="AB50" dT="2020-05-11T06:46:08.72" personId="{11DC6066-DA42-40E8-B306-F4C988E85EA0}" id="{351F49FF-2095-4FD4-B580-CAB512CB2BBC}">
    <text>0.2mL given per animal</text>
  </threadedComment>
  <threadedComment ref="AN50" dT="2020-05-11T06:54:24.99" personId="{11DC6066-DA42-40E8-B306-F4C988E85EA0}" id="{5A3B1059-736B-4997-8534-5A9C3AFC6CE9}">
    <text>treatment given at initial hour stated then again on days 1, 2, 4, and 6 post-stroke</text>
  </threadedComment>
  <threadedComment ref="AN51" dT="2020-05-11T06:54:24.99" personId="{11DC6066-DA42-40E8-B306-F4C988E85EA0}" id="{1B04CD7C-F48B-4DF9-AFED-3D8B3F32D5BE}">
    <text>treatment given at initial hour stated then again on days 1, 2, 4, and 6 post-stroke</text>
  </threadedComment>
  <threadedComment ref="AN52" dT="2020-05-11T06:54:24.99" personId="{11DC6066-DA42-40E8-B306-F4C988E85EA0}" id="{948A0A1C-46A2-4247-82E0-E3C27A66A239}">
    <text>treatment given at initial hour stated then again on days 1, 2, 4, and 6 post-stroke</text>
  </threadedComment>
  <threadedComment ref="AI53" dT="2020-05-26T02:55:06.07" personId="{11DC6066-DA42-40E8-B306-F4C988E85EA0}" id="{76B64EA5-548A-4FDA-8957-9BCF68518CB7}">
    <text>Was tested daily</text>
  </threadedComment>
  <threadedComment ref="AI54" dT="2020-05-26T02:54:57.73" personId="{11DC6066-DA42-40E8-B306-F4C988E85EA0}" id="{9A13429A-D032-4247-89A5-D8FFD761B1D3}">
    <text>Also received a single 2 hour session of motor training after injection and was tested daily</text>
  </threadedComment>
  <threadedComment ref="AI55" dT="2020-05-26T02:55:28.60" personId="{11DC6066-DA42-40E8-B306-F4C988E85EA0}" id="{26D3A503-C207-4481-90AD-B4C9160B17DA}">
    <text>Was only tested on day 1 and 10</text>
  </threadedComment>
  <threadedComment ref="W56" dT="2020-05-12T02:06:30.66" personId="{11DC6066-DA42-40E8-B306-F4C988E85EA0}" id="{0B67D0F6-9E60-4DD2-B72C-34FCB159CBC4}">
    <text>Rats were implanted with a 200 mm diameter probe (Hospal-Cuprophan Bellco) horizontally, across the fronto-parietal cerebral cortex. Previously, the probe was covered by an epossidic glue except for the target tract corresponding to the ischemic area. Ischemia was induced 24 h later in randomly selected rats under anesthesia.</text>
  </threadedComment>
  <threadedComment ref="AK58" dT="2020-05-15T04:35:56.33" personId="{11DC6066-DA42-40E8-B306-F4C988E85EA0}" id="{7F2D211C-F3B1-4422-BCB2-1DB4B3F8B955}">
    <text>the animals received a 0.31 mg/kg body
weight intravenous bolus followed by a 1 h intravenous infusion of 0.31 mg/kg per h</text>
  </threadedComment>
  <threadedComment ref="AK59" dT="2020-05-15T04:35:56.33" personId="{11DC6066-DA42-40E8-B306-F4C988E85EA0}" id="{882E8189-D4FC-4315-A657-325C8D4457D3}">
    <text>the animals received a 0.31 mg/kg body
weight intravenous bolus followed by a 1 h intravenous infusion of 0.31 mg/kg per h</text>
  </threadedComment>
  <threadedComment ref="R60" dT="2020-05-18T05:00:55.06" personId="{11DC6066-DA42-40E8-B306-F4C988E85EA0}" id="{D5DEDC48-2546-4092-9111-94D9F9313882}">
    <text>report 5-7 animals used for infarct assessment and 3-7 for mNSS</text>
  </threadedComment>
  <threadedComment ref="G61" dT="2020-05-18T04:23:34.02" personId="{11DC6066-DA42-40E8-B306-F4C988E85EA0}" id="{7FA390BA-EBD0-4DE0-B8EA-283BF187B395}">
    <text>C57BL/6J (diabetes)</text>
  </threadedComment>
  <threadedComment ref="R61" dT="2020-05-18T05:00:55.06" personId="{11DC6066-DA42-40E8-B306-F4C988E85EA0}" id="{A678E1DA-D77A-498E-9E22-65A976CAD9C5}">
    <text>report 5-7 animals used for infarct assessment and 3-7 for mNSS</text>
  </threadedComment>
  <threadedComment ref="T61" dT="2020-05-18T05:00:55.06" personId="{11DC6066-DA42-40E8-B306-F4C988E85EA0}" id="{472B2A47-48E4-4F79-A66B-A927AF7EAE3A}">
    <text>report 5-7 animals used for infarct assessment and 3-7 for mNSS</text>
  </threadedComment>
  <threadedComment ref="G62" dT="2020-05-18T04:23:34.02" personId="{11DC6066-DA42-40E8-B306-F4C988E85EA0}" id="{477DB810-1BBB-4038-A22B-48A0DD3766DC}">
    <text>C57BL/6J (diabetes)</text>
  </threadedComment>
  <threadedComment ref="R62" dT="2020-05-18T05:00:55.06" personId="{11DC6066-DA42-40E8-B306-F4C988E85EA0}" id="{86864300-5BBA-45EC-B60F-C287B5DA0768}">
    <text>report 5-7 animals used for infarct assessment and 3-7 for mNSS</text>
  </threadedComment>
  <threadedComment ref="T62" dT="2020-05-18T05:00:55.06" personId="{11DC6066-DA42-40E8-B306-F4C988E85EA0}" id="{E9D538D8-94A3-4043-8372-1BF4CFC013C9}">
    <text>report 5-7 animals used for infarct assessment and 3-7 for mNSS</text>
  </threadedComment>
  <threadedComment ref="AK63" dT="2020-05-19T04:16:04.96" personId="{11DC6066-DA42-40E8-B306-F4C988E85EA0}" id="{05329EDF-EA1A-4462-8C05-BAC41D651BC2}">
    <text>electrical current intensity was a maximum of 2mA and was given for 20-45 minutes a day.</text>
  </threadedComment>
  <threadedComment ref="G64" dT="2020-05-28T04:42:59.26" personId="{11DC6066-DA42-40E8-B306-F4C988E85EA0}" id="{4C347AC0-EE50-4061-A02F-80EC18B99FE3}">
    <text>strain: B6.FVB-Tg(tetO-EGFP,-Tgfbr2)8Mcle/J</text>
  </threadedComment>
  <threadedComment ref="R64" dT="2020-06-03T05:28:50.82" personId="{11DC6066-DA42-40E8-B306-F4C988E85EA0}" id="{4ED11059-4C98-4A88-AEE1-B20AB9301213}">
    <text>No n reported specifically, throughout paper reports 4-12 animals for various groups.</text>
  </threadedComment>
  <threadedComment ref="W64" dT="2020-05-28T04:48:23.07" personId="{11DC6066-DA42-40E8-B306-F4C988E85EA0}" id="{3DFC5193-CE33-4F26-967F-12E913FAA528}">
    <text>the skull was cleaned of connective tissue and lightly shaved using a sterile razor blade.</text>
  </threadedComment>
  <threadedComment ref="AE64" dT="2020-05-28T04:49:04.80" personId="{11DC6066-DA42-40E8-B306-F4C988E85EA0}" id="{38277E40-F1D4-42D0-AC23-9B7182A6FE89}">
    <text>Dolan-Jenner MH-100
Metal Halide Fiber Optic Illuminator</text>
  </threadedComment>
  <threadedComment ref="AH64" dT="2020-05-28T04:49:45.06" personId="{11DC6066-DA42-40E8-B306-F4C988E85EA0}" id="{5E31F39F-524E-4036-9F33-E209791FED1A}">
    <text>2 x 15 minutes to form two overlapping circular lesions in the right motor
cortex.</text>
  </threadedComment>
  <threadedComment ref="R65" dT="2020-06-03T05:28:50.82" personId="{11DC6066-DA42-40E8-B306-F4C988E85EA0}" id="{2BE9D6AC-9517-44A7-99AE-46109D3CD53F}">
    <text>No n reported specifically, throughout paper reports 4-12 animals for various groups.</text>
  </threadedComment>
  <threadedComment ref="W65" dT="2020-05-28T04:48:23.07" personId="{11DC6066-DA42-40E8-B306-F4C988E85EA0}" id="{17325D29-9F45-4E07-98E4-15EEB0F25138}">
    <text>the skull was cleaned of connective tissue and lightly shaved using a sterile razor blade.</text>
  </threadedComment>
  <threadedComment ref="AE65" dT="2020-05-28T04:49:04.80" personId="{11DC6066-DA42-40E8-B306-F4C988E85EA0}" id="{A3AAF4A0-216B-47A9-AA38-FA26E4DDD5CB}">
    <text>Dolan-Jenner MH-100
Metal Halide Fiber Optic Illuminator</text>
  </threadedComment>
  <threadedComment ref="AH65" dT="2020-05-28T04:49:45.06" personId="{11DC6066-DA42-40E8-B306-F4C988E85EA0}" id="{841EC0FB-3C2F-462B-8195-89BB86A37A5F}">
    <text>2 x 15 minutes to form two overlapping circular lesions in the right motor
cortex.</text>
  </threadedComment>
  <threadedComment ref="W67" dT="2020-06-04T05:35:16.47" personId="{11DC6066-DA42-40E8-B306-F4C988E85EA0}" id="{0D66C29E-9283-4E87-A825-96A0DBB8DEC9}">
    <text>laser shone through skull but skull breach made for electrode: A small (∼3mm circular) craniotomy was made at the anterior border of the illumination area to expose the peri-infarct cortex. A 2×4mm rectangular stainless steel stimulating electrode (Oscor, Tampa, Florida, USA) was placed on the exposed dura of the anterior margin of the lesion</text>
  </threadedComment>
  <threadedComment ref="AN67" dT="2020-06-04T05:39:41.91" personId="{11DC6066-DA42-40E8-B306-F4C988E85EA0}" id="{5C585514-287C-4215-BCF7-1A82991C3E7F}">
    <text>Electrical stimulation using the anodal electrical current was delivered via a programmable stimulator from the fifth day after the operation for 2 weeks, 24 h/day.</text>
  </threadedComment>
  <threadedComment ref="BA67" dT="2020-06-04T05:50:11.39" personId="{11DC6066-DA42-40E8-B306-F4C988E85EA0}" id="{A52802A6-5FE8-4D9A-B047-BBB403A5B51B}">
    <text>Reported that no rat recieved more than 10 but did not report any actual scores.</text>
  </threadedComment>
  <threadedComment ref="N68" dT="2020-06-05T03:44:07.27" personId="{11DC6066-DA42-40E8-B306-F4C988E85EA0}" id="{92FE1EA2-768D-410D-B950-E9D3E3FF4707}">
    <text>Actually states "(3540 g)" but since mice can't be 3kg I'm assuming they meant 35-40g</text>
  </threadedComment>
  <threadedComment ref="AE68" dT="2020-06-05T03:50:45.90" personId="{11DC6066-DA42-40E8-B306-F4C988E85EA0}" id="{1781C747-FD68-4127-9D64-FBF1DCC6CFF9}">
    <text>Photochemical cortical thrombosis was induced with a low intensity white light (150 W) from the optic ®ber of the Fiber-lite Model 180 illuminator (Dolan-Jenner, Lawrence,
MA).</text>
  </threadedComment>
  <threadedComment ref="AN68" dT="2020-06-05T03:52:36.96" personId="{11DC6066-DA42-40E8-B306-F4C988E85EA0}" id="{91940799-C641-4320-931B-1D1B500DF550}">
    <text>21-Aminosteroid (Biomol, Plymouth Meeting, PA;
10 mg/kg per mouse in the carrier) or the vehicle control
(the carrier only) was administered intraperitoneally 30 min
before and 2 h after exposure to the light.</text>
  </threadedComment>
  <threadedComment ref="W69" dT="2020-06-05T04:20:37.13" personId="{11DC6066-DA42-40E8-B306-F4C988E85EA0}" id="{F8D94E3E-6B82-464E-8B8C-DD7022E59CB7}">
    <text>Most of these methods are from another paper: Chen F, Suzuki Y, Nagai N, et al. Visualization of stroke with clinical
MR imagers in rats: a feasibility study. Radiology 2004</text>
  </threadedComment>
  <threadedComment ref="W70" dT="2020-06-05T04:20:37.13" personId="{11DC6066-DA42-40E8-B306-F4C988E85EA0}" id="{DA51EDFF-1DE1-4961-93D3-2A0971DDBA90}">
    <text>Most of these methods are from another paper: Chen F, Suzuki Y, Nagai N, et al. Visualization of stroke with clinical
MR imagers in rats: a feasibility study. Radiology 2004</text>
  </threadedComment>
  <threadedComment ref="Z70" dT="2020-06-09T02:55:43.04" personId="{11DC6066-DA42-40E8-B306-F4C988E85EA0}" id="{76AEB9C1-DF34-4DC5-9A56-43665C24B75E}">
    <text>Halothane used for stroke induction, isoflurane used when in MRI machine</text>
  </threadedComment>
  <threadedComment ref="W71" dT="2020-06-05T04:20:37.13" personId="{11DC6066-DA42-40E8-B306-F4C988E85EA0}" id="{2DF36C95-533C-4BEA-ACF3-DF06E1E2370F}">
    <text>Most of these methods are from another paper: Chen F, Suzuki Y, Nagai N, et al. Visualization of stroke with clinical
MR imagers in rats: a feasibility study. Radiology 2004</text>
  </threadedComment>
  <threadedComment ref="Z71" dT="2020-06-09T02:55:43.04" personId="{11DC6066-DA42-40E8-B306-F4C988E85EA0}" id="{E89FAF73-7E25-4C28-A3F7-2A17652E673C}">
    <text>Halothane used for stroke induction, isoflurane used when in MRI machine</text>
  </threadedComment>
  <threadedComment ref="W72" dT="2020-06-05T04:20:37.13" personId="{11DC6066-DA42-40E8-B306-F4C988E85EA0}" id="{79613054-DAFA-449D-993E-18122067F8C3}">
    <text>Most of these methods are from another paper: Chen F, Suzuki Y, Nagai N, et al. Visualization of stroke with clinical
MR imagers in rats: a feasibility study. Radiology 2004</text>
  </threadedComment>
  <threadedComment ref="Z72" dT="2020-06-09T02:55:43.04" personId="{11DC6066-DA42-40E8-B306-F4C988E85EA0}" id="{917EFD3B-AD9F-47C4-B81B-B6E73D00C107}">
    <text>Halothane used for stroke induction, isoflurane used when in MRI machine</text>
  </threadedComment>
  <threadedComment ref="AH73" dT="2020-06-09T05:31:11.61" personId="{11DC6066-DA42-40E8-B306-F4C988E85EA0}" id="{B944FD0C-D159-4BCF-B9E6-533FA091A174}">
    <text>40 seconds</text>
  </threadedComment>
  <threadedComment ref="AH74" dT="2020-06-09T05:31:11.61" personId="{11DC6066-DA42-40E8-B306-F4C988E85EA0}" id="{CAFD37B7-CD31-4649-AACA-27FC6DEA91A6}">
    <text>40 seconds</text>
  </threadedComment>
  <threadedComment ref="AH75" dT="2020-06-09T05:31:11.61" personId="{11DC6066-DA42-40E8-B306-F4C988E85EA0}" id="{FCAD3A03-D546-426A-923E-779A4A0DF57E}">
    <text>40 seconds</text>
  </threadedComment>
  <threadedComment ref="AI75" dT="2020-06-09T05:21:44.06" personId="{11DC6066-DA42-40E8-B306-F4C988E85EA0}" id="{56C20394-3FF1-4C16-AD96-34935DBFE136}">
    <text>Melatonin + TPA</text>
  </threadedComment>
  <threadedComment ref="G76" dT="2020-06-10T02:07:39.53" personId="{11DC6066-DA42-40E8-B306-F4C988E85EA0}" id="{C9781B9E-55B0-4E9B-8834-F387597017BC}">
    <text>CNβ heterozygotes on C57BL/6 background</text>
  </threadedComment>
  <threadedComment ref="Z80" dT="2020-06-12T06:12:49.38" personId="{11DC6066-DA42-40E8-B306-F4C988E85EA0}" id="{2387D83E-A59D-45A8-BE0A-39E78D33E657}">
    <text>brand name Rompun</text>
  </threadedComment>
  <threadedComment ref="AI80" dT="2020-06-12T06:22:27.58" personId="{11DC6066-DA42-40E8-B306-F4C988E85EA0}" id="{697D0523-7E7F-4820-B63C-4CE3FC647D02}">
    <text>hBM-MSCs cells</text>
  </threadedComment>
  <threadedComment ref="AX80" dT="2020-06-12T06:30:16.86" personId="{11DC6066-DA42-40E8-B306-F4C988E85EA0}" id="{1BBDC836-F8E9-464F-93F4-34C2545A3986}">
    <text>say % but don't say what it's a percent of</text>
  </threadedComment>
  <threadedComment ref="Z81" dT="2020-06-12T06:12:49.38" personId="{11DC6066-DA42-40E8-B306-F4C988E85EA0}" id="{7D059DC0-B695-49F3-AAA8-9FE53CEA2CC0}">
    <text>brand name Rompun</text>
  </threadedComment>
  <threadedComment ref="AI81" dT="2020-06-12T06:23:05.64" personId="{11DC6066-DA42-40E8-B306-F4C988E85EA0}" id="{160CAAC1-98CD-4928-8AA1-EA3654187F81}">
    <text>cell injection + ultrasound</text>
  </threadedComment>
  <threadedComment ref="AK81" dT="2020-06-12T06:23:30.80" personId="{11DC6066-DA42-40E8-B306-F4C988E85EA0}" id="{C5575585-2A67-4B30-9588-9AA289010649}">
    <text>Ultrasound exposure commenced after cell injection and continued for 20min per day for onemonth.</text>
  </threadedComment>
  <threadedComment ref="AX81" dT="2020-06-12T06:30:16.86" personId="{11DC6066-DA42-40E8-B306-F4C988E85EA0}" id="{A8D133E4-9B99-4099-AEA3-021D4D8D304A}">
    <text>say % but don't say what it's a percent of</text>
  </threadedComment>
  <threadedComment ref="AL83" dT="2020-06-12T07:10:13.13" personId="{11DC6066-DA42-40E8-B306-F4C988E85EA0}" id="{5E381AB3-866E-4B19-94C6-DDE8805B8DCA}">
    <text>Animals reached their
impaired forepaw through the slot and ate pellets (Bioserve
Inc, Beltsville, MD, USA). Three hundred pellets were placed
on the right side of the reclined plate, and animals used their
impaired forepaw to eat the pellets. Animals were in the
training box for 20 min or until they ate all of the pellets.</text>
  </threadedComment>
  <threadedComment ref="AI85" dT="2020-06-12T07:03:51.77" personId="{11DC6066-DA42-40E8-B306-F4C988E85EA0}" id="{0352126F-6D52-411C-B50C-F454B2769494}">
    <text>TST and 5-Aza-dC cotreated</text>
  </threadedComment>
  <threadedComment ref="AA86" dT="2020-06-17T01:49:16.90" personId="{11DC6066-DA42-40E8-B306-F4C988E85EA0}" id="{412316BB-4E3F-4A3B-9389-FE0DD0782382}">
    <text>0.1ml injected</text>
  </threadedComment>
  <threadedComment ref="AA87" dT="2020-06-17T01:49:16.90" personId="{11DC6066-DA42-40E8-B306-F4C988E85EA0}" id="{1123318B-0665-46BC-B0AF-688924A7EF0C}">
    <text>0.1ml injected</text>
  </threadedComment>
  <threadedComment ref="AA88" dT="2020-06-17T01:49:16.90" personId="{11DC6066-DA42-40E8-B306-F4C988E85EA0}" id="{43C39D29-C429-474E-8758-99F4B2F238A9}">
    <text>0.1ml injected</text>
  </threadedComment>
  <threadedComment ref="G89" dT="2020-06-17T04:08:34.27" personId="{11DC6066-DA42-40E8-B306-F4C988E85EA0}" id="{9BDCF927-96F7-4BAE-9CA9-54CA0C9DE609}">
    <text>based on C57BL/6</text>
  </threadedComment>
  <threadedComment ref="G90" dT="2020-06-17T04:08:39.90" personId="{11DC6066-DA42-40E8-B306-F4C988E85EA0}" id="{E4EA594F-8EED-4235-969E-C8C6FC6CFA48}">
    <text>based on C57BL/6</text>
  </threadedComment>
  <threadedComment ref="AA91" dT="2020-06-19T05:45:14.32" personId="{11DC6066-DA42-40E8-B306-F4C988E85EA0}" id="{3D1A65AF-6FF0-4C2D-A4C1-FBBD0AC43858}">
    <text>0.2ml administered</text>
  </threadedComment>
  <threadedComment ref="AZ91" dT="2020-06-19T05:52:36.67" personId="{11DC6066-DA42-40E8-B306-F4C988E85EA0}" id="{C6A76E5A-63E5-4B06-B949-A07663F15DB9}">
    <text>brains extracted and processed histologically using
cresyl violet staining in order to quantify infarct
volume</text>
  </threadedComment>
  <threadedComment ref="AA92" dT="2020-06-19T05:45:14.32" personId="{11DC6066-DA42-40E8-B306-F4C988E85EA0}" id="{BCAABB27-AF8B-4E71-94D4-FB5951C37117}">
    <text>0.2ml administered</text>
  </threadedComment>
  <threadedComment ref="AZ92" dT="2020-06-19T05:52:36.67" personId="{11DC6066-DA42-40E8-B306-F4C988E85EA0}" id="{107C6975-5ADD-4A71-BE28-FBB1649D02B0}">
    <text>brains extracted and processed histologically using
cresyl violet staining in order to quantify infarct
volume</text>
  </threadedComment>
  <threadedComment ref="AA93" dT="2020-06-19T05:45:14.32" personId="{11DC6066-DA42-40E8-B306-F4C988E85EA0}" id="{1DBD4451-CB00-47B9-8702-4427FA3A692C}">
    <text>0.2ml administered</text>
  </threadedComment>
  <threadedComment ref="AZ93" dT="2020-06-19T05:52:36.67" personId="{11DC6066-DA42-40E8-B306-F4C988E85EA0}" id="{B22C9BE4-2088-4A46-844B-F18350637546}">
    <text>brains extracted and processed histologically using
cresyl violet staining in order to quantify infarct
volume</text>
  </threadedComment>
  <threadedComment ref="AA94" dT="2020-06-19T05:45:14.32" personId="{11DC6066-DA42-40E8-B306-F4C988E85EA0}" id="{C5CDBAA2-AE00-4BFB-99DC-28BB6365EF2F}">
    <text>0.2ml administered</text>
  </threadedComment>
  <threadedComment ref="AI94" dT="2020-06-19T05:51:34.67" personId="{11DC6066-DA42-40E8-B306-F4C988E85EA0}" id="{82D32AA6-185D-4CDB-B5AB-400167BEECED}">
    <text>extra drug: the pan-AKT inhibitor, GSK690693 (30mg/kg i.p), was given 1 h after stroke at the same time as 20MeO6MF</text>
  </threadedComment>
  <threadedComment ref="AZ94" dT="2020-06-19T05:52:36.67" personId="{11DC6066-DA42-40E8-B306-F4C988E85EA0}" id="{5E298D82-278E-4DF3-AE5D-EA4B397D228C}">
    <text>brains extracted and processed histologically using
cresyl violet staining in order to quantify infarct
volume</text>
  </threadedComment>
  <threadedComment ref="AA95" dT="2020-06-19T05:45:14.32" personId="{11DC6066-DA42-40E8-B306-F4C988E85EA0}" id="{9E0B456C-81F5-42F7-9B9A-731676121010}">
    <text>0.2ml administered</text>
  </threadedComment>
  <threadedComment ref="AI95" dT="2020-06-19T05:51:34.67" personId="{11DC6066-DA42-40E8-B306-F4C988E85EA0}" id="{140CD590-C033-4870-BE26-605B92F21DD3}">
    <text>extra drug: the pan-AKT inhibitor, GSK690693 (30mg/kg i.p), was given 1 h after stroke at the same time as 20MeO6MF</text>
  </threadedComment>
  <threadedComment ref="AZ95" dT="2020-06-19T05:52:36.67" personId="{11DC6066-DA42-40E8-B306-F4C988E85EA0}" id="{09D0BC67-801D-4F57-85AD-AA9EBD38C33E}">
    <text>brains extracted and processed histologically using
cresyl violet staining in order to quantify infarct
volume</text>
  </threadedComment>
  <threadedComment ref="AA96" dT="2020-06-19T05:45:14.32" personId="{11DC6066-DA42-40E8-B306-F4C988E85EA0}" id="{48E3A89A-37DD-402D-8D43-D96190E25CDB}">
    <text>0.2ml administered</text>
  </threadedComment>
  <threadedComment ref="AI96" dT="2020-06-19T05:51:34.67" personId="{11DC6066-DA42-40E8-B306-F4C988E85EA0}" id="{DE0AD73D-8FC1-4052-BA7B-D972EC8C9B7C}">
    <text>extra drug: the pan-AKT inhibitor, GSK690693 (30mg/kg i.p), was given 1 h after stroke at the same time as 20MeO6MF</text>
  </threadedComment>
  <threadedComment ref="AZ96" dT="2020-06-19T05:52:36.67" personId="{11DC6066-DA42-40E8-B306-F4C988E85EA0}" id="{3D9DA65D-A516-4351-843F-19D3BA9168BA}">
    <text>brains extracted and processed histologically using
cresyl violet staining in order to quantify infarct
volume</text>
  </threadedComment>
  <threadedComment ref="G98" dT="2020-07-08T05:41:39.05" personId="{11DC6066-DA42-40E8-B306-F4C988E85EA0}" id="{7E23C5FC-BB4C-4278-84F0-AEC11956514E}">
    <text>C57BL6 background</text>
  </threadedComment>
  <threadedComment ref="R98" dT="2020-07-08T06:09:29.56" personId="{11DC6066-DA42-40E8-B306-F4C988E85EA0}" id="{5CCC5178-7037-41B9-9843-D6CE83B5EB01}">
    <text>10–15 mice/group</text>
  </threadedComment>
  <threadedComment ref="T98" dT="2020-07-08T06:09:29.56" personId="{11DC6066-DA42-40E8-B306-F4C988E85EA0}" id="{7C93AED0-6123-43CA-A7BC-E86E5C3FD367}">
    <text>10–15 mice/group</text>
  </threadedComment>
  <threadedComment ref="AK98" dT="2020-07-08T05:50:54.39" personId="{11DC6066-DA42-40E8-B306-F4C988E85EA0}" id="{1B8BF0DE-B8EF-455B-A77B-778EDE85900B}">
    <text>(10,000 units,
Sigma) was delivered by intravenous injection via the tail vein in
100 ml saline</text>
  </threadedComment>
  <threadedComment ref="G99" dT="2020-07-08T05:42:35.31" personId="{11DC6066-DA42-40E8-B306-F4C988E85EA0}" id="{96871D29-0630-46B5-AD35-18EDBF1D864B}">
    <text>C57BL6 background</text>
  </threadedComment>
  <threadedComment ref="R99" dT="2020-07-08T06:09:29.56" personId="{11DC6066-DA42-40E8-B306-F4C988E85EA0}" id="{08F53915-FD86-4605-A15D-08A845283602}">
    <text>10–15 mice/group</text>
  </threadedComment>
  <threadedComment ref="T99" dT="2020-07-08T06:09:29.56" personId="{11DC6066-DA42-40E8-B306-F4C988E85EA0}" id="{9E610774-132E-4821-A476-A1521065C099}">
    <text>10–15 mice/group</text>
  </threadedComment>
  <threadedComment ref="AK99" dT="2020-07-08T05:50:54.39" personId="{11DC6066-DA42-40E8-B306-F4C988E85EA0}" id="{51C78E88-CA9C-412A-B408-91A9D260ED3D}">
    <text>(10,000 units,
Sigma) was delivered by intravenous injection via the tail vein in
100 ml saline</text>
  </threadedComment>
  <threadedComment ref="AN100" dT="2020-07-13T01:38:43.59" personId="{11DC6066-DA42-40E8-B306-F4C988E85EA0}" id="{6FC484F0-79F5-4B7A-9C47-6A7787E693A8}">
    <text>One hour after photothrombosis, Dabrafenib (10 mg/kg,
Selleck, Houston, TX, USA) or vehicle (dimethyl sulfoxide,
DMSO) was delivered by i.p. injection in 150 μL 80% DMSO
in saline. Daily maintenance doses of Dabrafenib (5 mg/kg)
were administered, prior to sacrifice on day 4.</text>
  </threadedComment>
  <threadedComment ref="AZ101" dT="2020-07-13T02:36:37.59" personId="{11DC6066-DA42-40E8-B306-F4C988E85EA0}" id="{5272AF22-BB0A-4F79-8F42-B0737B624C5D}">
    <text>sections cut in
the coronal plane and counterstained with cresyl violet (Nissl staining)</text>
  </threadedComment>
  <threadedComment ref="AK103" dT="2020-08-10T06:51:55.56" personId="{11DC6066-DA42-40E8-B306-F4C988E85EA0}" id="{E70DDBB6-7F12-4084-9617-6360A7A9DFBE}">
    <text>Lubeluzole was
administered as a single bolus of 0.31 mg/kg iv. followed by a 1-hr
Lubeluzole was
administered as a single bolus of 0.31 mg/kg i.v. followed by a 1-hrinfusion of either 0.31 or 0.63 mg/kg/hr. The R-isomer was administeredas a single bolus of 0.31 mg/kg iv. followed by a 1-hr i.v.
infusion of 0.63 mg/kg/hr.
as a single bolus of 0.31 mg/kg iv. followed by a 1-hr i.v.
infusion of0.63 mg/kg/hr.</text>
  </threadedComment>
  <threadedComment ref="AL103" dT="2020-08-10T06:50:16.89" personId="{11DC6066-DA42-40E8-B306-F4C988E85EA0}" id="{4DF219A3-5B82-42EB-B56D-549F3E78B2F8}">
    <text>mg/kg/hr for infusion</text>
  </threadedComment>
  <threadedComment ref="AK104" dT="2020-08-10T06:51:55.56" personId="{11DC6066-DA42-40E8-B306-F4C988E85EA0}" id="{CE353805-69AA-4D5F-A420-0C6D83DBEA87}">
    <text>Lubeluzole was
administered as a single bolus of 0.31 mg/kg iv. followed by a 1-hr
Lubeluzole was
administered as a single bolus of 0.31 mg/kg i.v. followed by a 1-hrinfusion of either 0.31 or 0.63 mg/kg/hr. The R-isomer was administeredas a single bolus of 0.31 mg/kg iv. followed by a 1-hr i.v.
infusion of 0.63 mg/kg/hr.
as a single bolus of 0.31 mg/kg iv. followed by a 1-hr i.v.
infusion of0.63 mg/kg/hr.</text>
  </threadedComment>
  <threadedComment ref="AL104" dT="2020-08-10T06:50:16.89" personId="{11DC6066-DA42-40E8-B306-F4C988E85EA0}" id="{CE7CC453-8A6C-4A99-BDFB-77D0C7BFF417}">
    <text>mg/kg/hr for infusion</text>
  </threadedComment>
  <threadedComment ref="AK105" dT="2020-08-10T06:51:55.56" personId="{11DC6066-DA42-40E8-B306-F4C988E85EA0}" id="{2442F45C-284E-46AA-A615-843203C5ACD2}">
    <text>Lubeluzole was
administered as a single bolus of 0.31 mg/kg iv. followed by a 1-hr
Lubeluzole was
administered as a single bolus of 0.31 mg/kg i.v. followed by a 1-hrinfusion of either 0.31 or 0.63 mg/kg/hr. The R-isomer was administeredas a single bolus of 0.31 mg/kg iv. followed by a 1-hr i.v.
infusion of 0.63 mg/kg/hr.
as a single bolus of 0.31 mg/kg iv. followed by a 1-hr i.v.
infusion of0.63 mg/kg/hr.</text>
  </threadedComment>
  <threadedComment ref="AL105" dT="2020-08-10T06:50:16.89" personId="{11DC6066-DA42-40E8-B306-F4C988E85EA0}" id="{60C621B6-4A15-47F6-8E11-FDF6EFC3D33A}">
    <text>mg/kg/hr for infusion</text>
  </threadedComment>
  <threadedComment ref="W106" dT="2020-08-28T04:28:19.35" personId="{11DC6066-DA42-40E8-B306-F4C988E85EA0}" id="{00177F24-288D-4189-BE88-13211CC08FA4}">
    <text>Extra surgery: A tracheotomy was performed in preparation of mechanical
ventilation of animals inside the magnet’s tunnel.</text>
  </threadedComment>
  <threadedComment ref="AK106" dT="2020-08-10T06:51:55.56" personId="{11DC6066-DA42-40E8-B306-F4C988E85EA0}" id="{575EE13F-1B78-4EF4-ABB9-737A4661BCFD}">
    <text>Lubeluzole was
administered as a single bolus of 0.31 mg/kg iv. followed by a 1-hr
Lubeluzole was
administered as a single bolus of 0.31 mg/kg i.v. followed by a 1-hrinfusion of either 0.31 or 0.63 mg/kg/hr. The R-isomer was administeredas a single bolus of 0.31 mg/kg iv. followed by a 1-hr i.v.
infusion of 0.63 mg/kg/hr.
as a single bolus of 0.31 mg/kg iv. followed by a 1-hr i.v.
infusion of0.63 mg/kg/hr.</text>
  </threadedComment>
  <threadedComment ref="AL106" dT="2020-08-10T06:50:16.89" personId="{11DC6066-DA42-40E8-B306-F4C988E85EA0}" id="{0DD69FD2-0CB6-49F4-B4D9-993C39B3BEB8}">
    <text>mg/kg/hr for infusion</text>
  </threadedComment>
  <threadedComment ref="AZ107" dT="2020-09-01T05:58:07.33" personId="{11DC6066-DA42-40E8-B306-F4C988E85EA0}" id="{3F6B9A05-BEDF-49A8-903A-2F1C84BF21C7}">
    <text>each rat
was deeply anesthetized with ether and perfused
transcardially with Karnovsky's fixative. Coronal
each rat was deeply anesthetized with ether and perfused transcardially with Karnovsky's fixative. Coronal Vibratome sections 100 nm thick were cut throughout the anteroposterior extent of the cortical infarct and stained with azure A-eosin B</text>
  </threadedComment>
  <threadedComment ref="AZ108" dT="2020-09-01T05:58:07.33" personId="{11DC6066-DA42-40E8-B306-F4C988E85EA0}" id="{3EDA1425-34F3-4C87-A3F8-1E177583683B}">
    <text>each rat
was deeply anesthetized with ether and perfused
transcardially with Karnovsky's fixative. Coronal
each rat was deeply anesthetized with ether and perfused transcardially with Karnovsky's fixative. Coronal Vibratome sections 100 nm thick were cut throughout the anteroposterior extent of the cortical infarct and stained with azure A-eosin B</text>
  </threadedComment>
  <threadedComment ref="AZ109" dT="2020-09-01T05:58:07.33" personId="{11DC6066-DA42-40E8-B306-F4C988E85EA0}" id="{30EDDA27-E27E-42BF-9E68-45A98B47C10F}">
    <text>each rat
was deeply anesthetized with ether and perfused
transcardially with Karnovsky's fixative. Coronal
each rat was deeply anesthetized with ether and perfused transcardially with Karnovsky's fixative. Coronal Vibratome sections 100 nm thick were cut throughout the anteroposterior extent of the cortical infarct and stained with azure A-eosin B</text>
  </threadedComment>
  <threadedComment ref="AA113" dT="2020-09-08T01:48:11.81" personId="{11DC6066-DA42-40E8-B306-F4C988E85EA0}" id="{617A0BA4-3779-4FFB-A827-1F1FE7BEB3BD}">
    <text>10 ml/kg</text>
  </threadedComment>
  <threadedComment ref="G115" dT="2020-09-24T01:14:28.04" personId="{11DC6066-DA42-40E8-B306-F4C988E85EA0}" id="{2AB94DE2-4FC3-4192-9F58-E71AB54019B2}">
    <text>May also be GCaMP6 or ChR2 mice, unclear in text which strain was used for infarct volume results</text>
  </threadedComment>
  <threadedComment ref="AZ115" dT="2020-09-10T01:50:09.78" personId="{11DC6066-DA42-40E8-B306-F4C988E85EA0}" id="{5D48B37E-B847-4580-ADA4-28505F0D14DA}">
    <text>mice were
perfused with phosphate-buffered saline and 4% paraformaldehyde,
and the brains were harvested. To evaluate infarct volume,
brains were sectioned at 50 μm on a Leica vibratome in the
coronal plane</text>
  </threadedComment>
  <threadedComment ref="H116" dT="2020-09-10T02:17:47.93" personId="{11DC6066-DA42-40E8-B306-F4C988E85EA0}" id="{7A944861-4642-49B6-B572-E90937DC20FE}">
    <text>4 female 9 male</text>
  </threadedComment>
  <threadedComment ref="AA117" dT="2020-09-15T05:19:44.44" personId="{11DC6066-DA42-40E8-B306-F4C988E85EA0}" id="{C4E20258-BE92-45BA-8886-C2E93F81B996}">
    <text>0.15 ml per animal</text>
  </threadedComment>
  <threadedComment ref="AA118" dT="2020-09-15T05:19:44.44" personId="{11DC6066-DA42-40E8-B306-F4C988E85EA0}" id="{A97C1A49-116D-45A7-8852-B052D9DDC89D}">
    <text>0.15 ml per animal</text>
  </threadedComment>
  <threadedComment ref="L119" dT="2020-09-24T01:28:22.39" personId="{11DC6066-DA42-40E8-B306-F4C988E85EA0}" id="{3E7760A2-EAA0-4541-8A10-7F084C75B4E8}">
    <text>3 months</text>
  </threadedComment>
  <threadedComment ref="AZ119" dT="2020-09-24T01:25:30.57" personId="{11DC6066-DA42-40E8-B306-F4C988E85EA0}" id="{E21B73A1-6A9C-4D82-B3D7-AB0663A6E1F4}">
    <text>anesthetized with intraperitoneal pentobarbital
(30 mg per rat) prior to transcardial perfusion of 0.9%
saline followed by 10% neutral-buffered formalin. The brain
was removed from the cranium and immersed in fresh 10%
buffered formalin for 2 h, then transferred into 0.1M phosphate
buffered saline (PBS; 81 mmol/l Na2HPO4, 19 mmol/l
NaH2PO4, 2.7mM KCl, 137mM NaCl, pH 7.4). Brains
were sectioned into 50-_x0001_m thick coronal sections on a vibratome
(Lancer), mounted on poly-l-lysine coated glass
slides and stored in PBS until staining</text>
  </threadedComment>
  <threadedComment ref="L120" dT="2020-09-24T01:28:31.18" personId="{11DC6066-DA42-40E8-B306-F4C988E85EA0}" id="{49F448F3-BCC6-4F8E-BF38-3B13155403A2}">
    <text>6 months</text>
  </threadedComment>
  <threadedComment ref="AZ120" dT="2020-09-24T01:25:30.57" personId="{11DC6066-DA42-40E8-B306-F4C988E85EA0}" id="{36BA4D73-A81B-4850-AB47-4A2E394E19C4}">
    <text>anesthetized with intraperitoneal pentobarbital
(30 mg per rat) prior to transcardial perfusion of 0.9%
saline followed by 10% neutral-buffered formalin. The brain
was removed from the cranium and immersed in fresh 10%
buffered formalin for 2 h, then transferred into 0.1M phosphate
buffered saline (PBS; 81 mmol/l Na2HPO4, 19 mmol/l
NaH2PO4, 2.7mM KCl, 137mM NaCl, pH 7.4). Brains
were sectioned into 50-_x0001_m thick coronal sections on a vibratome
(Lancer), mounted on poly-l-lysine coated glass
slides and stored in PBS until staining</text>
  </threadedComment>
  <threadedComment ref="L121" dT="2020-09-24T01:28:38.03" personId="{11DC6066-DA42-40E8-B306-F4C988E85EA0}" id="{AC3F9766-977D-45EF-A64E-67A9B68C5812}">
    <text>12 months</text>
  </threadedComment>
  <threadedComment ref="AZ121" dT="2020-09-24T01:25:30.57" personId="{11DC6066-DA42-40E8-B306-F4C988E85EA0}" id="{3308DF90-5BE7-4B34-8DC4-84114FC70AB7}">
    <text>anesthetized with intraperitoneal pentobarbital
(30 mg per rat) prior to transcardial perfusion of 0.9%
saline followed by 10% neutral-buffered formalin. The brain
was removed from the cranium and immersed in fresh 10%
buffered formalin for 2 h, then transferred into 0.1M phosphate
buffered saline (PBS; 81 mmol/l Na2HPO4, 19 mmol/l
NaH2PO4, 2.7mM KCl, 137mM NaCl, pH 7.4). Brains
were sectioned into 50-_x0001_m thick coronal sections on a vibratome
(Lancer), mounted on poly-l-lysine coated glass
slides and stored in PBS until staining</text>
  </threadedComment>
  <threadedComment ref="L122" dT="2020-09-24T01:28:44.17" personId="{11DC6066-DA42-40E8-B306-F4C988E85EA0}" id="{9881F283-8383-4085-B9C8-C2DE3D8E521D}">
    <text>18 months</text>
  </threadedComment>
  <threadedComment ref="AZ122" dT="2020-09-24T01:25:30.57" personId="{11DC6066-DA42-40E8-B306-F4C988E85EA0}" id="{8A96733E-9B34-461D-BC33-833C2AEB2382}">
    <text>anesthetized with intraperitoneal pentobarbital
(30 mg per rat) prior to transcardial perfusion of 0.9%
saline followed by 10% neutral-buffered formalin. The brain
was removed from the cranium and immersed in fresh 10%
buffered formalin for 2 h, then transferred into 0.1M phosphate
buffered saline (PBS; 81 mmol/l Na2HPO4, 19 mmol/l
NaH2PO4, 2.7mM KCl, 137mM NaCl, pH 7.4). Brains
were sectioned into 50-_x0001_m thick coronal sections on a vibratome
(Lancer), mounted on poly-l-lysine coated glass
slides and stored in PBS until staining</text>
  </threadedComment>
  <threadedComment ref="L123" dT="2020-09-24T01:28:52.99" personId="{11DC6066-DA42-40E8-B306-F4C988E85EA0}" id="{8062F634-39BF-4DDB-AF52-81513FAB8F49}">
    <text>24 months</text>
  </threadedComment>
  <threadedComment ref="AZ123" dT="2020-09-24T01:25:30.57" personId="{11DC6066-DA42-40E8-B306-F4C988E85EA0}" id="{3CCEC918-158B-4BEA-8715-3F2D5B43DD87}">
    <text>anesthetized with intraperitoneal pentobarbital
(30 mg per rat) prior to transcardial perfusion of 0.9%
saline followed by 10% neutral-buffered formalin. The brain
was removed from the cranium and immersed in fresh 10%
buffered formalin for 2 h, then transferred into 0.1M phosphate
buffered saline (PBS; 81 mmol/l Na2HPO4, 19 mmol/l
NaH2PO4, 2.7mM KCl, 137mM NaCl, pH 7.4). Brains
were sectioned into 50-_x0001_m thick coronal sections on a vibratome
(Lancer), mounted on poly-l-lysine coated glass
slides and stored in PBS until staining</text>
  </threadedComment>
  <threadedComment ref="AZ124" dT="2020-09-24T02:19:57.44" personId="{11DC6066-DA42-40E8-B306-F4C988E85EA0}" id="{943E7814-EFA3-42D1-B1CE-BBD7F6770741}">
    <text>After ether anaesthesia, the rats were decapitated, and the brain was rapidly removed. It was cut into coronal slices of 400 micrometres by a McIllwain tissue chopper. The slices were maintained in an interface recording chamber at 33 degrees celcius and superfused with artificial cerebrospinal fluid</text>
  </threadedComment>
  <threadedComment ref="AZ125" dT="2020-09-24T05:06:28.16" personId="{11DC6066-DA42-40E8-B306-F4C988E85EA0}" id="{874119DC-5E5A-49D7-91CE-D086A4ED0399}">
    <text>The rats
were deeply anaesthetized with diethylether, decapitated
and the brain rapidly removed. Neocortical
slices were cut at 400 mm in a vibratome, Series 1000,
at the site of the lesion and in controls at the same
section level. The slices were maintained in an interface
recording chamber at 33ºC and superfused with
artificial cerebrospinal fluid</text>
  </threadedComment>
  <threadedComment ref="AZ126" dT="2020-09-24T05:06:28.16" personId="{11DC6066-DA42-40E8-B306-F4C988E85EA0}" id="{CC1494C6-6DC1-4981-910E-7720A54D967A}">
    <text>The rats
were deeply anaesthetized with diethylether, decapitated
and the brain rapidly removed. Neocortical
slices were cut at 400 mm in a vibratome, Series 1000,
at the site of the lesion and in controls at the same
section level. The slices were maintained in an interface
recording chamber at 33ºC and superfused with
artificial cerebrospinal fluid</text>
  </threadedComment>
  <threadedComment ref="AA139" dT="2020-10-01T03:37:26.47" personId="{11DC6066-DA42-40E8-B306-F4C988E85EA0}" id="{3E559375-6C3F-4EA9-883E-1D41046283BD}">
    <text>0.1ml administered</text>
  </threadedComment>
  <threadedComment ref="AA140" dT="2020-10-01T03:37:26.47" personId="{11DC6066-DA42-40E8-B306-F4C988E85EA0}" id="{6E2EB002-3DFE-4CE3-B10E-7140DC05592F}">
    <text>0.1ml administered</text>
  </threadedComment>
  <threadedComment ref="AA141" dT="2020-10-01T03:37:26.47" personId="{11DC6066-DA42-40E8-B306-F4C988E85EA0}" id="{C9EAAE92-2143-4E64-87E0-6319AECD80D1}">
    <text>0.1ml administered</text>
  </threadedComment>
  <threadedComment ref="AA142" dT="2020-10-01T03:37:26.47" personId="{11DC6066-DA42-40E8-B306-F4C988E85EA0}" id="{8F6EAA00-39CD-4417-8490-6D94916C31FD}">
    <text>0.1ml administered</text>
  </threadedComment>
  <threadedComment ref="AA143" dT="2020-10-01T03:37:26.47" personId="{11DC6066-DA42-40E8-B306-F4C988E85EA0}" id="{F7EF8015-03D2-4AD1-8FF2-BB5F04B4D9A0}">
    <text>0.1ml administered</text>
  </threadedComment>
  <threadedComment ref="AZ144" dT="2020-10-02T01:02:39.56" personId="{11DC6066-DA42-40E8-B306-F4C988E85EA0}" id="{D9D46E35-A67B-409D-9C39-6279C823A794}">
    <text>using cresyl violet</text>
  </threadedComment>
  <threadedComment ref="AZ145" dT="2020-10-02T01:02:39.56" personId="{11DC6066-DA42-40E8-B306-F4C988E85EA0}" id="{A97D5EB4-7B01-458C-9906-0D192FCBED6C}">
    <text>using cresyl violet</text>
  </threadedComment>
  <threadedComment ref="AA146" dT="2020-10-01T03:37:26.47" personId="{11DC6066-DA42-40E8-B306-F4C988E85EA0}" id="{DB9AB666-F601-467C-A88F-5A985AD56F1F}">
    <text>0.1ml administered</text>
  </threadedComment>
  <threadedComment ref="AA147" dT="2020-10-01T03:37:26.47" personId="{11DC6066-DA42-40E8-B306-F4C988E85EA0}" id="{99D92A27-9ABA-42A2-B351-6E5D1B6443C5}">
    <text>0.1ml administered</text>
  </threadedComment>
  <threadedComment ref="R148" dT="2020-10-08T05:18:06.63" personId="{11DC6066-DA42-40E8-B306-F4C988E85EA0}" id="{B7BDDD2E-18CC-447E-BC65-3BE0E8F8B538}">
    <text>3-5 per group</text>
  </threadedComment>
  <threadedComment ref="AA148" dT="2020-10-08T05:05:58.01" personId="{11DC6066-DA42-40E8-B306-F4C988E85EA0}" id="{2E6E2F32-4DDA-46DB-AD4D-5E56798DE109}">
    <text>0.1 mL injected</text>
  </threadedComment>
  <threadedComment ref="X149" dT="2020-11-05T23:02:12.65" personId="{11DC6066-DA42-40E8-B306-F4C988E85EA0}" id="{FF26B106-9667-4C3A-AE2B-E218C16C8072}">
    <text>Group FL1, coordinates -1mm from bregma, 4mm from midline</text>
  </threadedComment>
  <threadedComment ref="AW149" dT="2020-11-05T23:34:01.91" personId="{11DC6066-DA42-40E8-B306-F4C988E85EA0}" id="{0FA18931-6816-4552-BACB-BFBD5E61DC0D}">
    <text>this is not explicitly stated in the text as an end point but it its the latest behavioural time noted</text>
  </threadedComment>
  <threadedComment ref="X150" dT="2020-11-05T23:02:30.19" personId="{11DC6066-DA42-40E8-B306-F4C988E85EA0}" id="{6CB7A95D-44C4-46F8-8DD0-DA6D82050A5A}">
    <text>Group FL2, coordinates 0mm from bregma, 3.5mm from midline</text>
  </threadedComment>
  <threadedComment ref="AW150" dT="2020-11-05T23:34:01.91" personId="{11DC6066-DA42-40E8-B306-F4C988E85EA0}" id="{C6FCEDEB-6A40-449A-AF76-1B1295473D45}">
    <text>this is not explicitly stated in the text as an end point but it its the latest behavioural time noted</text>
  </threadedComment>
  <threadedComment ref="X151" dT="2020-11-05T23:02:48.24" personId="{11DC6066-DA42-40E8-B306-F4C988E85EA0}" id="{A6F343E1-2F91-4A3F-AD34-50A09FE8B2ED}">
    <text>Group FL3, coordinates 1mm from bregma, 3.5mm from midline</text>
  </threadedComment>
  <threadedComment ref="AW151" dT="2020-11-05T23:34:01.91" personId="{11DC6066-DA42-40E8-B306-F4C988E85EA0}" id="{C4CCB2F9-36BA-4B67-BE54-52F682F61E26}">
    <text>this is not explicitly stated in the text as an end point but it its the latest behavioural time noted</text>
  </threadedComment>
  <threadedComment ref="X152" dT="2020-11-05T23:03:04.32" personId="{11DC6066-DA42-40E8-B306-F4C988E85EA0}" id="{06706059-D801-4762-B62F-D651BAB7B84C}">
    <text>Group FL4, coordinates 2mm from bregma, 3.5mm from midline</text>
  </threadedComment>
  <threadedComment ref="AW152" dT="2020-11-05T23:34:01.91" personId="{11DC6066-DA42-40E8-B306-F4C988E85EA0}" id="{E1A3FF26-FF2B-4971-8F62-0EFA0BF630D6}">
    <text>this is not explicitly stated in the text as an end point but it its the latest behavioural time noted</text>
  </threadedComment>
  <threadedComment ref="X153" dT="2020-11-05T23:03:19.61" personId="{11DC6066-DA42-40E8-B306-F4C988E85EA0}" id="{57BA6B7E-ACBB-4FA5-AB45-D6A7DA12EA6B}">
    <text>Group FL5, coordinates 4mm from bregma, 2mm from midline</text>
  </threadedComment>
  <threadedComment ref="AW153" dT="2020-11-05T23:34:01.91" personId="{11DC6066-DA42-40E8-B306-F4C988E85EA0}" id="{FFB43928-1330-4A8D-A72E-6C4B42961898}">
    <text>this is not explicitly stated in the text as an end point but it its the latest behavioural time noted</text>
  </threadedComment>
  <threadedComment ref="X154" dT="2020-11-05T23:04:03.58" personId="{11DC6066-DA42-40E8-B306-F4C988E85EA0}" id="{F98AA1E7-BB0E-4787-B649-DBCB82FB5F36}">
    <text>Group FL6, coordinates 4mm from bregma, 2mm from midline</text>
  </threadedComment>
  <threadedComment ref="AW154" dT="2020-11-05T23:34:01.91" personId="{11DC6066-DA42-40E8-B306-F4C988E85EA0}" id="{825A139D-6CDF-4F43-850A-E548521535A6}">
    <text>this is not explicitly stated in the text as an end point but it its the latest behavioural time noted</text>
  </threadedComment>
  <threadedComment ref="X155" dT="2020-11-05T23:05:11.80" personId="{11DC6066-DA42-40E8-B306-F4C988E85EA0}" id="{1F6995D6-4EA7-46E4-A2DD-0DC74413AAFB}">
    <text>Group FL7, coordinates 2mm from bregma, 3.5mm from midline</text>
  </threadedComment>
  <threadedComment ref="AW155" dT="2020-11-05T23:34:01.91" personId="{11DC6066-DA42-40E8-B306-F4C988E85EA0}" id="{C576754C-0E03-4F65-98E8-B2E4AD334D66}">
    <text>this is not explicitly stated in the text as an end point but it its the latest behavioural time noted</text>
  </threadedComment>
  <threadedComment ref="X156" dT="2020-11-05T23:05:41.40" personId="{11DC6066-DA42-40E8-B306-F4C988E85EA0}" id="{70DA4063-27C5-4181-B339-CF462690FEB3}">
    <text>Group HL, coordinates -1.8mm from bregma, 2.5mm from midline</text>
  </threadedComment>
  <threadedComment ref="AW156" dT="2020-11-05T23:34:01.91" personId="{11DC6066-DA42-40E8-B306-F4C988E85EA0}" id="{866AFBC7-961A-4919-A574-204060477675}">
    <text>this is not explicitly stated in the text as an end point but it its the latest behavioural time noted</text>
  </threadedComment>
  <threadedComment ref="X157" dT="2020-11-05T23:06:02.93" personId="{11DC6066-DA42-40E8-B306-F4C988E85EA0}" id="{73792D33-C813-4CAC-9E08-55F6F2628E2E}">
    <text>Group MAG-FL, coordinates 2mm from bregma, 0.5mm from midline</text>
  </threadedComment>
  <threadedComment ref="AW157" dT="2020-11-05T23:34:01.91" personId="{11DC6066-DA42-40E8-B306-F4C988E85EA0}" id="{AA0C4A87-0A0B-498C-8362-3A4B70D8B578}">
    <text>this is not explicitly stated in the text as an end point but it its the latest behavioural time noted</text>
  </threadedComment>
  <threadedComment ref="X158" dT="2020-11-05T23:06:21.68" personId="{11DC6066-DA42-40E8-B306-F4C988E85EA0}" id="{873021EE-73A9-44E8-8140-F774C48B38D8}">
    <text>Group MAG-HL, coordinates -1.8mm from bregma, 0.5mm from midline</text>
  </threadedComment>
  <threadedComment ref="AW158" dT="2020-11-05T23:34:01.91" personId="{11DC6066-DA42-40E8-B306-F4C988E85EA0}" id="{49C2913F-9C58-4341-B45F-E840F63A4612}">
    <text>this is not explicitly stated in the text as an end point but it its the latest behavioural time noted</text>
  </threadedComment>
  <threadedComment ref="X159" dT="2020-11-05T23:07:00.32" personId="{11DC6066-DA42-40E8-B306-F4C988E85EA0}" id="{04D9540F-BDDA-4F71-B040-EE06266174EE}">
    <text>Group S1-D (coordinates from Dietrich reference), coordinates -1.8mm from bregma, 5mm from midline</text>
  </threadedComment>
  <threadedComment ref="AW159" dT="2020-11-05T23:34:01.91" personId="{11DC6066-DA42-40E8-B306-F4C988E85EA0}" id="{5E24F3BE-D876-4486-9209-0F751F3DAD20}">
    <text>this is not explicitly stated in the text as an end point but it its the latest behavioural time noted</text>
  </threadedComment>
  <threadedComment ref="X160" dT="2020-11-05T23:07:33.39" personId="{11DC6066-DA42-40E8-B306-F4C988E85EA0}" id="{F3BE2B3E-10E4-494F-9818-B2B50288F68D}">
    <text>Group S1-CH (coordinates from Chapin and Lin reference), coordinates -2.5mm from bregma, 6mm from midline</text>
  </threadedComment>
  <threadedComment ref="AW160" dT="2020-11-05T23:34:01.91" personId="{11DC6066-DA42-40E8-B306-F4C988E85EA0}" id="{EC3BF34E-BCF7-4049-A4DE-861BCCC56789}">
    <text>this is not explicitly stated in the text as an end point but it its the latest behavioural time noted</text>
  </threadedComment>
  <threadedComment ref="X161" dT="2020-11-05T23:08:31.31" personId="{11DC6066-DA42-40E8-B306-F4C988E85EA0}" id="{8556AE4C-6E69-49FA-A007-6980CD32B994}">
    <text>Visual group, coordinates -6.5mm from bregma, 3.5mm from midline</text>
  </threadedComment>
  <threadedComment ref="AW161" dT="2020-11-05T23:34:01.91" personId="{11DC6066-DA42-40E8-B306-F4C988E85EA0}" id="{2A77C108-9D38-42BD-B6E3-10BAC629C1FC}">
    <text>this is not explicitly stated in the text as an end point but it its the latest behavioural time noted</text>
  </threadedComment>
  <threadedComment ref="R163" dT="2020-11-18T02:53:19.62" personId="{11DC6066-DA42-40E8-B306-F4C988E85EA0}" id="{5F908D1D-7B71-4784-8882-4DA71A73CBE1}">
    <text>states 5-6 animals per group</text>
  </threadedComment>
  <threadedComment ref="T163" dT="2020-11-18T02:53:19.62" personId="{11DC6066-DA42-40E8-B306-F4C988E85EA0}" id="{94F712CC-E3F6-42DA-81A4-D0EA62082606}">
    <text>states 5-6 animals per group</text>
  </threadedComment>
  <threadedComment ref="AA164" dT="2020-11-18T03:00:42.83" personId="{11DC6066-DA42-40E8-B306-F4C988E85EA0}" id="{DA8E292E-568F-425F-AC6E-8FBDABC151D2}">
    <text>given at 10 ug/g animal weight</text>
  </threadedComment>
  <threadedComment ref="AA167" dT="2021-01-29T04:13:03.18" personId="{11DC6066-DA42-40E8-B306-F4C988E85EA0}" id="{65EF6470-3D88-4C17-A8DF-814E8771841B}">
    <text>0.1ml dose</text>
  </threadedComment>
  <threadedComment ref="AA168" dT="2021-02-05T01:13:55.75" personId="{11DC6066-DA42-40E8-B306-F4C988E85EA0}" id="{8AB14E84-348A-45F3-9A76-57F25C3E56A0}">
    <text>0.133 mL/kg body weight</text>
  </threadedComment>
  <threadedComment ref="AI168" dT="2021-02-05T02:07:59.61" personId="{11DC6066-DA42-40E8-B306-F4C988E85EA0}" id="{72A06F98-C143-4094-9023-99D48140CCBB}">
    <text>To label dividing cells, each animal received a daily
bromodeoxyuridine (BrdU) injection (50 mg/kg per day intraperitoneally)
throughout the 10-day treatment period, 1 hour before the
respective citicoline or saline injection.</text>
  </threadedComment>
  <threadedComment ref="AA169" dT="2021-02-05T03:23:14.01" personId="{11DC6066-DA42-40E8-B306-F4C988E85EA0}" id="{7E206479-8C43-4820-BC3B-807D40D8B1C0}">
    <text>0.3mL/kg body weight</text>
  </threadedComment>
  <threadedComment ref="AK169" dT="2021-02-05T03:14:21.69" personId="{11DC6066-DA42-40E8-B306-F4C988E85EA0}" id="{2DE281CD-42BD-4EB7-89F3-149F3740E1EA}">
    <text>Described in text - ipsilateral limb immobilised</text>
  </threadedComment>
  <threadedComment ref="AA170" dT="2021-02-05T03:23:14.01" personId="{11DC6066-DA42-40E8-B306-F4C988E85EA0}" id="{FC8A2A1C-A0F3-454B-92EA-ACC08FEC352F}">
    <text>0.3mL/kg body weight</text>
  </threadedComment>
  <threadedComment ref="AA171" dT="2021-02-05T03:23:14.01" personId="{11DC6066-DA42-40E8-B306-F4C988E85EA0}" id="{8DCD2EC9-0351-4A6D-B39A-A2F6A6895B36}">
    <text>0.3mL/kg body weight</text>
  </threadedComment>
  <threadedComment ref="AI171" dT="2021-02-05T02:35:52.28" personId="{11DC6066-DA42-40E8-B306-F4C988E85EA0}" id="{B201E81C-C1C4-4752-AD15-4949CF20A7C4}">
    <text>CIMT (Constraint-induced movement therapy) and G-CSF (Granulocyte-colony stimulating factor) concurrently delivered</text>
  </threadedComment>
  <threadedComment ref="AK171" dT="2021-02-05T03:13:46.68" personId="{11DC6066-DA42-40E8-B306-F4C988E85EA0}" id="{1240131E-22AF-4719-A9C1-EC8BCD248D08}">
    <text>plus CIMT as described in text</text>
  </threadedComment>
  <threadedComment ref="AA172" dT="2021-02-05T03:23:14.01" personId="{11DC6066-DA42-40E8-B306-F4C988E85EA0}" id="{87003EF8-A4FC-4AA7-8C1E-DD64CD5A1606}">
    <text>0.3mL/kg body weight</text>
  </threadedComment>
  <threadedComment ref="AI172" dT="2021-02-05T02:36:20.40" personId="{11DC6066-DA42-40E8-B306-F4C988E85EA0}" id="{6EFBE768-8B44-4221-A1D2-E7BF4D4AFEEF}">
    <text>CIMT (Constraint-induced movement therapy) and G-CSF (Granulocyte-colony stimulating factor) delivered sequentially</text>
  </threadedComment>
  <threadedComment ref="AK172" dT="2021-02-05T03:13:52.32" personId="{11DC6066-DA42-40E8-B306-F4C988E85EA0}" id="{7F04D800-E65E-4506-84A7-259AEF47E5AD}">
    <text>plus CIMT as described in text</text>
  </threadedComment>
  <threadedComment ref="AA173" dT="2021-02-05T01:13:55.75" personId="{11DC6066-DA42-40E8-B306-F4C988E85EA0}" id="{CE8F62BA-0579-4C3F-935E-4FCB4942FFD5}">
    <text>0.133 mL/kg body weight</text>
  </threadedComment>
  <threadedComment ref="AA174" dT="2021-02-05T01:13:55.75" personId="{11DC6066-DA42-40E8-B306-F4C988E85EA0}" id="{C5225E46-1388-4CED-9A23-5DC4A19F42B7}">
    <text>0.133 mL/kg body weight</text>
  </threadedComment>
  <threadedComment ref="AA175" dT="2021-02-05T01:13:55.75" personId="{11DC6066-DA42-40E8-B306-F4C988E85EA0}" id="{623D4D73-BDF5-4294-B9CC-ECB5941A60EE}">
    <text>0.133 mL/kg body weight</text>
  </threadedComment>
  <threadedComment ref="AL175" dT="2021-02-05T04:31:04.77" personId="{11DC6066-DA42-40E8-B306-F4C988E85EA0}" id="{E9F5DBC0-7AC8-4E89-8715-362E01EE29C8}">
    <text>5millionBM-MNCs/rat and G-CSF50 mg/kg/day</text>
  </threadedComment>
  <threadedComment ref="AA176" dT="2021-02-05T01:13:55.75" personId="{11DC6066-DA42-40E8-B306-F4C988E85EA0}" id="{BA3E3EBE-D0A7-4E3B-86E8-F83FA61D53FF}">
    <text>0.133 mL/kg body weight</text>
  </threadedComment>
  <threadedComment ref="AZ176" dT="2021-02-05T04:57:45.71" personId="{11DC6066-DA42-40E8-B306-F4C988E85EA0}" id="{A2BD57E9-BCD7-4847-8E3E-1BDB159A0079}">
    <text>the animals were perfusion fixed intracardially
with buffered formalin. The brains were removed, and
serial coronal sections (thickness, 10 μm) were cut, collected at 100
μm intervals, and subsequently stained with toluidine blue</text>
  </threadedComment>
  <threadedComment ref="AK179" dT="2021-02-12T00:46:21.51" personId="{11DC6066-DA42-40E8-B306-F4C988E85EA0}" id="{1D3F8F87-C48A-4CA1-BECA-D456812FEF76}">
    <text>1 x 10^6 cells prepared in 100uL PBS</text>
  </threadedComment>
  <threadedComment ref="AZ180" dT="2021-02-12T02:49:50.17" personId="{11DC6066-DA42-40E8-B306-F4C988E85EA0}" id="{787F857B-24AA-48D7-985B-32A964C4E264}">
    <text>by measuring
areas showing loss of Nissl-staining in coronal brain sections</text>
  </threadedComment>
  <threadedComment ref="AX181" dT="2021-02-12T04:23:46.86" personId="{11DC6066-DA42-40E8-B306-F4C988E85EA0}" id="{DF508351-500F-4F3B-B97D-04E81BB663E2}">
    <text>they use % but don't specify what it's a percentage of</text>
  </threadedComment>
  <threadedComment ref="AX182" dT="2021-02-12T04:23:46.86" personId="{11DC6066-DA42-40E8-B306-F4C988E85EA0}" id="{2D0946A7-1E55-41BF-8FF4-338BD9160B34}">
    <text>they use % but don't specify what it's a percentage of</text>
  </threadedComment>
  <threadedComment ref="R185" dT="2021-02-19T04:11:56.67" personId="{11DC6066-DA42-40E8-B306-F4C988E85EA0}" id="{A935494B-12F1-444A-B72D-34EFB68F6F5A}">
    <text>says 10-11 per group</text>
  </threadedComment>
  <threadedComment ref="T185" dT="2021-02-19T04:11:56.67" personId="{11DC6066-DA42-40E8-B306-F4C988E85EA0}" id="{726F2BDA-329D-4CE5-B96A-0756FEBB46FA}">
    <text>says 10-11 per group</text>
  </threadedComment>
  <threadedComment ref="R186" dT="2021-02-19T04:11:56.67" personId="{11DC6066-DA42-40E8-B306-F4C988E85EA0}" id="{17343507-C35B-443B-B738-659BBD914401}">
    <text>says 10-11 per group</text>
  </threadedComment>
  <threadedComment ref="T186" dT="2021-02-19T04:11:56.67" personId="{11DC6066-DA42-40E8-B306-F4C988E85EA0}" id="{5D60558D-17F6-481F-B745-26D1EEF1535E}">
    <text>says 10-11 per group</text>
  </threadedComment>
  <threadedComment ref="R187" dT="2021-02-19T04:11:56.67" personId="{11DC6066-DA42-40E8-B306-F4C988E85EA0}" id="{A098117A-6DA5-4C5A-B38E-7B81F54B94C4}">
    <text>says 10-11 per group</text>
  </threadedComment>
  <threadedComment ref="T187" dT="2021-02-19T04:11:56.67" personId="{11DC6066-DA42-40E8-B306-F4C988E85EA0}" id="{B490977B-B2E9-4F8E-8BA6-9EAD48077650}">
    <text>says 10-11 per group</text>
  </threadedComment>
  <threadedComment ref="R188" dT="2021-02-19T05:06:35.78" personId="{11DC6066-DA42-40E8-B306-F4C988E85EA0}" id="{30ECCDF9-6126-4524-B12C-859422B77BB4}">
    <text>4-5 per group</text>
  </threadedComment>
  <threadedComment ref="R189" dT="2021-02-19T05:06:35.78" personId="{11DC6066-DA42-40E8-B306-F4C988E85EA0}" id="{76AD3D29-41B8-43D4-A0F7-23814400CDF8}">
    <text>4-5 per group</text>
  </threadedComment>
  <threadedComment ref="AA191" dT="2021-02-22T00:33:51.34" personId="{11DC6066-DA42-40E8-B306-F4C988E85EA0}" id="{47A8DA8F-4637-4255-832F-CBDBB995B8C0}">
    <text>0.5ml administered</text>
  </threadedComment>
  <threadedComment ref="AG191" dT="2021-02-22T00:33:12.28" personId="{11DC6066-DA42-40E8-B306-F4C988E85EA0}" id="{BA9DBFA3-FBD6-4264-8015-F7BC61853544}">
    <text>10x5mm rectangle</text>
  </threadedComment>
  <threadedComment ref="AW191" dT="2021-02-22T01:26:58.63" personId="{11DC6066-DA42-40E8-B306-F4C988E85EA0}" id="{6D836607-BA5E-470B-9D71-47A0891AC70B}">
    <text>this is a guess/extracpolation from text, doesn't seem to be stated anywhere</text>
  </threadedComment>
  <threadedComment ref="R192" dT="2021-02-22T03:36:59.79" personId="{11DC6066-DA42-40E8-B306-F4C988E85EA0}" id="{A80DA33C-7284-4218-AD72-D5FBC55D5F89}">
    <text>n=5-6 per group</text>
  </threadedComment>
  <threadedComment ref="R193" dT="2021-02-22T03:36:59.79" personId="{11DC6066-DA42-40E8-B306-F4C988E85EA0}" id="{346E4DE5-54A3-43EA-B330-F99333610D5F}">
    <text>n=5-6 per group</text>
  </threadedComment>
  <threadedComment ref="R194" dT="2021-02-22T03:36:59.79" personId="{11DC6066-DA42-40E8-B306-F4C988E85EA0}" id="{171E86AB-65BE-4F7F-B1DC-E259FAD259EA}">
    <text>n=5-6 per group</text>
  </threadedComment>
  <threadedComment ref="R195" dT="2021-02-22T03:36:59.79" personId="{11DC6066-DA42-40E8-B306-F4C988E85EA0}" id="{6C150629-26F2-4F76-9700-1BFA16C59AC1}">
    <text>n=5-6 per group</text>
  </threadedComment>
  <threadedComment ref="AI199" dT="2021-02-26T02:56:12.08" personId="{11DC6066-DA42-40E8-B306-F4C988E85EA0}" id="{019E740B-2482-49A0-88D0-1E2548D6849E}">
    <text>subcutaneously
injected with a depot preparation of estradiol valerate (200 mg/kg;
Mochida Pharmaceutical Co) suspended in sesame oil once a week
for 3 weeks commencing 1 week after OVX</text>
  </threadedComment>
  <threadedComment ref="AO200" dT="2021-03-04T01:53:33.35" personId="{11DC6066-DA42-40E8-B306-F4C988E85EA0}" id="{EF0CCBD4-F811-419A-9A8E-955DEB466F43}">
    <text>10 minutes</text>
  </threadedComment>
  <threadedComment ref="AX200" dT="2021-03-04T02:07:23.69" personId="{11DC6066-DA42-40E8-B306-F4C988E85EA0}" id="{403C3EF1-EAB6-491B-B1B2-CB6058F039D9}">
    <text>state % but not what it's a % of</text>
  </threadedComment>
  <threadedComment ref="AO201" dT="2021-03-04T01:53:33.35" personId="{11DC6066-DA42-40E8-B306-F4C988E85EA0}" id="{E81B2404-35E4-444E-A354-0A4041268A22}">
    <text>10 minutes</text>
  </threadedComment>
  <threadedComment ref="AX201" dT="2021-03-04T02:07:23.69" personId="{11DC6066-DA42-40E8-B306-F4C988E85EA0}" id="{C90C66F1-CC14-4920-A0D0-BF2FC4EB4CDB}">
    <text>state % but not what it's a % of</text>
  </threadedComment>
  <threadedComment ref="AO202" dT="2021-03-04T01:53:33.35" personId="{11DC6066-DA42-40E8-B306-F4C988E85EA0}" id="{6866A677-7F63-4B54-A14B-D16A971A11EC}">
    <text>10 minutes</text>
  </threadedComment>
  <threadedComment ref="AX202" dT="2021-03-04T02:07:23.69" personId="{11DC6066-DA42-40E8-B306-F4C988E85EA0}" id="{6712DC77-BCB4-4AEE-9A32-223B03DD8A75}">
    <text>state % but not what it's a % of</text>
  </threadedComment>
  <threadedComment ref="AO203" dT="2021-03-04T01:53:33.35" personId="{11DC6066-DA42-40E8-B306-F4C988E85EA0}" id="{96C84A95-674D-4608-9B0C-4249A19AC39A}">
    <text>10 minutes</text>
  </threadedComment>
  <threadedComment ref="AX203" dT="2021-03-04T02:07:23.69" personId="{11DC6066-DA42-40E8-B306-F4C988E85EA0}" id="{63B3B800-603F-4803-A897-49CDF929124F}">
    <text>state % but not what it's a % of</text>
  </threadedComment>
  <threadedComment ref="AO204" dT="2021-03-04T01:53:33.35" personId="{11DC6066-DA42-40E8-B306-F4C988E85EA0}" id="{8F98C93B-B774-46AC-A89F-3D6DB3BFEFE1}">
    <text>10 minutes</text>
  </threadedComment>
  <threadedComment ref="AX204" dT="2021-03-04T02:07:23.69" personId="{11DC6066-DA42-40E8-B306-F4C988E85EA0}" id="{9828CCC4-EAE0-4480-B9FE-A0CCA6CC65DC}">
    <text>state % but not what it's a % of</text>
  </threadedComment>
  <threadedComment ref="AO205" dT="2021-03-04T01:53:33.35" personId="{11DC6066-DA42-40E8-B306-F4C988E85EA0}" id="{E40EA752-91E2-4849-940D-C5891F1E1B6D}">
    <text>10 minutes</text>
  </threadedComment>
  <threadedComment ref="AX205" dT="2021-03-04T02:07:23.69" personId="{11DC6066-DA42-40E8-B306-F4C988E85EA0}" id="{3ABCDA1A-3D12-45C1-9BC4-CC7AD6786FC2}">
    <text>state % but not what it's a % of</text>
  </threadedComment>
  <threadedComment ref="R210" dT="2021-03-04T05:58:15.55" personId="{11DC6066-DA42-40E8-B306-F4C988E85EA0}" id="{9BA085B7-6B4E-4A14-AB36-9E9580F5395B}">
    <text>say n=7-8</text>
  </threadedComment>
  <threadedComment ref="T210" dT="2021-03-04T05:58:15.55" personId="{11DC6066-DA42-40E8-B306-F4C988E85EA0}" id="{26406E40-B876-4BC0-A1B1-656B3E80B842}">
    <text>say n=7-8</text>
  </threadedComment>
  <threadedComment ref="BA210" dT="2021-03-04T05:55:10.18" personId="{11DC6066-DA42-40E8-B306-F4C988E85EA0}" id="{D9381D46-E3D7-42E8-9F63-62F6AEA87AFA}">
    <text>21 point score from this ref: Nagasawa, H., and Kogure, K. (1989) Correlation between cerebral
blood flow and histologic changes in a new rat model of middle
cerebral artery occlusion. Stroke 20, 1037–1043</text>
  </threadedComment>
  <threadedComment ref="R211" dT="2021-03-04T05:58:15.55" personId="{11DC6066-DA42-40E8-B306-F4C988E85EA0}" id="{FA282D19-0381-40BD-913D-E6112104234F}">
    <text>say n=7-8</text>
  </threadedComment>
  <threadedComment ref="T211" dT="2021-03-04T05:58:15.55" personId="{11DC6066-DA42-40E8-B306-F4C988E85EA0}" id="{8405DC2E-CA38-4E0A-BA2A-0AB98D3A985D}">
    <text>say n=7-8</text>
  </threadedComment>
  <threadedComment ref="BA211" dT="2021-03-04T05:55:10.18" personId="{11DC6066-DA42-40E8-B306-F4C988E85EA0}" id="{533B0B34-65C1-479A-B5F7-B10731174C50}">
    <text>21 point score from this ref: Nagasawa, H., and Kogure, K. (1989) Correlation between cerebral
blood flow and histologic changes in a new rat model of middle
cerebral artery occlusion. Stroke 20, 1037–1043</text>
  </threadedComment>
  <threadedComment ref="R212" dT="2021-03-04T05:58:15.55" personId="{11DC6066-DA42-40E8-B306-F4C988E85EA0}" id="{251C8C27-BDFE-46F5-B7BE-915AC3D8F317}">
    <text>say n=7-8</text>
  </threadedComment>
  <threadedComment ref="T212" dT="2021-03-04T05:58:15.55" personId="{11DC6066-DA42-40E8-B306-F4C988E85EA0}" id="{BB8B8F05-BA75-40B3-90C6-AC642ED003C6}">
    <text>say n=7-8</text>
  </threadedComment>
  <threadedComment ref="BA212" dT="2021-03-04T05:55:10.18" personId="{11DC6066-DA42-40E8-B306-F4C988E85EA0}" id="{97F5D0BD-6882-4102-8B1A-6C5AF8323E4C}">
    <text>21 point score from this ref: Nagasawa, H., and Kogure, K. (1989) Correlation between cerebral
blood flow and histologic changes in a new rat model of middle
cerebral artery occlusion. Stroke 20, 1037–1043</text>
  </threadedComment>
  <threadedComment ref="R213" dT="2021-03-04T05:58:15.55" personId="{11DC6066-DA42-40E8-B306-F4C988E85EA0}" id="{F05CBAD0-4BB1-4C9C-B9C1-F19CAA47BB4A}">
    <text>say n=7-8</text>
  </threadedComment>
  <threadedComment ref="T213" dT="2021-03-04T05:58:15.55" personId="{11DC6066-DA42-40E8-B306-F4C988E85EA0}" id="{B4C63412-526B-4AB1-BC31-21664E7A0CAD}">
    <text>say n=7-8</text>
  </threadedComment>
  <threadedComment ref="AI213" dT="2021-03-04T05:26:50.04" personId="{11DC6066-DA42-40E8-B306-F4C988E85EA0}" id="{C05BDBA9-F06D-4672-A76A-45B06B3AA75F}">
    <text>tPA and Fausdil</text>
  </threadedComment>
  <threadedComment ref="AK213" dT="2021-03-05T01:09:42.14" personId="{11DC6066-DA42-40E8-B306-F4C988E85EA0}" id="{F52725F8-2F03-4D8F-B74B-938CEDBCF1BD}">
    <text>2.5mg/kg for Fasudil-Lip, 3mg/kg for tPA</text>
  </threadedComment>
  <threadedComment ref="BA213" dT="2021-03-04T05:55:10.18" personId="{11DC6066-DA42-40E8-B306-F4C988E85EA0}" id="{49352E1E-FFE2-4BDC-BF8F-3A1C1162AE60}">
    <text>21 point score from this ref: Nagasawa, H., and Kogure, K. (1989) Correlation between cerebral
blood flow and histologic changes in a new rat model of middle
cerebral artery occlusion. Stroke 20, 1037–1043</text>
  </threadedComment>
  <threadedComment ref="R214" dT="2021-03-04T05:58:15.55" personId="{11DC6066-DA42-40E8-B306-F4C988E85EA0}" id="{6AE4F6C3-E819-48D5-9B40-E123A37CA977}">
    <text>say n=7-8</text>
  </threadedComment>
  <threadedComment ref="T214" dT="2021-03-04T05:58:15.55" personId="{11DC6066-DA42-40E8-B306-F4C988E85EA0}" id="{83306720-9341-4E10-B2D4-E723E06B7801}">
    <text>say n=7-8</text>
  </threadedComment>
  <threadedComment ref="AI214" dT="2021-03-04T05:24:48.47" personId="{11DC6066-DA42-40E8-B306-F4C988E85EA0}" id="{06F59A18-AFF1-4AF4-B394-58632DB4D052}">
    <text>tPA and fasudil-Lip</text>
  </threadedComment>
  <threadedComment ref="AK214" dT="2021-03-05T01:09:42.14" personId="{11DC6066-DA42-40E8-B306-F4C988E85EA0}" id="{2CBEB34E-AA24-4060-B6AB-A9F9AD69D0A6}">
    <text>2.5mg/kg for Fasudil-Lip, 3mg/kg for tPA</text>
  </threadedComment>
  <threadedComment ref="BA214" dT="2021-03-04T05:55:10.18" personId="{11DC6066-DA42-40E8-B306-F4C988E85EA0}" id="{DD6F5B86-3A87-4FAE-A503-2A0DE65A190D}">
    <text>21 point score from this ref: Nagasawa, H., and Kogure, K. (1989) Correlation between cerebral
blood flow and histologic changes in a new rat model of middle
cerebral artery occlusion. Stroke 20, 1037–1043</text>
  </threadedComment>
  <threadedComment ref="BA215" dT="2021-03-05T01:30:39.19" personId="{11DC6066-DA42-40E8-B306-F4C988E85EA0}" id="{5EBCCAD3-3CBC-4D40-9E99-7C4C94375F10}">
    <text>a 21 point score based on this reference: A. Hunter, J. Hatcher, D. Virley, P. Nelson, E. Irving, S. Hadingham, A. Parsons,
Functional assessments in mice and rats after focal stroke, Neuropharmacology
39 (2000) 806e816.</text>
  </threadedComment>
  <threadedComment ref="BA216" dT="2021-03-05T01:30:39.19" personId="{11DC6066-DA42-40E8-B306-F4C988E85EA0}" id="{300331A6-8458-42FA-9491-82C7FB158422}">
    <text>a 21 point score based on this reference: A. Hunter, J. Hatcher, D. Virley, P. Nelson, E. Irving, S. Hadingham, A. Parsons,
Functional assessments in mice and rats after focal stroke, Neuropharmacology
39 (2000) 806e816.</text>
  </threadedComment>
  <threadedComment ref="AI217" dT="2021-03-05T01:07:53.61" personId="{11DC6066-DA42-40E8-B306-F4C988E85EA0}" id="{2952171B-BBB9-4B98-B707-10B21BCBAB94}">
    <text>tPA + Fasudil-Lip</text>
  </threadedComment>
  <threadedComment ref="AK217" dT="2021-03-05T01:09:42.14" personId="{11DC6066-DA42-40E8-B306-F4C988E85EA0}" id="{7BB0F1DD-2D21-4292-B195-9E81D62A0CDF}">
    <text>2.5mg/kg for Fasudil-Lip, 3mg/kg for tPA</text>
  </threadedComment>
  <threadedComment ref="BA217" dT="2021-03-05T01:30:39.19" personId="{11DC6066-DA42-40E8-B306-F4C988E85EA0}" id="{323D0A51-A74B-4C26-880A-0517910A2706}">
    <text>a 21 point score based on this reference: A. Hunter, J. Hatcher, D. Virley, P. Nelson, E. Irving, S. Hadingham, A. Parsons,
Functional assessments in mice and rats after focal stroke, Neuropharmacology
39 (2000) 806e816.</text>
  </threadedComment>
</ThreadedComments>
</file>

<file path=xl/threadedComments/threadedComment2.xml><?xml version="1.0" encoding="utf-8"?>
<ThreadedComments xmlns="http://schemas.microsoft.com/office/spreadsheetml/2018/threadedcomments" xmlns:x="http://schemas.openxmlformats.org/spreadsheetml/2006/main">
  <threadedComment ref="E20" dT="2020-05-26T05:29:59.20" personId="{11DC6066-DA42-40E8-B306-F4C988E85EA0}" id="{0B92A9FC-F819-46E1-ABFE-58B714E6194D}">
    <text>Groups were allocated after ischaemia so I would argue researchers couldn't have knowlegde of the groups they were in during surgery</text>
  </threadedComment>
  <threadedComment ref="K28" dT="2020-06-09T02:51:27.98" personId="{11DC6066-DA42-40E8-B306-F4C988E85EA0}" id="{790AF76C-F3A0-4AC8-9D94-F793A9F9E4CE}">
    <text>include disclosure of funding but it does not intend to disclose a lack of conflicts. Statement is: "This study was supported by National Institutes of Health
grants NS14543, NS25372, NS36147, NS38653 and
contract NO1 NS82386. The authors would like to thank
L. Reola and B. Calagui for technical assistance. P.H.C. is
a recipient of the Javits Neuroscience Investigator Award.
Y.-Y.C. is supported by a postdoctoral fellowship award
from Kaohsiung Medical College of Taiwan."</text>
  </threadedComment>
  <threadedComment ref="E29" dT="2020-06-05T04:33:05.50" personId="{11DC6066-DA42-40E8-B306-F4C988E85EA0}" id="{F103C7BB-06AC-4CC3-ADFB-0271080459D2}">
    <text>Groups were allocated after ischaemia so I would argue researchers couldn't have knowlegde of the groups they were in during surgery</text>
  </threadedComment>
  <threadedComment ref="E30" dT="2020-06-05T04:33:05.50" personId="{11DC6066-DA42-40E8-B306-F4C988E85EA0}" id="{7A228381-F827-4F97-A97F-4D281DB49DBF}">
    <text>Groups were allocated after ischaemia so I would argue researchers couldn't have knowlegde of the groups they were in during surgery</text>
  </threadedComment>
  <threadedComment ref="E33" dT="2020-06-05T04:33:05.50" personId="{11DC6066-DA42-40E8-B306-F4C988E85EA0}" id="{3175AB26-ED7F-416A-B951-EED5B17B18FE}">
    <text>Groups were allocated after ischaemia so I would argue researchers couldn't have knowlegde of the groups they were in during surgery</text>
  </threadedComment>
  <threadedComment ref="E34" dT="2020-06-05T04:33:05.50" personId="{11DC6066-DA42-40E8-B306-F4C988E85EA0}" id="{6DB72859-0AB8-4FE8-B2D8-1F9A31783D82}">
    <text>Groups were allocated after ischaemia so I would argue researchers couldn't have knowlegde of the groups they were in during surgery</text>
  </threadedComment>
  <threadedComment ref="E35" dT="2020-06-05T04:33:05.50" personId="{11DC6066-DA42-40E8-B306-F4C988E85EA0}" id="{C8CB3796-C828-414E-B6FF-1108B78B2046}">
    <text>Groups were allocated after ischaemia so I would argue researchers couldn't have knowlegde of the groups they were in during surgery</text>
  </threadedComment>
  <threadedComment ref="D37" dT="2020-06-17T04:23:30.07" personId="{11DC6066-DA42-40E8-B306-F4C988E85EA0}" id="{4A49A79E-C20D-40EC-AD10-7A6121EFB4C2}">
    <text>two mice strains = two controls</text>
  </threadedComment>
  <threadedComment ref="E38" dT="2020-06-05T04:33:05.50" personId="{11DC6066-DA42-40E8-B306-F4C988E85EA0}" id="{F5BDCDA2-596A-4094-833D-F383CDC80C08}">
    <text>Groups were allocated after ischaemia so I would argue researchers couldn't have knowlegde of the groups they were in during surgery</text>
  </threadedComment>
  <threadedComment ref="K49" dT="2020-09-08T02:02:47.88" personId="{11DC6066-DA42-40E8-B306-F4C988E85EA0}" id="{F285AAC4-580F-4BFD-AAB1-443CC06D2750}">
    <text>Has an acknowledgement: This work was partly supported by a research grant from the American Heart Association (14BGIA20380826) to VTK.</text>
  </threadedComment>
  <threadedComment ref="K50" dT="2020-09-08T02:33:37.62" personId="{11DC6066-DA42-40E8-B306-F4C988E85EA0}" id="{56B52FE1-FFAD-4BAF-91B8-8AFDBDA8901D}">
    <text>Has acknowledgement: This work was supported by the Canadian Institutes of Health Research (CIHR)/Heart and Stroke Foundation of Canada (HSFC) Synchrotron Medical Imaging Team Grant no. CIF 99472 awarded to P.G.P and others and a CIHR operating grant (111124) awarded to P.G.P. M.A is a Research Associate with grant no. CIF 99472 and is a CIHR-Training Grant in Health Research Using Synchrotron Techniques (CIHR-THRUST) Associate.</text>
  </threadedComment>
  <threadedComment ref="K52" dT="2020-09-10T02:33:15.58" personId="{11DC6066-DA42-40E8-B306-F4C988E85EA0}" id="{0A02455D-D7D1-4064-B926-E52032FA4D23}">
    <text>Has this acknowledgement: This study was financially supported by a National Institute of Health training grant (T32 NS069562 Cellular Biophysics of the Neuron Training Program, AMB), the Patrick and Beatrice Haggerty Foundation (MPG), the Beatrice Menne Haggerty Center for Research on Brain Injury and Repair in Stroke (MPG), the Texas Institute for Brain Injury and Repair, and National Institute of Health research project grants R01NS085167 and R44NS086344 (MK). We are grateful for help provided by the Neurorepair lab at UTSW and the Rennaker lab at UTD’s School of Behavioral and Brain Sciences.</text>
  </threadedComment>
  <threadedComment ref="K56" dT="2020-09-24T05:13:03.43" personId="{11DC6066-DA42-40E8-B306-F4C988E85EA0}" id="{574B0453-CC96-4D5B-BEDC-DA2A156EFB9D}">
    <text>ACKNOWLEDGEMENT: Supported by grants SFB194, B2 and by Janssen
Research Foundation. This study is part of the thesis of I.B.</text>
  </threadedComment>
  <threadedComment ref="K57" dT="2020-09-24T05:59:38.46" personId="{11DC6066-DA42-40E8-B306-F4C988E85EA0}" id="{8FBBB30D-7F35-480D-80E9-FE31876A3E77}">
    <text>Has an acknowledement with funding</text>
  </threadedComment>
  <threadedComment ref="K70" dT="2020-11-09T05:08:58.73" personId="{11DC6066-DA42-40E8-B306-F4C988E85EA0}" id="{37675899-B758-4A8F-A519-6ED6CBBF5281}">
    <text>has a funding statement</text>
  </threadedComment>
  <threadedComment ref="K71" dT="2020-11-09T05:08:58.73" personId="{11DC6066-DA42-40E8-B306-F4C988E85EA0}" id="{5D6279A6-74CE-4B35-AAD0-88E770DAA580}">
    <text>has a funding statement</text>
  </threadedComment>
  <threadedComment ref="K78" dT="2021-02-05T04:41:49.44" personId="{11DC6066-DA42-40E8-B306-F4C988E85EA0}" id="{B8CC4C6A-48FC-4D80-A883-3F76302DE986}">
    <text>have put funding in an acknowledgement</text>
  </threadedComment>
  <threadedComment ref="K80" dT="2021-02-05T05:20:01.89" personId="{11DC6066-DA42-40E8-B306-F4C988E85EA0}" id="{B04A9C72-DD7B-4E09-8817-CCB1C098C626}">
    <text>financial statement in an acknowledgement</text>
  </threadedComment>
  <threadedComment ref="K83" dT="2021-02-05T05:20:01.89" personId="{11DC6066-DA42-40E8-B306-F4C988E85EA0}" id="{ECCD249D-6345-432F-9B06-899A460B9FC5}">
    <text>financial statement in an acknowledgement</text>
  </threadedComment>
  <threadedComment ref="K84" dT="2021-02-05T05:20:01.89" personId="{11DC6066-DA42-40E8-B306-F4C988E85EA0}" id="{CB3E8A99-68F5-4475-B01D-F696F2195551}">
    <text>financial statement in an acknowledgement</text>
  </threadedComment>
  <threadedComment ref="K92" dT="2021-02-05T05:20:01.89" personId="{11DC6066-DA42-40E8-B306-F4C988E85EA0}" id="{ECF18F88-C0D7-4263-B613-5A13EB54B0EF}">
    <text>financial statement in an acknowledgement</text>
  </threadedComment>
  <threadedComment ref="K93" dT="2021-02-05T05:20:01.89" personId="{11DC6066-DA42-40E8-B306-F4C988E85EA0}" id="{F2B036D9-F9F2-4544-B06F-A5E0B6EDABF3}">
    <text>financial statement in an acknowledgement</text>
  </threadedComment>
  <threadedComment ref="K94" dT="2021-03-05T01:42:30.54" personId="{11DC6066-DA42-40E8-B306-F4C988E85EA0}" id="{F2E12C3E-F906-4684-8721-07C2F96D2DE7}">
    <text>have transparency documents for all authors available online</text>
  </threadedComment>
</ThreadedComments>
</file>

<file path=xl/threadedComments/threadedComment3.xml><?xml version="1.0" encoding="utf-8"?>
<ThreadedComments xmlns="http://schemas.microsoft.com/office/spreadsheetml/2018/threadedcomments" xmlns:x="http://schemas.openxmlformats.org/spreadsheetml/2006/main">
  <threadedComment ref="D13" dT="2020-09-24T01:48:58.37" personId="{11DC6066-DA42-40E8-B306-F4C988E85EA0}" id="{661AA109-BE63-4F37-9F27-C2A072E3763C}">
    <text>A rat or mouse 18 months or more old.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76DFA-0C5F-420E-B56E-FCE6088B9022}">
  <dimension ref="A1:BL221"/>
  <sheetViews>
    <sheetView tabSelected="1" zoomScale="90" zoomScaleNormal="90" workbookViewId="0">
      <pane xSplit="5" ySplit="1" topLeftCell="P195" activePane="bottomRight" state="frozen"/>
      <selection pane="topRight" activeCell="F1" sqref="F1"/>
      <selection pane="bottomLeft" activeCell="A2" sqref="A2"/>
      <selection pane="bottomRight" activeCell="A218" sqref="A218"/>
    </sheetView>
  </sheetViews>
  <sheetFormatPr defaultRowHeight="14.4" x14ac:dyDescent="0.3"/>
  <cols>
    <col min="1" max="1" width="20" customWidth="1"/>
    <col min="2" max="2" width="12.33203125" customWidth="1"/>
    <col min="3" max="3" width="7.109375" customWidth="1"/>
    <col min="4" max="4" width="13.33203125" customWidth="1"/>
    <col min="5" max="5" width="5.44140625" customWidth="1"/>
    <col min="6" max="6" width="15.21875" customWidth="1"/>
    <col min="7" max="7" width="12.77734375" customWidth="1"/>
    <col min="9" max="9" width="12.88671875" customWidth="1"/>
    <col min="10" max="10" width="20.109375" customWidth="1"/>
    <col min="11" max="11" width="14.6640625" style="16" customWidth="1"/>
    <col min="12" max="12" width="16" style="16" customWidth="1"/>
    <col min="13" max="13" width="14.44140625" style="16" customWidth="1"/>
    <col min="14" max="14" width="12.88671875" style="16" customWidth="1"/>
    <col min="15" max="15" width="14.33203125" style="16" customWidth="1"/>
    <col min="16" max="16" width="13.6640625" style="16" customWidth="1"/>
    <col min="17" max="17" width="18.6640625" customWidth="1"/>
    <col min="18" max="18" width="19.77734375" customWidth="1"/>
    <col min="19" max="19" width="18" customWidth="1"/>
    <col min="20" max="20" width="18.6640625" customWidth="1"/>
    <col min="21" max="21" width="21.6640625" customWidth="1"/>
    <col min="22" max="22" width="18.33203125" customWidth="1"/>
    <col min="23" max="23" width="16.6640625" customWidth="1"/>
    <col min="24" max="24" width="26.6640625" customWidth="1"/>
    <col min="25" max="25" width="17.77734375" customWidth="1"/>
    <col min="26" max="26" width="20.44140625" customWidth="1"/>
    <col min="27" max="27" width="11" customWidth="1"/>
    <col min="28" max="29" width="13.6640625" customWidth="1"/>
    <col min="30" max="30" width="18.6640625" customWidth="1"/>
    <col min="31" max="31" width="11.5546875" customWidth="1"/>
    <col min="32" max="32" width="15.44140625" customWidth="1"/>
    <col min="33" max="33" width="13" customWidth="1"/>
    <col min="34" max="34" width="10.109375" customWidth="1"/>
    <col min="35" max="35" width="15" customWidth="1"/>
    <col min="36" max="36" width="15.77734375" customWidth="1"/>
    <col min="37" max="37" width="15.44140625" customWidth="1"/>
    <col min="38" max="40" width="20.21875" customWidth="1"/>
    <col min="41" max="41" width="23.109375" customWidth="1"/>
    <col min="42" max="42" width="20.21875" customWidth="1"/>
    <col min="43" max="43" width="20.44140625" customWidth="1"/>
    <col min="44" max="44" width="18.6640625" customWidth="1"/>
    <col min="45" max="45" width="21.88671875" customWidth="1"/>
    <col min="46" max="46" width="21.21875" customWidth="1"/>
    <col min="47" max="47" width="22.88671875" customWidth="1"/>
    <col min="48" max="48" width="27.44140625" customWidth="1"/>
    <col min="49" max="49" width="13.44140625" customWidth="1"/>
    <col min="50" max="50" width="16.77734375" customWidth="1"/>
    <col min="51" max="51" width="16.109375" customWidth="1"/>
    <col min="52" max="52" width="19.77734375" customWidth="1"/>
    <col min="53" max="53" width="11.88671875" customWidth="1"/>
    <col min="54" max="54" width="18.6640625" customWidth="1"/>
    <col min="55" max="55" width="17.44140625" style="16" customWidth="1"/>
    <col min="56" max="56" width="21.109375" customWidth="1"/>
    <col min="57" max="57" width="19.88671875" customWidth="1"/>
    <col min="58" max="58" width="15.88671875" customWidth="1"/>
    <col min="59" max="59" width="11.77734375" customWidth="1"/>
    <col min="60" max="60" width="20.6640625" customWidth="1"/>
    <col min="61" max="61" width="14.77734375" customWidth="1"/>
    <col min="62" max="62" width="18.77734375" customWidth="1"/>
    <col min="63" max="63" width="14.6640625" customWidth="1"/>
  </cols>
  <sheetData>
    <row r="1" spans="1:64" x14ac:dyDescent="0.3">
      <c r="A1" s="8" t="s">
        <v>18</v>
      </c>
      <c r="B1" s="8" t="s">
        <v>14</v>
      </c>
      <c r="C1" s="8" t="s">
        <v>4</v>
      </c>
      <c r="D1" s="8" t="s">
        <v>5</v>
      </c>
      <c r="E1" s="8" t="s">
        <v>32</v>
      </c>
      <c r="F1" s="10" t="s">
        <v>16</v>
      </c>
      <c r="G1" s="10" t="s">
        <v>7</v>
      </c>
      <c r="H1" s="10" t="s">
        <v>15</v>
      </c>
      <c r="I1" s="10" t="s">
        <v>240</v>
      </c>
      <c r="J1" s="10" t="s">
        <v>241</v>
      </c>
      <c r="K1" s="10" t="s">
        <v>172</v>
      </c>
      <c r="L1" s="10" t="s">
        <v>171</v>
      </c>
      <c r="M1" s="10" t="s">
        <v>173</v>
      </c>
      <c r="N1" s="15" t="s">
        <v>175</v>
      </c>
      <c r="O1" s="15" t="s">
        <v>176</v>
      </c>
      <c r="P1" s="15" t="s">
        <v>177</v>
      </c>
      <c r="Q1" s="10" t="s">
        <v>68</v>
      </c>
      <c r="R1" s="10" t="s">
        <v>58</v>
      </c>
      <c r="S1" s="10" t="s">
        <v>69</v>
      </c>
      <c r="T1" s="10" t="s">
        <v>59</v>
      </c>
      <c r="U1" s="10" t="s">
        <v>70</v>
      </c>
      <c r="V1" s="10" t="s">
        <v>71</v>
      </c>
      <c r="W1" s="36" t="s">
        <v>74</v>
      </c>
      <c r="X1" s="36" t="s">
        <v>91</v>
      </c>
      <c r="Y1" s="36" t="s">
        <v>154</v>
      </c>
      <c r="Z1" s="36" t="s">
        <v>153</v>
      </c>
      <c r="AA1" s="36" t="s">
        <v>80</v>
      </c>
      <c r="AB1" s="36" t="s">
        <v>81</v>
      </c>
      <c r="AC1" s="36" t="s">
        <v>223</v>
      </c>
      <c r="AD1" s="36" t="s">
        <v>224</v>
      </c>
      <c r="AE1" s="36" t="s">
        <v>83</v>
      </c>
      <c r="AF1" s="36" t="s">
        <v>248</v>
      </c>
      <c r="AG1" s="36" t="s">
        <v>247</v>
      </c>
      <c r="AH1" s="36" t="s">
        <v>89</v>
      </c>
      <c r="AI1" s="12" t="s">
        <v>108</v>
      </c>
      <c r="AJ1" s="12" t="s">
        <v>110</v>
      </c>
      <c r="AK1" s="12" t="s">
        <v>109</v>
      </c>
      <c r="AL1" s="12" t="s">
        <v>111</v>
      </c>
      <c r="AM1" s="12" t="s">
        <v>186</v>
      </c>
      <c r="AN1" s="12" t="s">
        <v>183</v>
      </c>
      <c r="AO1" s="12" t="s">
        <v>184</v>
      </c>
      <c r="AP1" s="12" t="s">
        <v>159</v>
      </c>
      <c r="AQ1" s="13" t="s">
        <v>118</v>
      </c>
      <c r="AR1" s="13" t="s">
        <v>210</v>
      </c>
      <c r="AS1" s="13" t="s">
        <v>120</v>
      </c>
      <c r="AT1" s="13" t="s">
        <v>211</v>
      </c>
      <c r="AU1" s="13" t="s">
        <v>257</v>
      </c>
      <c r="AV1" s="13" t="s">
        <v>353</v>
      </c>
      <c r="AW1" s="13" t="s">
        <v>323</v>
      </c>
      <c r="AX1" s="13" t="s">
        <v>132</v>
      </c>
      <c r="AY1" s="13" t="s">
        <v>218</v>
      </c>
      <c r="AZ1" s="13" t="s">
        <v>259</v>
      </c>
      <c r="BA1" s="13" t="s">
        <v>133</v>
      </c>
      <c r="BB1" s="13" t="s">
        <v>129</v>
      </c>
      <c r="BC1" s="37" t="s">
        <v>216</v>
      </c>
      <c r="BD1" s="13" t="s">
        <v>130</v>
      </c>
      <c r="BE1" s="13" t="s">
        <v>217</v>
      </c>
      <c r="BF1" s="13" t="s">
        <v>221</v>
      </c>
      <c r="BG1" s="13" t="s">
        <v>321</v>
      </c>
      <c r="BH1" s="14" t="s">
        <v>168</v>
      </c>
      <c r="BI1" s="14" t="s">
        <v>13</v>
      </c>
      <c r="BJ1" s="13" t="s">
        <v>646</v>
      </c>
      <c r="BK1" s="13" t="s">
        <v>3</v>
      </c>
      <c r="BL1" t="s">
        <v>650</v>
      </c>
    </row>
    <row r="2" spans="1:64" s="31" customFormat="1" x14ac:dyDescent="0.3">
      <c r="A2" s="31" t="s">
        <v>144</v>
      </c>
      <c r="B2" s="31" t="s">
        <v>270</v>
      </c>
      <c r="C2" s="32">
        <v>2004</v>
      </c>
      <c r="D2" s="31" t="s">
        <v>145</v>
      </c>
      <c r="E2" s="31" t="s">
        <v>146</v>
      </c>
      <c r="F2" s="31" t="s">
        <v>24</v>
      </c>
      <c r="G2" s="31" t="s">
        <v>147</v>
      </c>
      <c r="H2" s="31" t="s">
        <v>36</v>
      </c>
      <c r="I2" s="31" t="s">
        <v>12</v>
      </c>
      <c r="J2" s="31" t="s">
        <v>8</v>
      </c>
      <c r="K2" s="33">
        <v>10</v>
      </c>
      <c r="L2" s="33" t="s">
        <v>9</v>
      </c>
      <c r="M2" s="33">
        <v>12</v>
      </c>
      <c r="N2" s="33">
        <v>210</v>
      </c>
      <c r="O2" s="33">
        <v>298</v>
      </c>
      <c r="P2" s="33">
        <v>320</v>
      </c>
      <c r="Q2" s="31">
        <v>1</v>
      </c>
      <c r="R2" s="31">
        <v>12</v>
      </c>
      <c r="S2" s="31">
        <v>3</v>
      </c>
      <c r="T2" s="31">
        <v>8</v>
      </c>
      <c r="U2" s="31">
        <f t="shared" ref="U2:U63" si="0">IF(AND(Q2&lt;&gt;"", Q2&lt;&gt;0, Q2&lt;&gt;"NA", Q2&lt;&gt;"NR",S2&lt;&gt;"", S2&lt;&gt;0, S2&lt;&gt;"NA", S2&lt;&gt;"NR"), S2/Q2, "NA")</f>
        <v>3</v>
      </c>
      <c r="V2" s="31">
        <f t="shared" ref="V2:V63" si="1">IF(AND(U2&lt;&gt;"", U2&lt;&gt;0, U2&lt;&gt;"NA", U2&lt;&gt;"NR",R2&lt;&gt;"", R2&lt;&gt;0, R2&lt;&gt;"NA", R2&lt;&gt;"NR"), R2/U2, "NA")</f>
        <v>4</v>
      </c>
      <c r="W2" s="31" t="s">
        <v>79</v>
      </c>
      <c r="X2" s="31" t="s">
        <v>9</v>
      </c>
      <c r="Y2" s="31" t="s">
        <v>152</v>
      </c>
      <c r="Z2" s="31" t="s">
        <v>97</v>
      </c>
      <c r="AA2" s="31">
        <v>10</v>
      </c>
      <c r="AB2" s="31" t="s">
        <v>150</v>
      </c>
      <c r="AC2" s="31" t="s">
        <v>9</v>
      </c>
      <c r="AD2" s="31" t="s">
        <v>8</v>
      </c>
      <c r="AE2" s="31" t="s">
        <v>151</v>
      </c>
      <c r="AF2" s="31" t="s">
        <v>9</v>
      </c>
      <c r="AG2" s="31">
        <v>1</v>
      </c>
      <c r="AH2" s="31">
        <v>20</v>
      </c>
      <c r="AI2" s="31" t="s">
        <v>158</v>
      </c>
      <c r="AJ2" s="34"/>
      <c r="AK2" s="31">
        <v>10</v>
      </c>
      <c r="AL2" s="31" t="s">
        <v>150</v>
      </c>
      <c r="AM2" s="31" t="s">
        <v>9</v>
      </c>
      <c r="AN2" s="31">
        <v>1</v>
      </c>
      <c r="AO2" s="31" t="s">
        <v>8</v>
      </c>
      <c r="AP2" s="31" t="s">
        <v>161</v>
      </c>
      <c r="AQ2" s="34"/>
      <c r="AR2" s="34"/>
      <c r="AS2" s="34"/>
      <c r="AT2" s="34"/>
      <c r="AU2" s="31" t="s">
        <v>9</v>
      </c>
      <c r="AV2" s="31" t="s">
        <v>8</v>
      </c>
      <c r="AW2" s="31">
        <v>24</v>
      </c>
      <c r="AX2" s="34"/>
      <c r="AY2" s="34"/>
      <c r="AZ2" s="31" t="s">
        <v>265</v>
      </c>
      <c r="BA2" s="31" t="s">
        <v>12</v>
      </c>
      <c r="BB2" s="31" t="s">
        <v>8</v>
      </c>
      <c r="BC2" s="33" t="s">
        <v>8</v>
      </c>
      <c r="BD2" s="31" t="s">
        <v>8</v>
      </c>
      <c r="BE2" s="31" t="s">
        <v>8</v>
      </c>
      <c r="BF2" s="31" t="s">
        <v>8</v>
      </c>
      <c r="BG2" s="31" t="s">
        <v>8</v>
      </c>
      <c r="BH2" s="31" t="s">
        <v>164</v>
      </c>
      <c r="BI2" s="31" t="s">
        <v>165</v>
      </c>
      <c r="BJ2" s="31" t="s">
        <v>300</v>
      </c>
    </row>
    <row r="3" spans="1:64" s="31" customFormat="1" x14ac:dyDescent="0.3">
      <c r="A3" s="31" t="s">
        <v>144</v>
      </c>
      <c r="B3" s="31" t="s">
        <v>270</v>
      </c>
      <c r="C3" s="32">
        <v>2004</v>
      </c>
      <c r="D3" s="31" t="s">
        <v>145</v>
      </c>
      <c r="E3" s="31" t="s">
        <v>148</v>
      </c>
      <c r="F3" s="31" t="s">
        <v>24</v>
      </c>
      <c r="G3" s="31" t="s">
        <v>147</v>
      </c>
      <c r="H3" s="31" t="s">
        <v>36</v>
      </c>
      <c r="I3" s="31" t="s">
        <v>12</v>
      </c>
      <c r="J3" s="31" t="s">
        <v>8</v>
      </c>
      <c r="K3" s="33">
        <v>10</v>
      </c>
      <c r="L3" s="33" t="s">
        <v>9</v>
      </c>
      <c r="M3" s="33">
        <v>12</v>
      </c>
      <c r="N3" s="33">
        <v>210</v>
      </c>
      <c r="O3" s="33">
        <v>280</v>
      </c>
      <c r="P3" s="33">
        <v>320</v>
      </c>
      <c r="Q3" s="31">
        <v>1</v>
      </c>
      <c r="R3" s="31">
        <v>12</v>
      </c>
      <c r="S3" s="31">
        <v>3</v>
      </c>
      <c r="T3" s="31">
        <v>10</v>
      </c>
      <c r="U3" s="31">
        <f t="shared" si="0"/>
        <v>3</v>
      </c>
      <c r="V3" s="31">
        <f t="shared" si="1"/>
        <v>4</v>
      </c>
      <c r="W3" s="31" t="s">
        <v>79</v>
      </c>
      <c r="X3" s="31" t="s">
        <v>9</v>
      </c>
      <c r="Y3" s="31" t="s">
        <v>152</v>
      </c>
      <c r="Z3" s="31" t="s">
        <v>97</v>
      </c>
      <c r="AA3" s="31">
        <v>10</v>
      </c>
      <c r="AB3" s="31" t="s">
        <v>150</v>
      </c>
      <c r="AC3" s="31" t="s">
        <v>9</v>
      </c>
      <c r="AD3" s="31" t="s">
        <v>8</v>
      </c>
      <c r="AE3" s="31" t="s">
        <v>151</v>
      </c>
      <c r="AF3" s="31" t="s">
        <v>9</v>
      </c>
      <c r="AG3" s="31">
        <v>1</v>
      </c>
      <c r="AH3" s="31">
        <v>20</v>
      </c>
      <c r="AI3" s="31" t="s">
        <v>158</v>
      </c>
      <c r="AJ3" s="34"/>
      <c r="AK3" s="31">
        <v>10</v>
      </c>
      <c r="AL3" s="31" t="s">
        <v>150</v>
      </c>
      <c r="AM3" s="31">
        <v>1</v>
      </c>
      <c r="AN3" s="31">
        <v>1</v>
      </c>
      <c r="AO3" s="31" t="s">
        <v>8</v>
      </c>
      <c r="AP3" s="31" t="s">
        <v>163</v>
      </c>
      <c r="AQ3" s="34"/>
      <c r="AR3" s="34"/>
      <c r="AS3" s="34"/>
      <c r="AT3" s="34"/>
      <c r="AU3" s="31" t="s">
        <v>9</v>
      </c>
      <c r="AV3" s="31" t="s">
        <v>8</v>
      </c>
      <c r="AW3" s="31">
        <v>24</v>
      </c>
      <c r="AX3" s="34"/>
      <c r="AY3" s="34"/>
      <c r="AZ3" s="31" t="s">
        <v>265</v>
      </c>
      <c r="BA3" s="31" t="s">
        <v>12</v>
      </c>
      <c r="BB3" s="31" t="s">
        <v>8</v>
      </c>
      <c r="BC3" s="33" t="s">
        <v>8</v>
      </c>
      <c r="BD3" s="31" t="s">
        <v>8</v>
      </c>
      <c r="BE3" s="31" t="s">
        <v>8</v>
      </c>
      <c r="BF3" s="31" t="s">
        <v>8</v>
      </c>
      <c r="BG3" s="31" t="s">
        <v>8</v>
      </c>
      <c r="BJ3" s="31" t="s">
        <v>300</v>
      </c>
    </row>
    <row r="4" spans="1:64" s="31" customFormat="1" x14ac:dyDescent="0.3">
      <c r="A4" s="31" t="s">
        <v>144</v>
      </c>
      <c r="B4" s="31" t="s">
        <v>270</v>
      </c>
      <c r="C4" s="32">
        <v>2004</v>
      </c>
      <c r="D4" s="31" t="s">
        <v>145</v>
      </c>
      <c r="E4" s="31" t="s">
        <v>149</v>
      </c>
      <c r="F4" s="31" t="s">
        <v>24</v>
      </c>
      <c r="G4" s="31" t="s">
        <v>147</v>
      </c>
      <c r="H4" s="31" t="s">
        <v>36</v>
      </c>
      <c r="I4" s="31" t="s">
        <v>12</v>
      </c>
      <c r="J4" s="31" t="s">
        <v>8</v>
      </c>
      <c r="K4" s="33">
        <v>10</v>
      </c>
      <c r="L4" s="33" t="s">
        <v>9</v>
      </c>
      <c r="M4" s="33">
        <v>12</v>
      </c>
      <c r="N4" s="33">
        <v>210</v>
      </c>
      <c r="O4" s="33">
        <v>276</v>
      </c>
      <c r="P4" s="33">
        <v>320</v>
      </c>
      <c r="Q4" s="31">
        <v>1</v>
      </c>
      <c r="R4" s="31">
        <v>12</v>
      </c>
      <c r="S4" s="31">
        <v>3</v>
      </c>
      <c r="T4" s="31">
        <v>9</v>
      </c>
      <c r="U4" s="31">
        <f t="shared" si="0"/>
        <v>3</v>
      </c>
      <c r="V4" s="31">
        <f t="shared" si="1"/>
        <v>4</v>
      </c>
      <c r="W4" s="31" t="s">
        <v>79</v>
      </c>
      <c r="X4" s="31" t="s">
        <v>9</v>
      </c>
      <c r="Y4" s="31" t="s">
        <v>152</v>
      </c>
      <c r="Z4" s="31" t="s">
        <v>97</v>
      </c>
      <c r="AA4" s="31">
        <v>10</v>
      </c>
      <c r="AB4" s="31" t="s">
        <v>150</v>
      </c>
      <c r="AC4" s="31" t="s">
        <v>9</v>
      </c>
      <c r="AD4" s="31" t="s">
        <v>8</v>
      </c>
      <c r="AE4" s="31" t="s">
        <v>151</v>
      </c>
      <c r="AF4" s="31" t="s">
        <v>9</v>
      </c>
      <c r="AG4" s="31">
        <v>1</v>
      </c>
      <c r="AH4" s="31">
        <v>20</v>
      </c>
      <c r="AI4" s="31" t="s">
        <v>158</v>
      </c>
      <c r="AJ4" s="34"/>
      <c r="AK4" s="31">
        <v>10</v>
      </c>
      <c r="AL4" s="31" t="s">
        <v>150</v>
      </c>
      <c r="AM4" s="31">
        <v>4</v>
      </c>
      <c r="AN4" s="31">
        <v>1</v>
      </c>
      <c r="AO4" s="31" t="s">
        <v>8</v>
      </c>
      <c r="AP4" s="31" t="s">
        <v>163</v>
      </c>
      <c r="AQ4" s="34"/>
      <c r="AR4" s="34"/>
      <c r="AS4" s="34"/>
      <c r="AT4" s="34"/>
      <c r="AU4" s="31" t="s">
        <v>9</v>
      </c>
      <c r="AV4" s="31" t="s">
        <v>8</v>
      </c>
      <c r="AW4" s="31">
        <v>24</v>
      </c>
      <c r="AX4" s="34"/>
      <c r="AY4" s="34"/>
      <c r="AZ4" s="31" t="s">
        <v>265</v>
      </c>
      <c r="BA4" s="31" t="s">
        <v>12</v>
      </c>
      <c r="BB4" s="31" t="s">
        <v>8</v>
      </c>
      <c r="BC4" s="33" t="s">
        <v>8</v>
      </c>
      <c r="BD4" s="31" t="s">
        <v>8</v>
      </c>
      <c r="BE4" s="31" t="s">
        <v>8</v>
      </c>
      <c r="BF4" s="31" t="s">
        <v>8</v>
      </c>
      <c r="BG4" s="31" t="s">
        <v>8</v>
      </c>
      <c r="BJ4" s="31" t="s">
        <v>300</v>
      </c>
    </row>
    <row r="5" spans="1:64" x14ac:dyDescent="0.3">
      <c r="A5" t="s">
        <v>166</v>
      </c>
      <c r="B5" t="s">
        <v>271</v>
      </c>
      <c r="C5" s="2">
        <v>2016</v>
      </c>
      <c r="D5" t="s">
        <v>167</v>
      </c>
      <c r="E5" t="s">
        <v>146</v>
      </c>
      <c r="F5" t="s">
        <v>24</v>
      </c>
      <c r="G5" t="s">
        <v>10</v>
      </c>
      <c r="H5" t="s">
        <v>36</v>
      </c>
      <c r="I5" t="s">
        <v>12</v>
      </c>
      <c r="J5" t="s">
        <v>8</v>
      </c>
      <c r="K5" s="16" t="s">
        <v>9</v>
      </c>
      <c r="L5" s="16" t="s">
        <v>9</v>
      </c>
      <c r="M5" s="16" t="s">
        <v>9</v>
      </c>
      <c r="N5" s="16">
        <v>200</v>
      </c>
      <c r="O5" s="16" t="s">
        <v>9</v>
      </c>
      <c r="P5" s="16">
        <v>250</v>
      </c>
      <c r="Q5">
        <v>1</v>
      </c>
      <c r="R5">
        <v>6</v>
      </c>
      <c r="S5">
        <v>1</v>
      </c>
      <c r="T5">
        <v>6</v>
      </c>
      <c r="U5">
        <f t="shared" si="0"/>
        <v>1</v>
      </c>
      <c r="V5">
        <f t="shared" si="1"/>
        <v>6</v>
      </c>
      <c r="W5" t="s">
        <v>79</v>
      </c>
      <c r="X5" t="s">
        <v>93</v>
      </c>
      <c r="Y5" t="s">
        <v>180</v>
      </c>
      <c r="Z5" t="s">
        <v>8</v>
      </c>
      <c r="AA5">
        <v>0.1</v>
      </c>
      <c r="AB5" t="s">
        <v>179</v>
      </c>
      <c r="AC5" t="s">
        <v>9</v>
      </c>
      <c r="AD5" t="s">
        <v>8</v>
      </c>
      <c r="AE5" t="s">
        <v>250</v>
      </c>
      <c r="AF5" t="s">
        <v>9</v>
      </c>
      <c r="AG5">
        <v>6</v>
      </c>
      <c r="AH5">
        <v>15</v>
      </c>
      <c r="AI5" t="s">
        <v>181</v>
      </c>
      <c r="AJ5" s="20"/>
      <c r="AK5">
        <v>0.5</v>
      </c>
      <c r="AL5" t="s">
        <v>150</v>
      </c>
      <c r="AM5">
        <v>24</v>
      </c>
      <c r="AN5">
        <v>5</v>
      </c>
      <c r="AO5">
        <v>120</v>
      </c>
      <c r="AP5" t="s">
        <v>163</v>
      </c>
      <c r="AQ5">
        <v>4</v>
      </c>
      <c r="AR5">
        <v>0.3</v>
      </c>
      <c r="AS5">
        <v>2.6</v>
      </c>
      <c r="AT5">
        <v>0.2</v>
      </c>
      <c r="AU5" t="s">
        <v>9</v>
      </c>
      <c r="AV5" t="s">
        <v>8</v>
      </c>
      <c r="AW5">
        <v>288</v>
      </c>
      <c r="AX5" t="s">
        <v>522</v>
      </c>
      <c r="AY5" t="s">
        <v>215</v>
      </c>
      <c r="AZ5" t="s">
        <v>265</v>
      </c>
      <c r="BA5" t="s">
        <v>12</v>
      </c>
      <c r="BB5" t="s">
        <v>8</v>
      </c>
      <c r="BC5" s="16" t="s">
        <v>8</v>
      </c>
      <c r="BD5" t="s">
        <v>8</v>
      </c>
      <c r="BE5" t="s">
        <v>8</v>
      </c>
      <c r="BF5" t="s">
        <v>8</v>
      </c>
      <c r="BG5" t="s">
        <v>8</v>
      </c>
      <c r="BH5" t="s">
        <v>222</v>
      </c>
      <c r="BI5" t="s">
        <v>266</v>
      </c>
      <c r="BJ5" t="s">
        <v>300</v>
      </c>
    </row>
    <row r="6" spans="1:64" s="31" customFormat="1" x14ac:dyDescent="0.3">
      <c r="A6" s="31" t="s">
        <v>187</v>
      </c>
      <c r="B6" s="31" t="s">
        <v>272</v>
      </c>
      <c r="C6" s="32">
        <v>2016</v>
      </c>
      <c r="D6" s="31" t="s">
        <v>188</v>
      </c>
      <c r="E6" s="31" t="s">
        <v>146</v>
      </c>
      <c r="F6" s="31" t="s">
        <v>25</v>
      </c>
      <c r="G6" s="31" t="s">
        <v>189</v>
      </c>
      <c r="H6" s="31" t="s">
        <v>36</v>
      </c>
      <c r="I6" s="31" t="s">
        <v>12</v>
      </c>
      <c r="J6" s="31" t="s">
        <v>8</v>
      </c>
      <c r="K6" s="33" t="s">
        <v>9</v>
      </c>
      <c r="L6" s="33" t="s">
        <v>9</v>
      </c>
      <c r="M6" s="33" t="s">
        <v>9</v>
      </c>
      <c r="N6" s="33">
        <v>20</v>
      </c>
      <c r="O6" s="33" t="s">
        <v>9</v>
      </c>
      <c r="P6" s="33">
        <v>25</v>
      </c>
      <c r="Q6" s="31">
        <v>1</v>
      </c>
      <c r="R6" s="31">
        <v>6</v>
      </c>
      <c r="S6" s="31">
        <v>1</v>
      </c>
      <c r="T6" s="31">
        <v>6</v>
      </c>
      <c r="U6" s="31">
        <f t="shared" si="0"/>
        <v>1</v>
      </c>
      <c r="V6" s="31">
        <f t="shared" si="1"/>
        <v>6</v>
      </c>
      <c r="W6" s="31" t="s">
        <v>79</v>
      </c>
      <c r="X6" s="31" t="s">
        <v>93</v>
      </c>
      <c r="Y6" s="31" t="s">
        <v>99</v>
      </c>
      <c r="Z6" s="31" t="s">
        <v>8</v>
      </c>
      <c r="AA6" s="31">
        <v>1</v>
      </c>
      <c r="AB6" s="31" t="s">
        <v>190</v>
      </c>
      <c r="AC6" s="31" t="s">
        <v>9</v>
      </c>
      <c r="AD6" s="31" t="s">
        <v>8</v>
      </c>
      <c r="AE6" s="31" t="s">
        <v>250</v>
      </c>
      <c r="AF6" s="31" t="s">
        <v>9</v>
      </c>
      <c r="AG6" s="31">
        <v>4</v>
      </c>
      <c r="AH6" s="31">
        <v>15</v>
      </c>
      <c r="AI6" s="31" t="s">
        <v>191</v>
      </c>
      <c r="AJ6" s="34"/>
      <c r="AK6" s="31">
        <v>3</v>
      </c>
      <c r="AL6" s="31" t="s">
        <v>192</v>
      </c>
      <c r="AM6" s="31">
        <v>-0.25</v>
      </c>
      <c r="AN6" s="31">
        <v>1</v>
      </c>
      <c r="AO6" s="31" t="s">
        <v>8</v>
      </c>
      <c r="AP6" s="31" t="s">
        <v>161</v>
      </c>
      <c r="AQ6" s="31">
        <v>9</v>
      </c>
      <c r="AR6" s="31">
        <v>1.8</v>
      </c>
      <c r="AS6" s="31">
        <v>2.5</v>
      </c>
      <c r="AT6" s="31">
        <v>1.1000000000000001</v>
      </c>
      <c r="AU6" s="31" t="s">
        <v>9</v>
      </c>
      <c r="AV6" s="31" t="s">
        <v>8</v>
      </c>
      <c r="AW6" s="31">
        <v>24</v>
      </c>
      <c r="AX6" s="31" t="s">
        <v>142</v>
      </c>
      <c r="AY6" s="31" t="s">
        <v>214</v>
      </c>
      <c r="AZ6" s="31" t="s">
        <v>260</v>
      </c>
      <c r="BA6" s="31" t="s">
        <v>193</v>
      </c>
      <c r="BB6" s="31">
        <v>0.6</v>
      </c>
      <c r="BC6" s="33">
        <v>0.2</v>
      </c>
      <c r="BD6" s="31">
        <v>0.3</v>
      </c>
      <c r="BE6" s="31">
        <v>0.1</v>
      </c>
      <c r="BF6" s="31" t="s">
        <v>214</v>
      </c>
      <c r="BG6" s="31">
        <v>24</v>
      </c>
      <c r="BJ6" s="31" t="s">
        <v>300</v>
      </c>
    </row>
    <row r="7" spans="1:64" x14ac:dyDescent="0.3">
      <c r="A7" t="s">
        <v>196</v>
      </c>
      <c r="B7" t="s">
        <v>273</v>
      </c>
      <c r="C7" s="2">
        <v>2018</v>
      </c>
      <c r="D7" t="s">
        <v>195</v>
      </c>
      <c r="E7" t="s">
        <v>146</v>
      </c>
      <c r="F7" t="s">
        <v>24</v>
      </c>
      <c r="G7" t="s">
        <v>10</v>
      </c>
      <c r="H7" t="s">
        <v>36</v>
      </c>
      <c r="I7" t="s">
        <v>12</v>
      </c>
      <c r="J7" t="s">
        <v>8</v>
      </c>
      <c r="K7" s="16">
        <v>18</v>
      </c>
      <c r="L7" s="16" t="s">
        <v>9</v>
      </c>
      <c r="M7" s="16">
        <v>19</v>
      </c>
      <c r="N7" s="16">
        <v>375</v>
      </c>
      <c r="O7" s="16" t="s">
        <v>9</v>
      </c>
      <c r="P7" s="16">
        <v>477</v>
      </c>
      <c r="Q7" s="16">
        <v>1</v>
      </c>
      <c r="R7" s="16">
        <v>4</v>
      </c>
      <c r="S7" s="16">
        <v>1</v>
      </c>
      <c r="T7" s="16">
        <v>7</v>
      </c>
      <c r="U7">
        <f t="shared" si="0"/>
        <v>1</v>
      </c>
      <c r="V7">
        <f t="shared" si="1"/>
        <v>4</v>
      </c>
      <c r="W7" t="s">
        <v>76</v>
      </c>
      <c r="X7" t="s">
        <v>95</v>
      </c>
      <c r="Y7" t="s">
        <v>99</v>
      </c>
      <c r="Z7" t="s">
        <v>8</v>
      </c>
      <c r="AA7">
        <v>10</v>
      </c>
      <c r="AB7" t="s">
        <v>150</v>
      </c>
      <c r="AC7">
        <v>36</v>
      </c>
      <c r="AD7" t="s">
        <v>239</v>
      </c>
      <c r="AE7" t="s">
        <v>47</v>
      </c>
      <c r="AF7">
        <v>532</v>
      </c>
      <c r="AG7">
        <v>4</v>
      </c>
      <c r="AH7">
        <v>10</v>
      </c>
      <c r="AI7" t="s">
        <v>199</v>
      </c>
      <c r="AJ7" s="20"/>
      <c r="AK7">
        <v>0.5</v>
      </c>
      <c r="AL7" t="s">
        <v>200</v>
      </c>
      <c r="AM7">
        <v>-744</v>
      </c>
      <c r="AN7" t="s">
        <v>8</v>
      </c>
      <c r="AO7">
        <v>816</v>
      </c>
      <c r="AP7" t="s">
        <v>161</v>
      </c>
      <c r="AQ7">
        <v>3015</v>
      </c>
      <c r="AR7">
        <v>55</v>
      </c>
      <c r="AS7">
        <v>3549</v>
      </c>
      <c r="AT7">
        <v>256</v>
      </c>
      <c r="AU7" t="s">
        <v>9</v>
      </c>
      <c r="AV7" t="s">
        <v>8</v>
      </c>
      <c r="AW7">
        <v>72</v>
      </c>
      <c r="AX7" t="s">
        <v>208</v>
      </c>
      <c r="AY7" t="s">
        <v>214</v>
      </c>
      <c r="AZ7" t="s">
        <v>9</v>
      </c>
      <c r="BA7" t="s">
        <v>12</v>
      </c>
      <c r="BB7" t="s">
        <v>8</v>
      </c>
      <c r="BC7" s="16" t="s">
        <v>8</v>
      </c>
      <c r="BD7" t="s">
        <v>8</v>
      </c>
      <c r="BE7" t="s">
        <v>8</v>
      </c>
      <c r="BF7" t="s">
        <v>8</v>
      </c>
      <c r="BG7" t="s">
        <v>8</v>
      </c>
      <c r="BH7" t="s">
        <v>198</v>
      </c>
      <c r="BJ7" t="s">
        <v>300</v>
      </c>
      <c r="BK7" t="s">
        <v>267</v>
      </c>
    </row>
    <row r="8" spans="1:64" s="31" customFormat="1" x14ac:dyDescent="0.3">
      <c r="A8" s="31" t="s">
        <v>268</v>
      </c>
      <c r="B8" s="31" t="s">
        <v>273</v>
      </c>
      <c r="C8" s="32">
        <v>2008</v>
      </c>
      <c r="D8" s="31" t="s">
        <v>269</v>
      </c>
      <c r="E8" s="31" t="s">
        <v>146</v>
      </c>
      <c r="F8" s="31" t="s">
        <v>24</v>
      </c>
      <c r="G8" s="31" t="s">
        <v>49</v>
      </c>
      <c r="H8" s="31" t="s">
        <v>35</v>
      </c>
      <c r="I8" s="31" t="s">
        <v>12</v>
      </c>
      <c r="J8" s="31" t="s">
        <v>8</v>
      </c>
      <c r="K8" s="33">
        <v>13</v>
      </c>
      <c r="L8" s="33" t="s">
        <v>9</v>
      </c>
      <c r="M8" s="33">
        <v>14</v>
      </c>
      <c r="N8" s="33" t="s">
        <v>9</v>
      </c>
      <c r="O8" s="33" t="s">
        <v>9</v>
      </c>
      <c r="P8" s="33" t="s">
        <v>9</v>
      </c>
      <c r="Q8" s="33">
        <v>3</v>
      </c>
      <c r="R8" s="33">
        <v>8</v>
      </c>
      <c r="S8" s="33">
        <v>0</v>
      </c>
      <c r="T8" s="33" t="s">
        <v>8</v>
      </c>
      <c r="U8" s="31" t="str">
        <f t="shared" si="0"/>
        <v>NA</v>
      </c>
      <c r="V8" s="31" t="str">
        <f t="shared" si="1"/>
        <v>NA</v>
      </c>
      <c r="W8" s="31" t="s">
        <v>79</v>
      </c>
      <c r="X8" s="31" t="s">
        <v>95</v>
      </c>
      <c r="Y8" s="31" t="s">
        <v>180</v>
      </c>
      <c r="Z8" s="31" t="s">
        <v>8</v>
      </c>
      <c r="AA8" s="31">
        <v>10</v>
      </c>
      <c r="AB8" s="31" t="s">
        <v>150</v>
      </c>
      <c r="AC8" s="31">
        <v>78000</v>
      </c>
      <c r="AD8" s="31" t="s">
        <v>277</v>
      </c>
      <c r="AE8" s="31" t="s">
        <v>47</v>
      </c>
      <c r="AF8" s="31" t="s">
        <v>9</v>
      </c>
      <c r="AG8" s="31">
        <v>5</v>
      </c>
      <c r="AH8" s="31">
        <v>20</v>
      </c>
      <c r="AI8" s="31" t="s">
        <v>12</v>
      </c>
      <c r="AJ8" s="34"/>
      <c r="AK8" s="31" t="s">
        <v>8</v>
      </c>
      <c r="AL8" s="31" t="s">
        <v>8</v>
      </c>
      <c r="AM8" s="31" t="s">
        <v>8</v>
      </c>
      <c r="AN8" s="31" t="s">
        <v>8</v>
      </c>
      <c r="AO8" s="31" t="s">
        <v>8</v>
      </c>
      <c r="AP8" s="31" t="s">
        <v>8</v>
      </c>
      <c r="AQ8" s="31">
        <v>2.84</v>
      </c>
      <c r="AR8" s="31">
        <v>0.57999999999999996</v>
      </c>
      <c r="AS8" s="31" t="s">
        <v>8</v>
      </c>
      <c r="AT8" s="31" t="s">
        <v>8</v>
      </c>
      <c r="AU8" s="31" t="s">
        <v>8</v>
      </c>
      <c r="AV8" s="31" t="s">
        <v>8</v>
      </c>
      <c r="AW8" s="31" t="s">
        <v>8</v>
      </c>
      <c r="AX8" s="31" t="s">
        <v>142</v>
      </c>
      <c r="AY8" s="31" t="s">
        <v>9</v>
      </c>
      <c r="AZ8" s="31" t="s">
        <v>265</v>
      </c>
      <c r="BA8" s="31" t="s">
        <v>12</v>
      </c>
      <c r="BB8" s="31" t="s">
        <v>8</v>
      </c>
      <c r="BC8" s="33" t="s">
        <v>8</v>
      </c>
      <c r="BD8" s="31" t="s">
        <v>8</v>
      </c>
      <c r="BE8" s="31" t="s">
        <v>8</v>
      </c>
      <c r="BF8" s="31" t="s">
        <v>8</v>
      </c>
      <c r="BG8" s="31" t="s">
        <v>8</v>
      </c>
      <c r="BH8" s="31" t="s">
        <v>278</v>
      </c>
      <c r="BI8" s="31" t="s">
        <v>279</v>
      </c>
      <c r="BJ8" s="31" t="s">
        <v>300</v>
      </c>
      <c r="BK8" s="31" t="s">
        <v>275</v>
      </c>
    </row>
    <row r="9" spans="1:64" s="31" customFormat="1" x14ac:dyDescent="0.3">
      <c r="A9" s="31" t="s">
        <v>268</v>
      </c>
      <c r="B9" s="31" t="s">
        <v>273</v>
      </c>
      <c r="C9" s="32">
        <v>2008</v>
      </c>
      <c r="D9" s="31" t="s">
        <v>269</v>
      </c>
      <c r="E9" s="31" t="s">
        <v>148</v>
      </c>
      <c r="F9" s="31" t="s">
        <v>24</v>
      </c>
      <c r="G9" s="31" t="s">
        <v>49</v>
      </c>
      <c r="H9" s="31" t="s">
        <v>35</v>
      </c>
      <c r="I9" s="31" t="s">
        <v>12</v>
      </c>
      <c r="J9" s="31" t="s">
        <v>8</v>
      </c>
      <c r="K9" s="33">
        <v>13</v>
      </c>
      <c r="L9" s="33" t="s">
        <v>9</v>
      </c>
      <c r="M9" s="33">
        <v>14</v>
      </c>
      <c r="N9" s="33" t="s">
        <v>9</v>
      </c>
      <c r="O9" s="33" t="s">
        <v>9</v>
      </c>
      <c r="P9" s="33" t="s">
        <v>9</v>
      </c>
      <c r="Q9" s="33">
        <v>3</v>
      </c>
      <c r="R9" s="33">
        <v>7</v>
      </c>
      <c r="S9" s="33">
        <v>0</v>
      </c>
      <c r="T9" s="33" t="s">
        <v>8</v>
      </c>
      <c r="U9" s="31" t="str">
        <f t="shared" si="0"/>
        <v>NA</v>
      </c>
      <c r="V9" s="31" t="str">
        <f t="shared" si="1"/>
        <v>NA</v>
      </c>
      <c r="W9" s="31" t="s">
        <v>79</v>
      </c>
      <c r="X9" s="31" t="s">
        <v>95</v>
      </c>
      <c r="Y9" s="31" t="s">
        <v>180</v>
      </c>
      <c r="Z9" s="31" t="s">
        <v>8</v>
      </c>
      <c r="AA9" s="31">
        <v>10</v>
      </c>
      <c r="AB9" s="31" t="s">
        <v>150</v>
      </c>
      <c r="AC9" s="31">
        <v>140000</v>
      </c>
      <c r="AD9" s="31" t="s">
        <v>277</v>
      </c>
      <c r="AE9" s="31" t="s">
        <v>47</v>
      </c>
      <c r="AF9" s="31" t="s">
        <v>9</v>
      </c>
      <c r="AG9" s="31">
        <v>5</v>
      </c>
      <c r="AH9" s="31">
        <v>20</v>
      </c>
      <c r="AI9" s="31" t="s">
        <v>12</v>
      </c>
      <c r="AJ9" s="34"/>
      <c r="AK9" s="31" t="s">
        <v>8</v>
      </c>
      <c r="AL9" s="31" t="s">
        <v>8</v>
      </c>
      <c r="AM9" s="31" t="s">
        <v>8</v>
      </c>
      <c r="AN9" s="31" t="s">
        <v>8</v>
      </c>
      <c r="AO9" s="31" t="s">
        <v>8</v>
      </c>
      <c r="AP9" s="31" t="s">
        <v>8</v>
      </c>
      <c r="AQ9" s="31">
        <v>6.16</v>
      </c>
      <c r="AR9" s="31">
        <v>1.08</v>
      </c>
      <c r="AS9" s="31" t="s">
        <v>8</v>
      </c>
      <c r="AT9" s="31" t="s">
        <v>8</v>
      </c>
      <c r="AU9" s="31" t="s">
        <v>8</v>
      </c>
      <c r="AV9" s="31" t="s">
        <v>8</v>
      </c>
      <c r="AW9" s="31" t="s">
        <v>8</v>
      </c>
      <c r="AX9" s="31" t="s">
        <v>142</v>
      </c>
      <c r="AY9" s="31" t="s">
        <v>9</v>
      </c>
      <c r="AZ9" s="31" t="s">
        <v>265</v>
      </c>
      <c r="BA9" s="31" t="s">
        <v>12</v>
      </c>
      <c r="BB9" s="31" t="s">
        <v>8</v>
      </c>
      <c r="BC9" s="33" t="s">
        <v>8</v>
      </c>
      <c r="BD9" s="31" t="s">
        <v>8</v>
      </c>
      <c r="BE9" s="31" t="s">
        <v>8</v>
      </c>
      <c r="BF9" s="31" t="s">
        <v>8</v>
      </c>
      <c r="BG9" s="31" t="s">
        <v>8</v>
      </c>
      <c r="BJ9" s="31" t="s">
        <v>300</v>
      </c>
    </row>
    <row r="10" spans="1:64" s="31" customFormat="1" x14ac:dyDescent="0.3">
      <c r="A10" s="31" t="s">
        <v>268</v>
      </c>
      <c r="B10" s="31" t="s">
        <v>273</v>
      </c>
      <c r="C10" s="32">
        <v>2008</v>
      </c>
      <c r="D10" s="31" t="s">
        <v>269</v>
      </c>
      <c r="E10" s="31" t="s">
        <v>149</v>
      </c>
      <c r="F10" s="31" t="s">
        <v>24</v>
      </c>
      <c r="G10" s="31" t="s">
        <v>49</v>
      </c>
      <c r="H10" s="31" t="s">
        <v>35</v>
      </c>
      <c r="I10" s="31" t="s">
        <v>12</v>
      </c>
      <c r="J10" s="31" t="s">
        <v>8</v>
      </c>
      <c r="K10" s="33">
        <v>13</v>
      </c>
      <c r="L10" s="33" t="s">
        <v>9</v>
      </c>
      <c r="M10" s="33">
        <v>14</v>
      </c>
      <c r="N10" s="33" t="s">
        <v>9</v>
      </c>
      <c r="O10" s="33" t="s">
        <v>9</v>
      </c>
      <c r="P10" s="33" t="s">
        <v>9</v>
      </c>
      <c r="Q10" s="33">
        <v>3</v>
      </c>
      <c r="R10" s="33">
        <v>8</v>
      </c>
      <c r="S10" s="33">
        <v>0</v>
      </c>
      <c r="T10" s="33" t="s">
        <v>8</v>
      </c>
      <c r="U10" s="31" t="str">
        <f t="shared" si="0"/>
        <v>NA</v>
      </c>
      <c r="V10" s="31" t="str">
        <f t="shared" si="1"/>
        <v>NA</v>
      </c>
      <c r="W10" s="31" t="s">
        <v>79</v>
      </c>
      <c r="X10" s="31" t="s">
        <v>95</v>
      </c>
      <c r="Y10" s="31" t="s">
        <v>180</v>
      </c>
      <c r="Z10" s="31" t="s">
        <v>8</v>
      </c>
      <c r="AA10" s="31">
        <v>10</v>
      </c>
      <c r="AB10" s="31" t="s">
        <v>150</v>
      </c>
      <c r="AC10" s="31">
        <v>170000</v>
      </c>
      <c r="AD10" s="31" t="s">
        <v>277</v>
      </c>
      <c r="AE10" s="31" t="s">
        <v>47</v>
      </c>
      <c r="AF10" s="31" t="s">
        <v>9</v>
      </c>
      <c r="AG10" s="31">
        <v>5</v>
      </c>
      <c r="AH10" s="31">
        <v>20</v>
      </c>
      <c r="AI10" s="31" t="s">
        <v>12</v>
      </c>
      <c r="AJ10" s="34"/>
      <c r="AK10" s="31" t="s">
        <v>8</v>
      </c>
      <c r="AL10" s="31" t="s">
        <v>8</v>
      </c>
      <c r="AM10" s="31" t="s">
        <v>8</v>
      </c>
      <c r="AN10" s="31" t="s">
        <v>8</v>
      </c>
      <c r="AO10" s="31" t="s">
        <v>8</v>
      </c>
      <c r="AP10" s="31" t="s">
        <v>8</v>
      </c>
      <c r="AQ10" s="31">
        <v>9.86</v>
      </c>
      <c r="AR10" s="31">
        <v>0.89</v>
      </c>
      <c r="AS10" s="31" t="s">
        <v>8</v>
      </c>
      <c r="AT10" s="31" t="s">
        <v>8</v>
      </c>
      <c r="AU10" s="31" t="s">
        <v>8</v>
      </c>
      <c r="AV10" s="31" t="s">
        <v>8</v>
      </c>
      <c r="AW10" s="31" t="s">
        <v>8</v>
      </c>
      <c r="AX10" s="31" t="s">
        <v>142</v>
      </c>
      <c r="AY10" s="31" t="s">
        <v>9</v>
      </c>
      <c r="AZ10" s="31" t="s">
        <v>265</v>
      </c>
      <c r="BA10" s="31" t="s">
        <v>12</v>
      </c>
      <c r="BB10" s="31" t="s">
        <v>8</v>
      </c>
      <c r="BC10" s="33" t="s">
        <v>8</v>
      </c>
      <c r="BD10" s="31" t="s">
        <v>8</v>
      </c>
      <c r="BE10" s="31" t="s">
        <v>8</v>
      </c>
      <c r="BF10" s="31" t="s">
        <v>8</v>
      </c>
      <c r="BG10" s="31" t="s">
        <v>8</v>
      </c>
      <c r="BJ10" s="31" t="s">
        <v>300</v>
      </c>
    </row>
    <row r="11" spans="1:64" x14ac:dyDescent="0.3">
      <c r="A11" t="s">
        <v>281</v>
      </c>
      <c r="B11" t="s">
        <v>280</v>
      </c>
      <c r="C11">
        <v>2002</v>
      </c>
      <c r="D11" t="s">
        <v>282</v>
      </c>
      <c r="E11" t="s">
        <v>146</v>
      </c>
      <c r="F11" t="s">
        <v>24</v>
      </c>
      <c r="G11" t="s">
        <v>10</v>
      </c>
      <c r="H11" t="s">
        <v>36</v>
      </c>
      <c r="I11" t="s">
        <v>12</v>
      </c>
      <c r="J11" t="s">
        <v>8</v>
      </c>
      <c r="K11" s="16" t="s">
        <v>9</v>
      </c>
      <c r="L11" s="18">
        <v>6</v>
      </c>
      <c r="M11" s="16" t="s">
        <v>9</v>
      </c>
      <c r="N11" s="18">
        <v>152</v>
      </c>
      <c r="O11" s="18">
        <v>166</v>
      </c>
      <c r="P11" s="18">
        <v>185</v>
      </c>
      <c r="Q11" s="18">
        <v>1</v>
      </c>
      <c r="R11" s="18">
        <v>9</v>
      </c>
      <c r="S11" s="18">
        <v>3</v>
      </c>
      <c r="T11" s="18">
        <v>9</v>
      </c>
      <c r="U11">
        <f t="shared" si="0"/>
        <v>3</v>
      </c>
      <c r="V11">
        <f t="shared" si="1"/>
        <v>3</v>
      </c>
      <c r="W11" t="s">
        <v>79</v>
      </c>
      <c r="X11" t="s">
        <v>9</v>
      </c>
      <c r="Y11" t="s">
        <v>152</v>
      </c>
      <c r="Z11" t="s">
        <v>97</v>
      </c>
      <c r="AA11">
        <v>10</v>
      </c>
      <c r="AB11" t="s">
        <v>150</v>
      </c>
      <c r="AC11" t="s">
        <v>9</v>
      </c>
      <c r="AD11" t="s">
        <v>8</v>
      </c>
      <c r="AE11" t="s">
        <v>86</v>
      </c>
      <c r="AF11">
        <v>540</v>
      </c>
      <c r="AG11" t="s">
        <v>9</v>
      </c>
      <c r="AH11">
        <v>5</v>
      </c>
      <c r="AI11" t="s">
        <v>283</v>
      </c>
      <c r="AJ11" s="20"/>
      <c r="AK11">
        <v>10</v>
      </c>
      <c r="AL11" t="s">
        <v>150</v>
      </c>
      <c r="AM11">
        <v>0</v>
      </c>
      <c r="AN11">
        <v>1</v>
      </c>
      <c r="AO11" t="s">
        <v>8</v>
      </c>
      <c r="AP11" t="s">
        <v>162</v>
      </c>
      <c r="AQ11">
        <v>12.92</v>
      </c>
      <c r="AR11">
        <v>2.99</v>
      </c>
      <c r="AS11">
        <v>9.02</v>
      </c>
      <c r="AT11">
        <v>2.774</v>
      </c>
      <c r="AU11" t="s">
        <v>9</v>
      </c>
      <c r="AV11" t="s">
        <v>8</v>
      </c>
      <c r="AW11">
        <v>72</v>
      </c>
      <c r="AX11" t="s">
        <v>522</v>
      </c>
      <c r="AY11" t="s">
        <v>213</v>
      </c>
      <c r="AZ11" t="s">
        <v>9</v>
      </c>
      <c r="BA11" t="s">
        <v>12</v>
      </c>
      <c r="BB11" t="s">
        <v>8</v>
      </c>
      <c r="BC11" s="16" t="s">
        <v>8</v>
      </c>
      <c r="BD11" t="s">
        <v>8</v>
      </c>
      <c r="BE11" t="s">
        <v>8</v>
      </c>
      <c r="BF11" t="s">
        <v>8</v>
      </c>
      <c r="BG11" t="s">
        <v>8</v>
      </c>
      <c r="BJ11" t="s">
        <v>300</v>
      </c>
    </row>
    <row r="12" spans="1:64" x14ac:dyDescent="0.3">
      <c r="A12" t="s">
        <v>281</v>
      </c>
      <c r="B12" t="s">
        <v>280</v>
      </c>
      <c r="C12">
        <v>2002</v>
      </c>
      <c r="D12" t="s">
        <v>282</v>
      </c>
      <c r="E12" t="s">
        <v>148</v>
      </c>
      <c r="F12" t="s">
        <v>24</v>
      </c>
      <c r="G12" t="s">
        <v>10</v>
      </c>
      <c r="H12" t="s">
        <v>36</v>
      </c>
      <c r="I12" t="s">
        <v>12</v>
      </c>
      <c r="J12" t="s">
        <v>8</v>
      </c>
      <c r="K12" s="16" t="s">
        <v>9</v>
      </c>
      <c r="L12" s="18">
        <v>6</v>
      </c>
      <c r="M12" s="16" t="s">
        <v>9</v>
      </c>
      <c r="N12" s="18">
        <v>152</v>
      </c>
      <c r="O12" s="18">
        <v>175</v>
      </c>
      <c r="P12" s="18">
        <v>185</v>
      </c>
      <c r="Q12" s="18">
        <v>1</v>
      </c>
      <c r="R12" s="18">
        <v>9</v>
      </c>
      <c r="S12" s="18">
        <v>3</v>
      </c>
      <c r="T12" s="18">
        <v>7</v>
      </c>
      <c r="U12">
        <f t="shared" si="0"/>
        <v>3</v>
      </c>
      <c r="V12">
        <f t="shared" si="1"/>
        <v>3</v>
      </c>
      <c r="W12" t="s">
        <v>79</v>
      </c>
      <c r="X12" t="s">
        <v>9</v>
      </c>
      <c r="Y12" t="s">
        <v>152</v>
      </c>
      <c r="Z12" t="s">
        <v>97</v>
      </c>
      <c r="AA12">
        <v>10</v>
      </c>
      <c r="AB12" t="s">
        <v>150</v>
      </c>
      <c r="AC12" t="s">
        <v>9</v>
      </c>
      <c r="AD12" t="s">
        <v>8</v>
      </c>
      <c r="AE12" t="s">
        <v>86</v>
      </c>
      <c r="AF12">
        <v>540</v>
      </c>
      <c r="AG12" t="s">
        <v>9</v>
      </c>
      <c r="AH12">
        <v>5</v>
      </c>
      <c r="AI12" t="s">
        <v>284</v>
      </c>
      <c r="AJ12" s="20"/>
      <c r="AK12">
        <v>150</v>
      </c>
      <c r="AL12" t="s">
        <v>286</v>
      </c>
      <c r="AM12">
        <v>0</v>
      </c>
      <c r="AN12">
        <v>1</v>
      </c>
      <c r="AO12" t="s">
        <v>8</v>
      </c>
      <c r="AP12" t="s">
        <v>162</v>
      </c>
      <c r="AQ12">
        <v>12.92</v>
      </c>
      <c r="AR12">
        <v>2.99</v>
      </c>
      <c r="AS12">
        <v>13.91</v>
      </c>
      <c r="AT12">
        <v>4.7300000000000004</v>
      </c>
      <c r="AU12" t="s">
        <v>9</v>
      </c>
      <c r="AV12" t="s">
        <v>8</v>
      </c>
      <c r="AW12">
        <v>72</v>
      </c>
      <c r="AX12" t="s">
        <v>522</v>
      </c>
      <c r="AY12" t="s">
        <v>213</v>
      </c>
      <c r="AZ12" t="s">
        <v>9</v>
      </c>
      <c r="BA12" t="s">
        <v>12</v>
      </c>
      <c r="BB12" t="s">
        <v>8</v>
      </c>
      <c r="BC12" s="16" t="s">
        <v>8</v>
      </c>
      <c r="BD12" t="s">
        <v>8</v>
      </c>
      <c r="BE12" t="s">
        <v>8</v>
      </c>
      <c r="BF12" t="s">
        <v>8</v>
      </c>
      <c r="BG12" t="s">
        <v>8</v>
      </c>
      <c r="BJ12" t="s">
        <v>300</v>
      </c>
    </row>
    <row r="13" spans="1:64" x14ac:dyDescent="0.3">
      <c r="A13" t="s">
        <v>281</v>
      </c>
      <c r="B13" t="s">
        <v>280</v>
      </c>
      <c r="C13">
        <v>2002</v>
      </c>
      <c r="D13" t="s">
        <v>282</v>
      </c>
      <c r="E13" t="s">
        <v>149</v>
      </c>
      <c r="F13" t="s">
        <v>24</v>
      </c>
      <c r="G13" t="s">
        <v>10</v>
      </c>
      <c r="H13" t="s">
        <v>36</v>
      </c>
      <c r="I13" t="s">
        <v>12</v>
      </c>
      <c r="J13" t="s">
        <v>8</v>
      </c>
      <c r="K13" s="16" t="s">
        <v>9</v>
      </c>
      <c r="L13" s="18">
        <v>6</v>
      </c>
      <c r="M13" s="16" t="s">
        <v>9</v>
      </c>
      <c r="N13" s="18">
        <v>152</v>
      </c>
      <c r="O13" s="18">
        <v>162</v>
      </c>
      <c r="P13" s="18">
        <v>185</v>
      </c>
      <c r="Q13" s="18">
        <v>1</v>
      </c>
      <c r="R13" s="18">
        <v>9</v>
      </c>
      <c r="S13" s="18">
        <v>3</v>
      </c>
      <c r="T13" s="18">
        <v>7</v>
      </c>
      <c r="U13">
        <f t="shared" si="0"/>
        <v>3</v>
      </c>
      <c r="V13">
        <f t="shared" si="1"/>
        <v>3</v>
      </c>
      <c r="W13" t="s">
        <v>79</v>
      </c>
      <c r="X13" t="s">
        <v>9</v>
      </c>
      <c r="Y13" t="s">
        <v>152</v>
      </c>
      <c r="Z13" t="s">
        <v>97</v>
      </c>
      <c r="AA13">
        <v>10</v>
      </c>
      <c r="AB13" t="s">
        <v>150</v>
      </c>
      <c r="AC13" t="s">
        <v>9</v>
      </c>
      <c r="AD13" t="s">
        <v>8</v>
      </c>
      <c r="AE13" t="s">
        <v>86</v>
      </c>
      <c r="AF13">
        <v>540</v>
      </c>
      <c r="AG13" t="s">
        <v>9</v>
      </c>
      <c r="AH13">
        <v>5</v>
      </c>
      <c r="AI13" t="s">
        <v>515</v>
      </c>
      <c r="AJ13" s="20"/>
      <c r="AK13" s="24" t="s">
        <v>285</v>
      </c>
      <c r="AL13" t="s">
        <v>287</v>
      </c>
      <c r="AM13">
        <v>0</v>
      </c>
      <c r="AN13">
        <v>1</v>
      </c>
      <c r="AO13" t="s">
        <v>8</v>
      </c>
      <c r="AP13" t="s">
        <v>162</v>
      </c>
      <c r="AQ13">
        <v>12.92</v>
      </c>
      <c r="AR13">
        <v>2.99</v>
      </c>
      <c r="AS13">
        <v>7.76</v>
      </c>
      <c r="AT13">
        <v>5.4</v>
      </c>
      <c r="AU13" t="s">
        <v>9</v>
      </c>
      <c r="AV13" t="s">
        <v>8</v>
      </c>
      <c r="AW13">
        <v>72</v>
      </c>
      <c r="AX13" t="s">
        <v>522</v>
      </c>
      <c r="AY13" t="s">
        <v>213</v>
      </c>
      <c r="AZ13" t="s">
        <v>9</v>
      </c>
      <c r="BA13" t="s">
        <v>12</v>
      </c>
      <c r="BB13" t="s">
        <v>8</v>
      </c>
      <c r="BC13" s="16" t="s">
        <v>8</v>
      </c>
      <c r="BD13" t="s">
        <v>8</v>
      </c>
      <c r="BE13" t="s">
        <v>8</v>
      </c>
      <c r="BF13" t="s">
        <v>8</v>
      </c>
      <c r="BG13" t="s">
        <v>8</v>
      </c>
      <c r="BJ13" t="s">
        <v>300</v>
      </c>
    </row>
    <row r="14" spans="1:64" x14ac:dyDescent="0.3">
      <c r="A14" t="s">
        <v>281</v>
      </c>
      <c r="B14" t="s">
        <v>280</v>
      </c>
      <c r="C14">
        <v>2002</v>
      </c>
      <c r="D14" t="s">
        <v>282</v>
      </c>
      <c r="E14" t="s">
        <v>289</v>
      </c>
      <c r="F14" t="s">
        <v>24</v>
      </c>
      <c r="G14" t="s">
        <v>10</v>
      </c>
      <c r="H14" t="s">
        <v>36</v>
      </c>
      <c r="I14" t="s">
        <v>12</v>
      </c>
      <c r="J14" t="s">
        <v>8</v>
      </c>
      <c r="K14" s="16" t="s">
        <v>9</v>
      </c>
      <c r="L14" s="18">
        <v>6</v>
      </c>
      <c r="M14" s="16" t="s">
        <v>9</v>
      </c>
      <c r="N14" s="18">
        <v>152</v>
      </c>
      <c r="O14" s="18">
        <v>171</v>
      </c>
      <c r="P14" s="18">
        <v>185</v>
      </c>
      <c r="Q14" s="18">
        <v>1</v>
      </c>
      <c r="R14" s="18">
        <v>7</v>
      </c>
      <c r="S14" s="18">
        <v>1</v>
      </c>
      <c r="T14" s="18">
        <v>8</v>
      </c>
      <c r="U14">
        <f t="shared" si="0"/>
        <v>1</v>
      </c>
      <c r="V14">
        <f t="shared" si="1"/>
        <v>7</v>
      </c>
      <c r="W14" t="s">
        <v>79</v>
      </c>
      <c r="X14" t="s">
        <v>9</v>
      </c>
      <c r="Y14" t="s">
        <v>152</v>
      </c>
      <c r="Z14" t="s">
        <v>97</v>
      </c>
      <c r="AA14">
        <v>10</v>
      </c>
      <c r="AB14" t="s">
        <v>150</v>
      </c>
      <c r="AC14" t="s">
        <v>9</v>
      </c>
      <c r="AD14" t="s">
        <v>8</v>
      </c>
      <c r="AE14" t="s">
        <v>86</v>
      </c>
      <c r="AF14">
        <v>540</v>
      </c>
      <c r="AG14" t="s">
        <v>9</v>
      </c>
      <c r="AH14">
        <v>5</v>
      </c>
      <c r="AI14" t="s">
        <v>283</v>
      </c>
      <c r="AJ14" s="20"/>
      <c r="AK14">
        <v>10</v>
      </c>
      <c r="AL14" t="s">
        <v>150</v>
      </c>
      <c r="AM14">
        <v>1</v>
      </c>
      <c r="AN14">
        <v>1</v>
      </c>
      <c r="AO14" t="s">
        <v>8</v>
      </c>
      <c r="AP14" t="s">
        <v>163</v>
      </c>
      <c r="AQ14">
        <v>14.81</v>
      </c>
      <c r="AR14">
        <v>2.19</v>
      </c>
      <c r="AS14">
        <v>13.71</v>
      </c>
      <c r="AT14">
        <v>1.22</v>
      </c>
      <c r="AU14" t="s">
        <v>9</v>
      </c>
      <c r="AV14" t="s">
        <v>8</v>
      </c>
      <c r="AW14">
        <v>72</v>
      </c>
      <c r="AX14" t="s">
        <v>522</v>
      </c>
      <c r="AY14" t="s">
        <v>213</v>
      </c>
      <c r="AZ14" t="s">
        <v>9</v>
      </c>
      <c r="BA14" t="s">
        <v>12</v>
      </c>
      <c r="BB14" t="s">
        <v>8</v>
      </c>
      <c r="BC14" s="16" t="s">
        <v>8</v>
      </c>
      <c r="BD14" t="s">
        <v>8</v>
      </c>
      <c r="BE14" t="s">
        <v>8</v>
      </c>
      <c r="BF14" t="s">
        <v>8</v>
      </c>
      <c r="BG14" t="s">
        <v>8</v>
      </c>
      <c r="BJ14" t="s">
        <v>300</v>
      </c>
    </row>
    <row r="15" spans="1:64" x14ac:dyDescent="0.3">
      <c r="A15" t="s">
        <v>281</v>
      </c>
      <c r="B15" t="s">
        <v>280</v>
      </c>
      <c r="C15">
        <v>2002</v>
      </c>
      <c r="D15" t="s">
        <v>282</v>
      </c>
      <c r="E15" t="s">
        <v>290</v>
      </c>
      <c r="F15" t="s">
        <v>24</v>
      </c>
      <c r="G15" t="s">
        <v>10</v>
      </c>
      <c r="H15" t="s">
        <v>36</v>
      </c>
      <c r="I15" t="s">
        <v>12</v>
      </c>
      <c r="J15" t="s">
        <v>8</v>
      </c>
      <c r="K15" s="16" t="s">
        <v>9</v>
      </c>
      <c r="L15" s="18">
        <v>6</v>
      </c>
      <c r="M15" s="16" t="s">
        <v>9</v>
      </c>
      <c r="N15" s="18">
        <v>152</v>
      </c>
      <c r="O15" s="18">
        <v>168</v>
      </c>
      <c r="P15" s="18">
        <v>185</v>
      </c>
      <c r="Q15" s="18">
        <v>1</v>
      </c>
      <c r="R15" s="18">
        <v>9</v>
      </c>
      <c r="S15" s="18">
        <v>1</v>
      </c>
      <c r="T15" s="18">
        <v>8</v>
      </c>
      <c r="U15">
        <f t="shared" si="0"/>
        <v>1</v>
      </c>
      <c r="V15">
        <f t="shared" si="1"/>
        <v>9</v>
      </c>
      <c r="W15" t="s">
        <v>79</v>
      </c>
      <c r="X15" t="s">
        <v>9</v>
      </c>
      <c r="Y15" t="s">
        <v>152</v>
      </c>
      <c r="Z15" t="s">
        <v>97</v>
      </c>
      <c r="AA15">
        <v>10</v>
      </c>
      <c r="AB15" t="s">
        <v>150</v>
      </c>
      <c r="AC15" t="s">
        <v>9</v>
      </c>
      <c r="AD15" t="s">
        <v>8</v>
      </c>
      <c r="AE15" t="s">
        <v>86</v>
      </c>
      <c r="AF15">
        <v>540</v>
      </c>
      <c r="AG15" t="s">
        <v>9</v>
      </c>
      <c r="AH15">
        <v>5</v>
      </c>
      <c r="AI15" t="s">
        <v>283</v>
      </c>
      <c r="AJ15" s="20"/>
      <c r="AK15">
        <v>10</v>
      </c>
      <c r="AL15" t="s">
        <v>150</v>
      </c>
      <c r="AM15">
        <v>2</v>
      </c>
      <c r="AN15">
        <v>1</v>
      </c>
      <c r="AO15" t="s">
        <v>8</v>
      </c>
      <c r="AP15" t="s">
        <v>163</v>
      </c>
      <c r="AQ15">
        <v>21.78</v>
      </c>
      <c r="AR15">
        <v>2.4900000000000002</v>
      </c>
      <c r="AS15">
        <v>18.45</v>
      </c>
      <c r="AT15">
        <v>5.15</v>
      </c>
      <c r="AU15" t="s">
        <v>9</v>
      </c>
      <c r="AV15" t="s">
        <v>8</v>
      </c>
      <c r="AW15">
        <v>72</v>
      </c>
      <c r="AX15" t="s">
        <v>522</v>
      </c>
      <c r="AY15" t="s">
        <v>213</v>
      </c>
      <c r="AZ15" t="s">
        <v>9</v>
      </c>
      <c r="BA15" t="s">
        <v>12</v>
      </c>
      <c r="BB15" t="s">
        <v>8</v>
      </c>
      <c r="BC15" s="16" t="s">
        <v>8</v>
      </c>
      <c r="BD15" t="s">
        <v>8</v>
      </c>
      <c r="BE15" t="s">
        <v>8</v>
      </c>
      <c r="BF15" t="s">
        <v>8</v>
      </c>
      <c r="BG15" t="s">
        <v>8</v>
      </c>
      <c r="BJ15" t="s">
        <v>300</v>
      </c>
    </row>
    <row r="16" spans="1:64" s="31" customFormat="1" x14ac:dyDescent="0.3">
      <c r="A16" s="31" t="s">
        <v>293</v>
      </c>
      <c r="B16" s="31" t="s">
        <v>291</v>
      </c>
      <c r="C16" s="31">
        <v>2011</v>
      </c>
      <c r="D16" s="31" t="s">
        <v>292</v>
      </c>
      <c r="E16" s="31" t="s">
        <v>146</v>
      </c>
      <c r="F16" s="31" t="s">
        <v>25</v>
      </c>
      <c r="G16" s="31" t="s">
        <v>294</v>
      </c>
      <c r="H16" s="31" t="s">
        <v>36</v>
      </c>
      <c r="I16" s="31" t="s">
        <v>12</v>
      </c>
      <c r="J16" s="31" t="s">
        <v>8</v>
      </c>
      <c r="K16" s="31" t="s">
        <v>9</v>
      </c>
      <c r="L16" s="31" t="s">
        <v>9</v>
      </c>
      <c r="M16" s="31" t="s">
        <v>9</v>
      </c>
      <c r="N16" s="31" t="s">
        <v>9</v>
      </c>
      <c r="O16" s="31">
        <v>40</v>
      </c>
      <c r="P16" s="31" t="s">
        <v>9</v>
      </c>
      <c r="Q16" s="31">
        <v>1</v>
      </c>
      <c r="R16" s="31">
        <v>18</v>
      </c>
      <c r="S16" s="31">
        <v>1</v>
      </c>
      <c r="T16" s="31">
        <v>20</v>
      </c>
      <c r="U16" s="31">
        <f t="shared" si="0"/>
        <v>1</v>
      </c>
      <c r="V16" s="31">
        <f t="shared" si="1"/>
        <v>18</v>
      </c>
      <c r="W16" s="31" t="s">
        <v>79</v>
      </c>
      <c r="X16" s="31" t="s">
        <v>92</v>
      </c>
      <c r="Y16" s="31" t="s">
        <v>9</v>
      </c>
      <c r="Z16" s="31" t="s">
        <v>8</v>
      </c>
      <c r="AA16" s="31">
        <v>10</v>
      </c>
      <c r="AB16" s="31" t="s">
        <v>150</v>
      </c>
      <c r="AC16" s="31" t="s">
        <v>9</v>
      </c>
      <c r="AD16" s="31" t="s">
        <v>8</v>
      </c>
      <c r="AE16" s="31" t="s">
        <v>250</v>
      </c>
      <c r="AF16" s="31" t="s">
        <v>9</v>
      </c>
      <c r="AG16" s="31" t="s">
        <v>9</v>
      </c>
      <c r="AH16" s="31">
        <v>20</v>
      </c>
      <c r="AI16" s="31" t="s">
        <v>295</v>
      </c>
      <c r="AK16" s="31">
        <v>1</v>
      </c>
      <c r="AL16" s="31" t="s">
        <v>150</v>
      </c>
      <c r="AM16" s="31">
        <v>0.5</v>
      </c>
      <c r="AN16" s="31">
        <v>1</v>
      </c>
      <c r="AO16" s="31" t="s">
        <v>8</v>
      </c>
      <c r="AP16" s="31" t="s">
        <v>163</v>
      </c>
      <c r="AQ16" s="31">
        <v>14.4</v>
      </c>
      <c r="AR16" s="31">
        <v>8.7799999999999994</v>
      </c>
      <c r="AS16" s="31">
        <v>5.19</v>
      </c>
      <c r="AT16" s="31">
        <v>2.1800000000000002</v>
      </c>
      <c r="AU16" s="31" t="s">
        <v>9</v>
      </c>
      <c r="AV16" s="31" t="s">
        <v>8</v>
      </c>
      <c r="AW16" s="31">
        <v>2160</v>
      </c>
      <c r="AX16" s="31" t="s">
        <v>522</v>
      </c>
      <c r="AY16" s="31" t="s">
        <v>9</v>
      </c>
      <c r="AZ16" s="31" t="s">
        <v>9</v>
      </c>
      <c r="BA16" s="31" t="s">
        <v>297</v>
      </c>
      <c r="BB16" s="31">
        <v>3.44</v>
      </c>
      <c r="BC16" s="33">
        <v>0.28999999999999998</v>
      </c>
      <c r="BD16" s="31">
        <v>2.12</v>
      </c>
      <c r="BE16" s="31">
        <v>0.17</v>
      </c>
      <c r="BF16" s="31" t="s">
        <v>9</v>
      </c>
      <c r="BG16" s="31">
        <v>264</v>
      </c>
      <c r="BJ16" s="31" t="s">
        <v>299</v>
      </c>
      <c r="BK16" s="31" t="s">
        <v>455</v>
      </c>
    </row>
    <row r="17" spans="1:63" x14ac:dyDescent="0.3">
      <c r="A17" t="s">
        <v>301</v>
      </c>
      <c r="B17" t="s">
        <v>291</v>
      </c>
      <c r="C17">
        <v>2010</v>
      </c>
      <c r="D17" t="s">
        <v>302</v>
      </c>
      <c r="E17" t="s">
        <v>146</v>
      </c>
      <c r="F17" t="s">
        <v>25</v>
      </c>
      <c r="G17" t="s">
        <v>294</v>
      </c>
      <c r="H17" t="s">
        <v>36</v>
      </c>
      <c r="I17" t="s">
        <v>12</v>
      </c>
      <c r="J17" t="s">
        <v>8</v>
      </c>
      <c r="K17" t="s">
        <v>9</v>
      </c>
      <c r="L17" t="s">
        <v>9</v>
      </c>
      <c r="M17" t="s">
        <v>9</v>
      </c>
      <c r="N17" t="s">
        <v>9</v>
      </c>
      <c r="O17">
        <v>50</v>
      </c>
      <c r="P17" t="s">
        <v>9</v>
      </c>
      <c r="Q17">
        <v>1</v>
      </c>
      <c r="R17">
        <v>10</v>
      </c>
      <c r="S17">
        <v>6</v>
      </c>
      <c r="T17">
        <v>10</v>
      </c>
      <c r="U17">
        <f t="shared" si="0"/>
        <v>6</v>
      </c>
      <c r="V17">
        <f t="shared" si="1"/>
        <v>1.6666666666666667</v>
      </c>
      <c r="W17" t="s">
        <v>79</v>
      </c>
      <c r="X17" t="s">
        <v>303</v>
      </c>
      <c r="Y17" t="s">
        <v>99</v>
      </c>
      <c r="Z17" t="s">
        <v>8</v>
      </c>
      <c r="AA17">
        <v>10</v>
      </c>
      <c r="AB17" t="s">
        <v>150</v>
      </c>
      <c r="AC17" t="s">
        <v>9</v>
      </c>
      <c r="AD17" t="s">
        <v>8</v>
      </c>
      <c r="AE17" t="s">
        <v>250</v>
      </c>
      <c r="AF17" t="s">
        <v>9</v>
      </c>
      <c r="AG17" t="s">
        <v>9</v>
      </c>
      <c r="AH17">
        <v>10</v>
      </c>
      <c r="AI17" t="s">
        <v>295</v>
      </c>
      <c r="AK17">
        <v>1</v>
      </c>
      <c r="AL17" t="s">
        <v>150</v>
      </c>
      <c r="AM17">
        <v>0.5</v>
      </c>
      <c r="AN17">
        <v>1</v>
      </c>
      <c r="AO17" t="s">
        <v>8</v>
      </c>
      <c r="AP17" t="s">
        <v>163</v>
      </c>
      <c r="AQ17">
        <v>11.14</v>
      </c>
      <c r="AR17">
        <v>0.78</v>
      </c>
      <c r="AS17">
        <v>7.65</v>
      </c>
      <c r="AT17">
        <v>0.86</v>
      </c>
      <c r="AU17" t="s">
        <v>9</v>
      </c>
      <c r="AV17" t="s">
        <v>8</v>
      </c>
      <c r="AW17">
        <v>72</v>
      </c>
      <c r="AX17" t="s">
        <v>522</v>
      </c>
      <c r="AY17" t="s">
        <v>214</v>
      </c>
      <c r="AZ17" t="s">
        <v>260</v>
      </c>
      <c r="BA17" t="s">
        <v>297</v>
      </c>
      <c r="BB17">
        <v>2.58</v>
      </c>
      <c r="BC17" s="16">
        <v>0.28000000000000003</v>
      </c>
      <c r="BD17">
        <v>1.2</v>
      </c>
      <c r="BE17">
        <v>0.2</v>
      </c>
      <c r="BF17" t="s">
        <v>214</v>
      </c>
      <c r="BG17">
        <v>504</v>
      </c>
      <c r="BJ17" t="s">
        <v>299</v>
      </c>
      <c r="BK17" t="s">
        <v>456</v>
      </c>
    </row>
    <row r="18" spans="1:63" x14ac:dyDescent="0.3">
      <c r="A18" t="s">
        <v>301</v>
      </c>
      <c r="B18" t="s">
        <v>291</v>
      </c>
      <c r="C18">
        <v>2010</v>
      </c>
      <c r="D18" t="s">
        <v>302</v>
      </c>
      <c r="E18" t="s">
        <v>148</v>
      </c>
      <c r="F18" t="s">
        <v>25</v>
      </c>
      <c r="G18" t="s">
        <v>294</v>
      </c>
      <c r="H18" t="s">
        <v>36</v>
      </c>
      <c r="I18" t="s">
        <v>12</v>
      </c>
      <c r="J18" t="s">
        <v>8</v>
      </c>
      <c r="K18" t="s">
        <v>9</v>
      </c>
      <c r="L18" t="s">
        <v>9</v>
      </c>
      <c r="M18" t="s">
        <v>9</v>
      </c>
      <c r="N18" t="s">
        <v>9</v>
      </c>
      <c r="O18">
        <v>50</v>
      </c>
      <c r="P18" t="s">
        <v>9</v>
      </c>
      <c r="Q18">
        <v>1</v>
      </c>
      <c r="R18">
        <v>10</v>
      </c>
      <c r="S18">
        <v>6</v>
      </c>
      <c r="T18">
        <v>10</v>
      </c>
      <c r="U18">
        <f t="shared" si="0"/>
        <v>6</v>
      </c>
      <c r="V18">
        <f t="shared" si="1"/>
        <v>1.6666666666666667</v>
      </c>
      <c r="W18" t="s">
        <v>79</v>
      </c>
      <c r="X18" t="s">
        <v>303</v>
      </c>
      <c r="Y18" t="s">
        <v>99</v>
      </c>
      <c r="Z18" t="s">
        <v>8</v>
      </c>
      <c r="AA18">
        <v>10</v>
      </c>
      <c r="AB18" t="s">
        <v>150</v>
      </c>
      <c r="AC18" t="s">
        <v>9</v>
      </c>
      <c r="AD18" t="s">
        <v>8</v>
      </c>
      <c r="AE18" t="s">
        <v>250</v>
      </c>
      <c r="AF18" t="s">
        <v>9</v>
      </c>
      <c r="AG18" t="s">
        <v>9</v>
      </c>
      <c r="AH18">
        <v>10</v>
      </c>
      <c r="AI18" t="s">
        <v>295</v>
      </c>
      <c r="AK18">
        <v>4</v>
      </c>
      <c r="AL18" t="s">
        <v>150</v>
      </c>
      <c r="AM18">
        <v>0.5</v>
      </c>
      <c r="AN18">
        <v>1</v>
      </c>
      <c r="AO18" t="s">
        <v>8</v>
      </c>
      <c r="AP18" t="s">
        <v>163</v>
      </c>
      <c r="AQ18">
        <v>11.14</v>
      </c>
      <c r="AR18">
        <v>0.78</v>
      </c>
      <c r="AS18">
        <v>8.6300000000000008</v>
      </c>
      <c r="AT18">
        <v>0.44</v>
      </c>
      <c r="AU18" t="s">
        <v>9</v>
      </c>
      <c r="AV18" t="s">
        <v>8</v>
      </c>
      <c r="AW18">
        <v>72</v>
      </c>
      <c r="AX18" t="s">
        <v>522</v>
      </c>
      <c r="AY18" t="s">
        <v>214</v>
      </c>
      <c r="AZ18" t="s">
        <v>260</v>
      </c>
      <c r="BA18" t="s">
        <v>297</v>
      </c>
      <c r="BB18">
        <v>2.58</v>
      </c>
      <c r="BC18" s="16">
        <v>0.28000000000000003</v>
      </c>
      <c r="BD18">
        <v>2.74</v>
      </c>
      <c r="BE18">
        <v>0.76</v>
      </c>
      <c r="BF18" t="s">
        <v>214</v>
      </c>
      <c r="BG18">
        <v>504</v>
      </c>
      <c r="BJ18" t="s">
        <v>299</v>
      </c>
    </row>
    <row r="19" spans="1:63" x14ac:dyDescent="0.3">
      <c r="A19" t="s">
        <v>301</v>
      </c>
      <c r="B19" t="s">
        <v>291</v>
      </c>
      <c r="C19">
        <v>2010</v>
      </c>
      <c r="D19" t="s">
        <v>302</v>
      </c>
      <c r="E19" t="s">
        <v>149</v>
      </c>
      <c r="F19" t="s">
        <v>25</v>
      </c>
      <c r="G19" t="s">
        <v>294</v>
      </c>
      <c r="H19" t="s">
        <v>36</v>
      </c>
      <c r="I19" t="s">
        <v>12</v>
      </c>
      <c r="J19" t="s">
        <v>8</v>
      </c>
      <c r="K19" t="s">
        <v>9</v>
      </c>
      <c r="L19" t="s">
        <v>9</v>
      </c>
      <c r="M19" t="s">
        <v>9</v>
      </c>
      <c r="N19" t="s">
        <v>9</v>
      </c>
      <c r="O19">
        <v>50</v>
      </c>
      <c r="P19" t="s">
        <v>9</v>
      </c>
      <c r="Q19">
        <v>1</v>
      </c>
      <c r="R19">
        <v>10</v>
      </c>
      <c r="S19">
        <v>6</v>
      </c>
      <c r="T19">
        <v>10</v>
      </c>
      <c r="U19">
        <f t="shared" si="0"/>
        <v>6</v>
      </c>
      <c r="V19">
        <f t="shared" si="1"/>
        <v>1.6666666666666667</v>
      </c>
      <c r="W19" t="s">
        <v>79</v>
      </c>
      <c r="X19" t="s">
        <v>303</v>
      </c>
      <c r="Y19" t="s">
        <v>99</v>
      </c>
      <c r="Z19" t="s">
        <v>8</v>
      </c>
      <c r="AA19">
        <v>10</v>
      </c>
      <c r="AB19" t="s">
        <v>150</v>
      </c>
      <c r="AC19" t="s">
        <v>9</v>
      </c>
      <c r="AD19" t="s">
        <v>8</v>
      </c>
      <c r="AE19" t="s">
        <v>250</v>
      </c>
      <c r="AF19" t="s">
        <v>9</v>
      </c>
      <c r="AG19" t="s">
        <v>9</v>
      </c>
      <c r="AH19">
        <v>10</v>
      </c>
      <c r="AI19" t="s">
        <v>295</v>
      </c>
      <c r="AK19">
        <v>8</v>
      </c>
      <c r="AL19" t="s">
        <v>150</v>
      </c>
      <c r="AM19">
        <v>0.5</v>
      </c>
      <c r="AN19">
        <v>1</v>
      </c>
      <c r="AO19" t="s">
        <v>8</v>
      </c>
      <c r="AP19" t="s">
        <v>163</v>
      </c>
      <c r="AQ19">
        <v>11.14</v>
      </c>
      <c r="AR19">
        <v>0.78</v>
      </c>
      <c r="AS19">
        <v>11.1</v>
      </c>
      <c r="AT19">
        <v>1.1599999999999999</v>
      </c>
      <c r="AU19" t="s">
        <v>9</v>
      </c>
      <c r="AV19" t="s">
        <v>8</v>
      </c>
      <c r="AW19">
        <v>72</v>
      </c>
      <c r="AX19" t="s">
        <v>522</v>
      </c>
      <c r="AY19" t="s">
        <v>214</v>
      </c>
      <c r="AZ19" t="s">
        <v>260</v>
      </c>
      <c r="BA19" t="s">
        <v>297</v>
      </c>
      <c r="BB19">
        <v>2.58</v>
      </c>
      <c r="BC19" s="16">
        <v>0.28000000000000003</v>
      </c>
      <c r="BD19">
        <v>3.79</v>
      </c>
      <c r="BE19">
        <v>0.64</v>
      </c>
      <c r="BF19" t="s">
        <v>214</v>
      </c>
      <c r="BG19">
        <v>504</v>
      </c>
      <c r="BJ19" t="s">
        <v>299</v>
      </c>
    </row>
    <row r="20" spans="1:63" x14ac:dyDescent="0.3">
      <c r="A20" t="s">
        <v>301</v>
      </c>
      <c r="B20" t="s">
        <v>291</v>
      </c>
      <c r="C20">
        <v>2010</v>
      </c>
      <c r="D20" t="s">
        <v>302</v>
      </c>
      <c r="E20" t="s">
        <v>289</v>
      </c>
      <c r="F20" t="s">
        <v>25</v>
      </c>
      <c r="G20" t="s">
        <v>294</v>
      </c>
      <c r="H20" t="s">
        <v>36</v>
      </c>
      <c r="I20" t="s">
        <v>12</v>
      </c>
      <c r="J20" t="s">
        <v>8</v>
      </c>
      <c r="K20" t="s">
        <v>9</v>
      </c>
      <c r="L20" t="s">
        <v>9</v>
      </c>
      <c r="M20" t="s">
        <v>9</v>
      </c>
      <c r="N20" t="s">
        <v>9</v>
      </c>
      <c r="O20">
        <v>50</v>
      </c>
      <c r="P20" t="s">
        <v>9</v>
      </c>
      <c r="Q20">
        <v>1</v>
      </c>
      <c r="R20">
        <v>10</v>
      </c>
      <c r="S20">
        <v>6</v>
      </c>
      <c r="T20">
        <v>5</v>
      </c>
      <c r="U20">
        <f t="shared" si="0"/>
        <v>6</v>
      </c>
      <c r="V20">
        <f t="shared" si="1"/>
        <v>1.6666666666666667</v>
      </c>
      <c r="W20" t="s">
        <v>79</v>
      </c>
      <c r="X20" t="s">
        <v>303</v>
      </c>
      <c r="Y20" t="s">
        <v>99</v>
      </c>
      <c r="Z20" t="s">
        <v>8</v>
      </c>
      <c r="AA20">
        <v>10</v>
      </c>
      <c r="AB20" t="s">
        <v>150</v>
      </c>
      <c r="AC20" t="s">
        <v>9</v>
      </c>
      <c r="AD20" t="s">
        <v>8</v>
      </c>
      <c r="AE20" t="s">
        <v>250</v>
      </c>
      <c r="AF20" t="s">
        <v>9</v>
      </c>
      <c r="AG20" t="s">
        <v>9</v>
      </c>
      <c r="AH20">
        <v>10</v>
      </c>
      <c r="AI20" t="s">
        <v>295</v>
      </c>
      <c r="AK20">
        <v>1</v>
      </c>
      <c r="AL20" t="s">
        <v>150</v>
      </c>
      <c r="AM20">
        <v>0.5</v>
      </c>
      <c r="AN20">
        <v>1</v>
      </c>
      <c r="AO20" t="s">
        <v>8</v>
      </c>
      <c r="AP20" t="s">
        <v>163</v>
      </c>
      <c r="AQ20">
        <v>11.14</v>
      </c>
      <c r="AR20">
        <v>0.78</v>
      </c>
      <c r="AS20">
        <v>7.69</v>
      </c>
      <c r="AT20">
        <v>0.81</v>
      </c>
      <c r="AU20" t="s">
        <v>9</v>
      </c>
      <c r="AV20" t="s">
        <v>8</v>
      </c>
      <c r="AW20">
        <v>72</v>
      </c>
      <c r="AX20" t="s">
        <v>522</v>
      </c>
      <c r="AY20" t="s">
        <v>214</v>
      </c>
      <c r="AZ20" t="s">
        <v>260</v>
      </c>
      <c r="BA20" t="s">
        <v>297</v>
      </c>
      <c r="BB20">
        <v>4.63</v>
      </c>
      <c r="BC20" s="16">
        <v>0.18</v>
      </c>
      <c r="BD20">
        <v>3.53</v>
      </c>
      <c r="BE20">
        <v>0.28999999999999998</v>
      </c>
      <c r="BF20" t="s">
        <v>214</v>
      </c>
      <c r="BG20">
        <v>24</v>
      </c>
      <c r="BJ20" t="s">
        <v>299</v>
      </c>
    </row>
    <row r="21" spans="1:63" x14ac:dyDescent="0.3">
      <c r="A21" t="s">
        <v>301</v>
      </c>
      <c r="B21" t="s">
        <v>291</v>
      </c>
      <c r="C21">
        <v>2010</v>
      </c>
      <c r="D21" t="s">
        <v>302</v>
      </c>
      <c r="E21" t="s">
        <v>290</v>
      </c>
      <c r="F21" t="s">
        <v>25</v>
      </c>
      <c r="G21" t="s">
        <v>294</v>
      </c>
      <c r="H21" t="s">
        <v>36</v>
      </c>
      <c r="I21" t="s">
        <v>12</v>
      </c>
      <c r="J21" t="s">
        <v>8</v>
      </c>
      <c r="K21" t="s">
        <v>9</v>
      </c>
      <c r="L21" t="s">
        <v>9</v>
      </c>
      <c r="M21" t="s">
        <v>9</v>
      </c>
      <c r="N21" t="s">
        <v>9</v>
      </c>
      <c r="O21">
        <v>50</v>
      </c>
      <c r="P21" t="s">
        <v>9</v>
      </c>
      <c r="Q21">
        <v>1</v>
      </c>
      <c r="R21">
        <v>10</v>
      </c>
      <c r="S21">
        <v>6</v>
      </c>
      <c r="T21">
        <v>5</v>
      </c>
      <c r="U21">
        <f t="shared" si="0"/>
        <v>6</v>
      </c>
      <c r="V21">
        <f t="shared" si="1"/>
        <v>1.6666666666666667</v>
      </c>
      <c r="W21" t="s">
        <v>79</v>
      </c>
      <c r="X21" t="s">
        <v>303</v>
      </c>
      <c r="Y21" t="s">
        <v>99</v>
      </c>
      <c r="Z21" t="s">
        <v>8</v>
      </c>
      <c r="AA21">
        <v>10</v>
      </c>
      <c r="AB21" t="s">
        <v>150</v>
      </c>
      <c r="AC21" t="s">
        <v>9</v>
      </c>
      <c r="AD21" t="s">
        <v>8</v>
      </c>
      <c r="AE21" t="s">
        <v>250</v>
      </c>
      <c r="AF21" t="s">
        <v>9</v>
      </c>
      <c r="AG21" t="s">
        <v>9</v>
      </c>
      <c r="AH21">
        <v>10</v>
      </c>
      <c r="AI21" t="s">
        <v>295</v>
      </c>
      <c r="AK21">
        <v>1</v>
      </c>
      <c r="AL21" t="s">
        <v>150</v>
      </c>
      <c r="AM21">
        <v>3</v>
      </c>
      <c r="AN21">
        <v>1</v>
      </c>
      <c r="AO21" t="s">
        <v>8</v>
      </c>
      <c r="AP21" t="s">
        <v>163</v>
      </c>
      <c r="AQ21">
        <v>11.14</v>
      </c>
      <c r="AR21">
        <v>0.78</v>
      </c>
      <c r="AS21">
        <v>15.6</v>
      </c>
      <c r="AT21">
        <v>2.76</v>
      </c>
      <c r="AU21" t="s">
        <v>9</v>
      </c>
      <c r="AV21" t="s">
        <v>8</v>
      </c>
      <c r="AW21">
        <v>72</v>
      </c>
      <c r="AX21" t="s">
        <v>522</v>
      </c>
      <c r="AY21" t="s">
        <v>214</v>
      </c>
      <c r="AZ21" t="s">
        <v>260</v>
      </c>
      <c r="BA21" t="s">
        <v>297</v>
      </c>
      <c r="BB21">
        <v>4.63</v>
      </c>
      <c r="BC21" s="16">
        <v>0.18</v>
      </c>
      <c r="BD21">
        <v>6.7</v>
      </c>
      <c r="BE21">
        <v>0.9</v>
      </c>
      <c r="BF21" t="s">
        <v>214</v>
      </c>
      <c r="BG21">
        <v>24</v>
      </c>
      <c r="BJ21" t="s">
        <v>299</v>
      </c>
    </row>
    <row r="22" spans="1:63" x14ac:dyDescent="0.3">
      <c r="A22" t="s">
        <v>301</v>
      </c>
      <c r="B22" t="s">
        <v>291</v>
      </c>
      <c r="C22">
        <v>2010</v>
      </c>
      <c r="D22" t="s">
        <v>302</v>
      </c>
      <c r="E22" t="s">
        <v>304</v>
      </c>
      <c r="F22" t="s">
        <v>25</v>
      </c>
      <c r="G22" t="s">
        <v>294</v>
      </c>
      <c r="H22" t="s">
        <v>36</v>
      </c>
      <c r="I22" t="s">
        <v>12</v>
      </c>
      <c r="J22" t="s">
        <v>8</v>
      </c>
      <c r="K22" t="s">
        <v>9</v>
      </c>
      <c r="L22" t="s">
        <v>9</v>
      </c>
      <c r="M22" t="s">
        <v>9</v>
      </c>
      <c r="N22" t="s">
        <v>9</v>
      </c>
      <c r="O22">
        <v>50</v>
      </c>
      <c r="P22" t="s">
        <v>9</v>
      </c>
      <c r="Q22">
        <v>1</v>
      </c>
      <c r="R22">
        <v>10</v>
      </c>
      <c r="S22">
        <v>6</v>
      </c>
      <c r="T22">
        <v>5</v>
      </c>
      <c r="U22">
        <f t="shared" si="0"/>
        <v>6</v>
      </c>
      <c r="V22">
        <f t="shared" si="1"/>
        <v>1.6666666666666667</v>
      </c>
      <c r="W22" t="s">
        <v>79</v>
      </c>
      <c r="X22" t="s">
        <v>303</v>
      </c>
      <c r="Y22" t="s">
        <v>99</v>
      </c>
      <c r="Z22" t="s">
        <v>8</v>
      </c>
      <c r="AA22">
        <v>10</v>
      </c>
      <c r="AB22" t="s">
        <v>150</v>
      </c>
      <c r="AC22" t="s">
        <v>9</v>
      </c>
      <c r="AD22" t="s">
        <v>8</v>
      </c>
      <c r="AE22" t="s">
        <v>250</v>
      </c>
      <c r="AF22" t="s">
        <v>9</v>
      </c>
      <c r="AG22" t="s">
        <v>9</v>
      </c>
      <c r="AH22">
        <v>10</v>
      </c>
      <c r="AI22" t="s">
        <v>295</v>
      </c>
      <c r="AK22">
        <v>1</v>
      </c>
      <c r="AL22" t="s">
        <v>150</v>
      </c>
      <c r="AM22">
        <v>6</v>
      </c>
      <c r="AN22">
        <v>1</v>
      </c>
      <c r="AO22" t="s">
        <v>8</v>
      </c>
      <c r="AP22" t="s">
        <v>163</v>
      </c>
      <c r="AQ22">
        <v>11.14</v>
      </c>
      <c r="AR22">
        <v>0.78</v>
      </c>
      <c r="AS22">
        <v>12.56</v>
      </c>
      <c r="AT22">
        <v>3.47</v>
      </c>
      <c r="AU22" t="s">
        <v>9</v>
      </c>
      <c r="AV22" t="s">
        <v>8</v>
      </c>
      <c r="AW22">
        <v>72</v>
      </c>
      <c r="AX22" t="s">
        <v>522</v>
      </c>
      <c r="AY22" t="s">
        <v>214</v>
      </c>
      <c r="AZ22" t="s">
        <v>260</v>
      </c>
      <c r="BA22" t="s">
        <v>297</v>
      </c>
      <c r="BB22">
        <v>4.63</v>
      </c>
      <c r="BC22" s="16">
        <v>0.18</v>
      </c>
      <c r="BD22">
        <v>5.48</v>
      </c>
      <c r="BE22">
        <v>0.35</v>
      </c>
      <c r="BF22" t="s">
        <v>214</v>
      </c>
      <c r="BG22">
        <v>24</v>
      </c>
      <c r="BJ22" t="s">
        <v>299</v>
      </c>
    </row>
    <row r="23" spans="1:63" s="31" customFormat="1" x14ac:dyDescent="0.3">
      <c r="A23" s="31" t="s">
        <v>305</v>
      </c>
      <c r="B23" s="31" t="s">
        <v>291</v>
      </c>
      <c r="C23" s="31">
        <v>2013</v>
      </c>
      <c r="D23" s="31" t="s">
        <v>306</v>
      </c>
      <c r="E23" s="31" t="s">
        <v>146</v>
      </c>
      <c r="F23" s="31" t="s">
        <v>25</v>
      </c>
      <c r="G23" s="31" t="s">
        <v>294</v>
      </c>
      <c r="H23" s="31" t="s">
        <v>36</v>
      </c>
      <c r="I23" s="31" t="s">
        <v>12</v>
      </c>
      <c r="J23" s="31" t="s">
        <v>8</v>
      </c>
      <c r="K23" s="31" t="s">
        <v>9</v>
      </c>
      <c r="L23" s="31" t="s">
        <v>9</v>
      </c>
      <c r="M23" s="31" t="s">
        <v>9</v>
      </c>
      <c r="N23" s="31" t="s">
        <v>9</v>
      </c>
      <c r="O23" s="31">
        <v>40</v>
      </c>
      <c r="P23" s="31" t="s">
        <v>9</v>
      </c>
      <c r="Q23" s="31">
        <v>1</v>
      </c>
      <c r="R23" s="31">
        <v>18</v>
      </c>
      <c r="S23" s="31">
        <v>2</v>
      </c>
      <c r="T23" s="31">
        <v>20</v>
      </c>
      <c r="U23" s="31">
        <f t="shared" si="0"/>
        <v>2</v>
      </c>
      <c r="V23" s="31">
        <f t="shared" si="1"/>
        <v>9</v>
      </c>
      <c r="W23" s="31" t="s">
        <v>79</v>
      </c>
      <c r="X23" s="31" t="s">
        <v>303</v>
      </c>
      <c r="Y23" s="31" t="s">
        <v>9</v>
      </c>
      <c r="Z23" s="31" t="s">
        <v>8</v>
      </c>
      <c r="AA23" s="31">
        <v>10</v>
      </c>
      <c r="AB23" s="31" t="s">
        <v>150</v>
      </c>
      <c r="AC23" s="31" t="s">
        <v>9</v>
      </c>
      <c r="AD23" s="31" t="s">
        <v>8</v>
      </c>
      <c r="AE23" s="31" t="s">
        <v>250</v>
      </c>
      <c r="AF23" s="31" t="s">
        <v>9</v>
      </c>
      <c r="AG23" s="31" t="s">
        <v>9</v>
      </c>
      <c r="AH23" s="31">
        <v>20</v>
      </c>
      <c r="AI23" s="31" t="s">
        <v>295</v>
      </c>
      <c r="AK23" s="31">
        <v>1</v>
      </c>
      <c r="AL23" s="31" t="s">
        <v>150</v>
      </c>
      <c r="AM23" s="31">
        <v>240</v>
      </c>
      <c r="AN23" s="31">
        <v>1</v>
      </c>
      <c r="AO23" s="31" t="s">
        <v>8</v>
      </c>
      <c r="AP23" s="31" t="s">
        <v>163</v>
      </c>
      <c r="AQ23" s="31">
        <v>12.47</v>
      </c>
      <c r="AR23" s="31">
        <v>4.28</v>
      </c>
      <c r="AS23" s="31">
        <v>10.68</v>
      </c>
      <c r="AT23" s="31">
        <v>3.12</v>
      </c>
      <c r="AU23" s="31" t="s">
        <v>9</v>
      </c>
      <c r="AV23" s="31" t="s">
        <v>8</v>
      </c>
      <c r="AW23" s="31">
        <v>2160</v>
      </c>
      <c r="AX23" s="31" t="s">
        <v>522</v>
      </c>
      <c r="AY23" s="31" t="s">
        <v>214</v>
      </c>
      <c r="AZ23" s="31" t="s">
        <v>9</v>
      </c>
      <c r="BA23" s="31" t="s">
        <v>297</v>
      </c>
      <c r="BB23" s="31">
        <v>4.49</v>
      </c>
      <c r="BC23" s="33">
        <v>0.21</v>
      </c>
      <c r="BD23" s="31">
        <v>3.59</v>
      </c>
      <c r="BE23" s="31">
        <v>0.13</v>
      </c>
      <c r="BF23" s="31" t="s">
        <v>214</v>
      </c>
      <c r="BG23" s="31">
        <v>312</v>
      </c>
      <c r="BJ23" s="31" t="s">
        <v>299</v>
      </c>
      <c r="BK23" s="31" t="s">
        <v>457</v>
      </c>
    </row>
    <row r="24" spans="1:63" s="31" customFormat="1" x14ac:dyDescent="0.3">
      <c r="A24" s="31" t="s">
        <v>305</v>
      </c>
      <c r="B24" s="31" t="s">
        <v>291</v>
      </c>
      <c r="C24" s="31">
        <v>2013</v>
      </c>
      <c r="D24" s="31" t="s">
        <v>306</v>
      </c>
      <c r="E24" s="31" t="s">
        <v>148</v>
      </c>
      <c r="F24" s="31" t="s">
        <v>25</v>
      </c>
      <c r="G24" s="31" t="s">
        <v>294</v>
      </c>
      <c r="H24" s="31" t="s">
        <v>36</v>
      </c>
      <c r="I24" s="31" t="s">
        <v>12</v>
      </c>
      <c r="J24" s="31" t="s">
        <v>8</v>
      </c>
      <c r="K24" s="31" t="s">
        <v>9</v>
      </c>
      <c r="L24" s="31" t="s">
        <v>9</v>
      </c>
      <c r="M24" s="31" t="s">
        <v>9</v>
      </c>
      <c r="N24" s="31" t="s">
        <v>9</v>
      </c>
      <c r="O24" s="31">
        <v>40</v>
      </c>
      <c r="P24" s="31" t="s">
        <v>9</v>
      </c>
      <c r="Q24" s="31">
        <v>1</v>
      </c>
      <c r="R24" s="31">
        <v>18</v>
      </c>
      <c r="S24" s="31">
        <v>2</v>
      </c>
      <c r="T24" s="31">
        <v>20</v>
      </c>
      <c r="U24" s="31">
        <f t="shared" si="0"/>
        <v>2</v>
      </c>
      <c r="V24" s="31">
        <f t="shared" si="1"/>
        <v>9</v>
      </c>
      <c r="W24" s="31" t="s">
        <v>79</v>
      </c>
      <c r="X24" s="31" t="s">
        <v>303</v>
      </c>
      <c r="Y24" s="31" t="s">
        <v>9</v>
      </c>
      <c r="Z24" s="31" t="s">
        <v>8</v>
      </c>
      <c r="AA24" s="31">
        <v>10</v>
      </c>
      <c r="AB24" s="31" t="s">
        <v>150</v>
      </c>
      <c r="AC24" s="31" t="s">
        <v>9</v>
      </c>
      <c r="AD24" s="31" t="s">
        <v>8</v>
      </c>
      <c r="AE24" s="31" t="s">
        <v>250</v>
      </c>
      <c r="AF24" s="31" t="s">
        <v>9</v>
      </c>
      <c r="AG24" s="31" t="s">
        <v>9</v>
      </c>
      <c r="AH24" s="31">
        <v>20</v>
      </c>
      <c r="AI24" s="31" t="s">
        <v>295</v>
      </c>
      <c r="AK24" s="31">
        <v>1</v>
      </c>
      <c r="AL24" s="31" t="s">
        <v>150</v>
      </c>
      <c r="AM24" s="31">
        <v>240</v>
      </c>
      <c r="AN24" s="31">
        <v>3</v>
      </c>
      <c r="AO24" s="31">
        <v>72</v>
      </c>
      <c r="AP24" s="31" t="s">
        <v>163</v>
      </c>
      <c r="AQ24" s="31">
        <v>12.47</v>
      </c>
      <c r="AR24" s="31">
        <v>4.28</v>
      </c>
      <c r="AS24" s="31">
        <v>14.75</v>
      </c>
      <c r="AT24" s="31">
        <v>1.32</v>
      </c>
      <c r="AU24" s="31" t="s">
        <v>9</v>
      </c>
      <c r="AV24" s="31" t="s">
        <v>8</v>
      </c>
      <c r="AW24" s="31">
        <v>2160</v>
      </c>
      <c r="AX24" s="31" t="s">
        <v>522</v>
      </c>
      <c r="AY24" s="31" t="s">
        <v>214</v>
      </c>
      <c r="AZ24" s="31" t="s">
        <v>9</v>
      </c>
      <c r="BA24" s="31" t="s">
        <v>297</v>
      </c>
      <c r="BB24" s="31">
        <v>4.49</v>
      </c>
      <c r="BC24" s="33">
        <v>0.21</v>
      </c>
      <c r="BD24" s="31">
        <v>3.02</v>
      </c>
      <c r="BE24" s="31">
        <v>0</v>
      </c>
      <c r="BF24" s="31" t="s">
        <v>214</v>
      </c>
      <c r="BG24" s="31">
        <v>312</v>
      </c>
      <c r="BJ24" s="31" t="s">
        <v>299</v>
      </c>
    </row>
    <row r="25" spans="1:63" x14ac:dyDescent="0.3">
      <c r="A25" t="s">
        <v>308</v>
      </c>
      <c r="B25" t="s">
        <v>307</v>
      </c>
      <c r="C25">
        <v>2014</v>
      </c>
      <c r="D25" t="s">
        <v>309</v>
      </c>
      <c r="E25" t="s">
        <v>146</v>
      </c>
      <c r="F25" t="s">
        <v>25</v>
      </c>
      <c r="G25" t="s">
        <v>189</v>
      </c>
      <c r="H25" t="s">
        <v>36</v>
      </c>
      <c r="I25" t="s">
        <v>12</v>
      </c>
      <c r="J25" t="s">
        <v>8</v>
      </c>
      <c r="K25" t="s">
        <v>9</v>
      </c>
      <c r="L25">
        <v>8</v>
      </c>
      <c r="M25" t="s">
        <v>9</v>
      </c>
      <c r="N25" t="s">
        <v>9</v>
      </c>
      <c r="O25" t="s">
        <v>9</v>
      </c>
      <c r="P25" t="s">
        <v>9</v>
      </c>
      <c r="Q25">
        <v>1</v>
      </c>
      <c r="R25">
        <v>6</v>
      </c>
      <c r="S25">
        <v>1</v>
      </c>
      <c r="T25">
        <v>6</v>
      </c>
      <c r="U25">
        <f t="shared" si="0"/>
        <v>1</v>
      </c>
      <c r="V25">
        <f t="shared" si="1"/>
        <v>6</v>
      </c>
      <c r="W25" t="s">
        <v>78</v>
      </c>
      <c r="X25" t="s">
        <v>9</v>
      </c>
      <c r="Y25" t="s">
        <v>99</v>
      </c>
      <c r="Z25" t="s">
        <v>8</v>
      </c>
      <c r="AA25">
        <v>100</v>
      </c>
      <c r="AB25" t="s">
        <v>150</v>
      </c>
      <c r="AC25" t="s">
        <v>9</v>
      </c>
      <c r="AD25" t="s">
        <v>8</v>
      </c>
      <c r="AE25" t="s">
        <v>250</v>
      </c>
      <c r="AF25" t="s">
        <v>9</v>
      </c>
      <c r="AG25">
        <v>4</v>
      </c>
      <c r="AH25">
        <v>15</v>
      </c>
      <c r="AI25" t="s">
        <v>313</v>
      </c>
      <c r="AK25" t="s">
        <v>9</v>
      </c>
      <c r="AL25" t="s">
        <v>9</v>
      </c>
      <c r="AM25" t="s">
        <v>9</v>
      </c>
      <c r="AN25" t="s">
        <v>9</v>
      </c>
      <c r="AO25" t="s">
        <v>9</v>
      </c>
      <c r="AP25" t="s">
        <v>9</v>
      </c>
      <c r="AQ25" t="s">
        <v>9</v>
      </c>
      <c r="AR25" t="s">
        <v>9</v>
      </c>
      <c r="AS25" t="s">
        <v>9</v>
      </c>
      <c r="AT25" t="s">
        <v>9</v>
      </c>
      <c r="AU25" t="s">
        <v>9</v>
      </c>
      <c r="AV25" t="s">
        <v>8</v>
      </c>
      <c r="AW25" t="s">
        <v>9</v>
      </c>
      <c r="AX25" t="s">
        <v>9</v>
      </c>
      <c r="AY25" t="s">
        <v>9</v>
      </c>
      <c r="AZ25" t="s">
        <v>9</v>
      </c>
      <c r="BA25" t="s">
        <v>143</v>
      </c>
      <c r="BB25">
        <v>4.8499999999999996</v>
      </c>
      <c r="BC25" s="16">
        <v>0.71</v>
      </c>
      <c r="BD25">
        <v>4</v>
      </c>
      <c r="BE25">
        <v>0.9</v>
      </c>
      <c r="BF25" t="s">
        <v>9</v>
      </c>
      <c r="BG25">
        <v>504</v>
      </c>
      <c r="BJ25" t="s">
        <v>299</v>
      </c>
      <c r="BK25" t="s">
        <v>458</v>
      </c>
    </row>
    <row r="26" spans="1:63" x14ac:dyDescent="0.3">
      <c r="A26" t="s">
        <v>308</v>
      </c>
      <c r="B26" t="s">
        <v>307</v>
      </c>
      <c r="C26">
        <v>2014</v>
      </c>
      <c r="D26" t="s">
        <v>309</v>
      </c>
      <c r="E26" t="s">
        <v>148</v>
      </c>
      <c r="F26" t="s">
        <v>25</v>
      </c>
      <c r="G26" t="s">
        <v>310</v>
      </c>
      <c r="H26" t="s">
        <v>36</v>
      </c>
      <c r="I26" t="s">
        <v>6</v>
      </c>
      <c r="J26" t="s">
        <v>311</v>
      </c>
      <c r="K26" t="s">
        <v>9</v>
      </c>
      <c r="L26">
        <v>8</v>
      </c>
      <c r="M26" t="s">
        <v>9</v>
      </c>
      <c r="N26" t="s">
        <v>9</v>
      </c>
      <c r="O26" t="s">
        <v>9</v>
      </c>
      <c r="P26" t="s">
        <v>9</v>
      </c>
      <c r="Q26">
        <v>1</v>
      </c>
      <c r="R26">
        <v>6</v>
      </c>
      <c r="S26">
        <v>1</v>
      </c>
      <c r="T26">
        <v>6</v>
      </c>
      <c r="U26">
        <f t="shared" si="0"/>
        <v>1</v>
      </c>
      <c r="V26">
        <f t="shared" si="1"/>
        <v>6</v>
      </c>
      <c r="W26" t="s">
        <v>78</v>
      </c>
      <c r="X26" t="s">
        <v>9</v>
      </c>
      <c r="Y26" t="s">
        <v>99</v>
      </c>
      <c r="Z26" t="s">
        <v>8</v>
      </c>
      <c r="AA26">
        <v>100</v>
      </c>
      <c r="AB26" t="s">
        <v>150</v>
      </c>
      <c r="AC26" t="s">
        <v>9</v>
      </c>
      <c r="AD26" t="s">
        <v>8</v>
      </c>
      <c r="AE26" t="s">
        <v>250</v>
      </c>
      <c r="AF26" t="s">
        <v>9</v>
      </c>
      <c r="AG26">
        <v>4</v>
      </c>
      <c r="AH26">
        <v>15</v>
      </c>
      <c r="AI26" t="s">
        <v>313</v>
      </c>
      <c r="AK26" t="s">
        <v>9</v>
      </c>
      <c r="AL26" t="s">
        <v>9</v>
      </c>
      <c r="AM26" t="s">
        <v>9</v>
      </c>
      <c r="AN26" t="s">
        <v>9</v>
      </c>
      <c r="AO26" t="s">
        <v>9</v>
      </c>
      <c r="AP26" t="s">
        <v>9</v>
      </c>
      <c r="AQ26" t="s">
        <v>9</v>
      </c>
      <c r="AR26" t="s">
        <v>9</v>
      </c>
      <c r="AS26" t="s">
        <v>9</v>
      </c>
      <c r="AT26" t="s">
        <v>9</v>
      </c>
      <c r="AU26" t="s">
        <v>9</v>
      </c>
      <c r="AV26" t="s">
        <v>8</v>
      </c>
      <c r="AW26" t="s">
        <v>9</v>
      </c>
      <c r="AX26" t="s">
        <v>9</v>
      </c>
      <c r="AY26" t="s">
        <v>9</v>
      </c>
      <c r="AZ26" t="s">
        <v>9</v>
      </c>
      <c r="BA26" t="s">
        <v>143</v>
      </c>
      <c r="BB26">
        <v>5.99</v>
      </c>
      <c r="BC26" s="16">
        <v>0.88</v>
      </c>
      <c r="BD26">
        <v>5.24</v>
      </c>
      <c r="BE26">
        <v>0</v>
      </c>
      <c r="BF26" t="s">
        <v>9</v>
      </c>
      <c r="BG26">
        <v>504</v>
      </c>
      <c r="BJ26" t="s">
        <v>299</v>
      </c>
    </row>
    <row r="27" spans="1:63" s="31" customFormat="1" x14ac:dyDescent="0.3">
      <c r="A27" s="31" t="s">
        <v>318</v>
      </c>
      <c r="B27" s="31" t="s">
        <v>316</v>
      </c>
      <c r="C27" s="31">
        <v>1995</v>
      </c>
      <c r="D27" s="31" t="s">
        <v>317</v>
      </c>
      <c r="E27" s="31" t="s">
        <v>146</v>
      </c>
      <c r="F27" s="31" t="s">
        <v>24</v>
      </c>
      <c r="G27" s="31" t="s">
        <v>104</v>
      </c>
      <c r="H27" s="31" t="s">
        <v>36</v>
      </c>
      <c r="I27" s="31" t="s">
        <v>12</v>
      </c>
      <c r="J27" s="31" t="s">
        <v>8</v>
      </c>
      <c r="K27" s="33" t="s">
        <v>9</v>
      </c>
      <c r="L27" s="33" t="s">
        <v>9</v>
      </c>
      <c r="M27" s="33" t="s">
        <v>9</v>
      </c>
      <c r="N27" s="33">
        <v>250</v>
      </c>
      <c r="O27" s="33" t="s">
        <v>9</v>
      </c>
      <c r="P27" s="33">
        <v>280</v>
      </c>
      <c r="Q27" s="33">
        <v>1</v>
      </c>
      <c r="R27" s="33">
        <v>10</v>
      </c>
      <c r="S27" s="33">
        <v>1</v>
      </c>
      <c r="T27" s="33">
        <v>10</v>
      </c>
      <c r="U27" s="31">
        <f t="shared" si="0"/>
        <v>1</v>
      </c>
      <c r="V27" s="31">
        <f t="shared" si="1"/>
        <v>10</v>
      </c>
      <c r="W27" s="31" t="s">
        <v>79</v>
      </c>
      <c r="X27" s="31" t="s">
        <v>9</v>
      </c>
      <c r="Y27" s="31" t="s">
        <v>97</v>
      </c>
      <c r="Z27" s="31" t="s">
        <v>8</v>
      </c>
      <c r="AA27" s="31">
        <v>20</v>
      </c>
      <c r="AB27" s="31" t="s">
        <v>150</v>
      </c>
      <c r="AC27" s="31">
        <v>300</v>
      </c>
      <c r="AD27" s="31" t="s">
        <v>319</v>
      </c>
      <c r="AE27" s="31" t="s">
        <v>86</v>
      </c>
      <c r="AF27" s="31" t="s">
        <v>9</v>
      </c>
      <c r="AG27" s="31">
        <v>5</v>
      </c>
      <c r="AH27" s="31">
        <v>5</v>
      </c>
      <c r="AI27" s="31" t="s">
        <v>320</v>
      </c>
      <c r="AJ27" s="34"/>
      <c r="AK27" s="31">
        <v>2.5</v>
      </c>
      <c r="AL27" s="31" t="s">
        <v>150</v>
      </c>
      <c r="AM27" s="31">
        <v>1</v>
      </c>
      <c r="AN27" s="31">
        <v>1</v>
      </c>
      <c r="AO27" s="31" t="s">
        <v>8</v>
      </c>
      <c r="AP27" s="31" t="s">
        <v>163</v>
      </c>
      <c r="AQ27" s="31">
        <v>12.27</v>
      </c>
      <c r="AR27" s="31">
        <v>1.47</v>
      </c>
      <c r="AS27" s="31">
        <v>9.5500000000000007</v>
      </c>
      <c r="AT27" s="31">
        <v>1.33</v>
      </c>
      <c r="AU27" s="31" t="s">
        <v>9</v>
      </c>
      <c r="AV27" s="31" t="s">
        <v>8</v>
      </c>
      <c r="AW27" s="31">
        <v>168</v>
      </c>
      <c r="AX27" s="31" t="s">
        <v>142</v>
      </c>
      <c r="AY27" s="31" t="s">
        <v>214</v>
      </c>
      <c r="AZ27" s="31" t="s">
        <v>9</v>
      </c>
      <c r="BA27" s="31" t="s">
        <v>12</v>
      </c>
      <c r="BB27" s="31" t="s">
        <v>8</v>
      </c>
      <c r="BC27" s="33" t="s">
        <v>8</v>
      </c>
      <c r="BD27" s="31" t="s">
        <v>8</v>
      </c>
      <c r="BE27" s="31" t="s">
        <v>8</v>
      </c>
      <c r="BF27" s="31" t="s">
        <v>8</v>
      </c>
      <c r="BG27" s="31" t="s">
        <v>8</v>
      </c>
      <c r="BJ27" s="31" t="s">
        <v>300</v>
      </c>
    </row>
    <row r="28" spans="1:63" x14ac:dyDescent="0.3">
      <c r="A28" t="s">
        <v>326</v>
      </c>
      <c r="B28" t="s">
        <v>324</v>
      </c>
      <c r="C28">
        <v>1994</v>
      </c>
      <c r="D28" t="s">
        <v>325</v>
      </c>
      <c r="E28" t="s">
        <v>146</v>
      </c>
      <c r="F28" t="s">
        <v>24</v>
      </c>
      <c r="G28" t="s">
        <v>104</v>
      </c>
      <c r="H28" t="s">
        <v>36</v>
      </c>
      <c r="I28" t="s">
        <v>12</v>
      </c>
      <c r="J28" t="s">
        <v>8</v>
      </c>
      <c r="K28" s="16" t="s">
        <v>9</v>
      </c>
      <c r="L28" s="16" t="s">
        <v>9</v>
      </c>
      <c r="M28" s="16" t="s">
        <v>9</v>
      </c>
      <c r="N28" s="16">
        <v>280</v>
      </c>
      <c r="O28" s="16" t="s">
        <v>9</v>
      </c>
      <c r="P28" s="16">
        <v>360</v>
      </c>
      <c r="Q28" s="18">
        <v>1</v>
      </c>
      <c r="R28" s="18">
        <v>10</v>
      </c>
      <c r="S28" s="18">
        <v>1</v>
      </c>
      <c r="T28" s="18">
        <v>10</v>
      </c>
      <c r="U28">
        <f t="shared" si="0"/>
        <v>1</v>
      </c>
      <c r="V28">
        <f t="shared" si="1"/>
        <v>10</v>
      </c>
      <c r="W28" t="s">
        <v>79</v>
      </c>
      <c r="X28" t="s">
        <v>9</v>
      </c>
      <c r="Y28" t="s">
        <v>152</v>
      </c>
      <c r="Z28" t="s">
        <v>97</v>
      </c>
      <c r="AA28">
        <v>20</v>
      </c>
      <c r="AB28" t="s">
        <v>150</v>
      </c>
      <c r="AC28">
        <v>150</v>
      </c>
      <c r="AD28" t="s">
        <v>319</v>
      </c>
      <c r="AE28" t="s">
        <v>87</v>
      </c>
      <c r="AF28" t="s">
        <v>9</v>
      </c>
      <c r="AG28" t="s">
        <v>9</v>
      </c>
      <c r="AH28">
        <v>7</v>
      </c>
      <c r="AI28" t="s">
        <v>327</v>
      </c>
      <c r="AJ28" s="20"/>
      <c r="AK28">
        <v>200</v>
      </c>
      <c r="AL28" t="s">
        <v>150</v>
      </c>
      <c r="AM28">
        <v>0.8</v>
      </c>
      <c r="AN28">
        <v>1</v>
      </c>
      <c r="AO28" t="s">
        <v>8</v>
      </c>
      <c r="AP28" t="s">
        <v>162</v>
      </c>
      <c r="AQ28">
        <v>6.81</v>
      </c>
      <c r="AR28">
        <v>0.73</v>
      </c>
      <c r="AS28">
        <v>4.79</v>
      </c>
      <c r="AT28">
        <v>0.83</v>
      </c>
      <c r="AU28" t="s">
        <v>9</v>
      </c>
      <c r="AV28" t="s">
        <v>8</v>
      </c>
      <c r="AW28">
        <v>24</v>
      </c>
      <c r="AX28" t="s">
        <v>328</v>
      </c>
      <c r="AY28" t="s">
        <v>214</v>
      </c>
      <c r="AZ28" t="s">
        <v>260</v>
      </c>
      <c r="BA28" t="s">
        <v>12</v>
      </c>
      <c r="BB28" t="s">
        <v>8</v>
      </c>
      <c r="BC28" s="16" t="s">
        <v>8</v>
      </c>
      <c r="BD28" t="s">
        <v>8</v>
      </c>
      <c r="BE28" t="s">
        <v>8</v>
      </c>
      <c r="BF28" t="s">
        <v>8</v>
      </c>
      <c r="BG28" t="s">
        <v>8</v>
      </c>
      <c r="BJ28" t="s">
        <v>300</v>
      </c>
      <c r="BK28" t="s">
        <v>329</v>
      </c>
    </row>
    <row r="29" spans="1:63" s="31" customFormat="1" x14ac:dyDescent="0.3">
      <c r="A29" s="31" t="s">
        <v>333</v>
      </c>
      <c r="B29" s="31" t="s">
        <v>331</v>
      </c>
      <c r="C29" s="31">
        <v>2016</v>
      </c>
      <c r="D29" s="31" t="s">
        <v>332</v>
      </c>
      <c r="E29" s="31" t="s">
        <v>146</v>
      </c>
      <c r="F29" s="31" t="s">
        <v>24</v>
      </c>
      <c r="G29" s="31" t="s">
        <v>10</v>
      </c>
      <c r="H29" s="31" t="s">
        <v>36</v>
      </c>
      <c r="I29" s="31" t="s">
        <v>12</v>
      </c>
      <c r="J29" s="31" t="s">
        <v>8</v>
      </c>
      <c r="K29" s="33" t="s">
        <v>9</v>
      </c>
      <c r="L29" s="33" t="s">
        <v>9</v>
      </c>
      <c r="M29" s="33" t="s">
        <v>9</v>
      </c>
      <c r="N29" s="33">
        <v>250</v>
      </c>
      <c r="O29" s="33" t="s">
        <v>9</v>
      </c>
      <c r="P29" s="33">
        <v>300</v>
      </c>
      <c r="Q29" s="33">
        <v>1</v>
      </c>
      <c r="R29" s="33">
        <v>3</v>
      </c>
      <c r="S29" s="33">
        <v>2</v>
      </c>
      <c r="T29" s="33">
        <v>3</v>
      </c>
      <c r="U29" s="31">
        <f t="shared" si="0"/>
        <v>2</v>
      </c>
      <c r="V29" s="31">
        <f t="shared" si="1"/>
        <v>1.5</v>
      </c>
      <c r="W29" s="31" t="s">
        <v>77</v>
      </c>
      <c r="X29" s="31" t="s">
        <v>346</v>
      </c>
      <c r="Y29" s="31" t="s">
        <v>180</v>
      </c>
      <c r="Z29" s="31" t="s">
        <v>8</v>
      </c>
      <c r="AA29" s="31">
        <v>10</v>
      </c>
      <c r="AB29" s="31" t="s">
        <v>347</v>
      </c>
      <c r="AC29" s="31">
        <v>5</v>
      </c>
      <c r="AD29" s="31" t="s">
        <v>239</v>
      </c>
      <c r="AE29" s="31" t="s">
        <v>348</v>
      </c>
      <c r="AF29" s="31">
        <v>532</v>
      </c>
      <c r="AG29" s="31" t="s">
        <v>9</v>
      </c>
      <c r="AH29" s="31">
        <v>20</v>
      </c>
      <c r="AI29" s="31" t="s">
        <v>349</v>
      </c>
      <c r="AJ29" s="34"/>
      <c r="AK29" s="31">
        <v>1</v>
      </c>
      <c r="AL29" s="31" t="s">
        <v>350</v>
      </c>
      <c r="AM29" s="31" t="s">
        <v>9</v>
      </c>
      <c r="AN29" s="31">
        <v>2</v>
      </c>
      <c r="AO29" s="31">
        <v>4</v>
      </c>
      <c r="AP29" s="31" t="s">
        <v>161</v>
      </c>
      <c r="AQ29" s="31">
        <v>21.94</v>
      </c>
      <c r="AR29" s="31">
        <v>1.1000000000000001</v>
      </c>
      <c r="AS29" s="31">
        <v>7.83</v>
      </c>
      <c r="AT29" s="31">
        <v>0.65</v>
      </c>
      <c r="AU29" s="31">
        <v>-22.28</v>
      </c>
      <c r="AV29" s="31" t="s">
        <v>9</v>
      </c>
      <c r="AW29" s="31">
        <v>24</v>
      </c>
      <c r="AX29" s="31" t="s">
        <v>521</v>
      </c>
      <c r="AY29" s="31" t="s">
        <v>9</v>
      </c>
      <c r="AZ29" s="31" t="s">
        <v>260</v>
      </c>
      <c r="BA29" s="31" t="s">
        <v>12</v>
      </c>
      <c r="BB29" s="31" t="s">
        <v>8</v>
      </c>
      <c r="BC29" s="33" t="s">
        <v>8</v>
      </c>
      <c r="BD29" s="31" t="s">
        <v>8</v>
      </c>
      <c r="BE29" s="31" t="s">
        <v>8</v>
      </c>
      <c r="BF29" s="31" t="s">
        <v>8</v>
      </c>
      <c r="BG29" s="31" t="s">
        <v>8</v>
      </c>
      <c r="BJ29" s="31" t="s">
        <v>300</v>
      </c>
    </row>
    <row r="30" spans="1:63" s="31" customFormat="1" x14ac:dyDescent="0.3">
      <c r="A30" s="31" t="s">
        <v>333</v>
      </c>
      <c r="B30" s="31" t="s">
        <v>331</v>
      </c>
      <c r="C30" s="31">
        <v>2016</v>
      </c>
      <c r="D30" s="31" t="s">
        <v>332</v>
      </c>
      <c r="E30" s="31" t="s">
        <v>148</v>
      </c>
      <c r="F30" s="31" t="s">
        <v>24</v>
      </c>
      <c r="G30" s="31" t="s">
        <v>10</v>
      </c>
      <c r="H30" s="31" t="s">
        <v>36</v>
      </c>
      <c r="I30" s="31" t="s">
        <v>12</v>
      </c>
      <c r="J30" s="31" t="s">
        <v>8</v>
      </c>
      <c r="K30" s="33" t="s">
        <v>9</v>
      </c>
      <c r="L30" s="33" t="s">
        <v>9</v>
      </c>
      <c r="M30" s="33" t="s">
        <v>9</v>
      </c>
      <c r="N30" s="33">
        <v>250</v>
      </c>
      <c r="O30" s="33" t="s">
        <v>9</v>
      </c>
      <c r="P30" s="33">
        <v>300</v>
      </c>
      <c r="Q30" s="33">
        <v>1</v>
      </c>
      <c r="R30" s="33">
        <v>3</v>
      </c>
      <c r="S30" s="33">
        <v>2</v>
      </c>
      <c r="T30" s="33">
        <v>3</v>
      </c>
      <c r="U30" s="31">
        <f t="shared" si="0"/>
        <v>2</v>
      </c>
      <c r="V30" s="31">
        <f t="shared" si="1"/>
        <v>1.5</v>
      </c>
      <c r="W30" s="31" t="s">
        <v>77</v>
      </c>
      <c r="X30" s="31" t="s">
        <v>346</v>
      </c>
      <c r="Y30" s="31" t="s">
        <v>180</v>
      </c>
      <c r="Z30" s="31" t="s">
        <v>8</v>
      </c>
      <c r="AA30" s="31">
        <v>10</v>
      </c>
      <c r="AB30" s="31" t="s">
        <v>347</v>
      </c>
      <c r="AC30" s="31">
        <v>5</v>
      </c>
      <c r="AD30" s="31" t="s">
        <v>239</v>
      </c>
      <c r="AE30" s="31" t="s">
        <v>348</v>
      </c>
      <c r="AF30" s="31">
        <v>532</v>
      </c>
      <c r="AG30" s="31" t="s">
        <v>9</v>
      </c>
      <c r="AH30" s="31">
        <v>20</v>
      </c>
      <c r="AI30" s="31" t="s">
        <v>349</v>
      </c>
      <c r="AJ30" s="34"/>
      <c r="AK30" s="31">
        <v>2</v>
      </c>
      <c r="AL30" s="31" t="s">
        <v>350</v>
      </c>
      <c r="AM30" s="31" t="s">
        <v>9</v>
      </c>
      <c r="AN30" s="31">
        <v>2</v>
      </c>
      <c r="AO30" s="31">
        <v>4</v>
      </c>
      <c r="AP30" s="31" t="s">
        <v>161</v>
      </c>
      <c r="AQ30" s="31">
        <v>21.94</v>
      </c>
      <c r="AR30" s="31">
        <v>1.1000000000000001</v>
      </c>
      <c r="AS30" s="31">
        <v>2.86</v>
      </c>
      <c r="AT30" s="31">
        <v>0.37</v>
      </c>
      <c r="AU30" s="31">
        <v>-75</v>
      </c>
      <c r="AV30" s="31" t="s">
        <v>9</v>
      </c>
      <c r="AW30" s="31">
        <v>24</v>
      </c>
      <c r="AX30" s="31" t="s">
        <v>521</v>
      </c>
      <c r="AY30" s="31" t="s">
        <v>9</v>
      </c>
      <c r="AZ30" s="31" t="s">
        <v>260</v>
      </c>
      <c r="BA30" s="31" t="s">
        <v>12</v>
      </c>
      <c r="BB30" s="31" t="s">
        <v>8</v>
      </c>
      <c r="BC30" s="33" t="s">
        <v>8</v>
      </c>
      <c r="BD30" s="31" t="s">
        <v>8</v>
      </c>
      <c r="BE30" s="31" t="s">
        <v>8</v>
      </c>
      <c r="BF30" s="31" t="s">
        <v>8</v>
      </c>
      <c r="BG30" s="31" t="s">
        <v>8</v>
      </c>
      <c r="BJ30" s="31" t="s">
        <v>300</v>
      </c>
    </row>
    <row r="31" spans="1:63" x14ac:dyDescent="0.3">
      <c r="A31" t="s">
        <v>335</v>
      </c>
      <c r="B31" t="s">
        <v>331</v>
      </c>
      <c r="C31">
        <v>2018</v>
      </c>
      <c r="D31" t="s">
        <v>334</v>
      </c>
      <c r="E31" t="s">
        <v>146</v>
      </c>
      <c r="F31" t="s">
        <v>24</v>
      </c>
      <c r="G31" t="s">
        <v>11</v>
      </c>
      <c r="H31" t="s">
        <v>36</v>
      </c>
      <c r="I31" t="s">
        <v>12</v>
      </c>
      <c r="J31" t="s">
        <v>8</v>
      </c>
      <c r="K31" s="16" t="s">
        <v>9</v>
      </c>
      <c r="L31" s="16" t="s">
        <v>9</v>
      </c>
      <c r="M31" s="16" t="s">
        <v>9</v>
      </c>
      <c r="N31" s="16">
        <v>250</v>
      </c>
      <c r="O31" s="16" t="s">
        <v>9</v>
      </c>
      <c r="P31" s="16">
        <v>300</v>
      </c>
      <c r="Q31" s="18">
        <v>1</v>
      </c>
      <c r="R31" s="18">
        <v>8</v>
      </c>
      <c r="S31" s="18">
        <v>6</v>
      </c>
      <c r="T31" s="18">
        <v>8</v>
      </c>
      <c r="U31">
        <f t="shared" si="0"/>
        <v>6</v>
      </c>
      <c r="V31">
        <f t="shared" si="1"/>
        <v>1.3333333333333333</v>
      </c>
      <c r="W31" t="s">
        <v>77</v>
      </c>
      <c r="X31" t="s">
        <v>346</v>
      </c>
      <c r="Y31" t="s">
        <v>180</v>
      </c>
      <c r="Z31" t="s">
        <v>8</v>
      </c>
      <c r="AA31">
        <v>10</v>
      </c>
      <c r="AB31" t="s">
        <v>347</v>
      </c>
      <c r="AC31">
        <v>5</v>
      </c>
      <c r="AD31" t="s">
        <v>239</v>
      </c>
      <c r="AE31" t="s">
        <v>348</v>
      </c>
      <c r="AF31">
        <v>532</v>
      </c>
      <c r="AG31" t="s">
        <v>9</v>
      </c>
      <c r="AH31">
        <v>20</v>
      </c>
      <c r="AI31" t="s">
        <v>351</v>
      </c>
      <c r="AJ31" s="20"/>
      <c r="AK31">
        <v>10</v>
      </c>
      <c r="AL31" t="s">
        <v>150</v>
      </c>
      <c r="AM31">
        <v>0.5</v>
      </c>
      <c r="AN31">
        <v>1</v>
      </c>
      <c r="AO31" t="s">
        <v>8</v>
      </c>
      <c r="AP31" t="s">
        <v>163</v>
      </c>
      <c r="AQ31">
        <v>13</v>
      </c>
      <c r="AR31">
        <v>1.9</v>
      </c>
      <c r="AS31">
        <v>8</v>
      </c>
      <c r="AT31">
        <v>0.9</v>
      </c>
      <c r="AU31" t="s">
        <v>9</v>
      </c>
      <c r="AV31" t="s">
        <v>8</v>
      </c>
      <c r="AW31">
        <v>24</v>
      </c>
      <c r="AX31" t="s">
        <v>522</v>
      </c>
      <c r="AY31" t="s">
        <v>213</v>
      </c>
      <c r="AZ31" t="s">
        <v>260</v>
      </c>
      <c r="BA31" t="s">
        <v>12</v>
      </c>
      <c r="BB31" t="s">
        <v>8</v>
      </c>
      <c r="BC31" s="16" t="s">
        <v>8</v>
      </c>
      <c r="BD31" t="s">
        <v>8</v>
      </c>
      <c r="BE31" t="s">
        <v>8</v>
      </c>
      <c r="BF31" t="s">
        <v>8</v>
      </c>
      <c r="BG31" t="s">
        <v>8</v>
      </c>
      <c r="BJ31" t="s">
        <v>300</v>
      </c>
      <c r="BK31" t="s">
        <v>355</v>
      </c>
    </row>
    <row r="32" spans="1:63" x14ac:dyDescent="0.3">
      <c r="A32" t="s">
        <v>335</v>
      </c>
      <c r="B32" t="s">
        <v>331</v>
      </c>
      <c r="C32">
        <v>2018</v>
      </c>
      <c r="D32" t="s">
        <v>334</v>
      </c>
      <c r="E32" t="s">
        <v>148</v>
      </c>
      <c r="F32" t="s">
        <v>24</v>
      </c>
      <c r="G32" t="s">
        <v>11</v>
      </c>
      <c r="H32" t="s">
        <v>36</v>
      </c>
      <c r="I32" t="s">
        <v>12</v>
      </c>
      <c r="J32" t="s">
        <v>8</v>
      </c>
      <c r="K32" s="16" t="s">
        <v>9</v>
      </c>
      <c r="L32" s="16" t="s">
        <v>9</v>
      </c>
      <c r="M32" s="16" t="s">
        <v>9</v>
      </c>
      <c r="N32" s="16">
        <v>250</v>
      </c>
      <c r="O32" s="16" t="s">
        <v>9</v>
      </c>
      <c r="P32" s="16">
        <v>300</v>
      </c>
      <c r="Q32" s="18">
        <v>1</v>
      </c>
      <c r="R32" s="18">
        <v>8</v>
      </c>
      <c r="S32" s="18">
        <v>6</v>
      </c>
      <c r="T32" s="18">
        <v>8</v>
      </c>
      <c r="U32">
        <f t="shared" si="0"/>
        <v>6</v>
      </c>
      <c r="V32">
        <f t="shared" si="1"/>
        <v>1.3333333333333333</v>
      </c>
      <c r="W32" t="s">
        <v>77</v>
      </c>
      <c r="X32" t="s">
        <v>346</v>
      </c>
      <c r="Y32" t="s">
        <v>180</v>
      </c>
      <c r="Z32" t="s">
        <v>8</v>
      </c>
      <c r="AA32">
        <v>10</v>
      </c>
      <c r="AB32" t="s">
        <v>347</v>
      </c>
      <c r="AC32">
        <v>5</v>
      </c>
      <c r="AD32" t="s">
        <v>239</v>
      </c>
      <c r="AE32" t="s">
        <v>348</v>
      </c>
      <c r="AF32">
        <v>532</v>
      </c>
      <c r="AG32" t="s">
        <v>9</v>
      </c>
      <c r="AH32">
        <v>20</v>
      </c>
      <c r="AI32" t="s">
        <v>351</v>
      </c>
      <c r="AJ32" s="20"/>
      <c r="AK32">
        <v>10</v>
      </c>
      <c r="AL32" t="s">
        <v>150</v>
      </c>
      <c r="AM32">
        <v>1</v>
      </c>
      <c r="AN32">
        <v>1</v>
      </c>
      <c r="AO32" t="s">
        <v>8</v>
      </c>
      <c r="AP32" t="s">
        <v>163</v>
      </c>
      <c r="AQ32">
        <v>13</v>
      </c>
      <c r="AR32">
        <v>1.9</v>
      </c>
      <c r="AS32">
        <v>3.83</v>
      </c>
      <c r="AT32">
        <v>0.7</v>
      </c>
      <c r="AU32">
        <v>-72</v>
      </c>
      <c r="AV32">
        <v>5.6</v>
      </c>
      <c r="AW32">
        <v>24</v>
      </c>
      <c r="AX32" t="s">
        <v>522</v>
      </c>
      <c r="AY32" t="s">
        <v>213</v>
      </c>
      <c r="AZ32" t="s">
        <v>260</v>
      </c>
      <c r="BA32" t="s">
        <v>12</v>
      </c>
      <c r="BB32" t="s">
        <v>8</v>
      </c>
      <c r="BC32" s="16" t="s">
        <v>8</v>
      </c>
      <c r="BD32" t="s">
        <v>8</v>
      </c>
      <c r="BE32" t="s">
        <v>8</v>
      </c>
      <c r="BF32" t="s">
        <v>8</v>
      </c>
      <c r="BG32" t="s">
        <v>8</v>
      </c>
      <c r="BJ32" t="s">
        <v>300</v>
      </c>
    </row>
    <row r="33" spans="1:63" x14ac:dyDescent="0.3">
      <c r="A33" t="s">
        <v>335</v>
      </c>
      <c r="B33" t="s">
        <v>331</v>
      </c>
      <c r="C33">
        <v>2018</v>
      </c>
      <c r="D33" t="s">
        <v>334</v>
      </c>
      <c r="E33" t="s">
        <v>149</v>
      </c>
      <c r="F33" t="s">
        <v>24</v>
      </c>
      <c r="G33" t="s">
        <v>11</v>
      </c>
      <c r="H33" t="s">
        <v>36</v>
      </c>
      <c r="I33" t="s">
        <v>12</v>
      </c>
      <c r="J33" t="s">
        <v>8</v>
      </c>
      <c r="K33" s="16" t="s">
        <v>9</v>
      </c>
      <c r="L33" s="16" t="s">
        <v>9</v>
      </c>
      <c r="M33" s="16" t="s">
        <v>9</v>
      </c>
      <c r="N33" s="16">
        <v>250</v>
      </c>
      <c r="O33" s="16" t="s">
        <v>9</v>
      </c>
      <c r="P33" s="16">
        <v>300</v>
      </c>
      <c r="Q33" s="18">
        <v>1</v>
      </c>
      <c r="R33" s="18">
        <v>8</v>
      </c>
      <c r="S33" s="18">
        <v>6</v>
      </c>
      <c r="T33" s="18">
        <v>8</v>
      </c>
      <c r="U33">
        <f t="shared" si="0"/>
        <v>6</v>
      </c>
      <c r="V33">
        <f t="shared" si="1"/>
        <v>1.3333333333333333</v>
      </c>
      <c r="W33" t="s">
        <v>77</v>
      </c>
      <c r="X33" t="s">
        <v>346</v>
      </c>
      <c r="Y33" t="s">
        <v>180</v>
      </c>
      <c r="Z33" t="s">
        <v>8</v>
      </c>
      <c r="AA33">
        <v>10</v>
      </c>
      <c r="AB33" t="s">
        <v>347</v>
      </c>
      <c r="AC33">
        <v>5</v>
      </c>
      <c r="AD33" t="s">
        <v>239</v>
      </c>
      <c r="AE33" t="s">
        <v>348</v>
      </c>
      <c r="AF33">
        <v>532</v>
      </c>
      <c r="AG33" t="s">
        <v>9</v>
      </c>
      <c r="AH33">
        <v>20</v>
      </c>
      <c r="AI33" t="s">
        <v>351</v>
      </c>
      <c r="AJ33" s="20"/>
      <c r="AK33">
        <v>10</v>
      </c>
      <c r="AL33" t="s">
        <v>150</v>
      </c>
      <c r="AM33">
        <v>2</v>
      </c>
      <c r="AN33">
        <v>1</v>
      </c>
      <c r="AO33" t="s">
        <v>8</v>
      </c>
      <c r="AP33" t="s">
        <v>163</v>
      </c>
      <c r="AQ33">
        <v>13</v>
      </c>
      <c r="AR33">
        <v>1.9</v>
      </c>
      <c r="AS33">
        <v>3.92</v>
      </c>
      <c r="AT33">
        <v>0.77</v>
      </c>
      <c r="AU33">
        <v>-71</v>
      </c>
      <c r="AV33">
        <v>4.2</v>
      </c>
      <c r="AW33">
        <v>24</v>
      </c>
      <c r="AX33" t="s">
        <v>522</v>
      </c>
      <c r="AY33" t="s">
        <v>213</v>
      </c>
      <c r="AZ33" t="s">
        <v>260</v>
      </c>
      <c r="BA33" t="s">
        <v>12</v>
      </c>
      <c r="BB33" t="s">
        <v>8</v>
      </c>
      <c r="BC33" s="16" t="s">
        <v>8</v>
      </c>
      <c r="BD33" t="s">
        <v>8</v>
      </c>
      <c r="BE33" t="s">
        <v>8</v>
      </c>
      <c r="BF33" t="s">
        <v>8</v>
      </c>
      <c r="BG33" t="s">
        <v>8</v>
      </c>
      <c r="BJ33" t="s">
        <v>300</v>
      </c>
    </row>
    <row r="34" spans="1:63" x14ac:dyDescent="0.3">
      <c r="A34" t="s">
        <v>335</v>
      </c>
      <c r="B34" t="s">
        <v>331</v>
      </c>
      <c r="C34">
        <v>2018</v>
      </c>
      <c r="D34" t="s">
        <v>334</v>
      </c>
      <c r="E34" t="s">
        <v>289</v>
      </c>
      <c r="F34" t="s">
        <v>24</v>
      </c>
      <c r="G34" t="s">
        <v>11</v>
      </c>
      <c r="H34" t="s">
        <v>36</v>
      </c>
      <c r="I34" t="s">
        <v>12</v>
      </c>
      <c r="J34" t="s">
        <v>8</v>
      </c>
      <c r="K34" s="16" t="s">
        <v>9</v>
      </c>
      <c r="L34" s="16" t="s">
        <v>9</v>
      </c>
      <c r="M34" s="16" t="s">
        <v>9</v>
      </c>
      <c r="N34" s="16">
        <v>250</v>
      </c>
      <c r="O34" s="16" t="s">
        <v>9</v>
      </c>
      <c r="P34" s="16">
        <v>300</v>
      </c>
      <c r="Q34" s="18">
        <v>1</v>
      </c>
      <c r="R34" s="18">
        <v>8</v>
      </c>
      <c r="S34" s="18">
        <v>6</v>
      </c>
      <c r="T34" s="18">
        <v>8</v>
      </c>
      <c r="U34">
        <f t="shared" si="0"/>
        <v>6</v>
      </c>
      <c r="V34">
        <f t="shared" si="1"/>
        <v>1.3333333333333333</v>
      </c>
      <c r="W34" t="s">
        <v>77</v>
      </c>
      <c r="X34" t="s">
        <v>346</v>
      </c>
      <c r="Y34" t="s">
        <v>180</v>
      </c>
      <c r="Z34" t="s">
        <v>8</v>
      </c>
      <c r="AA34">
        <v>10</v>
      </c>
      <c r="AB34" t="s">
        <v>347</v>
      </c>
      <c r="AC34">
        <v>5</v>
      </c>
      <c r="AD34" t="s">
        <v>239</v>
      </c>
      <c r="AE34" t="s">
        <v>348</v>
      </c>
      <c r="AF34">
        <v>532</v>
      </c>
      <c r="AG34" t="s">
        <v>9</v>
      </c>
      <c r="AH34">
        <v>20</v>
      </c>
      <c r="AI34" t="s">
        <v>351</v>
      </c>
      <c r="AJ34" s="20"/>
      <c r="AK34">
        <v>10</v>
      </c>
      <c r="AL34" t="s">
        <v>150</v>
      </c>
      <c r="AM34">
        <v>3</v>
      </c>
      <c r="AN34">
        <v>1</v>
      </c>
      <c r="AO34" t="s">
        <v>8</v>
      </c>
      <c r="AP34" t="s">
        <v>163</v>
      </c>
      <c r="AQ34">
        <v>13</v>
      </c>
      <c r="AR34">
        <v>1.9</v>
      </c>
      <c r="AS34">
        <v>5.24</v>
      </c>
      <c r="AT34">
        <v>1.01</v>
      </c>
      <c r="AU34">
        <v>-61</v>
      </c>
      <c r="AV34">
        <v>3.6</v>
      </c>
      <c r="AW34">
        <v>24</v>
      </c>
      <c r="AX34" t="s">
        <v>522</v>
      </c>
      <c r="AY34" t="s">
        <v>213</v>
      </c>
      <c r="AZ34" t="s">
        <v>260</v>
      </c>
      <c r="BA34" t="s">
        <v>12</v>
      </c>
      <c r="BB34" t="s">
        <v>8</v>
      </c>
      <c r="BC34" s="16" t="s">
        <v>8</v>
      </c>
      <c r="BD34" t="s">
        <v>8</v>
      </c>
      <c r="BE34" t="s">
        <v>8</v>
      </c>
      <c r="BF34" t="s">
        <v>8</v>
      </c>
      <c r="BG34" t="s">
        <v>8</v>
      </c>
      <c r="BJ34" t="s">
        <v>300</v>
      </c>
    </row>
    <row r="35" spans="1:63" x14ac:dyDescent="0.3">
      <c r="A35" t="s">
        <v>335</v>
      </c>
      <c r="B35" t="s">
        <v>331</v>
      </c>
      <c r="C35">
        <v>2018</v>
      </c>
      <c r="D35" t="s">
        <v>334</v>
      </c>
      <c r="E35" t="s">
        <v>290</v>
      </c>
      <c r="F35" t="s">
        <v>24</v>
      </c>
      <c r="G35" t="s">
        <v>11</v>
      </c>
      <c r="H35" t="s">
        <v>36</v>
      </c>
      <c r="I35" t="s">
        <v>12</v>
      </c>
      <c r="J35" t="s">
        <v>8</v>
      </c>
      <c r="K35" s="16" t="s">
        <v>9</v>
      </c>
      <c r="L35" s="16" t="s">
        <v>9</v>
      </c>
      <c r="M35" s="16" t="s">
        <v>9</v>
      </c>
      <c r="N35" s="16">
        <v>250</v>
      </c>
      <c r="O35" s="16" t="s">
        <v>9</v>
      </c>
      <c r="P35" s="16">
        <v>300</v>
      </c>
      <c r="Q35" s="18">
        <v>1</v>
      </c>
      <c r="R35" s="18">
        <v>8</v>
      </c>
      <c r="S35" s="18">
        <v>6</v>
      </c>
      <c r="T35" s="18">
        <v>8</v>
      </c>
      <c r="U35">
        <f t="shared" si="0"/>
        <v>6</v>
      </c>
      <c r="V35">
        <f t="shared" si="1"/>
        <v>1.3333333333333333</v>
      </c>
      <c r="W35" t="s">
        <v>77</v>
      </c>
      <c r="X35" t="s">
        <v>346</v>
      </c>
      <c r="Y35" t="s">
        <v>180</v>
      </c>
      <c r="Z35" t="s">
        <v>8</v>
      </c>
      <c r="AA35">
        <v>10</v>
      </c>
      <c r="AB35" t="s">
        <v>347</v>
      </c>
      <c r="AC35">
        <v>5</v>
      </c>
      <c r="AD35" t="s">
        <v>239</v>
      </c>
      <c r="AE35" t="s">
        <v>348</v>
      </c>
      <c r="AF35">
        <v>532</v>
      </c>
      <c r="AG35" t="s">
        <v>9</v>
      </c>
      <c r="AH35">
        <v>20</v>
      </c>
      <c r="AI35" t="s">
        <v>351</v>
      </c>
      <c r="AJ35" s="20"/>
      <c r="AK35">
        <v>10</v>
      </c>
      <c r="AL35" t="s">
        <v>150</v>
      </c>
      <c r="AM35">
        <v>4</v>
      </c>
      <c r="AN35">
        <v>1</v>
      </c>
      <c r="AO35" t="s">
        <v>8</v>
      </c>
      <c r="AP35" t="s">
        <v>163</v>
      </c>
      <c r="AQ35">
        <v>13</v>
      </c>
      <c r="AR35">
        <v>1.9</v>
      </c>
      <c r="AS35">
        <v>8</v>
      </c>
      <c r="AT35">
        <v>0.8</v>
      </c>
      <c r="AU35" t="s">
        <v>9</v>
      </c>
      <c r="AV35" t="s">
        <v>8</v>
      </c>
      <c r="AW35">
        <v>24</v>
      </c>
      <c r="AX35" t="s">
        <v>522</v>
      </c>
      <c r="AY35" t="s">
        <v>213</v>
      </c>
      <c r="AZ35" t="s">
        <v>260</v>
      </c>
      <c r="BA35" t="s">
        <v>12</v>
      </c>
      <c r="BB35" t="s">
        <v>8</v>
      </c>
      <c r="BC35" s="16" t="s">
        <v>8</v>
      </c>
      <c r="BD35" t="s">
        <v>8</v>
      </c>
      <c r="BE35" t="s">
        <v>8</v>
      </c>
      <c r="BF35" t="s">
        <v>8</v>
      </c>
      <c r="BG35" t="s">
        <v>8</v>
      </c>
      <c r="BJ35" t="s">
        <v>300</v>
      </c>
    </row>
    <row r="36" spans="1:63" x14ac:dyDescent="0.3">
      <c r="A36" t="s">
        <v>335</v>
      </c>
      <c r="B36" t="s">
        <v>331</v>
      </c>
      <c r="C36">
        <v>2018</v>
      </c>
      <c r="D36" t="s">
        <v>334</v>
      </c>
      <c r="E36" t="s">
        <v>304</v>
      </c>
      <c r="F36" t="s">
        <v>24</v>
      </c>
      <c r="G36" t="s">
        <v>11</v>
      </c>
      <c r="H36" t="s">
        <v>36</v>
      </c>
      <c r="I36" t="s">
        <v>12</v>
      </c>
      <c r="J36" t="s">
        <v>8</v>
      </c>
      <c r="K36" s="16" t="s">
        <v>9</v>
      </c>
      <c r="L36" s="16" t="s">
        <v>9</v>
      </c>
      <c r="M36" s="16" t="s">
        <v>9</v>
      </c>
      <c r="N36" s="16">
        <v>250</v>
      </c>
      <c r="O36" s="16" t="s">
        <v>9</v>
      </c>
      <c r="P36" s="16">
        <v>300</v>
      </c>
      <c r="Q36" s="18">
        <v>1</v>
      </c>
      <c r="R36" s="18">
        <v>8</v>
      </c>
      <c r="S36" s="18">
        <v>6</v>
      </c>
      <c r="T36" s="18">
        <v>8</v>
      </c>
      <c r="U36">
        <f t="shared" si="0"/>
        <v>6</v>
      </c>
      <c r="V36">
        <f t="shared" si="1"/>
        <v>1.3333333333333333</v>
      </c>
      <c r="W36" t="s">
        <v>77</v>
      </c>
      <c r="X36" t="s">
        <v>346</v>
      </c>
      <c r="Y36" t="s">
        <v>180</v>
      </c>
      <c r="Z36" t="s">
        <v>8</v>
      </c>
      <c r="AA36">
        <v>10</v>
      </c>
      <c r="AB36" t="s">
        <v>347</v>
      </c>
      <c r="AC36">
        <v>5</v>
      </c>
      <c r="AD36" t="s">
        <v>239</v>
      </c>
      <c r="AE36" t="s">
        <v>348</v>
      </c>
      <c r="AF36">
        <v>532</v>
      </c>
      <c r="AG36" t="s">
        <v>9</v>
      </c>
      <c r="AH36">
        <v>20</v>
      </c>
      <c r="AI36" t="s">
        <v>351</v>
      </c>
      <c r="AJ36" s="20"/>
      <c r="AK36">
        <v>10</v>
      </c>
      <c r="AL36" t="s">
        <v>150</v>
      </c>
      <c r="AM36">
        <v>5</v>
      </c>
      <c r="AN36">
        <v>1</v>
      </c>
      <c r="AO36" t="s">
        <v>8</v>
      </c>
      <c r="AP36" t="s">
        <v>163</v>
      </c>
      <c r="AQ36">
        <v>13</v>
      </c>
      <c r="AR36">
        <v>1.9</v>
      </c>
      <c r="AS36">
        <v>9</v>
      </c>
      <c r="AT36">
        <v>1.2</v>
      </c>
      <c r="AU36" t="s">
        <v>9</v>
      </c>
      <c r="AV36" t="s">
        <v>8</v>
      </c>
      <c r="AW36">
        <v>24</v>
      </c>
      <c r="AX36" t="s">
        <v>522</v>
      </c>
      <c r="AY36" t="s">
        <v>213</v>
      </c>
      <c r="AZ36" t="s">
        <v>260</v>
      </c>
      <c r="BA36" t="s">
        <v>12</v>
      </c>
      <c r="BB36" t="s">
        <v>8</v>
      </c>
      <c r="BC36" s="16" t="s">
        <v>8</v>
      </c>
      <c r="BD36" t="s">
        <v>8</v>
      </c>
      <c r="BE36" t="s">
        <v>8</v>
      </c>
      <c r="BF36" t="s">
        <v>8</v>
      </c>
      <c r="BG36" t="s">
        <v>8</v>
      </c>
      <c r="BJ36" t="s">
        <v>300</v>
      </c>
    </row>
    <row r="37" spans="1:63" s="31" customFormat="1" x14ac:dyDescent="0.3">
      <c r="A37" s="31" t="s">
        <v>338</v>
      </c>
      <c r="B37" s="31" t="s">
        <v>336</v>
      </c>
      <c r="C37" s="31">
        <v>1999</v>
      </c>
      <c r="D37" s="31" t="s">
        <v>337</v>
      </c>
      <c r="E37" s="31" t="s">
        <v>146</v>
      </c>
      <c r="F37" s="31" t="s">
        <v>24</v>
      </c>
      <c r="G37" s="31" t="s">
        <v>11</v>
      </c>
      <c r="H37" s="31" t="s">
        <v>36</v>
      </c>
      <c r="I37" s="31" t="s">
        <v>12</v>
      </c>
      <c r="J37" s="31" t="s">
        <v>8</v>
      </c>
      <c r="K37" s="31" t="s">
        <v>9</v>
      </c>
      <c r="L37" s="31" t="s">
        <v>9</v>
      </c>
      <c r="M37" s="31" t="s">
        <v>9</v>
      </c>
      <c r="N37" s="31">
        <v>250</v>
      </c>
      <c r="O37" s="31" t="s">
        <v>9</v>
      </c>
      <c r="P37" s="31">
        <v>300</v>
      </c>
      <c r="Q37" s="31">
        <v>1</v>
      </c>
      <c r="R37" s="31">
        <v>5</v>
      </c>
      <c r="S37" s="31">
        <v>1</v>
      </c>
      <c r="T37" s="31">
        <v>6</v>
      </c>
      <c r="U37" s="31">
        <f t="shared" si="0"/>
        <v>1</v>
      </c>
      <c r="V37" s="31">
        <f t="shared" si="1"/>
        <v>5</v>
      </c>
      <c r="W37" s="31" t="s">
        <v>79</v>
      </c>
      <c r="X37" s="31" t="s">
        <v>9</v>
      </c>
      <c r="Y37" s="31" t="s">
        <v>101</v>
      </c>
      <c r="Z37" s="31" t="s">
        <v>8</v>
      </c>
      <c r="AA37" s="31">
        <v>4</v>
      </c>
      <c r="AB37" s="31" t="s">
        <v>347</v>
      </c>
      <c r="AC37" s="31" t="s">
        <v>9</v>
      </c>
      <c r="AD37" s="31" t="s">
        <v>8</v>
      </c>
      <c r="AE37" s="31" t="s">
        <v>87</v>
      </c>
      <c r="AF37" s="31" t="s">
        <v>9</v>
      </c>
      <c r="AG37" s="31">
        <v>1.9</v>
      </c>
      <c r="AH37" s="31">
        <v>5</v>
      </c>
      <c r="AI37" s="31" t="s">
        <v>356</v>
      </c>
      <c r="AK37" s="31">
        <v>5</v>
      </c>
      <c r="AL37" s="31" t="s">
        <v>150</v>
      </c>
      <c r="AM37" s="31">
        <v>-0.5</v>
      </c>
      <c r="AN37" s="31">
        <v>1</v>
      </c>
      <c r="AO37" s="31" t="s">
        <v>8</v>
      </c>
      <c r="AP37" s="31" t="s">
        <v>161</v>
      </c>
      <c r="AQ37" s="31">
        <v>140.19</v>
      </c>
      <c r="AR37" s="31">
        <v>12.26</v>
      </c>
      <c r="AS37" s="31">
        <v>100.94</v>
      </c>
      <c r="AT37" s="31">
        <v>9.25</v>
      </c>
      <c r="AU37" s="31" t="s">
        <v>9</v>
      </c>
      <c r="AV37" s="31" t="s">
        <v>8</v>
      </c>
      <c r="AW37" s="31">
        <v>6</v>
      </c>
      <c r="AX37" s="31" t="s">
        <v>357</v>
      </c>
      <c r="AY37" s="31" t="s">
        <v>214</v>
      </c>
      <c r="AZ37" s="31" t="s">
        <v>263</v>
      </c>
      <c r="BA37" s="31" t="s">
        <v>12</v>
      </c>
      <c r="BB37" s="31" t="s">
        <v>8</v>
      </c>
      <c r="BC37" s="33" t="s">
        <v>8</v>
      </c>
      <c r="BD37" s="31" t="s">
        <v>8</v>
      </c>
      <c r="BE37" s="31" t="s">
        <v>8</v>
      </c>
      <c r="BF37" s="31" t="s">
        <v>8</v>
      </c>
      <c r="BG37" s="31" t="s">
        <v>8</v>
      </c>
      <c r="BJ37" s="31" t="s">
        <v>299</v>
      </c>
      <c r="BK37" s="31" t="s">
        <v>459</v>
      </c>
    </row>
    <row r="38" spans="1:63" x14ac:dyDescent="0.3">
      <c r="A38" t="s">
        <v>341</v>
      </c>
      <c r="B38" t="s">
        <v>339</v>
      </c>
      <c r="C38">
        <v>1993</v>
      </c>
      <c r="D38" t="s">
        <v>340</v>
      </c>
      <c r="E38" t="s">
        <v>146</v>
      </c>
      <c r="F38" t="s">
        <v>24</v>
      </c>
      <c r="G38" t="s">
        <v>9</v>
      </c>
      <c r="H38" t="s">
        <v>9</v>
      </c>
      <c r="I38" t="s">
        <v>12</v>
      </c>
      <c r="J38" t="s">
        <v>8</v>
      </c>
      <c r="K38" s="16" t="s">
        <v>9</v>
      </c>
      <c r="L38" s="16" t="s">
        <v>9</v>
      </c>
      <c r="M38" s="16" t="s">
        <v>9</v>
      </c>
      <c r="N38" s="16" t="s">
        <v>9</v>
      </c>
      <c r="O38" s="16" t="s">
        <v>9</v>
      </c>
      <c r="P38" s="16" t="s">
        <v>9</v>
      </c>
      <c r="Q38">
        <v>1</v>
      </c>
      <c r="R38">
        <v>12</v>
      </c>
      <c r="S38">
        <v>1</v>
      </c>
      <c r="T38">
        <v>13</v>
      </c>
      <c r="U38">
        <f t="shared" si="0"/>
        <v>1</v>
      </c>
      <c r="V38">
        <f t="shared" si="1"/>
        <v>12</v>
      </c>
      <c r="W38" t="s">
        <v>79</v>
      </c>
      <c r="X38" t="s">
        <v>9</v>
      </c>
      <c r="Y38" t="s">
        <v>9</v>
      </c>
      <c r="Z38" t="s">
        <v>8</v>
      </c>
      <c r="AA38">
        <v>20</v>
      </c>
      <c r="AB38" t="s">
        <v>150</v>
      </c>
      <c r="AC38" t="s">
        <v>9</v>
      </c>
      <c r="AD38" t="s">
        <v>8</v>
      </c>
      <c r="AE38" t="s">
        <v>86</v>
      </c>
      <c r="AF38" t="s">
        <v>9</v>
      </c>
      <c r="AG38" t="s">
        <v>9</v>
      </c>
      <c r="AH38" t="s">
        <v>9</v>
      </c>
      <c r="AI38" t="s">
        <v>358</v>
      </c>
      <c r="AJ38" s="20"/>
      <c r="AK38">
        <v>30</v>
      </c>
      <c r="AL38" t="s">
        <v>150</v>
      </c>
      <c r="AM38">
        <v>0.5</v>
      </c>
      <c r="AN38">
        <v>2</v>
      </c>
      <c r="AO38">
        <v>72</v>
      </c>
      <c r="AP38" t="s">
        <v>163</v>
      </c>
      <c r="AQ38">
        <v>16.57</v>
      </c>
      <c r="AR38">
        <v>0.97</v>
      </c>
      <c r="AS38">
        <v>4.0999999999999996</v>
      </c>
      <c r="AT38">
        <v>0.62</v>
      </c>
      <c r="AU38" t="s">
        <v>9</v>
      </c>
      <c r="AV38" t="s">
        <v>8</v>
      </c>
      <c r="AW38">
        <v>168</v>
      </c>
      <c r="AX38" t="s">
        <v>142</v>
      </c>
      <c r="AY38" t="s">
        <v>214</v>
      </c>
      <c r="AZ38" t="s">
        <v>9</v>
      </c>
      <c r="BA38" t="s">
        <v>12</v>
      </c>
      <c r="BB38" t="s">
        <v>8</v>
      </c>
      <c r="BC38" s="16" t="s">
        <v>8</v>
      </c>
      <c r="BD38" t="s">
        <v>8</v>
      </c>
      <c r="BE38" t="s">
        <v>8</v>
      </c>
      <c r="BF38" t="s">
        <v>8</v>
      </c>
      <c r="BG38" t="s">
        <v>8</v>
      </c>
      <c r="BJ38" t="s">
        <v>300</v>
      </c>
      <c r="BK38" t="s">
        <v>359</v>
      </c>
    </row>
    <row r="39" spans="1:63" s="31" customFormat="1" x14ac:dyDescent="0.3">
      <c r="A39" s="31" t="s">
        <v>344</v>
      </c>
      <c r="B39" s="31" t="s">
        <v>342</v>
      </c>
      <c r="C39" s="31">
        <v>2015</v>
      </c>
      <c r="D39" s="31" t="s">
        <v>343</v>
      </c>
      <c r="E39" s="31" t="s">
        <v>146</v>
      </c>
      <c r="F39" s="31" t="s">
        <v>25</v>
      </c>
      <c r="G39" s="31" t="s">
        <v>189</v>
      </c>
      <c r="H39" s="31" t="s">
        <v>36</v>
      </c>
      <c r="I39" s="31" t="s">
        <v>12</v>
      </c>
      <c r="J39" s="31" t="s">
        <v>8</v>
      </c>
      <c r="K39" s="33">
        <v>17</v>
      </c>
      <c r="L39" s="33" t="s">
        <v>9</v>
      </c>
      <c r="M39" s="33">
        <v>26</v>
      </c>
      <c r="N39" s="33" t="s">
        <v>9</v>
      </c>
      <c r="O39" s="33">
        <v>25</v>
      </c>
      <c r="P39" s="33" t="s">
        <v>9</v>
      </c>
      <c r="Q39" s="33">
        <v>1</v>
      </c>
      <c r="R39" s="33">
        <v>8</v>
      </c>
      <c r="S39" s="33">
        <v>8</v>
      </c>
      <c r="T39" s="33">
        <v>5</v>
      </c>
      <c r="U39" s="31">
        <f t="shared" si="0"/>
        <v>8</v>
      </c>
      <c r="V39" s="31">
        <f t="shared" si="1"/>
        <v>1</v>
      </c>
      <c r="W39" s="31" t="s">
        <v>76</v>
      </c>
      <c r="X39" s="31" t="s">
        <v>367</v>
      </c>
      <c r="Y39" s="31" t="s">
        <v>99</v>
      </c>
      <c r="Z39" s="31" t="s">
        <v>8</v>
      </c>
      <c r="AA39" s="31">
        <v>20</v>
      </c>
      <c r="AB39" s="31" t="s">
        <v>150</v>
      </c>
      <c r="AC39" s="31" t="s">
        <v>9</v>
      </c>
      <c r="AD39" s="31" t="s">
        <v>8</v>
      </c>
      <c r="AE39" s="31" t="s">
        <v>47</v>
      </c>
      <c r="AF39" s="31">
        <v>561</v>
      </c>
      <c r="AG39" s="31">
        <v>0.8</v>
      </c>
      <c r="AH39" s="31">
        <v>20</v>
      </c>
      <c r="AI39" s="31" t="s">
        <v>369</v>
      </c>
      <c r="AJ39" s="34"/>
      <c r="AK39" s="31">
        <v>10.5</v>
      </c>
      <c r="AL39" s="31" t="s">
        <v>150</v>
      </c>
      <c r="AM39" s="31">
        <v>1</v>
      </c>
      <c r="AN39" s="31">
        <v>1</v>
      </c>
      <c r="AO39" s="31" t="s">
        <v>8</v>
      </c>
      <c r="AP39" s="31" t="s">
        <v>163</v>
      </c>
      <c r="AQ39" s="31">
        <v>2</v>
      </c>
      <c r="AR39" s="31">
        <v>0.04</v>
      </c>
      <c r="AS39" s="31">
        <v>0.99</v>
      </c>
      <c r="AT39" s="31">
        <v>0.08</v>
      </c>
      <c r="AU39" s="31" t="s">
        <v>9</v>
      </c>
      <c r="AV39" s="31" t="s">
        <v>8</v>
      </c>
      <c r="AW39" s="31">
        <v>24</v>
      </c>
      <c r="AX39" s="31" t="s">
        <v>328</v>
      </c>
      <c r="AY39" s="31" t="s">
        <v>214</v>
      </c>
      <c r="AZ39" s="31" t="s">
        <v>260</v>
      </c>
      <c r="BA39" s="31" t="s">
        <v>12</v>
      </c>
      <c r="BB39" s="31" t="s">
        <v>8</v>
      </c>
      <c r="BC39" s="33" t="s">
        <v>8</v>
      </c>
      <c r="BD39" s="31" t="s">
        <v>8</v>
      </c>
      <c r="BE39" s="31" t="s">
        <v>8</v>
      </c>
      <c r="BF39" s="31" t="s">
        <v>8</v>
      </c>
      <c r="BG39" s="31" t="s">
        <v>8</v>
      </c>
      <c r="BJ39" s="31" t="s">
        <v>300</v>
      </c>
    </row>
    <row r="40" spans="1:63" s="31" customFormat="1" x14ac:dyDescent="0.3">
      <c r="A40" s="31" t="s">
        <v>344</v>
      </c>
      <c r="B40" s="31" t="s">
        <v>342</v>
      </c>
      <c r="C40" s="31">
        <v>2015</v>
      </c>
      <c r="D40" s="31" t="s">
        <v>343</v>
      </c>
      <c r="E40" s="31" t="s">
        <v>148</v>
      </c>
      <c r="F40" s="31" t="s">
        <v>25</v>
      </c>
      <c r="G40" s="31" t="s">
        <v>189</v>
      </c>
      <c r="H40" s="31" t="s">
        <v>36</v>
      </c>
      <c r="I40" s="31" t="s">
        <v>12</v>
      </c>
      <c r="J40" s="31" t="s">
        <v>8</v>
      </c>
      <c r="K40" s="33">
        <v>17</v>
      </c>
      <c r="L40" s="33" t="s">
        <v>9</v>
      </c>
      <c r="M40" s="33">
        <v>26</v>
      </c>
      <c r="N40" s="33" t="s">
        <v>9</v>
      </c>
      <c r="O40" s="33">
        <v>25</v>
      </c>
      <c r="P40" s="33" t="s">
        <v>9</v>
      </c>
      <c r="Q40" s="33">
        <v>1</v>
      </c>
      <c r="R40" s="33">
        <v>8</v>
      </c>
      <c r="S40" s="33">
        <v>8</v>
      </c>
      <c r="T40" s="33">
        <v>5</v>
      </c>
      <c r="U40" s="31">
        <f t="shared" si="0"/>
        <v>8</v>
      </c>
      <c r="V40" s="31">
        <f t="shared" si="1"/>
        <v>1</v>
      </c>
      <c r="W40" s="31" t="s">
        <v>76</v>
      </c>
      <c r="X40" s="31" t="s">
        <v>367</v>
      </c>
      <c r="Y40" s="31" t="s">
        <v>99</v>
      </c>
      <c r="Z40" s="31" t="s">
        <v>8</v>
      </c>
      <c r="AA40" s="31">
        <v>20</v>
      </c>
      <c r="AB40" s="31" t="s">
        <v>150</v>
      </c>
      <c r="AC40" s="31" t="s">
        <v>9</v>
      </c>
      <c r="AD40" s="31" t="s">
        <v>8</v>
      </c>
      <c r="AE40" s="31" t="s">
        <v>47</v>
      </c>
      <c r="AF40" s="31">
        <v>561</v>
      </c>
      <c r="AG40" s="31">
        <v>0.8</v>
      </c>
      <c r="AH40" s="31">
        <v>20</v>
      </c>
      <c r="AI40" s="31" t="s">
        <v>369</v>
      </c>
      <c r="AJ40" s="34"/>
      <c r="AK40" s="31">
        <v>10.5</v>
      </c>
      <c r="AL40" s="31" t="s">
        <v>150</v>
      </c>
      <c r="AM40" s="31">
        <v>3</v>
      </c>
      <c r="AN40" s="31">
        <v>1</v>
      </c>
      <c r="AO40" s="31" t="s">
        <v>8</v>
      </c>
      <c r="AP40" s="31" t="s">
        <v>163</v>
      </c>
      <c r="AQ40" s="31">
        <v>2</v>
      </c>
      <c r="AR40" s="31">
        <v>0.04</v>
      </c>
      <c r="AS40" s="31">
        <v>0.96</v>
      </c>
      <c r="AT40" s="31">
        <v>0.08</v>
      </c>
      <c r="AU40" s="31" t="s">
        <v>9</v>
      </c>
      <c r="AV40" s="31" t="s">
        <v>8</v>
      </c>
      <c r="AW40" s="31">
        <v>24</v>
      </c>
      <c r="AX40" s="31" t="s">
        <v>328</v>
      </c>
      <c r="AY40" s="31" t="s">
        <v>214</v>
      </c>
      <c r="AZ40" s="31" t="s">
        <v>260</v>
      </c>
      <c r="BA40" s="31" t="s">
        <v>12</v>
      </c>
      <c r="BB40" s="31" t="s">
        <v>8</v>
      </c>
      <c r="BC40" s="33" t="s">
        <v>8</v>
      </c>
      <c r="BD40" s="31" t="s">
        <v>8</v>
      </c>
      <c r="BE40" s="31" t="s">
        <v>8</v>
      </c>
      <c r="BF40" s="31" t="s">
        <v>8</v>
      </c>
      <c r="BG40" s="31" t="s">
        <v>8</v>
      </c>
      <c r="BJ40" s="31" t="s">
        <v>300</v>
      </c>
    </row>
    <row r="41" spans="1:63" s="31" customFormat="1" x14ac:dyDescent="0.3">
      <c r="A41" s="31" t="s">
        <v>344</v>
      </c>
      <c r="B41" s="31" t="s">
        <v>342</v>
      </c>
      <c r="C41" s="31">
        <v>2015</v>
      </c>
      <c r="D41" s="31" t="s">
        <v>343</v>
      </c>
      <c r="E41" s="31" t="s">
        <v>149</v>
      </c>
      <c r="F41" s="31" t="s">
        <v>25</v>
      </c>
      <c r="G41" s="31" t="s">
        <v>189</v>
      </c>
      <c r="H41" s="31" t="s">
        <v>36</v>
      </c>
      <c r="I41" s="31" t="s">
        <v>12</v>
      </c>
      <c r="J41" s="31" t="s">
        <v>8</v>
      </c>
      <c r="K41" s="33">
        <v>17</v>
      </c>
      <c r="L41" s="33" t="s">
        <v>9</v>
      </c>
      <c r="M41" s="33">
        <v>26</v>
      </c>
      <c r="N41" s="33" t="s">
        <v>9</v>
      </c>
      <c r="O41" s="33">
        <v>25</v>
      </c>
      <c r="P41" s="33" t="s">
        <v>9</v>
      </c>
      <c r="Q41" s="33">
        <v>1</v>
      </c>
      <c r="R41" s="33">
        <v>8</v>
      </c>
      <c r="S41" s="33">
        <v>8</v>
      </c>
      <c r="T41" s="33">
        <v>5</v>
      </c>
      <c r="U41" s="31">
        <f t="shared" si="0"/>
        <v>8</v>
      </c>
      <c r="V41" s="31">
        <f t="shared" si="1"/>
        <v>1</v>
      </c>
      <c r="W41" s="31" t="s">
        <v>76</v>
      </c>
      <c r="X41" s="31" t="s">
        <v>367</v>
      </c>
      <c r="Y41" s="31" t="s">
        <v>99</v>
      </c>
      <c r="Z41" s="31" t="s">
        <v>8</v>
      </c>
      <c r="AA41" s="31">
        <v>20</v>
      </c>
      <c r="AB41" s="31" t="s">
        <v>150</v>
      </c>
      <c r="AC41" s="31" t="s">
        <v>9</v>
      </c>
      <c r="AD41" s="31" t="s">
        <v>8</v>
      </c>
      <c r="AE41" s="31" t="s">
        <v>47</v>
      </c>
      <c r="AF41" s="31">
        <v>561</v>
      </c>
      <c r="AG41" s="31">
        <v>0.8</v>
      </c>
      <c r="AH41" s="31">
        <v>20</v>
      </c>
      <c r="AI41" s="31" t="s">
        <v>369</v>
      </c>
      <c r="AJ41" s="34"/>
      <c r="AK41" s="31">
        <v>10.5</v>
      </c>
      <c r="AL41" s="31" t="s">
        <v>150</v>
      </c>
      <c r="AM41" s="31">
        <v>5</v>
      </c>
      <c r="AN41" s="31">
        <v>1</v>
      </c>
      <c r="AO41" s="31" t="s">
        <v>8</v>
      </c>
      <c r="AP41" s="31" t="s">
        <v>163</v>
      </c>
      <c r="AQ41" s="31">
        <v>2</v>
      </c>
      <c r="AR41" s="31">
        <v>0.04</v>
      </c>
      <c r="AS41" s="31">
        <v>1.65</v>
      </c>
      <c r="AT41" s="31">
        <v>0.15</v>
      </c>
      <c r="AU41" s="31" t="s">
        <v>9</v>
      </c>
      <c r="AV41" s="31" t="s">
        <v>8</v>
      </c>
      <c r="AW41" s="31">
        <v>24</v>
      </c>
      <c r="AX41" s="31" t="s">
        <v>328</v>
      </c>
      <c r="AY41" s="31" t="s">
        <v>214</v>
      </c>
      <c r="AZ41" s="31" t="s">
        <v>260</v>
      </c>
      <c r="BA41" s="31" t="s">
        <v>12</v>
      </c>
      <c r="BB41" s="31" t="s">
        <v>8</v>
      </c>
      <c r="BC41" s="33" t="s">
        <v>8</v>
      </c>
      <c r="BD41" s="31" t="s">
        <v>8</v>
      </c>
      <c r="BE41" s="31" t="s">
        <v>8</v>
      </c>
      <c r="BF41" s="31" t="s">
        <v>8</v>
      </c>
      <c r="BG41" s="31" t="s">
        <v>8</v>
      </c>
      <c r="BJ41" s="31" t="s">
        <v>300</v>
      </c>
    </row>
    <row r="42" spans="1:63" s="31" customFormat="1" x14ac:dyDescent="0.3">
      <c r="A42" s="31" t="s">
        <v>344</v>
      </c>
      <c r="B42" s="31" t="s">
        <v>342</v>
      </c>
      <c r="C42" s="31">
        <v>2015</v>
      </c>
      <c r="D42" s="31" t="s">
        <v>343</v>
      </c>
      <c r="E42" s="31" t="s">
        <v>289</v>
      </c>
      <c r="F42" s="31" t="s">
        <v>25</v>
      </c>
      <c r="G42" s="31" t="s">
        <v>189</v>
      </c>
      <c r="H42" s="31" t="s">
        <v>36</v>
      </c>
      <c r="I42" s="31" t="s">
        <v>12</v>
      </c>
      <c r="J42" s="31" t="s">
        <v>8</v>
      </c>
      <c r="K42" s="33">
        <v>17</v>
      </c>
      <c r="L42" s="33" t="s">
        <v>9</v>
      </c>
      <c r="M42" s="33">
        <v>26</v>
      </c>
      <c r="N42" s="33" t="s">
        <v>9</v>
      </c>
      <c r="O42" s="33">
        <v>25</v>
      </c>
      <c r="P42" s="33" t="s">
        <v>9</v>
      </c>
      <c r="Q42" s="33">
        <v>1</v>
      </c>
      <c r="R42" s="33">
        <v>8</v>
      </c>
      <c r="S42" s="33">
        <v>8</v>
      </c>
      <c r="T42" s="31">
        <v>8</v>
      </c>
      <c r="U42" s="31">
        <f t="shared" si="0"/>
        <v>8</v>
      </c>
      <c r="V42" s="31">
        <f t="shared" si="1"/>
        <v>1</v>
      </c>
      <c r="W42" s="31" t="s">
        <v>76</v>
      </c>
      <c r="X42" s="31" t="s">
        <v>367</v>
      </c>
      <c r="Y42" s="31" t="s">
        <v>99</v>
      </c>
      <c r="Z42" s="31" t="s">
        <v>8</v>
      </c>
      <c r="AA42" s="31">
        <v>20</v>
      </c>
      <c r="AB42" s="31" t="s">
        <v>150</v>
      </c>
      <c r="AC42" s="31" t="s">
        <v>9</v>
      </c>
      <c r="AD42" s="31" t="s">
        <v>8</v>
      </c>
      <c r="AE42" s="31" t="s">
        <v>47</v>
      </c>
      <c r="AF42" s="31">
        <v>561</v>
      </c>
      <c r="AG42" s="31">
        <v>0.8</v>
      </c>
      <c r="AH42" s="31">
        <v>20</v>
      </c>
      <c r="AI42" s="31" t="s">
        <v>369</v>
      </c>
      <c r="AJ42" s="34"/>
      <c r="AK42" s="31">
        <v>10.5</v>
      </c>
      <c r="AL42" s="31" t="s">
        <v>150</v>
      </c>
      <c r="AM42" s="31">
        <v>0</v>
      </c>
      <c r="AN42" s="31">
        <v>1</v>
      </c>
      <c r="AO42" s="31" t="s">
        <v>8</v>
      </c>
      <c r="AP42" s="31" t="s">
        <v>162</v>
      </c>
      <c r="AQ42" s="31">
        <v>2</v>
      </c>
      <c r="AR42" s="31">
        <v>0.04</v>
      </c>
      <c r="AS42" s="31">
        <v>1.08</v>
      </c>
      <c r="AT42" s="31">
        <v>0.02</v>
      </c>
      <c r="AU42" s="31" t="s">
        <v>9</v>
      </c>
      <c r="AV42" s="31" t="s">
        <v>8</v>
      </c>
      <c r="AW42" s="31">
        <v>24</v>
      </c>
      <c r="AX42" s="31" t="s">
        <v>328</v>
      </c>
      <c r="AY42" s="31" t="s">
        <v>214</v>
      </c>
      <c r="AZ42" s="31" t="s">
        <v>260</v>
      </c>
      <c r="BA42" s="31" t="s">
        <v>12</v>
      </c>
      <c r="BB42" s="31" t="s">
        <v>8</v>
      </c>
      <c r="BC42" s="33" t="s">
        <v>8</v>
      </c>
      <c r="BD42" s="31" t="s">
        <v>8</v>
      </c>
      <c r="BE42" s="31" t="s">
        <v>8</v>
      </c>
      <c r="BF42" s="31" t="s">
        <v>8</v>
      </c>
      <c r="BG42" s="31" t="s">
        <v>8</v>
      </c>
      <c r="BJ42" s="31" t="s">
        <v>300</v>
      </c>
    </row>
    <row r="43" spans="1:63" s="31" customFormat="1" x14ac:dyDescent="0.3">
      <c r="A43" s="31" t="s">
        <v>344</v>
      </c>
      <c r="B43" s="31" t="s">
        <v>342</v>
      </c>
      <c r="C43" s="31">
        <v>2015</v>
      </c>
      <c r="D43" s="31" t="s">
        <v>343</v>
      </c>
      <c r="E43" s="31" t="s">
        <v>290</v>
      </c>
      <c r="F43" s="31" t="s">
        <v>25</v>
      </c>
      <c r="G43" s="31" t="s">
        <v>189</v>
      </c>
      <c r="H43" s="31" t="s">
        <v>36</v>
      </c>
      <c r="I43" s="31" t="s">
        <v>12</v>
      </c>
      <c r="J43" s="31" t="s">
        <v>8</v>
      </c>
      <c r="K43" s="33">
        <v>17</v>
      </c>
      <c r="L43" s="33" t="s">
        <v>9</v>
      </c>
      <c r="M43" s="33">
        <v>26</v>
      </c>
      <c r="N43" s="33" t="s">
        <v>9</v>
      </c>
      <c r="O43" s="33">
        <v>25</v>
      </c>
      <c r="P43" s="33" t="s">
        <v>9</v>
      </c>
      <c r="Q43" s="33">
        <v>1</v>
      </c>
      <c r="R43" s="33">
        <v>8</v>
      </c>
      <c r="S43" s="33">
        <v>8</v>
      </c>
      <c r="T43" s="31">
        <v>5</v>
      </c>
      <c r="U43" s="31">
        <f t="shared" si="0"/>
        <v>8</v>
      </c>
      <c r="V43" s="31">
        <f t="shared" si="1"/>
        <v>1</v>
      </c>
      <c r="W43" s="31" t="s">
        <v>76</v>
      </c>
      <c r="X43" s="31" t="s">
        <v>367</v>
      </c>
      <c r="Y43" s="31" t="s">
        <v>99</v>
      </c>
      <c r="Z43" s="31" t="s">
        <v>8</v>
      </c>
      <c r="AA43" s="31">
        <v>20</v>
      </c>
      <c r="AB43" s="31" t="s">
        <v>150</v>
      </c>
      <c r="AC43" s="31" t="s">
        <v>9</v>
      </c>
      <c r="AD43" s="31" t="s">
        <v>8</v>
      </c>
      <c r="AE43" s="31" t="s">
        <v>47</v>
      </c>
      <c r="AF43" s="31">
        <v>561</v>
      </c>
      <c r="AG43" s="31">
        <v>0.8</v>
      </c>
      <c r="AH43" s="31">
        <v>20</v>
      </c>
      <c r="AI43" s="31" t="s">
        <v>370</v>
      </c>
      <c r="AJ43" s="34"/>
      <c r="AK43" s="31">
        <v>10</v>
      </c>
      <c r="AL43" s="31" t="s">
        <v>150</v>
      </c>
      <c r="AM43" s="31">
        <v>0</v>
      </c>
      <c r="AN43" s="31">
        <v>1</v>
      </c>
      <c r="AO43" s="31" t="s">
        <v>8</v>
      </c>
      <c r="AP43" s="31" t="s">
        <v>162</v>
      </c>
      <c r="AQ43" s="31">
        <v>2</v>
      </c>
      <c r="AR43" s="31">
        <v>0.04</v>
      </c>
      <c r="AS43" s="31">
        <v>0.98</v>
      </c>
      <c r="AT43" s="31">
        <v>0.14000000000000001</v>
      </c>
      <c r="AU43" s="31" t="s">
        <v>9</v>
      </c>
      <c r="AV43" s="31" t="s">
        <v>8</v>
      </c>
      <c r="AW43" s="31">
        <v>24</v>
      </c>
      <c r="AX43" s="31" t="s">
        <v>328</v>
      </c>
      <c r="AY43" s="31" t="s">
        <v>214</v>
      </c>
      <c r="AZ43" s="31" t="s">
        <v>260</v>
      </c>
      <c r="BA43" s="31" t="s">
        <v>12</v>
      </c>
      <c r="BB43" s="31" t="s">
        <v>8</v>
      </c>
      <c r="BC43" s="33" t="s">
        <v>8</v>
      </c>
      <c r="BD43" s="31" t="s">
        <v>8</v>
      </c>
      <c r="BE43" s="31" t="s">
        <v>8</v>
      </c>
      <c r="BF43" s="31" t="s">
        <v>8</v>
      </c>
      <c r="BG43" s="31" t="s">
        <v>8</v>
      </c>
      <c r="BJ43" s="31" t="s">
        <v>300</v>
      </c>
    </row>
    <row r="44" spans="1:63" s="31" customFormat="1" x14ac:dyDescent="0.3">
      <c r="A44" s="31" t="s">
        <v>344</v>
      </c>
      <c r="B44" s="31" t="s">
        <v>342</v>
      </c>
      <c r="C44" s="31">
        <v>2015</v>
      </c>
      <c r="D44" s="31" t="s">
        <v>343</v>
      </c>
      <c r="E44" s="31" t="s">
        <v>304</v>
      </c>
      <c r="F44" s="31" t="s">
        <v>25</v>
      </c>
      <c r="G44" s="31" t="s">
        <v>189</v>
      </c>
      <c r="H44" s="31" t="s">
        <v>36</v>
      </c>
      <c r="I44" s="31" t="s">
        <v>12</v>
      </c>
      <c r="J44" s="31" t="s">
        <v>8</v>
      </c>
      <c r="K44" s="33">
        <v>17</v>
      </c>
      <c r="L44" s="33" t="s">
        <v>9</v>
      </c>
      <c r="M44" s="33">
        <v>26</v>
      </c>
      <c r="N44" s="33" t="s">
        <v>9</v>
      </c>
      <c r="O44" s="33">
        <v>25</v>
      </c>
      <c r="P44" s="33" t="s">
        <v>9</v>
      </c>
      <c r="Q44" s="33">
        <v>1</v>
      </c>
      <c r="R44" s="33">
        <v>8</v>
      </c>
      <c r="S44" s="33">
        <v>8</v>
      </c>
      <c r="T44" s="31">
        <v>5</v>
      </c>
      <c r="U44" s="31">
        <f t="shared" si="0"/>
        <v>8</v>
      </c>
      <c r="V44" s="31">
        <f t="shared" si="1"/>
        <v>1</v>
      </c>
      <c r="W44" s="31" t="s">
        <v>76</v>
      </c>
      <c r="X44" s="31" t="s">
        <v>367</v>
      </c>
      <c r="Y44" s="31" t="s">
        <v>99</v>
      </c>
      <c r="Z44" s="31" t="s">
        <v>8</v>
      </c>
      <c r="AA44" s="31">
        <v>20</v>
      </c>
      <c r="AB44" s="31" t="s">
        <v>150</v>
      </c>
      <c r="AC44" s="31" t="s">
        <v>9</v>
      </c>
      <c r="AD44" s="31" t="s">
        <v>8</v>
      </c>
      <c r="AE44" s="31" t="s">
        <v>47</v>
      </c>
      <c r="AF44" s="31">
        <v>561</v>
      </c>
      <c r="AG44" s="31">
        <v>0.8</v>
      </c>
      <c r="AH44" s="31">
        <v>20</v>
      </c>
      <c r="AI44" s="31" t="s">
        <v>371</v>
      </c>
      <c r="AJ44" s="34"/>
      <c r="AK44" s="31">
        <v>0.1</v>
      </c>
      <c r="AL44" s="31" t="s">
        <v>150</v>
      </c>
      <c r="AM44" s="31">
        <v>0</v>
      </c>
      <c r="AN44" s="31">
        <v>1</v>
      </c>
      <c r="AO44" s="31" t="s">
        <v>8</v>
      </c>
      <c r="AP44" s="31" t="s">
        <v>162</v>
      </c>
      <c r="AQ44" s="31">
        <v>2</v>
      </c>
      <c r="AR44" s="31">
        <v>0.04</v>
      </c>
      <c r="AS44" s="31">
        <v>0.98</v>
      </c>
      <c r="AT44" s="31">
        <v>0.23</v>
      </c>
      <c r="AU44" s="31" t="s">
        <v>9</v>
      </c>
      <c r="AV44" s="31" t="s">
        <v>8</v>
      </c>
      <c r="AW44" s="31">
        <v>24</v>
      </c>
      <c r="AX44" s="31" t="s">
        <v>328</v>
      </c>
      <c r="AY44" s="31" t="s">
        <v>214</v>
      </c>
      <c r="AZ44" s="31" t="s">
        <v>260</v>
      </c>
      <c r="BA44" s="31" t="s">
        <v>12</v>
      </c>
      <c r="BB44" s="31" t="s">
        <v>8</v>
      </c>
      <c r="BC44" s="33" t="s">
        <v>8</v>
      </c>
      <c r="BD44" s="31" t="s">
        <v>8</v>
      </c>
      <c r="BE44" s="31" t="s">
        <v>8</v>
      </c>
      <c r="BF44" s="31" t="s">
        <v>8</v>
      </c>
      <c r="BG44" s="31" t="s">
        <v>8</v>
      </c>
      <c r="BJ44" s="31" t="s">
        <v>300</v>
      </c>
    </row>
    <row r="45" spans="1:63" s="31" customFormat="1" x14ac:dyDescent="0.3">
      <c r="A45" s="31" t="s">
        <v>344</v>
      </c>
      <c r="B45" s="31" t="s">
        <v>342</v>
      </c>
      <c r="C45" s="31">
        <v>2015</v>
      </c>
      <c r="D45" s="31" t="s">
        <v>343</v>
      </c>
      <c r="E45" s="31" t="s">
        <v>377</v>
      </c>
      <c r="F45" s="31" t="s">
        <v>25</v>
      </c>
      <c r="G45" s="31" t="s">
        <v>189</v>
      </c>
      <c r="H45" s="31" t="s">
        <v>36</v>
      </c>
      <c r="I45" s="31" t="s">
        <v>12</v>
      </c>
      <c r="J45" s="31" t="s">
        <v>8</v>
      </c>
      <c r="K45" s="33">
        <v>17</v>
      </c>
      <c r="L45" s="33" t="s">
        <v>9</v>
      </c>
      <c r="M45" s="33">
        <v>26</v>
      </c>
      <c r="N45" s="33" t="s">
        <v>9</v>
      </c>
      <c r="O45" s="33">
        <v>25</v>
      </c>
      <c r="P45" s="33" t="s">
        <v>9</v>
      </c>
      <c r="Q45" s="33">
        <v>1</v>
      </c>
      <c r="R45" s="33">
        <v>8</v>
      </c>
      <c r="S45" s="33">
        <v>8</v>
      </c>
      <c r="T45" s="31">
        <v>6</v>
      </c>
      <c r="U45" s="31">
        <f t="shared" si="0"/>
        <v>8</v>
      </c>
      <c r="V45" s="31">
        <f t="shared" si="1"/>
        <v>1</v>
      </c>
      <c r="W45" s="31" t="s">
        <v>76</v>
      </c>
      <c r="X45" s="31" t="s">
        <v>367</v>
      </c>
      <c r="Y45" s="31" t="s">
        <v>99</v>
      </c>
      <c r="Z45" s="31" t="s">
        <v>8</v>
      </c>
      <c r="AA45" s="31">
        <v>20</v>
      </c>
      <c r="AB45" s="31" t="s">
        <v>150</v>
      </c>
      <c r="AC45" s="31" t="s">
        <v>9</v>
      </c>
      <c r="AD45" s="31" t="s">
        <v>8</v>
      </c>
      <c r="AE45" s="31" t="s">
        <v>47</v>
      </c>
      <c r="AF45" s="31">
        <v>561</v>
      </c>
      <c r="AG45" s="31">
        <v>0.8</v>
      </c>
      <c r="AH45" s="31">
        <v>20</v>
      </c>
      <c r="AI45" s="31" t="s">
        <v>372</v>
      </c>
      <c r="AJ45" s="34"/>
      <c r="AK45" s="31">
        <v>3</v>
      </c>
      <c r="AL45" s="31" t="s">
        <v>150</v>
      </c>
      <c r="AM45" s="31">
        <v>0</v>
      </c>
      <c r="AN45" s="31">
        <v>1</v>
      </c>
      <c r="AO45" s="31" t="s">
        <v>8</v>
      </c>
      <c r="AP45" s="31" t="s">
        <v>162</v>
      </c>
      <c r="AQ45" s="31">
        <v>2</v>
      </c>
      <c r="AR45" s="31">
        <v>0.04</v>
      </c>
      <c r="AS45" s="31">
        <v>3.92</v>
      </c>
      <c r="AT45" s="31">
        <v>0.31</v>
      </c>
      <c r="AU45" s="31" t="s">
        <v>9</v>
      </c>
      <c r="AV45" s="31" t="s">
        <v>8</v>
      </c>
      <c r="AW45" s="31">
        <v>24</v>
      </c>
      <c r="AX45" s="31" t="s">
        <v>328</v>
      </c>
      <c r="AY45" s="31" t="s">
        <v>214</v>
      </c>
      <c r="AZ45" s="31" t="s">
        <v>260</v>
      </c>
      <c r="BA45" s="31" t="s">
        <v>12</v>
      </c>
      <c r="BB45" s="31" t="s">
        <v>8</v>
      </c>
      <c r="BC45" s="33" t="s">
        <v>8</v>
      </c>
      <c r="BD45" s="31" t="s">
        <v>8</v>
      </c>
      <c r="BE45" s="31" t="s">
        <v>8</v>
      </c>
      <c r="BF45" s="31" t="s">
        <v>8</v>
      </c>
      <c r="BG45" s="31" t="s">
        <v>8</v>
      </c>
      <c r="BJ45" s="31" t="s">
        <v>300</v>
      </c>
    </row>
    <row r="46" spans="1:63" s="31" customFormat="1" x14ac:dyDescent="0.3">
      <c r="A46" s="31" t="s">
        <v>344</v>
      </c>
      <c r="B46" s="31" t="s">
        <v>342</v>
      </c>
      <c r="C46" s="31">
        <v>2015</v>
      </c>
      <c r="D46" s="31" t="s">
        <v>343</v>
      </c>
      <c r="E46" s="31" t="s">
        <v>378</v>
      </c>
      <c r="F46" s="31" t="s">
        <v>25</v>
      </c>
      <c r="G46" s="31" t="s">
        <v>189</v>
      </c>
      <c r="H46" s="31" t="s">
        <v>36</v>
      </c>
      <c r="I46" s="31" t="s">
        <v>12</v>
      </c>
      <c r="J46" s="31" t="s">
        <v>8</v>
      </c>
      <c r="K46" s="33">
        <v>17</v>
      </c>
      <c r="L46" s="33" t="s">
        <v>9</v>
      </c>
      <c r="M46" s="33">
        <v>26</v>
      </c>
      <c r="N46" s="33" t="s">
        <v>9</v>
      </c>
      <c r="O46" s="33">
        <v>25</v>
      </c>
      <c r="P46" s="33" t="s">
        <v>9</v>
      </c>
      <c r="Q46" s="33">
        <v>1</v>
      </c>
      <c r="R46" s="33">
        <v>8</v>
      </c>
      <c r="S46" s="33">
        <v>8</v>
      </c>
      <c r="T46" s="31">
        <v>6</v>
      </c>
      <c r="U46" s="31">
        <f t="shared" si="0"/>
        <v>8</v>
      </c>
      <c r="V46" s="31">
        <f t="shared" si="1"/>
        <v>1</v>
      </c>
      <c r="W46" s="31" t="s">
        <v>76</v>
      </c>
      <c r="X46" s="31" t="s">
        <v>367</v>
      </c>
      <c r="Y46" s="31" t="s">
        <v>99</v>
      </c>
      <c r="Z46" s="31" t="s">
        <v>8</v>
      </c>
      <c r="AA46" s="31">
        <v>20</v>
      </c>
      <c r="AB46" s="31" t="s">
        <v>150</v>
      </c>
      <c r="AC46" s="31" t="s">
        <v>9</v>
      </c>
      <c r="AD46" s="31" t="s">
        <v>8</v>
      </c>
      <c r="AE46" s="31" t="s">
        <v>47</v>
      </c>
      <c r="AF46" s="31">
        <v>561</v>
      </c>
      <c r="AG46" s="31">
        <v>0.8</v>
      </c>
      <c r="AH46" s="31">
        <v>20</v>
      </c>
      <c r="AI46" s="31" t="s">
        <v>515</v>
      </c>
      <c r="AJ46" s="34"/>
      <c r="AK46" s="31" t="s">
        <v>373</v>
      </c>
      <c r="AL46" s="31" t="s">
        <v>150</v>
      </c>
      <c r="AM46" s="31">
        <v>0</v>
      </c>
      <c r="AN46" s="31">
        <v>1</v>
      </c>
      <c r="AO46" s="31" t="s">
        <v>8</v>
      </c>
      <c r="AP46" s="31" t="s">
        <v>162</v>
      </c>
      <c r="AQ46" s="31">
        <v>2</v>
      </c>
      <c r="AR46" s="31">
        <v>0.04</v>
      </c>
      <c r="AS46" s="31">
        <v>3.93</v>
      </c>
      <c r="AT46" s="31">
        <v>0.2</v>
      </c>
      <c r="AU46" s="31" t="s">
        <v>9</v>
      </c>
      <c r="AV46" s="31" t="s">
        <v>8</v>
      </c>
      <c r="AW46" s="31">
        <v>24</v>
      </c>
      <c r="AX46" s="31" t="s">
        <v>328</v>
      </c>
      <c r="AY46" s="31" t="s">
        <v>214</v>
      </c>
      <c r="AZ46" s="31" t="s">
        <v>260</v>
      </c>
      <c r="BA46" s="31" t="s">
        <v>12</v>
      </c>
      <c r="BB46" s="31" t="s">
        <v>8</v>
      </c>
      <c r="BC46" s="33" t="s">
        <v>8</v>
      </c>
      <c r="BD46" s="31" t="s">
        <v>8</v>
      </c>
      <c r="BE46" s="31" t="s">
        <v>8</v>
      </c>
      <c r="BF46" s="31" t="s">
        <v>8</v>
      </c>
      <c r="BG46" s="31" t="s">
        <v>8</v>
      </c>
      <c r="BJ46" s="31" t="s">
        <v>300</v>
      </c>
    </row>
    <row r="47" spans="1:63" x14ac:dyDescent="0.3">
      <c r="A47" t="s">
        <v>363</v>
      </c>
      <c r="B47" t="s">
        <v>361</v>
      </c>
      <c r="C47">
        <v>2013</v>
      </c>
      <c r="D47" t="s">
        <v>362</v>
      </c>
      <c r="E47" t="s">
        <v>146</v>
      </c>
      <c r="F47" t="s">
        <v>25</v>
      </c>
      <c r="G47" t="s">
        <v>189</v>
      </c>
      <c r="H47" t="s">
        <v>36</v>
      </c>
      <c r="I47" t="s">
        <v>12</v>
      </c>
      <c r="J47" t="s">
        <v>8</v>
      </c>
      <c r="K47" s="16">
        <v>8</v>
      </c>
      <c r="L47" s="16" t="s">
        <v>9</v>
      </c>
      <c r="M47" s="16">
        <v>12</v>
      </c>
      <c r="N47" s="16">
        <v>28</v>
      </c>
      <c r="O47" s="16" t="s">
        <v>9</v>
      </c>
      <c r="P47" s="16">
        <v>32</v>
      </c>
      <c r="Q47" s="16">
        <v>1</v>
      </c>
      <c r="R47" s="16">
        <v>5</v>
      </c>
      <c r="S47" s="16">
        <v>4</v>
      </c>
      <c r="T47" s="16">
        <v>5</v>
      </c>
      <c r="U47">
        <f t="shared" si="0"/>
        <v>4</v>
      </c>
      <c r="V47">
        <f t="shared" si="1"/>
        <v>1.25</v>
      </c>
      <c r="W47" t="s">
        <v>79</v>
      </c>
      <c r="X47" t="s">
        <v>9</v>
      </c>
      <c r="Y47" t="s">
        <v>152</v>
      </c>
      <c r="Z47" t="s">
        <v>99</v>
      </c>
      <c r="AA47">
        <v>10</v>
      </c>
      <c r="AB47" t="s">
        <v>365</v>
      </c>
      <c r="AC47" t="s">
        <v>9</v>
      </c>
      <c r="AD47" t="s">
        <v>8</v>
      </c>
      <c r="AE47" t="s">
        <v>250</v>
      </c>
      <c r="AF47" t="s">
        <v>9</v>
      </c>
      <c r="AG47">
        <v>2</v>
      </c>
      <c r="AH47">
        <v>15</v>
      </c>
      <c r="AI47" t="s">
        <v>368</v>
      </c>
      <c r="AJ47" s="20"/>
      <c r="AK47">
        <v>2</v>
      </c>
      <c r="AL47" t="s">
        <v>150</v>
      </c>
      <c r="AM47">
        <v>3</v>
      </c>
      <c r="AN47">
        <v>5</v>
      </c>
      <c r="AO47">
        <v>144</v>
      </c>
      <c r="AP47" t="s">
        <v>163</v>
      </c>
      <c r="AQ47">
        <v>2.36</v>
      </c>
      <c r="AR47">
        <v>0.08</v>
      </c>
      <c r="AS47">
        <v>1.75</v>
      </c>
      <c r="AT47">
        <v>0.19</v>
      </c>
      <c r="AU47" t="s">
        <v>9</v>
      </c>
      <c r="AV47" t="s">
        <v>8</v>
      </c>
      <c r="AW47">
        <v>168</v>
      </c>
      <c r="AX47" t="s">
        <v>142</v>
      </c>
      <c r="AY47" t="s">
        <v>214</v>
      </c>
      <c r="AZ47" t="s">
        <v>265</v>
      </c>
      <c r="BA47" t="s">
        <v>12</v>
      </c>
      <c r="BB47" t="s">
        <v>8</v>
      </c>
      <c r="BC47" s="16" t="s">
        <v>8</v>
      </c>
      <c r="BD47" t="s">
        <v>8</v>
      </c>
      <c r="BE47" t="s">
        <v>8</v>
      </c>
      <c r="BF47" t="s">
        <v>8</v>
      </c>
      <c r="BG47" t="s">
        <v>8</v>
      </c>
      <c r="BJ47" t="s">
        <v>300</v>
      </c>
    </row>
    <row r="48" spans="1:63" x14ac:dyDescent="0.3">
      <c r="A48" t="s">
        <v>363</v>
      </c>
      <c r="B48" t="s">
        <v>361</v>
      </c>
      <c r="C48">
        <v>2013</v>
      </c>
      <c r="D48" t="s">
        <v>362</v>
      </c>
      <c r="E48" t="s">
        <v>148</v>
      </c>
      <c r="F48" t="s">
        <v>25</v>
      </c>
      <c r="G48" t="s">
        <v>189</v>
      </c>
      <c r="H48" t="s">
        <v>36</v>
      </c>
      <c r="I48" t="s">
        <v>12</v>
      </c>
      <c r="J48" t="s">
        <v>8</v>
      </c>
      <c r="K48" s="16">
        <v>8</v>
      </c>
      <c r="L48" s="16" t="s">
        <v>9</v>
      </c>
      <c r="M48" s="16">
        <v>12</v>
      </c>
      <c r="N48" s="16">
        <v>28</v>
      </c>
      <c r="O48" s="16" t="s">
        <v>9</v>
      </c>
      <c r="P48" s="16">
        <v>32</v>
      </c>
      <c r="Q48" s="16">
        <v>1</v>
      </c>
      <c r="R48" s="16">
        <v>5</v>
      </c>
      <c r="S48" s="16">
        <v>4</v>
      </c>
      <c r="T48" s="16">
        <v>5</v>
      </c>
      <c r="U48">
        <f t="shared" si="0"/>
        <v>4</v>
      </c>
      <c r="V48">
        <f t="shared" si="1"/>
        <v>1.25</v>
      </c>
      <c r="W48" t="s">
        <v>79</v>
      </c>
      <c r="X48" t="s">
        <v>9</v>
      </c>
      <c r="Y48" t="s">
        <v>152</v>
      </c>
      <c r="Z48" t="s">
        <v>99</v>
      </c>
      <c r="AA48">
        <v>10</v>
      </c>
      <c r="AB48" t="s">
        <v>365</v>
      </c>
      <c r="AC48" t="s">
        <v>9</v>
      </c>
      <c r="AD48" t="s">
        <v>8</v>
      </c>
      <c r="AE48" t="s">
        <v>250</v>
      </c>
      <c r="AF48" t="s">
        <v>9</v>
      </c>
      <c r="AG48">
        <v>2</v>
      </c>
      <c r="AH48">
        <v>15</v>
      </c>
      <c r="AI48" t="s">
        <v>368</v>
      </c>
      <c r="AJ48" s="20"/>
      <c r="AK48">
        <v>2</v>
      </c>
      <c r="AL48" t="s">
        <v>150</v>
      </c>
      <c r="AM48">
        <v>6</v>
      </c>
      <c r="AN48">
        <v>5</v>
      </c>
      <c r="AO48">
        <v>144</v>
      </c>
      <c r="AP48" t="s">
        <v>163</v>
      </c>
      <c r="AQ48">
        <v>2.36</v>
      </c>
      <c r="AR48">
        <v>0.08</v>
      </c>
      <c r="AS48">
        <v>1.66</v>
      </c>
      <c r="AT48">
        <v>0.04</v>
      </c>
      <c r="AU48" t="s">
        <v>9</v>
      </c>
      <c r="AV48" t="s">
        <v>8</v>
      </c>
      <c r="AW48">
        <v>168</v>
      </c>
      <c r="AX48" t="s">
        <v>142</v>
      </c>
      <c r="AY48" t="s">
        <v>214</v>
      </c>
      <c r="AZ48" t="s">
        <v>265</v>
      </c>
      <c r="BA48" t="s">
        <v>12</v>
      </c>
      <c r="BB48" t="s">
        <v>8</v>
      </c>
      <c r="BC48" s="16" t="s">
        <v>8</v>
      </c>
      <c r="BD48" t="s">
        <v>8</v>
      </c>
      <c r="BE48" t="s">
        <v>8</v>
      </c>
      <c r="BF48" t="s">
        <v>8</v>
      </c>
      <c r="BG48" t="s">
        <v>8</v>
      </c>
      <c r="BJ48" t="s">
        <v>300</v>
      </c>
    </row>
    <row r="49" spans="1:63" x14ac:dyDescent="0.3">
      <c r="A49" t="s">
        <v>363</v>
      </c>
      <c r="B49" t="s">
        <v>361</v>
      </c>
      <c r="C49">
        <v>2013</v>
      </c>
      <c r="D49" t="s">
        <v>362</v>
      </c>
      <c r="E49" t="s">
        <v>149</v>
      </c>
      <c r="F49" t="s">
        <v>25</v>
      </c>
      <c r="G49" t="s">
        <v>189</v>
      </c>
      <c r="H49" t="s">
        <v>36</v>
      </c>
      <c r="I49" t="s">
        <v>12</v>
      </c>
      <c r="J49" t="s">
        <v>8</v>
      </c>
      <c r="K49" s="16">
        <v>8</v>
      </c>
      <c r="L49" s="16" t="s">
        <v>9</v>
      </c>
      <c r="M49" s="16">
        <v>12</v>
      </c>
      <c r="N49" s="16">
        <v>28</v>
      </c>
      <c r="O49" s="16" t="s">
        <v>9</v>
      </c>
      <c r="P49" s="16">
        <v>32</v>
      </c>
      <c r="Q49" s="16">
        <v>1</v>
      </c>
      <c r="R49" s="16">
        <v>5</v>
      </c>
      <c r="S49" s="16">
        <v>4</v>
      </c>
      <c r="T49" s="16">
        <v>5</v>
      </c>
      <c r="U49">
        <f t="shared" si="0"/>
        <v>4</v>
      </c>
      <c r="V49">
        <f t="shared" si="1"/>
        <v>1.25</v>
      </c>
      <c r="W49" t="s">
        <v>79</v>
      </c>
      <c r="X49" t="s">
        <v>9</v>
      </c>
      <c r="Y49" t="s">
        <v>152</v>
      </c>
      <c r="Z49" t="s">
        <v>99</v>
      </c>
      <c r="AA49">
        <v>10</v>
      </c>
      <c r="AB49" t="s">
        <v>365</v>
      </c>
      <c r="AC49" t="s">
        <v>9</v>
      </c>
      <c r="AD49" t="s">
        <v>8</v>
      </c>
      <c r="AE49" t="s">
        <v>250</v>
      </c>
      <c r="AF49" t="s">
        <v>9</v>
      </c>
      <c r="AG49">
        <v>2</v>
      </c>
      <c r="AH49">
        <v>15</v>
      </c>
      <c r="AI49" t="s">
        <v>368</v>
      </c>
      <c r="AJ49" s="20"/>
      <c r="AK49">
        <v>2</v>
      </c>
      <c r="AL49" t="s">
        <v>150</v>
      </c>
      <c r="AM49">
        <v>12</v>
      </c>
      <c r="AN49">
        <v>5</v>
      </c>
      <c r="AO49">
        <v>144</v>
      </c>
      <c r="AP49" t="s">
        <v>163</v>
      </c>
      <c r="AQ49">
        <v>2.36</v>
      </c>
      <c r="AR49">
        <v>0.08</v>
      </c>
      <c r="AS49">
        <v>2.0299999999999998</v>
      </c>
      <c r="AT49">
        <v>0.27</v>
      </c>
      <c r="AU49" t="s">
        <v>9</v>
      </c>
      <c r="AV49" t="s">
        <v>8</v>
      </c>
      <c r="AW49">
        <v>168</v>
      </c>
      <c r="AX49" t="s">
        <v>142</v>
      </c>
      <c r="AY49" t="s">
        <v>214</v>
      </c>
      <c r="AZ49" t="s">
        <v>265</v>
      </c>
      <c r="BA49" t="s">
        <v>12</v>
      </c>
      <c r="BB49" t="s">
        <v>8</v>
      </c>
      <c r="BC49" s="16" t="s">
        <v>8</v>
      </c>
      <c r="BD49" t="s">
        <v>8</v>
      </c>
      <c r="BE49" t="s">
        <v>8</v>
      </c>
      <c r="BF49" t="s">
        <v>8</v>
      </c>
      <c r="BG49" t="s">
        <v>8</v>
      </c>
      <c r="BJ49" t="s">
        <v>300</v>
      </c>
    </row>
    <row r="50" spans="1:63" x14ac:dyDescent="0.3">
      <c r="A50" t="s">
        <v>363</v>
      </c>
      <c r="B50" t="s">
        <v>361</v>
      </c>
      <c r="C50">
        <v>2013</v>
      </c>
      <c r="D50" t="s">
        <v>362</v>
      </c>
      <c r="E50" t="s">
        <v>289</v>
      </c>
      <c r="F50" t="s">
        <v>25</v>
      </c>
      <c r="G50" t="s">
        <v>189</v>
      </c>
      <c r="H50" t="s">
        <v>36</v>
      </c>
      <c r="I50" t="s">
        <v>12</v>
      </c>
      <c r="J50" t="s">
        <v>8</v>
      </c>
      <c r="K50" s="16">
        <v>8</v>
      </c>
      <c r="L50" s="16" t="s">
        <v>9</v>
      </c>
      <c r="M50" s="16">
        <v>12</v>
      </c>
      <c r="N50" s="16">
        <v>28</v>
      </c>
      <c r="O50" s="16" t="s">
        <v>9</v>
      </c>
      <c r="P50" s="16">
        <v>32</v>
      </c>
      <c r="Q50" s="16">
        <v>1</v>
      </c>
      <c r="R50" s="16">
        <v>5</v>
      </c>
      <c r="S50" s="16">
        <v>4</v>
      </c>
      <c r="T50" s="16">
        <v>5</v>
      </c>
      <c r="U50">
        <f t="shared" si="0"/>
        <v>4</v>
      </c>
      <c r="V50">
        <f t="shared" si="1"/>
        <v>1.25</v>
      </c>
      <c r="W50" t="s">
        <v>79</v>
      </c>
      <c r="X50" t="s">
        <v>9</v>
      </c>
      <c r="Y50" t="s">
        <v>152</v>
      </c>
      <c r="Z50" t="s">
        <v>99</v>
      </c>
      <c r="AA50">
        <v>10</v>
      </c>
      <c r="AB50" t="s">
        <v>365</v>
      </c>
      <c r="AC50" t="s">
        <v>9</v>
      </c>
      <c r="AD50" t="s">
        <v>8</v>
      </c>
      <c r="AE50" t="s">
        <v>250</v>
      </c>
      <c r="AF50" t="s">
        <v>9</v>
      </c>
      <c r="AG50">
        <v>2</v>
      </c>
      <c r="AH50">
        <v>15</v>
      </c>
      <c r="AI50" t="s">
        <v>368</v>
      </c>
      <c r="AJ50" s="20"/>
      <c r="AK50">
        <v>2</v>
      </c>
      <c r="AL50" t="s">
        <v>150</v>
      </c>
      <c r="AM50">
        <v>24</v>
      </c>
      <c r="AN50">
        <v>5</v>
      </c>
      <c r="AO50">
        <v>144</v>
      </c>
      <c r="AP50" t="s">
        <v>163</v>
      </c>
      <c r="AQ50">
        <v>2.36</v>
      </c>
      <c r="AR50">
        <v>0.08</v>
      </c>
      <c r="AS50">
        <v>2.2799999999999998</v>
      </c>
      <c r="AT50">
        <v>0.42</v>
      </c>
      <c r="AU50" t="s">
        <v>9</v>
      </c>
      <c r="AV50" t="s">
        <v>8</v>
      </c>
      <c r="AW50">
        <v>168</v>
      </c>
      <c r="AX50" t="s">
        <v>142</v>
      </c>
      <c r="AY50" t="s">
        <v>214</v>
      </c>
      <c r="AZ50" t="s">
        <v>265</v>
      </c>
      <c r="BA50" t="s">
        <v>12</v>
      </c>
      <c r="BB50" t="s">
        <v>8</v>
      </c>
      <c r="BC50" s="16" t="s">
        <v>8</v>
      </c>
      <c r="BD50" t="s">
        <v>8</v>
      </c>
      <c r="BE50" t="s">
        <v>8</v>
      </c>
      <c r="BF50" t="s">
        <v>8</v>
      </c>
      <c r="BG50" t="s">
        <v>8</v>
      </c>
      <c r="BJ50" t="s">
        <v>300</v>
      </c>
    </row>
    <row r="51" spans="1:63" x14ac:dyDescent="0.3">
      <c r="A51" t="s">
        <v>363</v>
      </c>
      <c r="B51" t="s">
        <v>361</v>
      </c>
      <c r="C51">
        <v>2013</v>
      </c>
      <c r="D51" t="s">
        <v>362</v>
      </c>
      <c r="E51" t="s">
        <v>290</v>
      </c>
      <c r="F51" t="s">
        <v>25</v>
      </c>
      <c r="G51" t="s">
        <v>189</v>
      </c>
      <c r="H51" t="s">
        <v>36</v>
      </c>
      <c r="I51" t="s">
        <v>364</v>
      </c>
      <c r="J51" t="s">
        <v>8</v>
      </c>
      <c r="K51" s="16" t="s">
        <v>9</v>
      </c>
      <c r="L51" s="16">
        <v>104</v>
      </c>
      <c r="M51" s="16" t="s">
        <v>9</v>
      </c>
      <c r="N51" s="16">
        <v>28</v>
      </c>
      <c r="O51" s="16" t="s">
        <v>9</v>
      </c>
      <c r="P51" s="16">
        <v>32</v>
      </c>
      <c r="Q51" s="16">
        <v>1</v>
      </c>
      <c r="R51" s="16">
        <v>7</v>
      </c>
      <c r="S51" s="16">
        <v>2</v>
      </c>
      <c r="T51" s="16">
        <v>7</v>
      </c>
      <c r="U51">
        <f t="shared" si="0"/>
        <v>2</v>
      </c>
      <c r="V51">
        <f t="shared" si="1"/>
        <v>3.5</v>
      </c>
      <c r="W51" t="s">
        <v>79</v>
      </c>
      <c r="X51" t="s">
        <v>9</v>
      </c>
      <c r="Y51" t="s">
        <v>152</v>
      </c>
      <c r="Z51" t="s">
        <v>99</v>
      </c>
      <c r="AA51">
        <v>10</v>
      </c>
      <c r="AB51" t="s">
        <v>365</v>
      </c>
      <c r="AC51" t="s">
        <v>9</v>
      </c>
      <c r="AD51" t="s">
        <v>8</v>
      </c>
      <c r="AE51" t="s">
        <v>250</v>
      </c>
      <c r="AF51" t="s">
        <v>9</v>
      </c>
      <c r="AG51">
        <v>2</v>
      </c>
      <c r="AH51">
        <v>15</v>
      </c>
      <c r="AI51" t="s">
        <v>368</v>
      </c>
      <c r="AJ51" s="20"/>
      <c r="AK51">
        <v>2</v>
      </c>
      <c r="AL51" t="s">
        <v>150</v>
      </c>
      <c r="AM51">
        <v>3</v>
      </c>
      <c r="AN51">
        <v>5</v>
      </c>
      <c r="AO51">
        <v>144</v>
      </c>
      <c r="AP51" t="s">
        <v>163</v>
      </c>
      <c r="AQ51">
        <v>2.61</v>
      </c>
      <c r="AR51">
        <v>0.21</v>
      </c>
      <c r="AS51">
        <v>1.99</v>
      </c>
      <c r="AT51">
        <v>0.12</v>
      </c>
      <c r="AU51" t="s">
        <v>9</v>
      </c>
      <c r="AV51" t="s">
        <v>8</v>
      </c>
      <c r="AW51">
        <v>168</v>
      </c>
      <c r="AX51" t="s">
        <v>142</v>
      </c>
      <c r="AY51" t="s">
        <v>214</v>
      </c>
      <c r="AZ51" t="s">
        <v>265</v>
      </c>
      <c r="BA51" t="s">
        <v>12</v>
      </c>
      <c r="BB51" t="s">
        <v>8</v>
      </c>
      <c r="BC51" s="16" t="s">
        <v>8</v>
      </c>
      <c r="BD51" t="s">
        <v>8</v>
      </c>
      <c r="BE51" t="s">
        <v>8</v>
      </c>
      <c r="BF51" t="s">
        <v>8</v>
      </c>
      <c r="BG51" t="s">
        <v>8</v>
      </c>
      <c r="BJ51" t="s">
        <v>300</v>
      </c>
    </row>
    <row r="52" spans="1:63" x14ac:dyDescent="0.3">
      <c r="A52" t="s">
        <v>363</v>
      </c>
      <c r="B52" t="s">
        <v>361</v>
      </c>
      <c r="C52">
        <v>2013</v>
      </c>
      <c r="D52" t="s">
        <v>362</v>
      </c>
      <c r="E52" t="s">
        <v>304</v>
      </c>
      <c r="F52" t="s">
        <v>25</v>
      </c>
      <c r="G52" t="s">
        <v>189</v>
      </c>
      <c r="H52" t="s">
        <v>36</v>
      </c>
      <c r="I52" t="s">
        <v>364</v>
      </c>
      <c r="J52" t="s">
        <v>8</v>
      </c>
      <c r="K52" s="16" t="s">
        <v>9</v>
      </c>
      <c r="L52" s="16">
        <v>104</v>
      </c>
      <c r="M52" s="16" t="s">
        <v>9</v>
      </c>
      <c r="N52" s="16">
        <v>28</v>
      </c>
      <c r="O52" s="16" t="s">
        <v>9</v>
      </c>
      <c r="P52" s="16">
        <v>32</v>
      </c>
      <c r="Q52" s="16">
        <v>1</v>
      </c>
      <c r="R52" s="16">
        <v>7</v>
      </c>
      <c r="S52" s="16">
        <v>2</v>
      </c>
      <c r="T52" s="16">
        <v>7</v>
      </c>
      <c r="U52">
        <f t="shared" si="0"/>
        <v>2</v>
      </c>
      <c r="V52">
        <f t="shared" si="1"/>
        <v>3.5</v>
      </c>
      <c r="W52" t="s">
        <v>79</v>
      </c>
      <c r="X52" t="s">
        <v>9</v>
      </c>
      <c r="Y52" t="s">
        <v>152</v>
      </c>
      <c r="Z52" t="s">
        <v>99</v>
      </c>
      <c r="AA52">
        <v>10</v>
      </c>
      <c r="AB52" t="s">
        <v>365</v>
      </c>
      <c r="AC52" t="s">
        <v>9</v>
      </c>
      <c r="AD52" t="s">
        <v>8</v>
      </c>
      <c r="AE52" t="s">
        <v>250</v>
      </c>
      <c r="AF52" t="s">
        <v>9</v>
      </c>
      <c r="AG52">
        <v>2</v>
      </c>
      <c r="AH52">
        <v>15</v>
      </c>
      <c r="AI52" t="s">
        <v>368</v>
      </c>
      <c r="AJ52" s="20"/>
      <c r="AK52">
        <v>2</v>
      </c>
      <c r="AL52" t="s">
        <v>150</v>
      </c>
      <c r="AM52">
        <v>6</v>
      </c>
      <c r="AN52">
        <v>5</v>
      </c>
      <c r="AO52">
        <v>144</v>
      </c>
      <c r="AP52" t="s">
        <v>163</v>
      </c>
      <c r="AQ52">
        <v>2.61</v>
      </c>
      <c r="AR52">
        <v>0.21</v>
      </c>
      <c r="AS52">
        <v>2.15</v>
      </c>
      <c r="AT52">
        <v>0.17</v>
      </c>
      <c r="AU52" t="s">
        <v>9</v>
      </c>
      <c r="AV52" t="s">
        <v>8</v>
      </c>
      <c r="AW52">
        <v>168</v>
      </c>
      <c r="AX52" t="s">
        <v>142</v>
      </c>
      <c r="AY52" t="s">
        <v>214</v>
      </c>
      <c r="AZ52" t="s">
        <v>265</v>
      </c>
      <c r="BA52" t="s">
        <v>12</v>
      </c>
      <c r="BB52" t="s">
        <v>8</v>
      </c>
      <c r="BC52" s="16" t="s">
        <v>8</v>
      </c>
      <c r="BD52" t="s">
        <v>8</v>
      </c>
      <c r="BE52" t="s">
        <v>8</v>
      </c>
      <c r="BF52" t="s">
        <v>8</v>
      </c>
      <c r="BG52" t="s">
        <v>8</v>
      </c>
      <c r="BJ52" t="s">
        <v>300</v>
      </c>
    </row>
    <row r="53" spans="1:63" s="31" customFormat="1" x14ac:dyDescent="0.3">
      <c r="A53" s="31" t="s">
        <v>376</v>
      </c>
      <c r="B53" s="31" t="s">
        <v>374</v>
      </c>
      <c r="C53" s="31">
        <v>2004</v>
      </c>
      <c r="D53" s="31" t="s">
        <v>375</v>
      </c>
      <c r="E53" s="31" t="s">
        <v>146</v>
      </c>
      <c r="F53" s="31" t="s">
        <v>24</v>
      </c>
      <c r="G53" s="31" t="s">
        <v>10</v>
      </c>
      <c r="H53" s="31" t="s">
        <v>36</v>
      </c>
      <c r="I53" s="31" t="s">
        <v>12</v>
      </c>
      <c r="J53" s="31" t="s">
        <v>8</v>
      </c>
      <c r="K53" s="33" t="s">
        <v>9</v>
      </c>
      <c r="L53" s="33" t="s">
        <v>9</v>
      </c>
      <c r="M53" s="33" t="s">
        <v>9</v>
      </c>
      <c r="N53" s="33">
        <v>245</v>
      </c>
      <c r="O53" s="33" t="s">
        <v>9</v>
      </c>
      <c r="P53" s="33">
        <v>320</v>
      </c>
      <c r="Q53" s="33">
        <v>1</v>
      </c>
      <c r="R53" s="33">
        <v>8</v>
      </c>
      <c r="S53" s="33">
        <v>1</v>
      </c>
      <c r="T53" s="33">
        <v>8</v>
      </c>
      <c r="U53" s="31">
        <f t="shared" si="0"/>
        <v>1</v>
      </c>
      <c r="V53" s="31">
        <f t="shared" si="1"/>
        <v>8</v>
      </c>
      <c r="W53" s="31" t="s">
        <v>79</v>
      </c>
      <c r="X53" s="31" t="s">
        <v>93</v>
      </c>
      <c r="Y53" s="31" t="s">
        <v>97</v>
      </c>
      <c r="Z53" s="31" t="s">
        <v>8</v>
      </c>
      <c r="AA53" s="31">
        <v>80</v>
      </c>
      <c r="AB53" s="31" t="s">
        <v>150</v>
      </c>
      <c r="AC53" s="31">
        <v>150</v>
      </c>
      <c r="AD53" s="31" t="s">
        <v>319</v>
      </c>
      <c r="AE53" s="31" t="s">
        <v>87</v>
      </c>
      <c r="AF53" s="31" t="s">
        <v>9</v>
      </c>
      <c r="AG53" s="31">
        <v>8</v>
      </c>
      <c r="AH53" s="31">
        <v>15</v>
      </c>
      <c r="AI53" s="31" t="s">
        <v>448</v>
      </c>
      <c r="AJ53" s="34"/>
      <c r="AK53" s="31">
        <v>2</v>
      </c>
      <c r="AL53" s="31" t="s">
        <v>150</v>
      </c>
      <c r="AM53" s="31">
        <v>24</v>
      </c>
      <c r="AN53" s="31">
        <v>1</v>
      </c>
      <c r="AO53" s="31" t="s">
        <v>8</v>
      </c>
      <c r="AP53" s="31" t="s">
        <v>163</v>
      </c>
      <c r="BA53" s="31" t="s">
        <v>449</v>
      </c>
      <c r="BB53" s="31">
        <v>4.25</v>
      </c>
      <c r="BC53" s="33" t="s">
        <v>9</v>
      </c>
      <c r="BD53" s="31">
        <v>5.35</v>
      </c>
      <c r="BE53" s="31" t="s">
        <v>9</v>
      </c>
      <c r="BF53" s="31" t="s">
        <v>9</v>
      </c>
      <c r="BG53" s="31">
        <v>48</v>
      </c>
      <c r="BH53" s="31" t="s">
        <v>400</v>
      </c>
      <c r="BI53" s="31" t="s">
        <v>452</v>
      </c>
      <c r="BJ53" s="31" t="s">
        <v>299</v>
      </c>
      <c r="BK53" s="31" t="s">
        <v>450</v>
      </c>
    </row>
    <row r="54" spans="1:63" s="31" customFormat="1" x14ac:dyDescent="0.3">
      <c r="A54" s="31" t="s">
        <v>376</v>
      </c>
      <c r="B54" s="31" t="s">
        <v>374</v>
      </c>
      <c r="C54" s="31">
        <v>2004</v>
      </c>
      <c r="D54" s="31" t="s">
        <v>375</v>
      </c>
      <c r="E54" s="31" t="s">
        <v>148</v>
      </c>
      <c r="F54" s="31" t="s">
        <v>24</v>
      </c>
      <c r="G54" s="31" t="s">
        <v>10</v>
      </c>
      <c r="H54" s="31" t="s">
        <v>36</v>
      </c>
      <c r="I54" s="31" t="s">
        <v>12</v>
      </c>
      <c r="J54" s="31" t="s">
        <v>8</v>
      </c>
      <c r="K54" s="33" t="s">
        <v>9</v>
      </c>
      <c r="L54" s="33" t="s">
        <v>9</v>
      </c>
      <c r="M54" s="33" t="s">
        <v>9</v>
      </c>
      <c r="N54" s="33">
        <v>245</v>
      </c>
      <c r="O54" s="33" t="s">
        <v>9</v>
      </c>
      <c r="P54" s="33">
        <v>320</v>
      </c>
      <c r="Q54" s="33">
        <v>1</v>
      </c>
      <c r="R54" s="33">
        <v>8</v>
      </c>
      <c r="S54" s="33">
        <v>1</v>
      </c>
      <c r="T54" s="33">
        <v>8</v>
      </c>
      <c r="U54" s="31">
        <f t="shared" si="0"/>
        <v>1</v>
      </c>
      <c r="V54" s="31">
        <f t="shared" si="1"/>
        <v>8</v>
      </c>
      <c r="W54" s="31" t="s">
        <v>79</v>
      </c>
      <c r="X54" s="31" t="s">
        <v>93</v>
      </c>
      <c r="Y54" s="31" t="s">
        <v>97</v>
      </c>
      <c r="Z54" s="31" t="s">
        <v>8</v>
      </c>
      <c r="AA54" s="31">
        <v>80</v>
      </c>
      <c r="AB54" s="31" t="s">
        <v>150</v>
      </c>
      <c r="AC54" s="31">
        <v>150</v>
      </c>
      <c r="AD54" s="31" t="s">
        <v>319</v>
      </c>
      <c r="AE54" s="31" t="s">
        <v>87</v>
      </c>
      <c r="AF54" s="31" t="s">
        <v>9</v>
      </c>
      <c r="AG54" s="31">
        <v>8</v>
      </c>
      <c r="AH54" s="31">
        <v>15</v>
      </c>
      <c r="AI54" s="31" t="s">
        <v>448</v>
      </c>
      <c r="AJ54" s="34"/>
      <c r="AK54" s="31">
        <v>2</v>
      </c>
      <c r="AL54" s="31" t="s">
        <v>150</v>
      </c>
      <c r="AM54" s="31">
        <v>24</v>
      </c>
      <c r="AN54" s="31">
        <v>1</v>
      </c>
      <c r="AO54" s="31" t="s">
        <v>8</v>
      </c>
      <c r="AP54" s="31" t="s">
        <v>163</v>
      </c>
      <c r="BA54" s="31" t="s">
        <v>449</v>
      </c>
      <c r="BB54" s="31">
        <v>1.65</v>
      </c>
      <c r="BC54" s="33" t="s">
        <v>9</v>
      </c>
      <c r="BD54" s="31">
        <v>2.2400000000000002</v>
      </c>
      <c r="BE54" s="31" t="s">
        <v>9</v>
      </c>
      <c r="BF54" s="31" t="s">
        <v>9</v>
      </c>
      <c r="BG54" s="31">
        <v>48</v>
      </c>
      <c r="BH54" s="31" t="s">
        <v>400</v>
      </c>
      <c r="BJ54" s="31" t="s">
        <v>299</v>
      </c>
      <c r="BK54" s="31" t="s">
        <v>450</v>
      </c>
    </row>
    <row r="55" spans="1:63" s="31" customFormat="1" x14ac:dyDescent="0.3">
      <c r="A55" s="31" t="s">
        <v>376</v>
      </c>
      <c r="B55" s="31" t="s">
        <v>374</v>
      </c>
      <c r="C55" s="31">
        <v>2004</v>
      </c>
      <c r="D55" s="31" t="s">
        <v>375</v>
      </c>
      <c r="E55" s="31" t="s">
        <v>149</v>
      </c>
      <c r="F55" s="31" t="s">
        <v>24</v>
      </c>
      <c r="G55" s="31" t="s">
        <v>10</v>
      </c>
      <c r="H55" s="31" t="s">
        <v>36</v>
      </c>
      <c r="I55" s="31" t="s">
        <v>12</v>
      </c>
      <c r="J55" s="31" t="s">
        <v>8</v>
      </c>
      <c r="K55" s="33" t="s">
        <v>9</v>
      </c>
      <c r="L55" s="33" t="s">
        <v>9</v>
      </c>
      <c r="M55" s="33" t="s">
        <v>9</v>
      </c>
      <c r="N55" s="33">
        <v>245</v>
      </c>
      <c r="O55" s="33" t="s">
        <v>9</v>
      </c>
      <c r="P55" s="33">
        <v>320</v>
      </c>
      <c r="Q55" s="33">
        <v>1</v>
      </c>
      <c r="R55" s="33">
        <v>5</v>
      </c>
      <c r="S55" s="33">
        <v>1</v>
      </c>
      <c r="T55" s="33">
        <v>5</v>
      </c>
      <c r="U55" s="31">
        <f t="shared" si="0"/>
        <v>1</v>
      </c>
      <c r="V55" s="31">
        <f t="shared" si="1"/>
        <v>5</v>
      </c>
      <c r="W55" s="31" t="s">
        <v>79</v>
      </c>
      <c r="X55" s="31" t="s">
        <v>93</v>
      </c>
      <c r="Y55" s="31" t="s">
        <v>97</v>
      </c>
      <c r="Z55" s="31" t="s">
        <v>8</v>
      </c>
      <c r="AA55" s="31">
        <v>80</v>
      </c>
      <c r="AB55" s="31" t="s">
        <v>150</v>
      </c>
      <c r="AC55" s="31">
        <v>150</v>
      </c>
      <c r="AD55" s="31" t="s">
        <v>319</v>
      </c>
      <c r="AE55" s="31" t="s">
        <v>87</v>
      </c>
      <c r="AF55" s="31" t="s">
        <v>9</v>
      </c>
      <c r="AG55" s="31">
        <v>8</v>
      </c>
      <c r="AH55" s="31">
        <v>15</v>
      </c>
      <c r="AI55" s="31" t="s">
        <v>448</v>
      </c>
      <c r="AJ55" s="34"/>
      <c r="AK55" s="31">
        <v>2</v>
      </c>
      <c r="AL55" s="31" t="s">
        <v>150</v>
      </c>
      <c r="AM55" s="31">
        <v>24</v>
      </c>
      <c r="AN55" s="31">
        <v>1</v>
      </c>
      <c r="AO55" s="31" t="s">
        <v>8</v>
      </c>
      <c r="AP55" s="31" t="s">
        <v>163</v>
      </c>
      <c r="BA55" s="31" t="s">
        <v>449</v>
      </c>
      <c r="BB55" s="31">
        <v>3.2</v>
      </c>
      <c r="BC55" s="33" t="s">
        <v>9</v>
      </c>
      <c r="BD55" s="31">
        <v>3.59</v>
      </c>
      <c r="BE55" s="31" t="s">
        <v>9</v>
      </c>
      <c r="BF55" s="31" t="s">
        <v>9</v>
      </c>
      <c r="BG55" s="31">
        <v>240</v>
      </c>
      <c r="BH55" s="31" t="s">
        <v>400</v>
      </c>
      <c r="BJ55" s="31" t="s">
        <v>299</v>
      </c>
      <c r="BK55" s="31" t="s">
        <v>451</v>
      </c>
    </row>
    <row r="56" spans="1:63" x14ac:dyDescent="0.3">
      <c r="A56" t="s">
        <v>381</v>
      </c>
      <c r="B56" t="s">
        <v>379</v>
      </c>
      <c r="C56">
        <v>1998</v>
      </c>
      <c r="D56" t="s">
        <v>380</v>
      </c>
      <c r="E56" t="s">
        <v>146</v>
      </c>
      <c r="F56" t="s">
        <v>24</v>
      </c>
      <c r="G56" t="s">
        <v>11</v>
      </c>
      <c r="H56" t="s">
        <v>36</v>
      </c>
      <c r="I56" t="s">
        <v>12</v>
      </c>
      <c r="J56" t="s">
        <v>8</v>
      </c>
      <c r="K56" s="16" t="s">
        <v>9</v>
      </c>
      <c r="L56" s="16" t="s">
        <v>9</v>
      </c>
      <c r="M56" s="16" t="s">
        <v>9</v>
      </c>
      <c r="N56" s="16">
        <v>200</v>
      </c>
      <c r="O56" s="16" t="s">
        <v>9</v>
      </c>
      <c r="P56" s="16">
        <v>250</v>
      </c>
      <c r="Q56" s="16">
        <v>1</v>
      </c>
      <c r="R56" t="s">
        <v>9</v>
      </c>
      <c r="S56" s="16">
        <v>1</v>
      </c>
      <c r="T56" t="s">
        <v>9</v>
      </c>
      <c r="U56">
        <f>IF(AND(Q56&lt;&gt;"", Q56&lt;&gt;0, Q56&lt;&gt;"NA", Q56&lt;&gt;"NR",S56&lt;&gt;"", S56&lt;&gt;0, S56&lt;&gt;"NA", S56&lt;&gt;"NR"), S56/Q56, "NA")</f>
        <v>1</v>
      </c>
      <c r="V56" t="str">
        <f>IF(AND(U56&lt;&gt;"", U56&lt;&gt;0, U56&lt;&gt;"NA", U56&lt;&gt;"NR",R56&lt;&gt;"", R56&lt;&gt;0, R56&lt;&gt;"NA", R56&lt;&gt;"NR"), R56/U56, "NA")</f>
        <v>NA</v>
      </c>
      <c r="W56" t="s">
        <v>79</v>
      </c>
      <c r="X56" t="s">
        <v>383</v>
      </c>
      <c r="Y56" t="s">
        <v>382</v>
      </c>
      <c r="Z56" t="s">
        <v>8</v>
      </c>
      <c r="AA56">
        <v>1.7</v>
      </c>
      <c r="AB56" t="s">
        <v>384</v>
      </c>
      <c r="AC56">
        <v>150</v>
      </c>
      <c r="AD56" t="s">
        <v>319</v>
      </c>
      <c r="AE56" t="s">
        <v>87</v>
      </c>
      <c r="AF56" t="s">
        <v>9</v>
      </c>
      <c r="AG56" t="s">
        <v>9</v>
      </c>
      <c r="AH56">
        <v>30</v>
      </c>
      <c r="AI56" t="s">
        <v>385</v>
      </c>
      <c r="AJ56" s="20"/>
      <c r="AK56">
        <v>20</v>
      </c>
      <c r="AL56" t="s">
        <v>150</v>
      </c>
      <c r="AM56">
        <v>-1</v>
      </c>
      <c r="AN56">
        <v>1</v>
      </c>
      <c r="AO56" t="s">
        <v>8</v>
      </c>
      <c r="AP56" t="s">
        <v>161</v>
      </c>
      <c r="AQ56">
        <v>5.6</v>
      </c>
      <c r="AR56">
        <v>0.5</v>
      </c>
      <c r="AS56">
        <v>3.2</v>
      </c>
      <c r="AT56">
        <v>0.2</v>
      </c>
      <c r="AU56">
        <v>-43</v>
      </c>
      <c r="AV56" t="s">
        <v>9</v>
      </c>
      <c r="AW56" t="s">
        <v>9</v>
      </c>
      <c r="AX56" t="s">
        <v>328</v>
      </c>
      <c r="AY56" t="s">
        <v>214</v>
      </c>
      <c r="AZ56" t="s">
        <v>261</v>
      </c>
      <c r="BA56" t="s">
        <v>12</v>
      </c>
      <c r="BB56" t="s">
        <v>8</v>
      </c>
      <c r="BC56" s="16" t="s">
        <v>8</v>
      </c>
      <c r="BD56" t="s">
        <v>8</v>
      </c>
      <c r="BE56" t="s">
        <v>8</v>
      </c>
      <c r="BF56" t="s">
        <v>8</v>
      </c>
      <c r="BG56" t="s">
        <v>8</v>
      </c>
      <c r="BJ56" t="s">
        <v>300</v>
      </c>
    </row>
    <row r="57" spans="1:63" s="31" customFormat="1" x14ac:dyDescent="0.3">
      <c r="A57" s="31" t="s">
        <v>685</v>
      </c>
      <c r="B57" s="31" t="s">
        <v>386</v>
      </c>
      <c r="C57" s="31">
        <v>1997</v>
      </c>
      <c r="D57" s="31" t="s">
        <v>387</v>
      </c>
      <c r="E57" s="31" t="s">
        <v>146</v>
      </c>
      <c r="F57" s="31" t="s">
        <v>24</v>
      </c>
      <c r="G57" s="31" t="s">
        <v>11</v>
      </c>
      <c r="H57" s="31" t="s">
        <v>36</v>
      </c>
      <c r="I57" s="31" t="s">
        <v>12</v>
      </c>
      <c r="J57" s="31" t="s">
        <v>8</v>
      </c>
      <c r="K57" s="33" t="s">
        <v>9</v>
      </c>
      <c r="L57" s="33" t="s">
        <v>9</v>
      </c>
      <c r="M57" s="33" t="s">
        <v>9</v>
      </c>
      <c r="N57" s="33">
        <v>290</v>
      </c>
      <c r="O57" s="33" t="s">
        <v>9</v>
      </c>
      <c r="P57" s="33">
        <v>310</v>
      </c>
      <c r="Q57" s="33">
        <v>1</v>
      </c>
      <c r="R57" s="33">
        <v>18</v>
      </c>
      <c r="S57" s="33">
        <v>1</v>
      </c>
      <c r="T57" s="33">
        <v>11</v>
      </c>
      <c r="U57" s="31">
        <f t="shared" si="0"/>
        <v>1</v>
      </c>
      <c r="V57" s="31">
        <f t="shared" si="1"/>
        <v>18</v>
      </c>
      <c r="W57" s="31" t="s">
        <v>79</v>
      </c>
      <c r="X57" s="31" t="s">
        <v>95</v>
      </c>
      <c r="Y57" s="31" t="s">
        <v>97</v>
      </c>
      <c r="Z57" s="31" t="s">
        <v>8</v>
      </c>
      <c r="AA57" s="31">
        <v>1.3</v>
      </c>
      <c r="AB57" s="31" t="s">
        <v>384</v>
      </c>
      <c r="AC57" s="31" t="s">
        <v>9</v>
      </c>
      <c r="AD57" s="31" t="s">
        <v>8</v>
      </c>
      <c r="AE57" s="31" t="s">
        <v>250</v>
      </c>
      <c r="AF57" s="31" t="s">
        <v>9</v>
      </c>
      <c r="AG57" s="31">
        <v>1.5</v>
      </c>
      <c r="AH57" s="31">
        <v>20</v>
      </c>
      <c r="AI57" s="31" t="s">
        <v>388</v>
      </c>
      <c r="AJ57" s="34"/>
      <c r="AK57" s="31">
        <v>0.5</v>
      </c>
      <c r="AL57" s="31" t="s">
        <v>150</v>
      </c>
      <c r="AM57" s="31">
        <v>-0.5</v>
      </c>
      <c r="AN57" s="31">
        <v>1</v>
      </c>
      <c r="AO57" s="31">
        <v>0.17</v>
      </c>
      <c r="AP57" s="31" t="s">
        <v>161</v>
      </c>
      <c r="AQ57" s="31">
        <v>2.2999999999999998</v>
      </c>
      <c r="AR57" s="31">
        <v>0.3</v>
      </c>
      <c r="AS57" s="31">
        <v>2.4</v>
      </c>
      <c r="AT57" s="31">
        <v>0.2</v>
      </c>
      <c r="AU57" s="31" t="s">
        <v>9</v>
      </c>
      <c r="AV57" s="31" t="s">
        <v>9</v>
      </c>
      <c r="AW57" s="31">
        <v>168</v>
      </c>
      <c r="AX57" s="31" t="s">
        <v>391</v>
      </c>
      <c r="AY57" s="31" t="s">
        <v>9</v>
      </c>
      <c r="AZ57" s="31" t="s">
        <v>392</v>
      </c>
      <c r="BA57" s="31" t="s">
        <v>12</v>
      </c>
      <c r="BB57" s="31" t="s">
        <v>8</v>
      </c>
      <c r="BC57" s="33" t="s">
        <v>8</v>
      </c>
      <c r="BD57" s="31" t="s">
        <v>8</v>
      </c>
      <c r="BE57" s="31" t="s">
        <v>8</v>
      </c>
      <c r="BF57" s="31" t="s">
        <v>8</v>
      </c>
      <c r="BG57" s="31" t="s">
        <v>8</v>
      </c>
      <c r="BJ57" s="31" t="s">
        <v>300</v>
      </c>
    </row>
    <row r="58" spans="1:63" s="31" customFormat="1" x14ac:dyDescent="0.3">
      <c r="A58" s="31" t="s">
        <v>685</v>
      </c>
      <c r="B58" s="31" t="s">
        <v>386</v>
      </c>
      <c r="C58" s="31">
        <v>1997</v>
      </c>
      <c r="D58" s="31" t="s">
        <v>387</v>
      </c>
      <c r="E58" s="31" t="s">
        <v>148</v>
      </c>
      <c r="F58" s="31" t="s">
        <v>24</v>
      </c>
      <c r="G58" s="31" t="s">
        <v>11</v>
      </c>
      <c r="H58" s="31" t="s">
        <v>36</v>
      </c>
      <c r="I58" s="31" t="s">
        <v>12</v>
      </c>
      <c r="J58" s="31" t="s">
        <v>8</v>
      </c>
      <c r="K58" s="33" t="s">
        <v>9</v>
      </c>
      <c r="L58" s="33" t="s">
        <v>9</v>
      </c>
      <c r="M58" s="33" t="s">
        <v>9</v>
      </c>
      <c r="N58" s="33">
        <v>290</v>
      </c>
      <c r="O58" s="33" t="s">
        <v>9</v>
      </c>
      <c r="P58" s="33">
        <v>310</v>
      </c>
      <c r="Q58" s="33">
        <v>1</v>
      </c>
      <c r="R58" s="33">
        <v>6</v>
      </c>
      <c r="S58" s="33">
        <v>2</v>
      </c>
      <c r="T58" s="33">
        <v>8</v>
      </c>
      <c r="U58" s="31">
        <f t="shared" si="0"/>
        <v>2</v>
      </c>
      <c r="V58" s="31">
        <f t="shared" si="1"/>
        <v>3</v>
      </c>
      <c r="W58" s="31" t="s">
        <v>79</v>
      </c>
      <c r="X58" s="31" t="s">
        <v>95</v>
      </c>
      <c r="Y58" s="31" t="s">
        <v>97</v>
      </c>
      <c r="Z58" s="31" t="s">
        <v>8</v>
      </c>
      <c r="AA58" s="31">
        <v>1.3</v>
      </c>
      <c r="AB58" s="31" t="s">
        <v>384</v>
      </c>
      <c r="AC58" s="31" t="s">
        <v>9</v>
      </c>
      <c r="AD58" s="31" t="s">
        <v>8</v>
      </c>
      <c r="AE58" s="31" t="s">
        <v>250</v>
      </c>
      <c r="AF58" s="31" t="s">
        <v>9</v>
      </c>
      <c r="AG58" s="31">
        <v>1.5</v>
      </c>
      <c r="AH58" s="31">
        <v>20</v>
      </c>
      <c r="AI58" s="31" t="s">
        <v>389</v>
      </c>
      <c r="AJ58" s="34"/>
      <c r="AK58" s="31">
        <v>0.31</v>
      </c>
      <c r="AL58" s="31" t="s">
        <v>150</v>
      </c>
      <c r="AM58" s="31">
        <v>0.42</v>
      </c>
      <c r="AN58" s="31">
        <v>2</v>
      </c>
      <c r="AO58" s="31">
        <v>1</v>
      </c>
      <c r="AP58" s="31" t="s">
        <v>163</v>
      </c>
      <c r="AQ58" s="31">
        <v>2.4</v>
      </c>
      <c r="AR58" s="31">
        <v>0.2</v>
      </c>
      <c r="AS58" s="31">
        <v>2.2000000000000002</v>
      </c>
      <c r="AT58" s="31">
        <v>0.2</v>
      </c>
      <c r="AU58" s="31" t="s">
        <v>9</v>
      </c>
      <c r="AV58" s="31" t="s">
        <v>9</v>
      </c>
      <c r="AW58" s="31">
        <v>168</v>
      </c>
      <c r="AX58" s="31" t="s">
        <v>391</v>
      </c>
      <c r="AY58" s="31" t="s">
        <v>9</v>
      </c>
      <c r="AZ58" s="31" t="s">
        <v>392</v>
      </c>
      <c r="BA58" s="31" t="s">
        <v>12</v>
      </c>
      <c r="BB58" s="31" t="s">
        <v>8</v>
      </c>
      <c r="BC58" s="33" t="s">
        <v>8</v>
      </c>
      <c r="BD58" s="31" t="s">
        <v>8</v>
      </c>
      <c r="BE58" s="31" t="s">
        <v>8</v>
      </c>
      <c r="BF58" s="31" t="s">
        <v>8</v>
      </c>
      <c r="BG58" s="31" t="s">
        <v>8</v>
      </c>
      <c r="BJ58" s="31" t="s">
        <v>300</v>
      </c>
    </row>
    <row r="59" spans="1:63" s="31" customFormat="1" x14ac:dyDescent="0.3">
      <c r="A59" s="31" t="s">
        <v>685</v>
      </c>
      <c r="B59" s="31" t="s">
        <v>386</v>
      </c>
      <c r="C59" s="31">
        <v>1997</v>
      </c>
      <c r="D59" s="31" t="s">
        <v>387</v>
      </c>
      <c r="E59" s="31" t="s">
        <v>149</v>
      </c>
      <c r="F59" s="31" t="s">
        <v>24</v>
      </c>
      <c r="G59" s="31" t="s">
        <v>11</v>
      </c>
      <c r="H59" s="31" t="s">
        <v>36</v>
      </c>
      <c r="I59" s="31" t="s">
        <v>12</v>
      </c>
      <c r="J59" s="31" t="s">
        <v>8</v>
      </c>
      <c r="K59" s="33" t="s">
        <v>9</v>
      </c>
      <c r="L59" s="33" t="s">
        <v>9</v>
      </c>
      <c r="M59" s="33" t="s">
        <v>9</v>
      </c>
      <c r="N59" s="33">
        <v>290</v>
      </c>
      <c r="O59" s="33" t="s">
        <v>9</v>
      </c>
      <c r="P59" s="33">
        <v>310</v>
      </c>
      <c r="Q59" s="33">
        <v>1</v>
      </c>
      <c r="R59" s="33">
        <v>6</v>
      </c>
      <c r="S59" s="33">
        <v>2</v>
      </c>
      <c r="T59" s="33">
        <v>5</v>
      </c>
      <c r="U59" s="31">
        <f t="shared" si="0"/>
        <v>2</v>
      </c>
      <c r="V59" s="31">
        <f t="shared" si="1"/>
        <v>3</v>
      </c>
      <c r="W59" s="31" t="s">
        <v>79</v>
      </c>
      <c r="X59" s="31" t="s">
        <v>95</v>
      </c>
      <c r="Y59" s="31" t="s">
        <v>97</v>
      </c>
      <c r="Z59" s="31" t="s">
        <v>8</v>
      </c>
      <c r="AA59" s="31">
        <v>1.3</v>
      </c>
      <c r="AB59" s="31" t="s">
        <v>384</v>
      </c>
      <c r="AC59" s="31" t="s">
        <v>9</v>
      </c>
      <c r="AD59" s="31" t="s">
        <v>8</v>
      </c>
      <c r="AE59" s="31" t="s">
        <v>250</v>
      </c>
      <c r="AF59" s="31" t="s">
        <v>9</v>
      </c>
      <c r="AG59" s="31">
        <v>1.5</v>
      </c>
      <c r="AH59" s="31">
        <v>20</v>
      </c>
      <c r="AI59" s="31" t="s">
        <v>390</v>
      </c>
      <c r="AJ59" s="34"/>
      <c r="AK59" s="31">
        <v>0.31</v>
      </c>
      <c r="AL59" s="31" t="s">
        <v>150</v>
      </c>
      <c r="AM59" s="31">
        <v>0.42</v>
      </c>
      <c r="AN59" s="31">
        <v>2</v>
      </c>
      <c r="AO59" s="31">
        <v>1</v>
      </c>
      <c r="AP59" s="31" t="s">
        <v>163</v>
      </c>
      <c r="AQ59" s="31">
        <v>2.4</v>
      </c>
      <c r="AR59" s="31">
        <v>0.2</v>
      </c>
      <c r="AS59" s="31">
        <v>2.1</v>
      </c>
      <c r="AT59" s="31">
        <v>0.3</v>
      </c>
      <c r="AU59" s="31" t="s">
        <v>9</v>
      </c>
      <c r="AV59" s="31" t="s">
        <v>9</v>
      </c>
      <c r="AW59" s="31">
        <v>168</v>
      </c>
      <c r="AX59" s="31" t="s">
        <v>391</v>
      </c>
      <c r="AY59" s="31" t="s">
        <v>9</v>
      </c>
      <c r="AZ59" s="31" t="s">
        <v>392</v>
      </c>
      <c r="BA59" s="31" t="s">
        <v>12</v>
      </c>
      <c r="BB59" s="31" t="s">
        <v>8</v>
      </c>
      <c r="BC59" s="33" t="s">
        <v>8</v>
      </c>
      <c r="BD59" s="31" t="s">
        <v>8</v>
      </c>
      <c r="BE59" s="31" t="s">
        <v>8</v>
      </c>
      <c r="BF59" s="31" t="s">
        <v>8</v>
      </c>
      <c r="BG59" s="31" t="s">
        <v>8</v>
      </c>
      <c r="BJ59" s="31" t="s">
        <v>300</v>
      </c>
    </row>
    <row r="60" spans="1:63" x14ac:dyDescent="0.3">
      <c r="A60" t="s">
        <v>394</v>
      </c>
      <c r="B60" t="s">
        <v>393</v>
      </c>
      <c r="C60">
        <v>2018</v>
      </c>
      <c r="D60" t="s">
        <v>395</v>
      </c>
      <c r="E60" t="s">
        <v>146</v>
      </c>
      <c r="F60" t="s">
        <v>25</v>
      </c>
      <c r="G60" t="s">
        <v>189</v>
      </c>
      <c r="H60" t="s">
        <v>36</v>
      </c>
      <c r="I60" t="s">
        <v>12</v>
      </c>
      <c r="J60" t="s">
        <v>8</v>
      </c>
      <c r="K60" t="s">
        <v>9</v>
      </c>
      <c r="L60">
        <v>4</v>
      </c>
      <c r="M60" t="s">
        <v>9</v>
      </c>
      <c r="N60" t="s">
        <v>9</v>
      </c>
      <c r="O60" t="s">
        <v>9</v>
      </c>
      <c r="P60" t="s">
        <v>9</v>
      </c>
      <c r="Q60">
        <v>1</v>
      </c>
      <c r="R60" t="s">
        <v>9</v>
      </c>
      <c r="S60">
        <v>0</v>
      </c>
      <c r="T60" t="s">
        <v>8</v>
      </c>
      <c r="U60" t="str">
        <f t="shared" si="0"/>
        <v>NA</v>
      </c>
      <c r="V60" t="str">
        <f t="shared" si="1"/>
        <v>NA</v>
      </c>
      <c r="W60" t="s">
        <v>79</v>
      </c>
      <c r="X60" t="s">
        <v>92</v>
      </c>
      <c r="Y60" t="s">
        <v>99</v>
      </c>
      <c r="Z60" t="s">
        <v>8</v>
      </c>
      <c r="AA60">
        <v>2.5000000000000001E-2</v>
      </c>
      <c r="AB60" t="s">
        <v>397</v>
      </c>
      <c r="AC60" t="s">
        <v>9</v>
      </c>
      <c r="AD60" t="s">
        <v>8</v>
      </c>
      <c r="AE60" t="s">
        <v>9</v>
      </c>
      <c r="AF60">
        <v>532</v>
      </c>
      <c r="AG60" t="s">
        <v>9</v>
      </c>
      <c r="AH60">
        <v>2</v>
      </c>
      <c r="AI60" t="s">
        <v>12</v>
      </c>
      <c r="AJ60" t="s">
        <v>8</v>
      </c>
      <c r="AK60" t="s">
        <v>8</v>
      </c>
      <c r="AL60" t="s">
        <v>8</v>
      </c>
      <c r="AM60" t="s">
        <v>8</v>
      </c>
      <c r="AN60" t="s">
        <v>8</v>
      </c>
      <c r="AO60" t="s">
        <v>8</v>
      </c>
      <c r="AP60" t="s">
        <v>8</v>
      </c>
      <c r="AQ60">
        <v>15.81</v>
      </c>
      <c r="AR60">
        <v>8.5500000000000007</v>
      </c>
      <c r="AS60" t="s">
        <v>8</v>
      </c>
      <c r="AT60" t="s">
        <v>8</v>
      </c>
      <c r="AU60" t="s">
        <v>8</v>
      </c>
      <c r="AV60" t="s">
        <v>8</v>
      </c>
      <c r="AW60">
        <v>168</v>
      </c>
      <c r="AX60" t="s">
        <v>520</v>
      </c>
      <c r="AY60" t="s">
        <v>213</v>
      </c>
      <c r="AZ60" t="s">
        <v>263</v>
      </c>
      <c r="BA60" t="s">
        <v>143</v>
      </c>
      <c r="BB60">
        <v>3.67</v>
      </c>
      <c r="BC60" s="16">
        <v>1.62</v>
      </c>
      <c r="BD60" t="s">
        <v>8</v>
      </c>
      <c r="BE60" t="s">
        <v>8</v>
      </c>
      <c r="BF60" t="s">
        <v>213</v>
      </c>
      <c r="BG60">
        <v>168</v>
      </c>
      <c r="BJ60" t="s">
        <v>299</v>
      </c>
      <c r="BK60" t="s">
        <v>460</v>
      </c>
    </row>
    <row r="61" spans="1:63" x14ac:dyDescent="0.3">
      <c r="A61" t="s">
        <v>394</v>
      </c>
      <c r="B61" t="s">
        <v>393</v>
      </c>
      <c r="C61">
        <v>2018</v>
      </c>
      <c r="D61" t="s">
        <v>395</v>
      </c>
      <c r="E61" t="s">
        <v>148</v>
      </c>
      <c r="F61" t="s">
        <v>25</v>
      </c>
      <c r="G61" t="s">
        <v>189</v>
      </c>
      <c r="H61" t="s">
        <v>36</v>
      </c>
      <c r="I61" t="s">
        <v>6</v>
      </c>
      <c r="J61" t="s">
        <v>396</v>
      </c>
      <c r="K61" t="s">
        <v>9</v>
      </c>
      <c r="L61">
        <v>4</v>
      </c>
      <c r="M61" t="s">
        <v>9</v>
      </c>
      <c r="N61" t="s">
        <v>9</v>
      </c>
      <c r="O61" t="s">
        <v>9</v>
      </c>
      <c r="P61" t="s">
        <v>9</v>
      </c>
      <c r="Q61">
        <v>1</v>
      </c>
      <c r="R61" t="s">
        <v>9</v>
      </c>
      <c r="S61">
        <v>2</v>
      </c>
      <c r="T61" t="s">
        <v>9</v>
      </c>
      <c r="U61">
        <f>IF(AND(Q61&lt;&gt;"", Q61&lt;&gt;0, Q61&lt;&gt;"NA", Q61&lt;&gt;"NR",S61&lt;&gt;"", S61&lt;&gt;0, S61&lt;&gt;"NA", S61&lt;&gt;"NR"), S61/Q61, "NA")</f>
        <v>2</v>
      </c>
      <c r="V61" t="str">
        <f>IF(AND(U61&lt;&gt;"", U61&lt;&gt;0, U61&lt;&gt;"NA", U61&lt;&gt;"NR",R61&lt;&gt;"", R61&lt;&gt;0, R61&lt;&gt;"NA", R61&lt;&gt;"NR"), R61/U61, "NA")</f>
        <v>NA</v>
      </c>
      <c r="W61" t="s">
        <v>79</v>
      </c>
      <c r="X61" t="s">
        <v>92</v>
      </c>
      <c r="Y61" t="s">
        <v>99</v>
      </c>
      <c r="Z61" t="s">
        <v>8</v>
      </c>
      <c r="AA61">
        <v>2.5000000000000001E-2</v>
      </c>
      <c r="AB61" t="s">
        <v>397</v>
      </c>
      <c r="AC61" t="s">
        <v>9</v>
      </c>
      <c r="AD61" t="s">
        <v>8</v>
      </c>
      <c r="AE61" t="s">
        <v>9</v>
      </c>
      <c r="AF61">
        <v>532</v>
      </c>
      <c r="AG61" t="s">
        <v>9</v>
      </c>
      <c r="AH61">
        <v>2</v>
      </c>
      <c r="AI61" t="s">
        <v>398</v>
      </c>
      <c r="AK61">
        <v>54</v>
      </c>
      <c r="AL61" t="s">
        <v>150</v>
      </c>
      <c r="AM61">
        <v>24</v>
      </c>
      <c r="AN61">
        <v>12</v>
      </c>
      <c r="AO61">
        <v>144</v>
      </c>
      <c r="AP61" t="s">
        <v>163</v>
      </c>
      <c r="AQ61">
        <v>35.79</v>
      </c>
      <c r="AR61">
        <v>5.93</v>
      </c>
      <c r="AS61">
        <v>28.39</v>
      </c>
      <c r="AT61">
        <v>5.74</v>
      </c>
      <c r="AU61" t="s">
        <v>9</v>
      </c>
      <c r="AV61" t="s">
        <v>9</v>
      </c>
      <c r="AW61">
        <v>168</v>
      </c>
      <c r="AX61" t="s">
        <v>520</v>
      </c>
      <c r="AY61" t="s">
        <v>213</v>
      </c>
      <c r="AZ61" t="s">
        <v>263</v>
      </c>
      <c r="BA61" t="s">
        <v>143</v>
      </c>
      <c r="BB61">
        <v>4.4000000000000004</v>
      </c>
      <c r="BC61" s="16">
        <v>0.89</v>
      </c>
      <c r="BD61">
        <v>4.2</v>
      </c>
      <c r="BE61">
        <v>1.29</v>
      </c>
      <c r="BF61" t="s">
        <v>213</v>
      </c>
      <c r="BG61">
        <v>168</v>
      </c>
      <c r="BJ61" t="s">
        <v>299</v>
      </c>
    </row>
    <row r="62" spans="1:63" x14ac:dyDescent="0.3">
      <c r="A62" t="s">
        <v>394</v>
      </c>
      <c r="B62" t="s">
        <v>393</v>
      </c>
      <c r="C62">
        <v>2018</v>
      </c>
      <c r="D62" t="s">
        <v>395</v>
      </c>
      <c r="E62" t="s">
        <v>149</v>
      </c>
      <c r="F62" t="s">
        <v>25</v>
      </c>
      <c r="G62" t="s">
        <v>189</v>
      </c>
      <c r="H62" t="s">
        <v>36</v>
      </c>
      <c r="I62" t="s">
        <v>6</v>
      </c>
      <c r="J62" t="s">
        <v>396</v>
      </c>
      <c r="K62" t="s">
        <v>9</v>
      </c>
      <c r="L62">
        <v>4</v>
      </c>
      <c r="M62" t="s">
        <v>9</v>
      </c>
      <c r="N62" t="s">
        <v>9</v>
      </c>
      <c r="O62" t="s">
        <v>9</v>
      </c>
      <c r="P62" t="s">
        <v>9</v>
      </c>
      <c r="Q62">
        <v>1</v>
      </c>
      <c r="R62" t="s">
        <v>9</v>
      </c>
      <c r="S62">
        <v>2</v>
      </c>
      <c r="T62" t="s">
        <v>9</v>
      </c>
      <c r="U62">
        <f>IF(AND(Q62&lt;&gt;"", Q62&lt;&gt;0, Q62&lt;&gt;"NA", Q62&lt;&gt;"NR",S62&lt;&gt;"", S62&lt;&gt;0, S62&lt;&gt;"NA", S62&lt;&gt;"NR"), S62/Q62, "NA")</f>
        <v>2</v>
      </c>
      <c r="V62" t="str">
        <f>IF(AND(U62&lt;&gt;"", U62&lt;&gt;0, U62&lt;&gt;"NA", U62&lt;&gt;"NR",R62&lt;&gt;"", R62&lt;&gt;0, R62&lt;&gt;"NA", R62&lt;&gt;"NR"), R62/U62, "NA")</f>
        <v>NA</v>
      </c>
      <c r="W62" t="s">
        <v>79</v>
      </c>
      <c r="X62" t="s">
        <v>92</v>
      </c>
      <c r="Y62" t="s">
        <v>99</v>
      </c>
      <c r="Z62" t="s">
        <v>8</v>
      </c>
      <c r="AA62">
        <v>2.5000000000000001E-2</v>
      </c>
      <c r="AB62" t="s">
        <v>397</v>
      </c>
      <c r="AC62" t="s">
        <v>9</v>
      </c>
      <c r="AD62" t="s">
        <v>8</v>
      </c>
      <c r="AE62" t="s">
        <v>9</v>
      </c>
      <c r="AF62">
        <v>532</v>
      </c>
      <c r="AG62" t="s">
        <v>9</v>
      </c>
      <c r="AH62">
        <v>2</v>
      </c>
      <c r="AI62" t="s">
        <v>399</v>
      </c>
      <c r="AK62">
        <v>42</v>
      </c>
      <c r="AL62" t="s">
        <v>150</v>
      </c>
      <c r="AM62">
        <v>24</v>
      </c>
      <c r="AN62">
        <v>12</v>
      </c>
      <c r="AO62">
        <v>144</v>
      </c>
      <c r="AP62" t="s">
        <v>163</v>
      </c>
      <c r="AQ62">
        <v>35.79</v>
      </c>
      <c r="AR62">
        <v>5.93</v>
      </c>
      <c r="AS62">
        <v>13.7</v>
      </c>
      <c r="AT62">
        <v>4.63</v>
      </c>
      <c r="AU62" t="s">
        <v>9</v>
      </c>
      <c r="AV62" t="s">
        <v>9</v>
      </c>
      <c r="AW62">
        <v>168</v>
      </c>
      <c r="AX62" t="s">
        <v>520</v>
      </c>
      <c r="AY62" t="s">
        <v>213</v>
      </c>
      <c r="AZ62" t="s">
        <v>263</v>
      </c>
      <c r="BA62" t="s">
        <v>143</v>
      </c>
      <c r="BB62">
        <v>4.4000000000000004</v>
      </c>
      <c r="BC62" s="16">
        <v>0.89</v>
      </c>
      <c r="BD62">
        <v>2.2000000000000002</v>
      </c>
      <c r="BE62">
        <v>1.3</v>
      </c>
      <c r="BF62" t="s">
        <v>213</v>
      </c>
      <c r="BG62">
        <v>168</v>
      </c>
      <c r="BJ62" t="s">
        <v>299</v>
      </c>
    </row>
    <row r="63" spans="1:63" s="31" customFormat="1" x14ac:dyDescent="0.3">
      <c r="A63" s="31" t="s">
        <v>402</v>
      </c>
      <c r="B63" s="31" t="s">
        <v>401</v>
      </c>
      <c r="C63" s="31">
        <v>2014</v>
      </c>
      <c r="D63" s="31" t="s">
        <v>403</v>
      </c>
      <c r="E63" s="31" t="s">
        <v>146</v>
      </c>
      <c r="F63" s="31" t="s">
        <v>24</v>
      </c>
      <c r="G63" s="31" t="s">
        <v>11</v>
      </c>
      <c r="H63" s="31" t="s">
        <v>36</v>
      </c>
      <c r="I63" s="31" t="s">
        <v>12</v>
      </c>
      <c r="J63" s="31" t="s">
        <v>8</v>
      </c>
      <c r="K63" s="33" t="s">
        <v>9</v>
      </c>
      <c r="L63" s="33" t="s">
        <v>9</v>
      </c>
      <c r="M63" s="33" t="s">
        <v>9</v>
      </c>
      <c r="N63" s="33">
        <v>200</v>
      </c>
      <c r="O63" s="33" t="s">
        <v>9</v>
      </c>
      <c r="P63" s="33">
        <v>300</v>
      </c>
      <c r="Q63" s="33">
        <v>1</v>
      </c>
      <c r="R63" s="33">
        <v>8</v>
      </c>
      <c r="S63" s="33">
        <v>1</v>
      </c>
      <c r="T63" s="33">
        <v>8</v>
      </c>
      <c r="U63" s="31">
        <f t="shared" si="0"/>
        <v>1</v>
      </c>
      <c r="V63" s="31">
        <f t="shared" si="1"/>
        <v>8</v>
      </c>
      <c r="W63" s="31" t="s">
        <v>79</v>
      </c>
      <c r="X63" s="31" t="s">
        <v>405</v>
      </c>
      <c r="Y63" s="31" t="s">
        <v>102</v>
      </c>
      <c r="Z63" s="31" t="s">
        <v>141</v>
      </c>
      <c r="AA63" s="31">
        <v>30</v>
      </c>
      <c r="AB63" s="31" t="s">
        <v>150</v>
      </c>
      <c r="AC63" s="31">
        <v>150</v>
      </c>
      <c r="AD63" s="31" t="s">
        <v>319</v>
      </c>
      <c r="AE63" s="31" t="s">
        <v>87</v>
      </c>
      <c r="AF63" s="31" t="s">
        <v>404</v>
      </c>
      <c r="AG63" s="31">
        <v>5</v>
      </c>
      <c r="AH63" s="31">
        <v>30</v>
      </c>
      <c r="AI63" s="31" t="s">
        <v>406</v>
      </c>
      <c r="AJ63" s="34"/>
      <c r="AK63" s="31">
        <v>2</v>
      </c>
      <c r="AL63" s="31" t="s">
        <v>407</v>
      </c>
      <c r="AM63" s="31">
        <v>96</v>
      </c>
      <c r="AN63" s="31">
        <v>13</v>
      </c>
      <c r="AO63" s="31">
        <v>312</v>
      </c>
      <c r="AP63" s="31" t="s">
        <v>163</v>
      </c>
      <c r="AQ63" s="31">
        <v>4.7</v>
      </c>
      <c r="AR63" s="31">
        <v>0.9</v>
      </c>
      <c r="AS63" s="31">
        <v>4.8</v>
      </c>
      <c r="AT63" s="31">
        <v>0.2</v>
      </c>
      <c r="AU63" s="31" t="s">
        <v>9</v>
      </c>
      <c r="AV63" s="31" t="s">
        <v>9</v>
      </c>
      <c r="AW63" s="31">
        <v>456</v>
      </c>
      <c r="AX63" s="31" t="s">
        <v>408</v>
      </c>
      <c r="AY63" s="31" t="s">
        <v>213</v>
      </c>
      <c r="AZ63" s="31" t="s">
        <v>265</v>
      </c>
      <c r="BA63" s="31" t="s">
        <v>12</v>
      </c>
      <c r="BB63" s="31" t="s">
        <v>8</v>
      </c>
      <c r="BC63" s="33" t="s">
        <v>8</v>
      </c>
      <c r="BD63" s="31" t="s">
        <v>8</v>
      </c>
      <c r="BE63" s="31" t="s">
        <v>8</v>
      </c>
      <c r="BF63" s="31" t="s">
        <v>8</v>
      </c>
      <c r="BG63" s="31" t="s">
        <v>8</v>
      </c>
      <c r="BJ63" s="31" t="s">
        <v>300</v>
      </c>
    </row>
    <row r="64" spans="1:63" x14ac:dyDescent="0.3">
      <c r="A64" t="s">
        <v>462</v>
      </c>
      <c r="B64" t="s">
        <v>461</v>
      </c>
      <c r="C64">
        <v>2014</v>
      </c>
      <c r="D64" t="s">
        <v>463</v>
      </c>
      <c r="E64" t="s">
        <v>146</v>
      </c>
      <c r="F64" t="s">
        <v>25</v>
      </c>
      <c r="G64" t="s">
        <v>312</v>
      </c>
      <c r="H64" t="s">
        <v>35</v>
      </c>
      <c r="I64" t="s">
        <v>12</v>
      </c>
      <c r="J64" t="s">
        <v>8</v>
      </c>
      <c r="K64" s="16" t="s">
        <v>9</v>
      </c>
      <c r="L64" s="16">
        <v>8</v>
      </c>
      <c r="M64" s="16" t="s">
        <v>9</v>
      </c>
      <c r="N64" s="16" t="s">
        <v>9</v>
      </c>
      <c r="O64" s="16" t="s">
        <v>9</v>
      </c>
      <c r="P64" s="16" t="s">
        <v>9</v>
      </c>
      <c r="Q64">
        <v>1</v>
      </c>
      <c r="R64" s="30" t="s">
        <v>9</v>
      </c>
      <c r="S64" s="16">
        <v>0</v>
      </c>
      <c r="T64" t="s">
        <v>8</v>
      </c>
      <c r="U64" t="str">
        <f t="shared" ref="U64:U127" si="2">IF(AND(Q64&lt;&gt;"", Q64&lt;&gt;0, Q64&lt;&gt;"NA", Q64&lt;&gt;"NR",S64&lt;&gt;"", S64&lt;&gt;0, S64&lt;&gt;"NA", S64&lt;&gt;"NR"), S64/Q64, "NA")</f>
        <v>NA</v>
      </c>
      <c r="V64" t="str">
        <f t="shared" ref="V64:V127" si="3">IF(AND(U64&lt;&gt;"", U64&lt;&gt;0, U64&lt;&gt;"NA", U64&lt;&gt;"NR",R64&lt;&gt;"", R64&lt;&gt;0, R64&lt;&gt;"NA", R64&lt;&gt;"NR"), R64/U64, "NA")</f>
        <v>NA</v>
      </c>
      <c r="W64" t="s">
        <v>76</v>
      </c>
      <c r="X64" t="s">
        <v>95</v>
      </c>
      <c r="Y64" t="s">
        <v>9</v>
      </c>
      <c r="Z64" t="s">
        <v>8</v>
      </c>
      <c r="AA64">
        <v>40</v>
      </c>
      <c r="AB64" t="s">
        <v>150</v>
      </c>
      <c r="AC64" t="s">
        <v>9</v>
      </c>
      <c r="AD64" t="s">
        <v>8</v>
      </c>
      <c r="AE64" t="s">
        <v>47</v>
      </c>
      <c r="AF64" t="s">
        <v>9</v>
      </c>
      <c r="AG64">
        <v>5</v>
      </c>
      <c r="AH64">
        <v>30</v>
      </c>
      <c r="AI64" t="s">
        <v>12</v>
      </c>
      <c r="AJ64" t="s">
        <v>8</v>
      </c>
      <c r="AK64" t="s">
        <v>8</v>
      </c>
      <c r="AL64" t="s">
        <v>8</v>
      </c>
      <c r="AM64" t="s">
        <v>8</v>
      </c>
      <c r="AN64" t="s">
        <v>8</v>
      </c>
      <c r="AO64" t="s">
        <v>8</v>
      </c>
      <c r="AP64" t="s">
        <v>8</v>
      </c>
      <c r="AQ64">
        <v>5.13</v>
      </c>
      <c r="AR64">
        <v>0.69</v>
      </c>
      <c r="AS64" t="s">
        <v>8</v>
      </c>
      <c r="AT64" t="s">
        <v>8</v>
      </c>
      <c r="AU64" t="s">
        <v>8</v>
      </c>
      <c r="AV64" t="s">
        <v>8</v>
      </c>
      <c r="AW64" t="s">
        <v>9</v>
      </c>
      <c r="AX64" t="s">
        <v>521</v>
      </c>
      <c r="AY64" t="s">
        <v>214</v>
      </c>
      <c r="AZ64" t="s">
        <v>465</v>
      </c>
      <c r="BA64" t="s">
        <v>466</v>
      </c>
      <c r="BB64">
        <v>9.26</v>
      </c>
      <c r="BC64" s="16">
        <v>0.49</v>
      </c>
      <c r="BD64" t="s">
        <v>8</v>
      </c>
      <c r="BE64" t="s">
        <v>8</v>
      </c>
      <c r="BF64" t="s">
        <v>214</v>
      </c>
      <c r="BG64">
        <v>672</v>
      </c>
      <c r="BJ64" t="s">
        <v>299</v>
      </c>
      <c r="BK64" t="s">
        <v>467</v>
      </c>
    </row>
    <row r="65" spans="1:63" x14ac:dyDescent="0.3">
      <c r="A65" t="s">
        <v>462</v>
      </c>
      <c r="B65" t="s">
        <v>461</v>
      </c>
      <c r="C65">
        <v>2014</v>
      </c>
      <c r="D65" t="s">
        <v>463</v>
      </c>
      <c r="E65" t="s">
        <v>148</v>
      </c>
      <c r="F65" t="s">
        <v>25</v>
      </c>
      <c r="G65" t="s">
        <v>464</v>
      </c>
      <c r="H65" t="s">
        <v>35</v>
      </c>
      <c r="I65" t="s">
        <v>12</v>
      </c>
      <c r="J65" t="s">
        <v>8</v>
      </c>
      <c r="K65" s="16" t="s">
        <v>9</v>
      </c>
      <c r="L65" s="16">
        <v>8</v>
      </c>
      <c r="M65" s="16" t="s">
        <v>9</v>
      </c>
      <c r="N65" s="16" t="s">
        <v>9</v>
      </c>
      <c r="O65" s="16" t="s">
        <v>9</v>
      </c>
      <c r="P65" s="16" t="s">
        <v>9</v>
      </c>
      <c r="Q65">
        <v>1</v>
      </c>
      <c r="R65" s="30" t="s">
        <v>9</v>
      </c>
      <c r="S65" s="16">
        <v>0</v>
      </c>
      <c r="T65" t="s">
        <v>8</v>
      </c>
      <c r="U65" t="str">
        <f t="shared" si="2"/>
        <v>NA</v>
      </c>
      <c r="V65" t="str">
        <f t="shared" si="3"/>
        <v>NA</v>
      </c>
      <c r="W65" t="s">
        <v>76</v>
      </c>
      <c r="X65" t="s">
        <v>95</v>
      </c>
      <c r="Y65" t="s">
        <v>9</v>
      </c>
      <c r="Z65" t="s">
        <v>8</v>
      </c>
      <c r="AA65">
        <v>40</v>
      </c>
      <c r="AB65" t="s">
        <v>150</v>
      </c>
      <c r="AC65" t="s">
        <v>9</v>
      </c>
      <c r="AD65" t="s">
        <v>8</v>
      </c>
      <c r="AE65" t="s">
        <v>47</v>
      </c>
      <c r="AF65" t="s">
        <v>9</v>
      </c>
      <c r="AG65">
        <v>5</v>
      </c>
      <c r="AH65">
        <v>30</v>
      </c>
      <c r="AI65" t="s">
        <v>12</v>
      </c>
      <c r="AJ65" t="s">
        <v>8</v>
      </c>
      <c r="AK65" t="s">
        <v>8</v>
      </c>
      <c r="AL65" t="s">
        <v>8</v>
      </c>
      <c r="AM65" t="s">
        <v>8</v>
      </c>
      <c r="AN65" t="s">
        <v>8</v>
      </c>
      <c r="AO65" t="s">
        <v>8</v>
      </c>
      <c r="AP65" t="s">
        <v>8</v>
      </c>
      <c r="AQ65">
        <v>4.32</v>
      </c>
      <c r="AR65">
        <v>0.41</v>
      </c>
      <c r="AS65" t="s">
        <v>8</v>
      </c>
      <c r="AT65" t="s">
        <v>8</v>
      </c>
      <c r="AU65" t="s">
        <v>8</v>
      </c>
      <c r="AV65" t="s">
        <v>8</v>
      </c>
      <c r="AW65" t="s">
        <v>9</v>
      </c>
      <c r="AX65" t="s">
        <v>521</v>
      </c>
      <c r="AY65" t="s">
        <v>214</v>
      </c>
      <c r="AZ65" t="s">
        <v>465</v>
      </c>
      <c r="BA65" t="s">
        <v>466</v>
      </c>
      <c r="BB65">
        <v>6.96</v>
      </c>
      <c r="BC65" s="16">
        <v>0.55000000000000004</v>
      </c>
      <c r="BD65" t="s">
        <v>8</v>
      </c>
      <c r="BE65" t="s">
        <v>8</v>
      </c>
      <c r="BF65" t="s">
        <v>214</v>
      </c>
      <c r="BG65">
        <v>672</v>
      </c>
      <c r="BJ65" t="s">
        <v>299</v>
      </c>
    </row>
    <row r="66" spans="1:63" s="31" customFormat="1" x14ac:dyDescent="0.3">
      <c r="A66" s="31" t="s">
        <v>475</v>
      </c>
      <c r="B66" s="31" t="s">
        <v>471</v>
      </c>
      <c r="C66" s="31">
        <v>2015</v>
      </c>
      <c r="D66" s="31" t="s">
        <v>470</v>
      </c>
      <c r="E66" s="31" t="s">
        <v>146</v>
      </c>
      <c r="F66" s="31" t="s">
        <v>25</v>
      </c>
      <c r="G66" s="31" t="s">
        <v>189</v>
      </c>
      <c r="H66" s="31" t="s">
        <v>36</v>
      </c>
      <c r="I66" s="31" t="s">
        <v>12</v>
      </c>
      <c r="J66" s="31" t="s">
        <v>8</v>
      </c>
      <c r="K66" s="33" t="s">
        <v>9</v>
      </c>
      <c r="L66" s="33">
        <v>8</v>
      </c>
      <c r="M66" s="33" t="s">
        <v>9</v>
      </c>
      <c r="N66" s="33" t="s">
        <v>9</v>
      </c>
      <c r="O66" s="33" t="s">
        <v>9</v>
      </c>
      <c r="P66" s="33" t="s">
        <v>9</v>
      </c>
      <c r="Q66" s="31">
        <v>1</v>
      </c>
      <c r="R66" s="31">
        <v>6</v>
      </c>
      <c r="S66" s="33">
        <v>1</v>
      </c>
      <c r="T66" s="33">
        <v>6</v>
      </c>
      <c r="U66" s="31">
        <f t="shared" si="2"/>
        <v>1</v>
      </c>
      <c r="V66" s="31">
        <f t="shared" si="3"/>
        <v>6</v>
      </c>
      <c r="W66" s="31" t="s">
        <v>78</v>
      </c>
      <c r="X66" s="31" t="s">
        <v>9</v>
      </c>
      <c r="Y66" s="31" t="s">
        <v>99</v>
      </c>
      <c r="Z66" s="31" t="s">
        <v>8</v>
      </c>
      <c r="AA66" s="31">
        <v>100</v>
      </c>
      <c r="AB66" s="31" t="s">
        <v>150</v>
      </c>
      <c r="AC66" s="31" t="s">
        <v>9</v>
      </c>
      <c r="AD66" s="31" t="s">
        <v>8</v>
      </c>
      <c r="AE66" s="31" t="s">
        <v>251</v>
      </c>
      <c r="AF66" s="31" t="s">
        <v>9</v>
      </c>
      <c r="AG66" s="31">
        <v>4</v>
      </c>
      <c r="AH66" s="31">
        <v>15</v>
      </c>
      <c r="AI66" s="31" t="s">
        <v>398</v>
      </c>
      <c r="AK66" s="31">
        <v>50</v>
      </c>
      <c r="AL66" s="31" t="s">
        <v>150</v>
      </c>
      <c r="AM66" s="31">
        <v>0.1</v>
      </c>
      <c r="AN66" s="31">
        <v>14</v>
      </c>
      <c r="AO66" s="31">
        <v>336</v>
      </c>
      <c r="AP66" s="31" t="s">
        <v>163</v>
      </c>
      <c r="AQ66" s="31">
        <v>17.809999999999999</v>
      </c>
      <c r="AR66" s="31">
        <v>2.94</v>
      </c>
      <c r="AS66" s="31">
        <v>10.48</v>
      </c>
      <c r="AT66" s="31">
        <v>1.83</v>
      </c>
      <c r="AU66" s="31" t="s">
        <v>9</v>
      </c>
      <c r="AV66" s="31" t="s">
        <v>9</v>
      </c>
      <c r="AW66" s="31">
        <v>168</v>
      </c>
      <c r="AX66" s="31" t="s">
        <v>519</v>
      </c>
      <c r="AY66" s="31" t="s">
        <v>213</v>
      </c>
      <c r="AZ66" s="31" t="s">
        <v>263</v>
      </c>
      <c r="BA66" s="31" t="s">
        <v>143</v>
      </c>
      <c r="BB66" s="31">
        <v>7.96</v>
      </c>
      <c r="BC66" s="33">
        <v>0.72</v>
      </c>
      <c r="BD66" s="31">
        <v>6.29</v>
      </c>
      <c r="BE66" s="31">
        <v>1.03</v>
      </c>
      <c r="BF66" s="31" t="s">
        <v>213</v>
      </c>
      <c r="BG66" s="31">
        <v>336</v>
      </c>
      <c r="BJ66" s="31" t="s">
        <v>299</v>
      </c>
      <c r="BK66" s="31" t="s">
        <v>494</v>
      </c>
    </row>
    <row r="67" spans="1:63" x14ac:dyDescent="0.3">
      <c r="A67" t="s">
        <v>476</v>
      </c>
      <c r="B67" t="s">
        <v>474</v>
      </c>
      <c r="C67">
        <v>2015</v>
      </c>
      <c r="D67" t="s">
        <v>477</v>
      </c>
      <c r="E67" t="s">
        <v>146</v>
      </c>
      <c r="F67" t="s">
        <v>24</v>
      </c>
      <c r="G67" t="s">
        <v>10</v>
      </c>
      <c r="H67" t="s">
        <v>36</v>
      </c>
      <c r="I67" t="s">
        <v>12</v>
      </c>
      <c r="J67" t="s">
        <v>8</v>
      </c>
      <c r="K67" s="16" t="s">
        <v>9</v>
      </c>
      <c r="L67" s="16" t="s">
        <v>9</v>
      </c>
      <c r="M67" s="16" t="s">
        <v>9</v>
      </c>
      <c r="N67" s="16">
        <v>250</v>
      </c>
      <c r="O67" s="16" t="s">
        <v>9</v>
      </c>
      <c r="P67" s="16">
        <v>300</v>
      </c>
      <c r="Q67">
        <v>1</v>
      </c>
      <c r="R67">
        <v>14</v>
      </c>
      <c r="S67" s="16">
        <v>1</v>
      </c>
      <c r="T67" s="16">
        <v>15</v>
      </c>
      <c r="U67">
        <f t="shared" si="2"/>
        <v>1</v>
      </c>
      <c r="V67">
        <f t="shared" si="3"/>
        <v>14</v>
      </c>
      <c r="W67" t="s">
        <v>79</v>
      </c>
      <c r="X67" t="s">
        <v>346</v>
      </c>
      <c r="Y67" t="s">
        <v>102</v>
      </c>
      <c r="Z67" t="s">
        <v>141</v>
      </c>
      <c r="AA67">
        <v>20</v>
      </c>
      <c r="AB67" t="s">
        <v>150</v>
      </c>
      <c r="AC67" t="s">
        <v>9</v>
      </c>
      <c r="AD67" t="s">
        <v>9</v>
      </c>
      <c r="AE67" t="s">
        <v>250</v>
      </c>
      <c r="AF67" t="s">
        <v>9</v>
      </c>
      <c r="AG67">
        <v>5</v>
      </c>
      <c r="AH67">
        <v>20</v>
      </c>
      <c r="AI67" t="s">
        <v>478</v>
      </c>
      <c r="AK67">
        <v>3.1</v>
      </c>
      <c r="AL67" t="s">
        <v>479</v>
      </c>
      <c r="AM67">
        <v>120</v>
      </c>
      <c r="AN67">
        <v>1</v>
      </c>
      <c r="AO67">
        <v>336</v>
      </c>
      <c r="AP67" t="s">
        <v>163</v>
      </c>
      <c r="AQ67">
        <v>15.59</v>
      </c>
      <c r="AR67">
        <v>3.73</v>
      </c>
      <c r="AS67">
        <v>13.62</v>
      </c>
      <c r="AT67">
        <v>3.92</v>
      </c>
      <c r="AU67" t="s">
        <v>9</v>
      </c>
      <c r="AV67" t="s">
        <v>9</v>
      </c>
      <c r="AW67" t="s">
        <v>9</v>
      </c>
      <c r="AX67" t="s">
        <v>142</v>
      </c>
      <c r="AY67" t="s">
        <v>9</v>
      </c>
      <c r="AZ67" t="s">
        <v>265</v>
      </c>
      <c r="BA67" t="s">
        <v>480</v>
      </c>
      <c r="BB67" t="s">
        <v>9</v>
      </c>
      <c r="BC67" s="16" t="s">
        <v>9</v>
      </c>
      <c r="BD67" t="s">
        <v>9</v>
      </c>
      <c r="BE67" t="s">
        <v>9</v>
      </c>
      <c r="BF67" t="s">
        <v>9</v>
      </c>
      <c r="BG67" t="s">
        <v>9</v>
      </c>
      <c r="BH67" t="s">
        <v>482</v>
      </c>
      <c r="BI67" t="s">
        <v>481</v>
      </c>
      <c r="BJ67" t="s">
        <v>300</v>
      </c>
    </row>
    <row r="68" spans="1:63" s="31" customFormat="1" x14ac:dyDescent="0.3">
      <c r="A68" s="31" t="s">
        <v>486</v>
      </c>
      <c r="B68" s="31" t="s">
        <v>485</v>
      </c>
      <c r="C68" s="31">
        <v>1999</v>
      </c>
      <c r="D68" s="31" t="s">
        <v>487</v>
      </c>
      <c r="E68" s="31" t="s">
        <v>146</v>
      </c>
      <c r="F68" s="31" t="s">
        <v>25</v>
      </c>
      <c r="G68" s="31" t="s">
        <v>488</v>
      </c>
      <c r="H68" s="31" t="s">
        <v>36</v>
      </c>
      <c r="I68" s="31" t="s">
        <v>12</v>
      </c>
      <c r="J68" s="31" t="s">
        <v>8</v>
      </c>
      <c r="K68" s="33" t="s">
        <v>9</v>
      </c>
      <c r="L68" s="33">
        <v>12</v>
      </c>
      <c r="M68" s="33" t="s">
        <v>9</v>
      </c>
      <c r="N68" s="33">
        <v>35</v>
      </c>
      <c r="O68" s="33" t="s">
        <v>9</v>
      </c>
      <c r="P68" s="33">
        <v>40</v>
      </c>
      <c r="Q68" s="33">
        <v>1</v>
      </c>
      <c r="R68" s="33">
        <v>5</v>
      </c>
      <c r="S68" s="33">
        <v>1</v>
      </c>
      <c r="T68" s="33">
        <v>5</v>
      </c>
      <c r="U68" s="31">
        <f t="shared" si="2"/>
        <v>1</v>
      </c>
      <c r="V68" s="31">
        <f t="shared" si="3"/>
        <v>5</v>
      </c>
      <c r="W68" s="31" t="s">
        <v>79</v>
      </c>
      <c r="X68" s="31" t="s">
        <v>9</v>
      </c>
      <c r="Y68" s="31" t="s">
        <v>101</v>
      </c>
      <c r="Z68" s="31" t="s">
        <v>141</v>
      </c>
      <c r="AA68" s="31">
        <v>1</v>
      </c>
      <c r="AB68" s="31" t="s">
        <v>384</v>
      </c>
      <c r="AC68" s="31">
        <v>150</v>
      </c>
      <c r="AD68" s="31" t="s">
        <v>319</v>
      </c>
      <c r="AE68" s="31" t="s">
        <v>151</v>
      </c>
      <c r="AF68" s="31" t="s">
        <v>9</v>
      </c>
      <c r="AG68" s="31">
        <v>1.4</v>
      </c>
      <c r="AH68" s="31">
        <v>15</v>
      </c>
      <c r="AI68" s="31" t="s">
        <v>489</v>
      </c>
      <c r="AK68" s="31">
        <v>10</v>
      </c>
      <c r="AL68" s="31" t="s">
        <v>150</v>
      </c>
      <c r="AM68" s="31">
        <v>-0.5</v>
      </c>
      <c r="AN68" s="31">
        <v>2</v>
      </c>
      <c r="AO68" s="31">
        <v>2.5</v>
      </c>
      <c r="AP68" s="31" t="s">
        <v>161</v>
      </c>
      <c r="AQ68" s="31">
        <v>7.07</v>
      </c>
      <c r="AR68" s="31">
        <v>1.21</v>
      </c>
      <c r="AS68" s="31">
        <v>3.02</v>
      </c>
      <c r="AT68" s="31">
        <v>0.65</v>
      </c>
      <c r="AU68" s="31" t="s">
        <v>9</v>
      </c>
      <c r="AV68" s="31" t="s">
        <v>9</v>
      </c>
      <c r="AW68" s="31">
        <v>72</v>
      </c>
      <c r="AX68" s="31" t="s">
        <v>142</v>
      </c>
      <c r="AY68" s="31" t="s">
        <v>9</v>
      </c>
      <c r="AZ68" s="31" t="s">
        <v>9</v>
      </c>
      <c r="BA68" s="31" t="s">
        <v>12</v>
      </c>
      <c r="BB68" s="31" t="s">
        <v>8</v>
      </c>
      <c r="BC68" s="33" t="s">
        <v>8</v>
      </c>
      <c r="BD68" s="31" t="s">
        <v>8</v>
      </c>
      <c r="BE68" s="31" t="s">
        <v>8</v>
      </c>
      <c r="BF68" s="31" t="s">
        <v>8</v>
      </c>
      <c r="BG68" s="31" t="s">
        <v>8</v>
      </c>
    </row>
    <row r="69" spans="1:63" x14ac:dyDescent="0.3">
      <c r="A69" t="s">
        <v>499</v>
      </c>
      <c r="B69" t="s">
        <v>490</v>
      </c>
      <c r="C69">
        <v>2007</v>
      </c>
      <c r="D69" t="s">
        <v>491</v>
      </c>
      <c r="E69" t="s">
        <v>146</v>
      </c>
      <c r="F69" t="s">
        <v>24</v>
      </c>
      <c r="G69" t="s">
        <v>10</v>
      </c>
      <c r="H69" t="s">
        <v>36</v>
      </c>
      <c r="I69" t="s">
        <v>12</v>
      </c>
      <c r="J69" t="s">
        <v>8</v>
      </c>
      <c r="K69" s="16" t="s">
        <v>9</v>
      </c>
      <c r="L69" s="16" t="s">
        <v>9</v>
      </c>
      <c r="M69" s="16" t="s">
        <v>9</v>
      </c>
      <c r="N69" s="16">
        <v>230</v>
      </c>
      <c r="O69" s="16" t="s">
        <v>9</v>
      </c>
      <c r="P69" s="16">
        <v>350</v>
      </c>
      <c r="Q69" s="16">
        <v>1</v>
      </c>
      <c r="R69" s="16">
        <v>4</v>
      </c>
      <c r="S69" s="16">
        <v>0</v>
      </c>
      <c r="T69" t="s">
        <v>8</v>
      </c>
      <c r="U69" t="str">
        <f t="shared" si="2"/>
        <v>NA</v>
      </c>
      <c r="V69" t="str">
        <f t="shared" si="3"/>
        <v>NA</v>
      </c>
      <c r="W69" t="s">
        <v>77</v>
      </c>
      <c r="X69" t="s">
        <v>492</v>
      </c>
      <c r="Y69" t="s">
        <v>99</v>
      </c>
      <c r="Z69" t="s">
        <v>8</v>
      </c>
      <c r="AA69">
        <v>20</v>
      </c>
      <c r="AB69" t="s">
        <v>150</v>
      </c>
      <c r="AC69">
        <v>0.68</v>
      </c>
      <c r="AD69" t="s">
        <v>493</v>
      </c>
      <c r="AE69" t="s">
        <v>86</v>
      </c>
      <c r="AF69">
        <v>540</v>
      </c>
      <c r="AG69">
        <v>3</v>
      </c>
      <c r="AH69">
        <v>10</v>
      </c>
      <c r="AI69" t="s">
        <v>12</v>
      </c>
      <c r="AJ69" t="s">
        <v>8</v>
      </c>
      <c r="AK69" t="s">
        <v>8</v>
      </c>
      <c r="AL69" t="s">
        <v>8</v>
      </c>
      <c r="AM69" t="s">
        <v>8</v>
      </c>
      <c r="AN69" t="s">
        <v>8</v>
      </c>
      <c r="AO69" t="s">
        <v>8</v>
      </c>
      <c r="AP69" t="s">
        <v>8</v>
      </c>
      <c r="AQ69">
        <v>26.4</v>
      </c>
      <c r="AR69">
        <v>9.6</v>
      </c>
      <c r="AS69" t="s">
        <v>8</v>
      </c>
      <c r="AT69" t="s">
        <v>8</v>
      </c>
      <c r="AU69" t="s">
        <v>8</v>
      </c>
      <c r="AV69" t="s">
        <v>8</v>
      </c>
      <c r="AW69">
        <v>12</v>
      </c>
      <c r="AX69" t="s">
        <v>519</v>
      </c>
      <c r="AY69" t="s">
        <v>213</v>
      </c>
      <c r="AZ69" t="s">
        <v>260</v>
      </c>
      <c r="BA69" t="s">
        <v>12</v>
      </c>
      <c r="BB69" t="s">
        <v>8</v>
      </c>
      <c r="BC69" s="16" t="s">
        <v>8</v>
      </c>
      <c r="BD69" t="s">
        <v>8</v>
      </c>
      <c r="BE69" t="s">
        <v>8</v>
      </c>
      <c r="BF69" t="s">
        <v>8</v>
      </c>
      <c r="BG69" t="s">
        <v>8</v>
      </c>
      <c r="BJ69" t="s">
        <v>299</v>
      </c>
      <c r="BK69" t="s">
        <v>495</v>
      </c>
    </row>
    <row r="70" spans="1:63" s="31" customFormat="1" x14ac:dyDescent="0.3">
      <c r="A70" s="31" t="s">
        <v>500</v>
      </c>
      <c r="B70" s="31" t="s">
        <v>490</v>
      </c>
      <c r="C70" s="31">
        <v>2007</v>
      </c>
      <c r="D70" s="31" t="s">
        <v>498</v>
      </c>
      <c r="E70" s="31" t="s">
        <v>146</v>
      </c>
      <c r="F70" s="31" t="s">
        <v>24</v>
      </c>
      <c r="G70" s="31" t="s">
        <v>10</v>
      </c>
      <c r="H70" s="31" t="s">
        <v>36</v>
      </c>
      <c r="I70" s="31" t="s">
        <v>12</v>
      </c>
      <c r="J70" s="31" t="s">
        <v>8</v>
      </c>
      <c r="K70" s="33" t="s">
        <v>9</v>
      </c>
      <c r="L70" s="33" t="s">
        <v>9</v>
      </c>
      <c r="M70" s="33" t="s">
        <v>9</v>
      </c>
      <c r="N70" s="33">
        <v>220</v>
      </c>
      <c r="O70" s="33" t="s">
        <v>9</v>
      </c>
      <c r="P70" s="33">
        <v>350</v>
      </c>
      <c r="Q70" s="33">
        <v>1</v>
      </c>
      <c r="R70" s="33">
        <v>13</v>
      </c>
      <c r="S70" s="33">
        <v>3</v>
      </c>
      <c r="T70" s="33">
        <v>13</v>
      </c>
      <c r="U70" s="31">
        <f t="shared" si="2"/>
        <v>3</v>
      </c>
      <c r="V70" s="31">
        <f t="shared" si="3"/>
        <v>4.333333333333333</v>
      </c>
      <c r="W70" s="31" t="s">
        <v>77</v>
      </c>
      <c r="X70" s="31" t="s">
        <v>92</v>
      </c>
      <c r="Y70" s="31" t="s">
        <v>97</v>
      </c>
      <c r="Z70" s="31" t="s">
        <v>99</v>
      </c>
      <c r="AA70" s="31">
        <v>20</v>
      </c>
      <c r="AB70" s="31" t="s">
        <v>150</v>
      </c>
      <c r="AC70" s="31">
        <v>0.68</v>
      </c>
      <c r="AD70" s="31" t="s">
        <v>493</v>
      </c>
      <c r="AE70" s="31" t="s">
        <v>86</v>
      </c>
      <c r="AF70" s="31">
        <v>540</v>
      </c>
      <c r="AG70" s="31">
        <v>3</v>
      </c>
      <c r="AH70" s="31">
        <v>10</v>
      </c>
      <c r="AI70" s="31" t="s">
        <v>502</v>
      </c>
      <c r="AK70" s="31">
        <v>7.5</v>
      </c>
      <c r="AL70" s="31" t="s">
        <v>150</v>
      </c>
      <c r="AM70" s="31">
        <v>1.5</v>
      </c>
      <c r="AN70" s="31">
        <v>1</v>
      </c>
      <c r="AO70" s="31" t="s">
        <v>8</v>
      </c>
      <c r="AP70" s="31" t="s">
        <v>163</v>
      </c>
      <c r="AQ70" s="31">
        <v>27</v>
      </c>
      <c r="AR70" s="31">
        <v>3</v>
      </c>
      <c r="AS70" s="31">
        <v>23</v>
      </c>
      <c r="AT70" s="31">
        <v>3</v>
      </c>
      <c r="AU70" s="31" t="s">
        <v>9</v>
      </c>
      <c r="AV70" s="31" t="s">
        <v>9</v>
      </c>
      <c r="AW70" s="31">
        <v>24</v>
      </c>
      <c r="AX70" s="31" t="s">
        <v>519</v>
      </c>
      <c r="AY70" s="31" t="s">
        <v>213</v>
      </c>
      <c r="AZ70" s="31" t="s">
        <v>263</v>
      </c>
      <c r="BA70" s="31" t="s">
        <v>504</v>
      </c>
      <c r="BB70" s="31">
        <v>7</v>
      </c>
      <c r="BC70" s="38" t="s">
        <v>505</v>
      </c>
      <c r="BD70" s="31">
        <v>5</v>
      </c>
      <c r="BE70" s="31" t="s">
        <v>506</v>
      </c>
      <c r="BF70" s="31" t="s">
        <v>509</v>
      </c>
      <c r="BG70" s="31">
        <v>24</v>
      </c>
      <c r="BJ70" s="31" t="s">
        <v>300</v>
      </c>
    </row>
    <row r="71" spans="1:63" s="31" customFormat="1" x14ac:dyDescent="0.3">
      <c r="A71" s="31" t="s">
        <v>500</v>
      </c>
      <c r="B71" s="31" t="s">
        <v>490</v>
      </c>
      <c r="C71" s="31">
        <v>2007</v>
      </c>
      <c r="D71" s="31" t="s">
        <v>498</v>
      </c>
      <c r="E71" s="31" t="s">
        <v>148</v>
      </c>
      <c r="F71" s="31" t="s">
        <v>24</v>
      </c>
      <c r="G71" s="31" t="s">
        <v>10</v>
      </c>
      <c r="H71" s="31" t="s">
        <v>36</v>
      </c>
      <c r="I71" s="31" t="s">
        <v>12</v>
      </c>
      <c r="J71" s="31" t="s">
        <v>8</v>
      </c>
      <c r="K71" s="33" t="s">
        <v>9</v>
      </c>
      <c r="L71" s="33" t="s">
        <v>9</v>
      </c>
      <c r="M71" s="33" t="s">
        <v>9</v>
      </c>
      <c r="N71" s="33">
        <v>220</v>
      </c>
      <c r="O71" s="33" t="s">
        <v>9</v>
      </c>
      <c r="P71" s="33">
        <v>350</v>
      </c>
      <c r="Q71" s="33">
        <v>1</v>
      </c>
      <c r="R71" s="33">
        <v>13</v>
      </c>
      <c r="S71" s="33">
        <v>3</v>
      </c>
      <c r="T71" s="33">
        <v>9</v>
      </c>
      <c r="U71" s="31">
        <f t="shared" si="2"/>
        <v>3</v>
      </c>
      <c r="V71" s="31">
        <f t="shared" si="3"/>
        <v>4.333333333333333</v>
      </c>
      <c r="W71" s="31" t="s">
        <v>77</v>
      </c>
      <c r="X71" s="31" t="s">
        <v>92</v>
      </c>
      <c r="Y71" s="31" t="s">
        <v>97</v>
      </c>
      <c r="Z71" s="31" t="s">
        <v>99</v>
      </c>
      <c r="AA71" s="31">
        <v>20</v>
      </c>
      <c r="AB71" s="31" t="s">
        <v>150</v>
      </c>
      <c r="AC71" s="31">
        <v>0.68</v>
      </c>
      <c r="AD71" s="31" t="s">
        <v>493</v>
      </c>
      <c r="AE71" s="31" t="s">
        <v>86</v>
      </c>
      <c r="AF71" s="31">
        <v>540</v>
      </c>
      <c r="AG71" s="31">
        <v>3</v>
      </c>
      <c r="AH71" s="31">
        <v>10</v>
      </c>
      <c r="AI71" s="31" t="s">
        <v>502</v>
      </c>
      <c r="AK71" s="31">
        <v>10</v>
      </c>
      <c r="AL71" s="31" t="s">
        <v>150</v>
      </c>
      <c r="AM71" s="31">
        <v>1.5</v>
      </c>
      <c r="AN71" s="31">
        <v>1</v>
      </c>
      <c r="AO71" s="31" t="s">
        <v>8</v>
      </c>
      <c r="AP71" s="31" t="s">
        <v>163</v>
      </c>
      <c r="AQ71" s="31">
        <v>27</v>
      </c>
      <c r="AR71" s="31">
        <v>3</v>
      </c>
      <c r="AS71" s="31">
        <v>20</v>
      </c>
      <c r="AT71" s="31">
        <v>4</v>
      </c>
      <c r="AU71" s="31" t="s">
        <v>9</v>
      </c>
      <c r="AV71" s="31" t="s">
        <v>9</v>
      </c>
      <c r="AW71" s="31">
        <v>24</v>
      </c>
      <c r="AX71" s="31" t="s">
        <v>519</v>
      </c>
      <c r="AY71" s="31" t="s">
        <v>213</v>
      </c>
      <c r="AZ71" s="31" t="s">
        <v>263</v>
      </c>
      <c r="BA71" s="31" t="s">
        <v>504</v>
      </c>
      <c r="BB71" s="31">
        <v>7</v>
      </c>
      <c r="BC71" s="38" t="s">
        <v>505</v>
      </c>
      <c r="BD71" s="31">
        <v>4</v>
      </c>
      <c r="BE71" s="31" t="s">
        <v>507</v>
      </c>
      <c r="BF71" s="31" t="s">
        <v>509</v>
      </c>
      <c r="BG71" s="31">
        <v>24</v>
      </c>
      <c r="BJ71" s="31" t="s">
        <v>300</v>
      </c>
    </row>
    <row r="72" spans="1:63" s="31" customFormat="1" x14ac:dyDescent="0.3">
      <c r="A72" s="31" t="s">
        <v>500</v>
      </c>
      <c r="B72" s="31" t="s">
        <v>490</v>
      </c>
      <c r="C72" s="31">
        <v>2007</v>
      </c>
      <c r="D72" s="31" t="s">
        <v>498</v>
      </c>
      <c r="E72" s="31" t="s">
        <v>149</v>
      </c>
      <c r="F72" s="31" t="s">
        <v>24</v>
      </c>
      <c r="G72" s="31" t="s">
        <v>10</v>
      </c>
      <c r="H72" s="31" t="s">
        <v>36</v>
      </c>
      <c r="I72" s="31" t="s">
        <v>12</v>
      </c>
      <c r="J72" s="31" t="s">
        <v>8</v>
      </c>
      <c r="K72" s="33" t="s">
        <v>9</v>
      </c>
      <c r="L72" s="33" t="s">
        <v>9</v>
      </c>
      <c r="M72" s="33" t="s">
        <v>9</v>
      </c>
      <c r="N72" s="33">
        <v>220</v>
      </c>
      <c r="O72" s="33" t="s">
        <v>9</v>
      </c>
      <c r="P72" s="33">
        <v>350</v>
      </c>
      <c r="Q72" s="33">
        <v>1</v>
      </c>
      <c r="R72" s="33">
        <v>13</v>
      </c>
      <c r="S72" s="33">
        <v>3</v>
      </c>
      <c r="T72" s="33">
        <v>14</v>
      </c>
      <c r="U72" s="31">
        <f t="shared" si="2"/>
        <v>3</v>
      </c>
      <c r="V72" s="31">
        <f t="shared" si="3"/>
        <v>4.333333333333333</v>
      </c>
      <c r="W72" s="31" t="s">
        <v>77</v>
      </c>
      <c r="X72" s="31" t="s">
        <v>92</v>
      </c>
      <c r="Y72" s="31" t="s">
        <v>97</v>
      </c>
      <c r="Z72" s="31" t="s">
        <v>99</v>
      </c>
      <c r="AA72" s="31">
        <v>20</v>
      </c>
      <c r="AB72" s="31" t="s">
        <v>150</v>
      </c>
      <c r="AC72" s="31">
        <v>0.68</v>
      </c>
      <c r="AD72" s="31" t="s">
        <v>493</v>
      </c>
      <c r="AE72" s="31" t="s">
        <v>86</v>
      </c>
      <c r="AF72" s="31">
        <v>540</v>
      </c>
      <c r="AG72" s="31">
        <v>3</v>
      </c>
      <c r="AH72" s="31">
        <v>10</v>
      </c>
      <c r="AI72" s="31" t="s">
        <v>503</v>
      </c>
      <c r="AK72" s="31">
        <v>10</v>
      </c>
      <c r="AL72" s="31" t="s">
        <v>150</v>
      </c>
      <c r="AM72" s="31">
        <v>1.5</v>
      </c>
      <c r="AN72" s="31">
        <v>1</v>
      </c>
      <c r="AO72" s="31" t="s">
        <v>8</v>
      </c>
      <c r="AP72" s="31" t="s">
        <v>163</v>
      </c>
      <c r="AQ72" s="31">
        <v>27</v>
      </c>
      <c r="AR72" s="31">
        <v>3</v>
      </c>
      <c r="AS72" s="31">
        <v>21</v>
      </c>
      <c r="AT72" s="31">
        <v>6</v>
      </c>
      <c r="AU72" s="31" t="s">
        <v>9</v>
      </c>
      <c r="AV72" s="31" t="s">
        <v>9</v>
      </c>
      <c r="AW72" s="31">
        <v>24</v>
      </c>
      <c r="AX72" s="31" t="s">
        <v>519</v>
      </c>
      <c r="AY72" s="31" t="s">
        <v>213</v>
      </c>
      <c r="AZ72" s="31" t="s">
        <v>263</v>
      </c>
      <c r="BA72" s="31" t="s">
        <v>504</v>
      </c>
      <c r="BB72" s="31">
        <v>7</v>
      </c>
      <c r="BC72" s="38" t="s">
        <v>505</v>
      </c>
      <c r="BD72" s="31">
        <v>4</v>
      </c>
      <c r="BE72" s="31" t="s">
        <v>508</v>
      </c>
      <c r="BF72" s="31" t="s">
        <v>509</v>
      </c>
      <c r="BG72" s="31">
        <v>24</v>
      </c>
      <c r="BJ72" s="31" t="s">
        <v>300</v>
      </c>
    </row>
    <row r="73" spans="1:63" x14ac:dyDescent="0.3">
      <c r="A73" t="s">
        <v>513</v>
      </c>
      <c r="B73" t="s">
        <v>512</v>
      </c>
      <c r="C73">
        <v>2006</v>
      </c>
      <c r="D73" t="s">
        <v>514</v>
      </c>
      <c r="E73" t="s">
        <v>146</v>
      </c>
      <c r="F73" t="s">
        <v>25</v>
      </c>
      <c r="G73" t="s">
        <v>518</v>
      </c>
      <c r="H73" t="s">
        <v>36</v>
      </c>
      <c r="I73" t="s">
        <v>12</v>
      </c>
      <c r="J73" t="s">
        <v>8</v>
      </c>
      <c r="K73" s="16" t="s">
        <v>9</v>
      </c>
      <c r="L73" s="16" t="s">
        <v>9</v>
      </c>
      <c r="M73" s="16" t="s">
        <v>9</v>
      </c>
      <c r="N73" s="16">
        <v>30</v>
      </c>
      <c r="O73" s="16" t="s">
        <v>9</v>
      </c>
      <c r="P73" s="16">
        <v>35</v>
      </c>
      <c r="Q73" s="18">
        <v>1</v>
      </c>
      <c r="R73" s="18">
        <v>8</v>
      </c>
      <c r="S73" s="18">
        <v>3</v>
      </c>
      <c r="T73" s="18">
        <v>8</v>
      </c>
      <c r="U73">
        <f t="shared" si="2"/>
        <v>3</v>
      </c>
      <c r="V73">
        <f t="shared" si="3"/>
        <v>2.6666666666666665</v>
      </c>
      <c r="W73" t="s">
        <v>79</v>
      </c>
      <c r="X73" t="s">
        <v>303</v>
      </c>
      <c r="Y73" t="s">
        <v>152</v>
      </c>
      <c r="Z73" t="s">
        <v>97</v>
      </c>
      <c r="AA73">
        <v>10</v>
      </c>
      <c r="AB73" t="s">
        <v>150</v>
      </c>
      <c r="AC73">
        <v>10</v>
      </c>
      <c r="AD73" t="s">
        <v>239</v>
      </c>
      <c r="AE73" t="s">
        <v>84</v>
      </c>
      <c r="AF73">
        <v>514.5</v>
      </c>
      <c r="AG73" t="s">
        <v>9</v>
      </c>
      <c r="AH73">
        <v>0.67</v>
      </c>
      <c r="AI73" t="s">
        <v>516</v>
      </c>
      <c r="AK73">
        <v>5</v>
      </c>
      <c r="AL73" t="s">
        <v>150</v>
      </c>
      <c r="AM73">
        <v>6</v>
      </c>
      <c r="AN73">
        <v>1</v>
      </c>
      <c r="AO73" t="s">
        <v>8</v>
      </c>
      <c r="AP73" t="s">
        <v>163</v>
      </c>
      <c r="AQ73" s="14">
        <v>17.61</v>
      </c>
      <c r="AR73" s="14">
        <v>1.44</v>
      </c>
      <c r="AS73" s="14">
        <v>14.94</v>
      </c>
      <c r="AT73" s="14">
        <v>1.65</v>
      </c>
      <c r="AU73" t="s">
        <v>9</v>
      </c>
      <c r="AV73" t="s">
        <v>9</v>
      </c>
      <c r="AW73" s="14">
        <v>24</v>
      </c>
      <c r="AX73" t="s">
        <v>522</v>
      </c>
      <c r="AY73" t="s">
        <v>214</v>
      </c>
      <c r="AZ73" t="s">
        <v>260</v>
      </c>
      <c r="BA73" t="s">
        <v>523</v>
      </c>
      <c r="BB73">
        <v>12</v>
      </c>
      <c r="BC73" s="30" t="s">
        <v>525</v>
      </c>
      <c r="BD73">
        <v>10</v>
      </c>
      <c r="BE73" s="14" t="s">
        <v>526</v>
      </c>
      <c r="BF73" t="s">
        <v>524</v>
      </c>
      <c r="BG73">
        <v>24</v>
      </c>
      <c r="BJ73" t="s">
        <v>300</v>
      </c>
    </row>
    <row r="74" spans="1:63" x14ac:dyDescent="0.3">
      <c r="A74" t="s">
        <v>513</v>
      </c>
      <c r="B74" t="s">
        <v>512</v>
      </c>
      <c r="C74">
        <v>2006</v>
      </c>
      <c r="D74" t="s">
        <v>514</v>
      </c>
      <c r="E74" t="s">
        <v>148</v>
      </c>
      <c r="F74" t="s">
        <v>25</v>
      </c>
      <c r="G74" t="s">
        <v>518</v>
      </c>
      <c r="H74" t="s">
        <v>36</v>
      </c>
      <c r="I74" t="s">
        <v>12</v>
      </c>
      <c r="J74" t="s">
        <v>8</v>
      </c>
      <c r="K74" s="16" t="s">
        <v>9</v>
      </c>
      <c r="L74" s="16" t="s">
        <v>9</v>
      </c>
      <c r="M74" s="16" t="s">
        <v>9</v>
      </c>
      <c r="N74" s="16">
        <v>30</v>
      </c>
      <c r="O74" s="16" t="s">
        <v>9</v>
      </c>
      <c r="P74" s="16">
        <v>35</v>
      </c>
      <c r="Q74" s="18">
        <v>1</v>
      </c>
      <c r="R74" s="18">
        <v>8</v>
      </c>
      <c r="S74" s="18">
        <v>3</v>
      </c>
      <c r="T74" s="18">
        <v>8</v>
      </c>
      <c r="U74">
        <f t="shared" si="2"/>
        <v>3</v>
      </c>
      <c r="V74">
        <f t="shared" si="3"/>
        <v>2.6666666666666665</v>
      </c>
      <c r="W74" t="s">
        <v>79</v>
      </c>
      <c r="X74" t="s">
        <v>303</v>
      </c>
      <c r="Y74" t="s">
        <v>152</v>
      </c>
      <c r="Z74" t="s">
        <v>97</v>
      </c>
      <c r="AA74">
        <v>10</v>
      </c>
      <c r="AB74" t="s">
        <v>150</v>
      </c>
      <c r="AC74">
        <v>10</v>
      </c>
      <c r="AD74" t="s">
        <v>239</v>
      </c>
      <c r="AE74" t="s">
        <v>84</v>
      </c>
      <c r="AF74">
        <v>514.5</v>
      </c>
      <c r="AG74" t="s">
        <v>9</v>
      </c>
      <c r="AH74">
        <v>0.67</v>
      </c>
      <c r="AI74" t="s">
        <v>503</v>
      </c>
      <c r="AK74">
        <v>10</v>
      </c>
      <c r="AL74" t="s">
        <v>150</v>
      </c>
      <c r="AM74">
        <v>6</v>
      </c>
      <c r="AN74">
        <v>1</v>
      </c>
      <c r="AO74" t="s">
        <v>8</v>
      </c>
      <c r="AP74" t="s">
        <v>163</v>
      </c>
      <c r="AQ74" s="14">
        <v>17.61</v>
      </c>
      <c r="AR74" s="14">
        <v>1.44</v>
      </c>
      <c r="AS74" s="14">
        <v>18.53</v>
      </c>
      <c r="AT74" s="14">
        <v>0.99</v>
      </c>
      <c r="AU74" t="s">
        <v>9</v>
      </c>
      <c r="AV74" t="s">
        <v>9</v>
      </c>
      <c r="AW74" s="14">
        <v>24</v>
      </c>
      <c r="AX74" t="s">
        <v>522</v>
      </c>
      <c r="AY74" t="s">
        <v>214</v>
      </c>
      <c r="AZ74" t="s">
        <v>260</v>
      </c>
      <c r="BA74" t="s">
        <v>523</v>
      </c>
      <c r="BB74">
        <v>12</v>
      </c>
      <c r="BC74" s="30" t="s">
        <v>525</v>
      </c>
      <c r="BD74">
        <v>12</v>
      </c>
      <c r="BE74" s="14" t="s">
        <v>527</v>
      </c>
      <c r="BF74" t="s">
        <v>524</v>
      </c>
      <c r="BG74">
        <v>24</v>
      </c>
      <c r="BJ74" t="s">
        <v>300</v>
      </c>
    </row>
    <row r="75" spans="1:63" x14ac:dyDescent="0.3">
      <c r="A75" t="s">
        <v>513</v>
      </c>
      <c r="B75" t="s">
        <v>512</v>
      </c>
      <c r="C75">
        <v>2006</v>
      </c>
      <c r="D75" t="s">
        <v>514</v>
      </c>
      <c r="E75" t="s">
        <v>149</v>
      </c>
      <c r="F75" t="s">
        <v>25</v>
      </c>
      <c r="G75" t="s">
        <v>518</v>
      </c>
      <c r="H75" t="s">
        <v>36</v>
      </c>
      <c r="I75" t="s">
        <v>12</v>
      </c>
      <c r="J75" t="s">
        <v>8</v>
      </c>
      <c r="K75" s="16" t="s">
        <v>9</v>
      </c>
      <c r="L75" s="16" t="s">
        <v>9</v>
      </c>
      <c r="M75" s="16" t="s">
        <v>9</v>
      </c>
      <c r="N75" s="16">
        <v>30</v>
      </c>
      <c r="O75" s="16" t="s">
        <v>9</v>
      </c>
      <c r="P75" s="16">
        <v>35</v>
      </c>
      <c r="Q75" s="18">
        <v>1</v>
      </c>
      <c r="R75" s="18">
        <v>8</v>
      </c>
      <c r="S75" s="18">
        <v>3</v>
      </c>
      <c r="T75" s="18">
        <v>8</v>
      </c>
      <c r="U75">
        <f>IF(AND(Q75&lt;&gt;"", Q75&lt;&gt;0, Q75&lt;&gt;"NA", Q75&lt;&gt;"NR",S75&lt;&gt;"", S75&lt;&gt;0, S75&lt;&gt;"NA", S75&lt;&gt;"NR"), S75/Q75, "NA")</f>
        <v>3</v>
      </c>
      <c r="V75">
        <f>IF(AND(U75&lt;&gt;"", U75&lt;&gt;0, U75&lt;&gt;"NA", U75&lt;&gt;"NR",R75&lt;&gt;"", R75&lt;&gt;0, R75&lt;&gt;"NA", R75&lt;&gt;"NR"), R75/U75, "NA")</f>
        <v>2.6666666666666665</v>
      </c>
      <c r="W75" t="s">
        <v>79</v>
      </c>
      <c r="X75" t="s">
        <v>303</v>
      </c>
      <c r="Y75" t="s">
        <v>152</v>
      </c>
      <c r="Z75" t="s">
        <v>97</v>
      </c>
      <c r="AA75">
        <v>10</v>
      </c>
      <c r="AB75" t="s">
        <v>150</v>
      </c>
      <c r="AC75">
        <v>10</v>
      </c>
      <c r="AD75" t="s">
        <v>239</v>
      </c>
      <c r="AE75" t="s">
        <v>84</v>
      </c>
      <c r="AF75">
        <v>514.5</v>
      </c>
      <c r="AG75" t="s">
        <v>9</v>
      </c>
      <c r="AH75">
        <v>0.67</v>
      </c>
      <c r="AI75" t="s">
        <v>515</v>
      </c>
      <c r="AK75" t="s">
        <v>517</v>
      </c>
      <c r="AL75" t="s">
        <v>150</v>
      </c>
      <c r="AM75">
        <v>6</v>
      </c>
      <c r="AN75">
        <v>1</v>
      </c>
      <c r="AO75" t="s">
        <v>8</v>
      </c>
      <c r="AP75" t="s">
        <v>163</v>
      </c>
      <c r="AQ75" s="14">
        <v>17.61</v>
      </c>
      <c r="AR75" s="14">
        <v>1.44</v>
      </c>
      <c r="AS75" s="14">
        <v>14.94</v>
      </c>
      <c r="AT75" s="14">
        <v>1.57</v>
      </c>
      <c r="AU75" t="s">
        <v>9</v>
      </c>
      <c r="AV75" t="s">
        <v>9</v>
      </c>
      <c r="AW75" s="14">
        <v>24</v>
      </c>
      <c r="AX75" t="s">
        <v>522</v>
      </c>
      <c r="AY75" t="s">
        <v>214</v>
      </c>
      <c r="AZ75" t="s">
        <v>260</v>
      </c>
      <c r="BA75" t="s">
        <v>523</v>
      </c>
      <c r="BB75">
        <v>12</v>
      </c>
      <c r="BC75" s="30" t="s">
        <v>525</v>
      </c>
      <c r="BD75">
        <v>10</v>
      </c>
      <c r="BE75" s="14" t="s">
        <v>528</v>
      </c>
      <c r="BF75" t="s">
        <v>524</v>
      </c>
      <c r="BG75">
        <v>24</v>
      </c>
      <c r="BJ75" t="s">
        <v>300</v>
      </c>
    </row>
    <row r="76" spans="1:63" s="31" customFormat="1" x14ac:dyDescent="0.3">
      <c r="A76" s="31" t="s">
        <v>532</v>
      </c>
      <c r="B76" s="31" t="s">
        <v>531</v>
      </c>
      <c r="C76" s="31">
        <v>2016</v>
      </c>
      <c r="D76" s="31" t="s">
        <v>533</v>
      </c>
      <c r="E76" s="31" t="s">
        <v>146</v>
      </c>
      <c r="F76" s="31" t="s">
        <v>25</v>
      </c>
      <c r="G76" s="31" t="s">
        <v>312</v>
      </c>
      <c r="H76" s="31" t="s">
        <v>36</v>
      </c>
      <c r="I76" s="31" t="s">
        <v>12</v>
      </c>
      <c r="J76" s="31" t="s">
        <v>8</v>
      </c>
      <c r="K76" s="33">
        <v>8</v>
      </c>
      <c r="L76" s="33" t="s">
        <v>9</v>
      </c>
      <c r="M76" s="33">
        <v>10</v>
      </c>
      <c r="N76" s="33" t="s">
        <v>9</v>
      </c>
      <c r="O76" s="33" t="s">
        <v>9</v>
      </c>
      <c r="P76" s="33" t="s">
        <v>9</v>
      </c>
      <c r="Q76" s="33">
        <v>1</v>
      </c>
      <c r="R76" s="31">
        <v>5</v>
      </c>
      <c r="S76" s="31">
        <v>1</v>
      </c>
      <c r="T76" s="33">
        <v>5</v>
      </c>
      <c r="U76" s="31">
        <f t="shared" si="2"/>
        <v>1</v>
      </c>
      <c r="V76" s="31">
        <f t="shared" si="3"/>
        <v>5</v>
      </c>
      <c r="W76" s="31" t="s">
        <v>77</v>
      </c>
      <c r="X76" s="31" t="s">
        <v>9</v>
      </c>
      <c r="Y76" s="31" t="s">
        <v>99</v>
      </c>
      <c r="Z76" s="31" t="s">
        <v>8</v>
      </c>
      <c r="AA76" s="31" t="s">
        <v>9</v>
      </c>
      <c r="AB76" s="31" t="s">
        <v>8</v>
      </c>
      <c r="AC76" s="31" t="s">
        <v>9</v>
      </c>
      <c r="AD76" s="31" t="s">
        <v>8</v>
      </c>
      <c r="AE76" s="31" t="s">
        <v>9</v>
      </c>
      <c r="AF76" s="31">
        <v>543</v>
      </c>
      <c r="AG76" s="31" t="s">
        <v>9</v>
      </c>
      <c r="AH76" s="31">
        <v>5</v>
      </c>
      <c r="AI76" s="31" t="s">
        <v>535</v>
      </c>
      <c r="AK76" s="31" t="s">
        <v>9</v>
      </c>
      <c r="AL76" s="31" t="s">
        <v>8</v>
      </c>
      <c r="AM76" s="31">
        <v>-12</v>
      </c>
      <c r="AN76" s="31">
        <v>1</v>
      </c>
      <c r="AO76" s="31" t="s">
        <v>8</v>
      </c>
      <c r="AP76" s="31" t="s">
        <v>161</v>
      </c>
      <c r="AQ76" s="31">
        <v>3.64</v>
      </c>
      <c r="AR76" s="31">
        <v>0.85</v>
      </c>
      <c r="AS76" s="31">
        <v>12.29</v>
      </c>
      <c r="AT76" s="31">
        <v>1.41</v>
      </c>
      <c r="AU76" s="31" t="s">
        <v>9</v>
      </c>
      <c r="AV76" s="31" t="s">
        <v>9</v>
      </c>
      <c r="AW76" s="31">
        <v>24</v>
      </c>
      <c r="AX76" s="31" t="s">
        <v>142</v>
      </c>
      <c r="AY76" s="31" t="s">
        <v>214</v>
      </c>
      <c r="AZ76" s="31" t="s">
        <v>260</v>
      </c>
      <c r="BA76" s="31" t="s">
        <v>12</v>
      </c>
      <c r="BB76" s="31" t="s">
        <v>8</v>
      </c>
      <c r="BC76" s="33" t="s">
        <v>8</v>
      </c>
      <c r="BD76" s="31" t="s">
        <v>8</v>
      </c>
      <c r="BE76" s="31" t="s">
        <v>8</v>
      </c>
      <c r="BF76" s="31" t="s">
        <v>8</v>
      </c>
      <c r="BG76" s="31" t="s">
        <v>8</v>
      </c>
      <c r="BJ76" s="31" t="s">
        <v>300</v>
      </c>
    </row>
    <row r="77" spans="1:63" s="31" customFormat="1" x14ac:dyDescent="0.3">
      <c r="A77" s="31" t="s">
        <v>532</v>
      </c>
      <c r="B77" s="31" t="s">
        <v>531</v>
      </c>
      <c r="C77" s="31">
        <v>2016</v>
      </c>
      <c r="D77" s="31" t="s">
        <v>533</v>
      </c>
      <c r="E77" s="31" t="s">
        <v>148</v>
      </c>
      <c r="F77" s="31" t="s">
        <v>25</v>
      </c>
      <c r="G77" s="31" t="s">
        <v>534</v>
      </c>
      <c r="H77" s="31" t="s">
        <v>36</v>
      </c>
      <c r="I77" s="31" t="s">
        <v>12</v>
      </c>
      <c r="J77" s="31" t="s">
        <v>8</v>
      </c>
      <c r="K77" s="33">
        <v>8</v>
      </c>
      <c r="L77" s="33" t="s">
        <v>9</v>
      </c>
      <c r="M77" s="33">
        <v>10</v>
      </c>
      <c r="N77" s="33" t="s">
        <v>9</v>
      </c>
      <c r="O77" s="33" t="s">
        <v>9</v>
      </c>
      <c r="P77" s="33" t="s">
        <v>9</v>
      </c>
      <c r="Q77" s="33">
        <v>1</v>
      </c>
      <c r="R77" s="31">
        <v>5</v>
      </c>
      <c r="S77" s="31">
        <v>1</v>
      </c>
      <c r="T77" s="33">
        <v>5</v>
      </c>
      <c r="U77" s="31">
        <f t="shared" si="2"/>
        <v>1</v>
      </c>
      <c r="V77" s="31">
        <f t="shared" si="3"/>
        <v>5</v>
      </c>
      <c r="W77" s="31" t="s">
        <v>77</v>
      </c>
      <c r="X77" s="31" t="s">
        <v>9</v>
      </c>
      <c r="Y77" s="31" t="s">
        <v>99</v>
      </c>
      <c r="Z77" s="31" t="s">
        <v>8</v>
      </c>
      <c r="AA77" s="31" t="s">
        <v>9</v>
      </c>
      <c r="AB77" s="31" t="s">
        <v>8</v>
      </c>
      <c r="AC77" s="31" t="s">
        <v>9</v>
      </c>
      <c r="AD77" s="31" t="s">
        <v>8</v>
      </c>
      <c r="AE77" s="31" t="s">
        <v>9</v>
      </c>
      <c r="AF77" s="31">
        <v>543</v>
      </c>
      <c r="AG77" s="31" t="s">
        <v>9</v>
      </c>
      <c r="AH77" s="31">
        <v>5</v>
      </c>
      <c r="AI77" s="31" t="s">
        <v>535</v>
      </c>
      <c r="AK77" s="31" t="s">
        <v>9</v>
      </c>
      <c r="AL77" s="31" t="s">
        <v>8</v>
      </c>
      <c r="AM77" s="31">
        <v>-12</v>
      </c>
      <c r="AN77" s="31">
        <v>1</v>
      </c>
      <c r="AO77" s="31" t="s">
        <v>8</v>
      </c>
      <c r="AP77" s="31" t="s">
        <v>161</v>
      </c>
      <c r="AQ77" s="31">
        <v>10.73</v>
      </c>
      <c r="AR77" s="31">
        <v>2.0099999999999998</v>
      </c>
      <c r="AS77" s="31">
        <v>12.14</v>
      </c>
      <c r="AT77" s="31">
        <v>1.93</v>
      </c>
      <c r="AU77" s="31" t="s">
        <v>9</v>
      </c>
      <c r="AV77" s="31" t="s">
        <v>9</v>
      </c>
      <c r="AW77" s="31">
        <v>24</v>
      </c>
      <c r="AX77" s="31" t="s">
        <v>142</v>
      </c>
      <c r="AY77" s="31" t="s">
        <v>214</v>
      </c>
      <c r="AZ77" s="31" t="s">
        <v>260</v>
      </c>
      <c r="BA77" s="31" t="s">
        <v>12</v>
      </c>
      <c r="BB77" s="31" t="s">
        <v>8</v>
      </c>
      <c r="BC77" s="33" t="s">
        <v>8</v>
      </c>
      <c r="BD77" s="31" t="s">
        <v>8</v>
      </c>
      <c r="BE77" s="31" t="s">
        <v>8</v>
      </c>
      <c r="BF77" s="31" t="s">
        <v>8</v>
      </c>
      <c r="BG77" s="31" t="s">
        <v>8</v>
      </c>
      <c r="BJ77" s="31" t="s">
        <v>300</v>
      </c>
    </row>
    <row r="78" spans="1:63" x14ac:dyDescent="0.3">
      <c r="A78" t="s">
        <v>543</v>
      </c>
      <c r="B78" t="s">
        <v>538</v>
      </c>
      <c r="C78">
        <v>2016</v>
      </c>
      <c r="D78" t="s">
        <v>539</v>
      </c>
      <c r="E78" t="s">
        <v>146</v>
      </c>
      <c r="F78" t="s">
        <v>24</v>
      </c>
      <c r="G78" t="s">
        <v>10</v>
      </c>
      <c r="H78" t="s">
        <v>36</v>
      </c>
      <c r="I78" t="s">
        <v>12</v>
      </c>
      <c r="J78" t="s">
        <v>8</v>
      </c>
      <c r="K78" s="16" t="s">
        <v>9</v>
      </c>
      <c r="L78" s="16">
        <v>9</v>
      </c>
      <c r="M78" s="16" t="s">
        <v>9</v>
      </c>
      <c r="N78" s="16" t="s">
        <v>9</v>
      </c>
      <c r="O78" s="16">
        <v>300</v>
      </c>
      <c r="P78" s="16" t="s">
        <v>9</v>
      </c>
      <c r="Q78">
        <v>2</v>
      </c>
      <c r="R78">
        <v>16</v>
      </c>
      <c r="S78">
        <v>0</v>
      </c>
      <c r="T78" t="s">
        <v>8</v>
      </c>
      <c r="U78" t="str">
        <f t="shared" si="2"/>
        <v>NA</v>
      </c>
      <c r="V78" t="str">
        <f t="shared" si="3"/>
        <v>NA</v>
      </c>
      <c r="W78" t="s">
        <v>77</v>
      </c>
      <c r="X78" t="s">
        <v>540</v>
      </c>
      <c r="Y78" t="s">
        <v>9</v>
      </c>
      <c r="Z78" t="s">
        <v>8</v>
      </c>
      <c r="AA78">
        <v>20</v>
      </c>
      <c r="AB78" t="s">
        <v>150</v>
      </c>
      <c r="AC78">
        <v>3.7</v>
      </c>
      <c r="AD78" t="s">
        <v>239</v>
      </c>
      <c r="AE78" t="s">
        <v>85</v>
      </c>
      <c r="AF78" t="s">
        <v>9</v>
      </c>
      <c r="AG78">
        <v>0.125</v>
      </c>
      <c r="AH78">
        <v>1.5</v>
      </c>
      <c r="AI78" t="s">
        <v>12</v>
      </c>
      <c r="AJ78" t="s">
        <v>8</v>
      </c>
      <c r="AK78" t="s">
        <v>8</v>
      </c>
      <c r="AL78" t="s">
        <v>8</v>
      </c>
      <c r="AM78" t="s">
        <v>8</v>
      </c>
      <c r="AN78" t="s">
        <v>8</v>
      </c>
      <c r="AO78" t="s">
        <v>8</v>
      </c>
      <c r="AP78" t="s">
        <v>8</v>
      </c>
      <c r="AQ78">
        <v>0.59</v>
      </c>
      <c r="AR78">
        <v>0.36</v>
      </c>
      <c r="AS78" t="s">
        <v>8</v>
      </c>
      <c r="AT78" t="s">
        <v>8</v>
      </c>
      <c r="AU78" t="s">
        <v>8</v>
      </c>
      <c r="AV78" t="s">
        <v>8</v>
      </c>
      <c r="AW78" t="s">
        <v>9</v>
      </c>
      <c r="AX78" t="s">
        <v>142</v>
      </c>
      <c r="AY78" t="s">
        <v>213</v>
      </c>
      <c r="AZ78" t="s">
        <v>265</v>
      </c>
      <c r="BA78" t="s">
        <v>12</v>
      </c>
      <c r="BB78" t="s">
        <v>8</v>
      </c>
      <c r="BC78" s="16" t="s">
        <v>8</v>
      </c>
      <c r="BD78" t="s">
        <v>8</v>
      </c>
      <c r="BE78" t="s">
        <v>8</v>
      </c>
      <c r="BF78" t="s">
        <v>8</v>
      </c>
      <c r="BG78" t="s">
        <v>8</v>
      </c>
      <c r="BJ78" t="s">
        <v>300</v>
      </c>
    </row>
    <row r="79" spans="1:63" x14ac:dyDescent="0.3">
      <c r="A79" t="s">
        <v>543</v>
      </c>
      <c r="B79" t="s">
        <v>538</v>
      </c>
      <c r="C79">
        <v>2016</v>
      </c>
      <c r="D79" t="s">
        <v>539</v>
      </c>
      <c r="E79" t="s">
        <v>148</v>
      </c>
      <c r="F79" t="s">
        <v>24</v>
      </c>
      <c r="G79" t="s">
        <v>10</v>
      </c>
      <c r="H79" t="s">
        <v>36</v>
      </c>
      <c r="I79" t="s">
        <v>12</v>
      </c>
      <c r="J79" t="s">
        <v>8</v>
      </c>
      <c r="K79" s="16" t="s">
        <v>9</v>
      </c>
      <c r="L79" s="16">
        <v>9</v>
      </c>
      <c r="M79" s="16" t="s">
        <v>9</v>
      </c>
      <c r="N79" s="16" t="s">
        <v>9</v>
      </c>
      <c r="O79" s="16">
        <v>300</v>
      </c>
      <c r="P79" s="16" t="s">
        <v>9</v>
      </c>
      <c r="Q79">
        <v>2</v>
      </c>
      <c r="R79">
        <v>18</v>
      </c>
      <c r="S79">
        <v>0</v>
      </c>
      <c r="T79" t="s">
        <v>8</v>
      </c>
      <c r="U79" t="str">
        <f t="shared" si="2"/>
        <v>NA</v>
      </c>
      <c r="V79" t="str">
        <f t="shared" si="3"/>
        <v>NA</v>
      </c>
      <c r="W79" t="s">
        <v>77</v>
      </c>
      <c r="X79" t="s">
        <v>540</v>
      </c>
      <c r="Y79" t="s">
        <v>9</v>
      </c>
      <c r="Z79" t="s">
        <v>8</v>
      </c>
      <c r="AA79">
        <v>20</v>
      </c>
      <c r="AB79" t="s">
        <v>150</v>
      </c>
      <c r="AC79">
        <v>3.7</v>
      </c>
      <c r="AD79" t="s">
        <v>239</v>
      </c>
      <c r="AE79" t="s">
        <v>85</v>
      </c>
      <c r="AF79" t="s">
        <v>9</v>
      </c>
      <c r="AG79">
        <v>0.125</v>
      </c>
      <c r="AH79">
        <v>1.5</v>
      </c>
      <c r="AI79" t="s">
        <v>12</v>
      </c>
      <c r="AJ79" t="s">
        <v>8</v>
      </c>
      <c r="AK79" t="s">
        <v>8</v>
      </c>
      <c r="AL79" t="s">
        <v>8</v>
      </c>
      <c r="AM79" t="s">
        <v>8</v>
      </c>
      <c r="AN79" t="s">
        <v>8</v>
      </c>
      <c r="AO79" t="s">
        <v>8</v>
      </c>
      <c r="AP79" t="s">
        <v>8</v>
      </c>
      <c r="AQ79">
        <v>0.63</v>
      </c>
      <c r="AR79">
        <v>0.37</v>
      </c>
      <c r="AS79" t="s">
        <v>8</v>
      </c>
      <c r="AT79" t="s">
        <v>8</v>
      </c>
      <c r="AU79" t="s">
        <v>8</v>
      </c>
      <c r="AV79" t="s">
        <v>8</v>
      </c>
      <c r="AW79" t="s">
        <v>9</v>
      </c>
      <c r="AX79" t="s">
        <v>142</v>
      </c>
      <c r="AY79" t="s">
        <v>213</v>
      </c>
      <c r="AZ79" t="s">
        <v>265</v>
      </c>
      <c r="BA79" t="s">
        <v>12</v>
      </c>
      <c r="BB79" t="s">
        <v>8</v>
      </c>
      <c r="BC79" s="16" t="s">
        <v>8</v>
      </c>
      <c r="BD79" t="s">
        <v>8</v>
      </c>
      <c r="BE79" t="s">
        <v>8</v>
      </c>
      <c r="BF79" t="s">
        <v>8</v>
      </c>
      <c r="BG79" t="s">
        <v>8</v>
      </c>
      <c r="BJ79" t="s">
        <v>300</v>
      </c>
    </row>
    <row r="80" spans="1:63" s="31" customFormat="1" x14ac:dyDescent="0.3">
      <c r="A80" s="31" t="s">
        <v>545</v>
      </c>
      <c r="B80" s="31" t="s">
        <v>544</v>
      </c>
      <c r="C80" s="31">
        <v>2016</v>
      </c>
      <c r="D80" s="31" t="s">
        <v>546</v>
      </c>
      <c r="E80" s="31" t="s">
        <v>146</v>
      </c>
      <c r="F80" s="31" t="s">
        <v>25</v>
      </c>
      <c r="G80" s="31" t="s">
        <v>189</v>
      </c>
      <c r="H80" s="31" t="s">
        <v>36</v>
      </c>
      <c r="I80" s="31" t="s">
        <v>12</v>
      </c>
      <c r="J80" s="31" t="s">
        <v>8</v>
      </c>
      <c r="K80" s="33" t="s">
        <v>9</v>
      </c>
      <c r="L80" s="33">
        <v>8</v>
      </c>
      <c r="M80" s="33" t="s">
        <v>9</v>
      </c>
      <c r="N80" s="33" t="s">
        <v>9</v>
      </c>
      <c r="O80" s="33" t="s">
        <v>9</v>
      </c>
      <c r="P80" s="33" t="s">
        <v>9</v>
      </c>
      <c r="Q80" s="31">
        <v>1</v>
      </c>
      <c r="R80" s="31">
        <v>8</v>
      </c>
      <c r="S80" s="31">
        <v>2</v>
      </c>
      <c r="T80" s="31">
        <v>8</v>
      </c>
      <c r="U80" s="31">
        <f t="shared" si="2"/>
        <v>2</v>
      </c>
      <c r="V80" s="31">
        <f t="shared" si="3"/>
        <v>4</v>
      </c>
      <c r="W80" s="31" t="s">
        <v>79</v>
      </c>
      <c r="X80" s="31" t="s">
        <v>9</v>
      </c>
      <c r="Y80" s="31" t="s">
        <v>547</v>
      </c>
      <c r="Z80" s="31" t="s">
        <v>141</v>
      </c>
      <c r="AA80" s="31">
        <v>10</v>
      </c>
      <c r="AB80" s="31" t="s">
        <v>347</v>
      </c>
      <c r="AC80" s="31">
        <v>150</v>
      </c>
      <c r="AD80" s="31" t="s">
        <v>319</v>
      </c>
      <c r="AE80" s="31" t="s">
        <v>250</v>
      </c>
      <c r="AF80" s="31" t="s">
        <v>9</v>
      </c>
      <c r="AG80" s="31" t="s">
        <v>9</v>
      </c>
      <c r="AH80" s="31">
        <v>15</v>
      </c>
      <c r="AI80" s="31" t="s">
        <v>549</v>
      </c>
      <c r="AK80" s="31" t="s">
        <v>548</v>
      </c>
      <c r="AL80" s="31" t="s">
        <v>550</v>
      </c>
      <c r="AM80" s="31" t="s">
        <v>9</v>
      </c>
      <c r="AN80" s="31">
        <v>1</v>
      </c>
      <c r="AO80" s="31" t="s">
        <v>8</v>
      </c>
      <c r="AP80" s="31" t="s">
        <v>163</v>
      </c>
      <c r="AQ80" s="31">
        <v>1</v>
      </c>
      <c r="AR80" s="31">
        <v>0.2</v>
      </c>
      <c r="AS80" s="31">
        <v>0.8</v>
      </c>
      <c r="AT80" s="31">
        <v>0.15</v>
      </c>
      <c r="AU80" s="31" t="s">
        <v>9</v>
      </c>
      <c r="AV80" s="31" t="s">
        <v>9</v>
      </c>
      <c r="AW80" s="31" t="s">
        <v>9</v>
      </c>
      <c r="AX80" s="31" t="s">
        <v>9</v>
      </c>
      <c r="AY80" s="31" t="s">
        <v>213</v>
      </c>
      <c r="AZ80" s="31" t="s">
        <v>261</v>
      </c>
      <c r="BA80" s="31" t="s">
        <v>12</v>
      </c>
      <c r="BB80" s="31" t="s">
        <v>8</v>
      </c>
      <c r="BC80" s="33" t="s">
        <v>8</v>
      </c>
      <c r="BD80" s="31" t="s">
        <v>8</v>
      </c>
      <c r="BE80" s="31" t="s">
        <v>8</v>
      </c>
      <c r="BF80" s="31" t="s">
        <v>8</v>
      </c>
      <c r="BG80" s="31" t="s">
        <v>8</v>
      </c>
      <c r="BJ80" s="31" t="s">
        <v>300</v>
      </c>
    </row>
    <row r="81" spans="1:63" s="31" customFormat="1" x14ac:dyDescent="0.3">
      <c r="A81" s="31" t="s">
        <v>545</v>
      </c>
      <c r="B81" s="31" t="s">
        <v>544</v>
      </c>
      <c r="C81" s="31">
        <v>2016</v>
      </c>
      <c r="D81" s="31" t="s">
        <v>546</v>
      </c>
      <c r="E81" s="31" t="s">
        <v>148</v>
      </c>
      <c r="F81" s="31" t="s">
        <v>25</v>
      </c>
      <c r="G81" s="31" t="s">
        <v>189</v>
      </c>
      <c r="H81" s="31" t="s">
        <v>36</v>
      </c>
      <c r="I81" s="31" t="s">
        <v>12</v>
      </c>
      <c r="J81" s="31" t="s">
        <v>8</v>
      </c>
      <c r="K81" s="33" t="s">
        <v>9</v>
      </c>
      <c r="L81" s="33">
        <v>8</v>
      </c>
      <c r="M81" s="33" t="s">
        <v>9</v>
      </c>
      <c r="N81" s="33" t="s">
        <v>9</v>
      </c>
      <c r="O81" s="33" t="s">
        <v>9</v>
      </c>
      <c r="P81" s="33" t="s">
        <v>9</v>
      </c>
      <c r="Q81" s="31">
        <v>1</v>
      </c>
      <c r="R81" s="31">
        <v>8</v>
      </c>
      <c r="S81" s="31">
        <v>2</v>
      </c>
      <c r="T81" s="31">
        <v>8</v>
      </c>
      <c r="U81" s="31">
        <f>IF(AND(Q81&lt;&gt;"", Q81&lt;&gt;0, Q81&lt;&gt;"NA", Q81&lt;&gt;"NR",S81&lt;&gt;"", S81&lt;&gt;0, S81&lt;&gt;"NA", S81&lt;&gt;"NR"), S81/Q81, "NA")</f>
        <v>2</v>
      </c>
      <c r="V81" s="31">
        <f>IF(AND(U81&lt;&gt;"", U81&lt;&gt;0, U81&lt;&gt;"NA", U81&lt;&gt;"NR",R81&lt;&gt;"", R81&lt;&gt;0, R81&lt;&gt;"NA", R81&lt;&gt;"NR"), R81/U81, "NA")</f>
        <v>4</v>
      </c>
      <c r="W81" s="31" t="s">
        <v>79</v>
      </c>
      <c r="X81" s="31" t="s">
        <v>9</v>
      </c>
      <c r="Y81" s="31" t="s">
        <v>547</v>
      </c>
      <c r="Z81" s="31" t="s">
        <v>141</v>
      </c>
      <c r="AA81" s="31">
        <v>10</v>
      </c>
      <c r="AB81" s="31" t="s">
        <v>347</v>
      </c>
      <c r="AC81" s="31">
        <v>150</v>
      </c>
      <c r="AD81" s="31" t="s">
        <v>319</v>
      </c>
      <c r="AE81" s="31" t="s">
        <v>250</v>
      </c>
      <c r="AF81" s="31" t="s">
        <v>9</v>
      </c>
      <c r="AG81" s="31" t="s">
        <v>9</v>
      </c>
      <c r="AH81" s="31">
        <v>15</v>
      </c>
      <c r="AI81" s="31" t="s">
        <v>515</v>
      </c>
      <c r="AK81" s="31" t="s">
        <v>551</v>
      </c>
      <c r="AL81" s="31" t="s">
        <v>287</v>
      </c>
      <c r="AM81" s="31" t="s">
        <v>9</v>
      </c>
      <c r="AN81" s="31">
        <v>30</v>
      </c>
      <c r="AO81" s="31">
        <v>720</v>
      </c>
      <c r="AP81" s="31" t="s">
        <v>163</v>
      </c>
      <c r="AQ81" s="31">
        <v>1</v>
      </c>
      <c r="AR81" s="31">
        <v>0.2</v>
      </c>
      <c r="AS81" s="31">
        <v>0.6</v>
      </c>
      <c r="AT81" s="31">
        <v>0.2</v>
      </c>
      <c r="AU81" s="31">
        <v>-40</v>
      </c>
      <c r="AV81" s="31" t="s">
        <v>9</v>
      </c>
      <c r="AW81" s="31" t="s">
        <v>9</v>
      </c>
      <c r="AX81" s="31" t="s">
        <v>9</v>
      </c>
      <c r="AY81" s="31" t="s">
        <v>213</v>
      </c>
      <c r="AZ81" s="31" t="s">
        <v>261</v>
      </c>
      <c r="BA81" s="31" t="s">
        <v>12</v>
      </c>
      <c r="BB81" s="31" t="s">
        <v>8</v>
      </c>
      <c r="BC81" s="33" t="s">
        <v>8</v>
      </c>
      <c r="BD81" s="31" t="s">
        <v>8</v>
      </c>
      <c r="BE81" s="31" t="s">
        <v>8</v>
      </c>
      <c r="BF81" s="31" t="s">
        <v>8</v>
      </c>
      <c r="BG81" s="31" t="s">
        <v>8</v>
      </c>
      <c r="BJ81" s="31" t="s">
        <v>300</v>
      </c>
    </row>
    <row r="82" spans="1:63" x14ac:dyDescent="0.3">
      <c r="A82" t="s">
        <v>553</v>
      </c>
      <c r="B82" t="s">
        <v>552</v>
      </c>
      <c r="C82">
        <v>2018</v>
      </c>
      <c r="D82" t="s">
        <v>554</v>
      </c>
      <c r="E82" t="s">
        <v>146</v>
      </c>
      <c r="F82" t="s">
        <v>24</v>
      </c>
      <c r="G82" t="s">
        <v>11</v>
      </c>
      <c r="H82" t="s">
        <v>36</v>
      </c>
      <c r="I82" t="s">
        <v>12</v>
      </c>
      <c r="J82" t="s">
        <v>8</v>
      </c>
      <c r="K82" s="16" t="s">
        <v>9</v>
      </c>
      <c r="L82" s="16">
        <v>8</v>
      </c>
      <c r="M82" s="16" t="s">
        <v>9</v>
      </c>
      <c r="N82" s="16" t="s">
        <v>9</v>
      </c>
      <c r="O82" s="16">
        <v>283.88</v>
      </c>
      <c r="P82" s="16" t="s">
        <v>9</v>
      </c>
      <c r="Q82">
        <v>1</v>
      </c>
      <c r="R82">
        <v>10</v>
      </c>
      <c r="S82">
        <v>0</v>
      </c>
      <c r="T82" t="s">
        <v>8</v>
      </c>
      <c r="U82" t="str">
        <f t="shared" si="2"/>
        <v>NA</v>
      </c>
      <c r="V82" t="str">
        <f t="shared" si="3"/>
        <v>NA</v>
      </c>
      <c r="W82" t="s">
        <v>79</v>
      </c>
      <c r="X82" t="s">
        <v>93</v>
      </c>
      <c r="Y82" t="s">
        <v>102</v>
      </c>
      <c r="Z82" t="s">
        <v>141</v>
      </c>
      <c r="AA82">
        <v>20</v>
      </c>
      <c r="AB82" t="s">
        <v>150</v>
      </c>
      <c r="AC82" t="s">
        <v>9</v>
      </c>
      <c r="AD82" t="s">
        <v>8</v>
      </c>
      <c r="AE82" t="s">
        <v>251</v>
      </c>
      <c r="AF82" t="s">
        <v>9</v>
      </c>
      <c r="AG82">
        <v>4</v>
      </c>
      <c r="AH82">
        <v>30</v>
      </c>
      <c r="AI82" t="s">
        <v>12</v>
      </c>
      <c r="AK82" t="s">
        <v>8</v>
      </c>
      <c r="AL82" t="s">
        <v>8</v>
      </c>
      <c r="AM82" t="s">
        <v>8</v>
      </c>
      <c r="AN82" t="s">
        <v>8</v>
      </c>
      <c r="AO82" t="s">
        <v>8</v>
      </c>
      <c r="AP82" t="s">
        <v>8</v>
      </c>
      <c r="AQ82">
        <v>94.05</v>
      </c>
      <c r="AR82">
        <v>12.13</v>
      </c>
      <c r="AS82" t="s">
        <v>8</v>
      </c>
      <c r="AT82" t="s">
        <v>8</v>
      </c>
      <c r="AU82" t="s">
        <v>8</v>
      </c>
      <c r="AV82" t="s">
        <v>8</v>
      </c>
      <c r="AW82">
        <v>1008</v>
      </c>
      <c r="AX82" t="s">
        <v>142</v>
      </c>
      <c r="AY82" t="s">
        <v>215</v>
      </c>
      <c r="AZ82" t="s">
        <v>9</v>
      </c>
      <c r="BA82" t="s">
        <v>143</v>
      </c>
      <c r="BB82">
        <v>10.64</v>
      </c>
      <c r="BC82" s="16">
        <v>0.55000000000000004</v>
      </c>
      <c r="BD82" t="s">
        <v>8</v>
      </c>
      <c r="BE82" t="s">
        <v>8</v>
      </c>
      <c r="BF82" t="s">
        <v>215</v>
      </c>
      <c r="BG82">
        <v>1344</v>
      </c>
      <c r="BJ82" t="s">
        <v>299</v>
      </c>
      <c r="BK82" t="s">
        <v>559</v>
      </c>
    </row>
    <row r="83" spans="1:63" x14ac:dyDescent="0.3">
      <c r="A83" t="s">
        <v>553</v>
      </c>
      <c r="B83" t="s">
        <v>552</v>
      </c>
      <c r="C83">
        <v>2018</v>
      </c>
      <c r="D83" t="s">
        <v>554</v>
      </c>
      <c r="E83" t="s">
        <v>148</v>
      </c>
      <c r="F83" t="s">
        <v>24</v>
      </c>
      <c r="G83" t="s">
        <v>11</v>
      </c>
      <c r="H83" t="s">
        <v>36</v>
      </c>
      <c r="I83" t="s">
        <v>12</v>
      </c>
      <c r="J83" t="s">
        <v>8</v>
      </c>
      <c r="K83" s="16" t="s">
        <v>9</v>
      </c>
      <c r="L83" s="16">
        <v>8</v>
      </c>
      <c r="M83" s="16" t="s">
        <v>9</v>
      </c>
      <c r="N83" s="16" t="s">
        <v>9</v>
      </c>
      <c r="O83" s="16">
        <v>283.88</v>
      </c>
      <c r="P83" s="16" t="s">
        <v>9</v>
      </c>
      <c r="Q83">
        <v>1</v>
      </c>
      <c r="R83">
        <v>12</v>
      </c>
      <c r="S83">
        <v>3</v>
      </c>
      <c r="T83">
        <v>6</v>
      </c>
      <c r="U83">
        <f t="shared" si="2"/>
        <v>3</v>
      </c>
      <c r="V83">
        <f t="shared" si="3"/>
        <v>4</v>
      </c>
      <c r="W83" t="s">
        <v>79</v>
      </c>
      <c r="X83" t="s">
        <v>93</v>
      </c>
      <c r="Y83" t="s">
        <v>102</v>
      </c>
      <c r="Z83" t="s">
        <v>141</v>
      </c>
      <c r="AA83">
        <v>20</v>
      </c>
      <c r="AB83" t="s">
        <v>150</v>
      </c>
      <c r="AC83" t="s">
        <v>9</v>
      </c>
      <c r="AD83" t="s">
        <v>8</v>
      </c>
      <c r="AE83" t="s">
        <v>251</v>
      </c>
      <c r="AF83" t="s">
        <v>9</v>
      </c>
      <c r="AG83">
        <v>4</v>
      </c>
      <c r="AH83">
        <v>30</v>
      </c>
      <c r="AI83" t="s">
        <v>555</v>
      </c>
      <c r="AK83" t="s">
        <v>8</v>
      </c>
      <c r="AL83" t="s">
        <v>8</v>
      </c>
      <c r="AM83">
        <v>1584</v>
      </c>
      <c r="AN83">
        <v>28</v>
      </c>
      <c r="AO83">
        <v>672</v>
      </c>
      <c r="AP83" t="s">
        <v>163</v>
      </c>
      <c r="AQ83">
        <v>76.680000000000007</v>
      </c>
      <c r="AR83">
        <v>5.56</v>
      </c>
      <c r="AS83">
        <v>67.61</v>
      </c>
      <c r="AT83">
        <v>3.22</v>
      </c>
      <c r="AU83" t="s">
        <v>9</v>
      </c>
      <c r="AV83" t="s">
        <v>9</v>
      </c>
      <c r="AW83">
        <v>2184</v>
      </c>
      <c r="AX83" t="s">
        <v>142</v>
      </c>
      <c r="AY83" t="s">
        <v>215</v>
      </c>
      <c r="AZ83" t="s">
        <v>9</v>
      </c>
      <c r="BA83" t="s">
        <v>143</v>
      </c>
      <c r="BB83">
        <v>10.92</v>
      </c>
      <c r="BC83" s="16" t="s">
        <v>9</v>
      </c>
      <c r="BD83">
        <v>9.1999999999999993</v>
      </c>
      <c r="BE83">
        <v>0.8</v>
      </c>
      <c r="BF83" t="s">
        <v>215</v>
      </c>
      <c r="BG83">
        <v>2184</v>
      </c>
      <c r="BJ83" t="s">
        <v>299</v>
      </c>
      <c r="BK83" t="s">
        <v>560</v>
      </c>
    </row>
    <row r="84" spans="1:63" x14ac:dyDescent="0.3">
      <c r="A84" t="s">
        <v>553</v>
      </c>
      <c r="B84" t="s">
        <v>552</v>
      </c>
      <c r="C84">
        <v>2018</v>
      </c>
      <c r="D84" t="s">
        <v>554</v>
      </c>
      <c r="E84" t="s">
        <v>149</v>
      </c>
      <c r="F84" t="s">
        <v>24</v>
      </c>
      <c r="G84" t="s">
        <v>11</v>
      </c>
      <c r="H84" t="s">
        <v>36</v>
      </c>
      <c r="I84" t="s">
        <v>12</v>
      </c>
      <c r="J84" t="s">
        <v>8</v>
      </c>
      <c r="K84" s="16" t="s">
        <v>9</v>
      </c>
      <c r="L84" s="16">
        <v>8</v>
      </c>
      <c r="M84" s="16" t="s">
        <v>9</v>
      </c>
      <c r="N84" s="16" t="s">
        <v>9</v>
      </c>
      <c r="O84" s="16">
        <v>283.88</v>
      </c>
      <c r="P84" s="16" t="s">
        <v>9</v>
      </c>
      <c r="Q84">
        <v>1</v>
      </c>
      <c r="R84">
        <v>12</v>
      </c>
      <c r="S84">
        <v>3</v>
      </c>
      <c r="T84">
        <v>6</v>
      </c>
      <c r="U84">
        <f t="shared" si="2"/>
        <v>3</v>
      </c>
      <c r="V84">
        <f t="shared" si="3"/>
        <v>4</v>
      </c>
      <c r="W84" t="s">
        <v>79</v>
      </c>
      <c r="X84" t="s">
        <v>93</v>
      </c>
      <c r="Y84" t="s">
        <v>102</v>
      </c>
      <c r="Z84" t="s">
        <v>141</v>
      </c>
      <c r="AA84">
        <v>20</v>
      </c>
      <c r="AB84" t="s">
        <v>150</v>
      </c>
      <c r="AC84" t="s">
        <v>9</v>
      </c>
      <c r="AD84" t="s">
        <v>8</v>
      </c>
      <c r="AE84" t="s">
        <v>251</v>
      </c>
      <c r="AF84" t="s">
        <v>9</v>
      </c>
      <c r="AG84">
        <v>4</v>
      </c>
      <c r="AH84">
        <v>30</v>
      </c>
      <c r="AI84" t="s">
        <v>556</v>
      </c>
      <c r="AK84">
        <v>10</v>
      </c>
      <c r="AL84" t="s">
        <v>557</v>
      </c>
      <c r="AM84">
        <v>1584</v>
      </c>
      <c r="AN84">
        <v>28</v>
      </c>
      <c r="AO84">
        <v>672</v>
      </c>
      <c r="AP84" t="s">
        <v>163</v>
      </c>
      <c r="AQ84">
        <v>76.680000000000007</v>
      </c>
      <c r="AR84">
        <v>5.56</v>
      </c>
      <c r="AS84">
        <v>94.54</v>
      </c>
      <c r="AT84">
        <v>8.7799999999999994</v>
      </c>
      <c r="AU84" t="s">
        <v>9</v>
      </c>
      <c r="AV84" t="s">
        <v>9</v>
      </c>
      <c r="AW84">
        <v>2184</v>
      </c>
      <c r="AX84" t="s">
        <v>142</v>
      </c>
      <c r="AY84" t="s">
        <v>215</v>
      </c>
      <c r="AZ84" t="s">
        <v>9</v>
      </c>
      <c r="BA84" t="s">
        <v>143</v>
      </c>
      <c r="BB84">
        <v>10.92</v>
      </c>
      <c r="BC84" s="16" t="s">
        <v>9</v>
      </c>
      <c r="BD84">
        <v>9.65</v>
      </c>
      <c r="BE84" t="s">
        <v>9</v>
      </c>
      <c r="BF84" t="s">
        <v>215</v>
      </c>
      <c r="BG84">
        <v>2184</v>
      </c>
      <c r="BJ84" t="s">
        <v>299</v>
      </c>
    </row>
    <row r="85" spans="1:63" x14ac:dyDescent="0.3">
      <c r="A85" t="s">
        <v>553</v>
      </c>
      <c r="B85" t="s">
        <v>552</v>
      </c>
      <c r="C85">
        <v>2018</v>
      </c>
      <c r="D85" t="s">
        <v>554</v>
      </c>
      <c r="E85" t="s">
        <v>289</v>
      </c>
      <c r="F85" t="s">
        <v>24</v>
      </c>
      <c r="G85" t="s">
        <v>11</v>
      </c>
      <c r="H85" t="s">
        <v>36</v>
      </c>
      <c r="I85" t="s">
        <v>12</v>
      </c>
      <c r="J85" t="s">
        <v>8</v>
      </c>
      <c r="K85" s="16" t="s">
        <v>9</v>
      </c>
      <c r="L85" s="16">
        <v>8</v>
      </c>
      <c r="M85" s="16" t="s">
        <v>9</v>
      </c>
      <c r="N85" s="16" t="s">
        <v>9</v>
      </c>
      <c r="O85" s="16">
        <v>283.88</v>
      </c>
      <c r="P85" s="16" t="s">
        <v>9</v>
      </c>
      <c r="Q85">
        <v>1</v>
      </c>
      <c r="R85">
        <v>12</v>
      </c>
      <c r="S85">
        <v>3</v>
      </c>
      <c r="T85">
        <v>6</v>
      </c>
      <c r="U85">
        <f t="shared" si="2"/>
        <v>3</v>
      </c>
      <c r="V85">
        <f t="shared" si="3"/>
        <v>4</v>
      </c>
      <c r="W85" t="s">
        <v>79</v>
      </c>
      <c r="X85" t="s">
        <v>93</v>
      </c>
      <c r="Y85" t="s">
        <v>102</v>
      </c>
      <c r="Z85" t="s">
        <v>141</v>
      </c>
      <c r="AA85">
        <v>20</v>
      </c>
      <c r="AB85" t="s">
        <v>150</v>
      </c>
      <c r="AC85" t="s">
        <v>9</v>
      </c>
      <c r="AD85" t="s">
        <v>8</v>
      </c>
      <c r="AE85" t="s">
        <v>251</v>
      </c>
      <c r="AF85" t="s">
        <v>9</v>
      </c>
      <c r="AG85">
        <v>4</v>
      </c>
      <c r="AH85">
        <v>30</v>
      </c>
      <c r="AI85" t="s">
        <v>515</v>
      </c>
      <c r="AK85" t="s">
        <v>558</v>
      </c>
      <c r="AL85" t="s">
        <v>287</v>
      </c>
      <c r="AM85">
        <v>1584</v>
      </c>
      <c r="AN85">
        <v>28</v>
      </c>
      <c r="AO85">
        <v>672</v>
      </c>
      <c r="AP85" t="s">
        <v>163</v>
      </c>
      <c r="AQ85">
        <v>76.680000000000007</v>
      </c>
      <c r="AR85">
        <v>5.56</v>
      </c>
      <c r="AS85">
        <v>77.56</v>
      </c>
      <c r="AT85">
        <v>9.9499999999999993</v>
      </c>
      <c r="AU85" t="s">
        <v>9</v>
      </c>
      <c r="AV85" t="s">
        <v>9</v>
      </c>
      <c r="AW85">
        <v>2184</v>
      </c>
      <c r="AX85" t="s">
        <v>142</v>
      </c>
      <c r="AY85" t="s">
        <v>215</v>
      </c>
      <c r="AZ85" t="s">
        <v>9</v>
      </c>
      <c r="BA85" t="s">
        <v>143</v>
      </c>
      <c r="BB85">
        <v>10.92</v>
      </c>
      <c r="BC85" s="16" t="s">
        <v>9</v>
      </c>
      <c r="BD85">
        <v>8.83</v>
      </c>
      <c r="BE85">
        <v>0.45</v>
      </c>
      <c r="BF85" t="s">
        <v>215</v>
      </c>
      <c r="BG85">
        <v>2184</v>
      </c>
      <c r="BJ85" t="s">
        <v>299</v>
      </c>
    </row>
    <row r="86" spans="1:63" s="31" customFormat="1" x14ac:dyDescent="0.3">
      <c r="A86" s="31" t="s">
        <v>727</v>
      </c>
      <c r="B86" s="31" t="s">
        <v>563</v>
      </c>
      <c r="C86" s="31">
        <v>2016</v>
      </c>
      <c r="D86" s="31" t="s">
        <v>564</v>
      </c>
      <c r="E86" s="31" t="s">
        <v>146</v>
      </c>
      <c r="F86" s="31" t="s">
        <v>25</v>
      </c>
      <c r="G86" s="31" t="s">
        <v>189</v>
      </c>
      <c r="H86" s="31" t="s">
        <v>36</v>
      </c>
      <c r="I86" s="31" t="s">
        <v>12</v>
      </c>
      <c r="J86" s="31" t="s">
        <v>8</v>
      </c>
      <c r="K86" s="33" t="s">
        <v>9</v>
      </c>
      <c r="L86" s="33">
        <v>8</v>
      </c>
      <c r="M86" s="33" t="s">
        <v>9</v>
      </c>
      <c r="N86" s="33" t="s">
        <v>9</v>
      </c>
      <c r="O86" s="33" t="s">
        <v>9</v>
      </c>
      <c r="P86" s="33" t="s">
        <v>9</v>
      </c>
      <c r="Q86" s="31">
        <v>3</v>
      </c>
      <c r="R86" s="31">
        <v>5</v>
      </c>
      <c r="S86" s="31">
        <v>0</v>
      </c>
      <c r="T86" s="31" t="s">
        <v>8</v>
      </c>
      <c r="U86" s="31" t="str">
        <f t="shared" si="2"/>
        <v>NA</v>
      </c>
      <c r="V86" s="31" t="str">
        <f t="shared" si="3"/>
        <v>NA</v>
      </c>
      <c r="W86" s="31" t="s">
        <v>77</v>
      </c>
      <c r="X86" s="31" t="s">
        <v>567</v>
      </c>
      <c r="Y86" s="31" t="s">
        <v>566</v>
      </c>
      <c r="Z86" s="31" t="s">
        <v>141</v>
      </c>
      <c r="AA86" s="31">
        <v>10</v>
      </c>
      <c r="AB86" s="31" t="s">
        <v>347</v>
      </c>
      <c r="AC86" s="31">
        <v>3200</v>
      </c>
      <c r="AD86" s="31" t="s">
        <v>568</v>
      </c>
      <c r="AE86" s="31" t="s">
        <v>87</v>
      </c>
      <c r="AF86" s="31">
        <v>560</v>
      </c>
      <c r="AG86" s="31">
        <v>5</v>
      </c>
      <c r="AH86" s="31">
        <v>15</v>
      </c>
      <c r="AI86" s="31" t="s">
        <v>12</v>
      </c>
      <c r="AJ86" s="31" t="s">
        <v>8</v>
      </c>
      <c r="AK86" s="31" t="s">
        <v>8</v>
      </c>
      <c r="AL86" s="31" t="s">
        <v>8</v>
      </c>
      <c r="AM86" s="31" t="s">
        <v>8</v>
      </c>
      <c r="AN86" s="31" t="s">
        <v>8</v>
      </c>
      <c r="AO86" s="31" t="s">
        <v>8</v>
      </c>
      <c r="AP86" s="31" t="s">
        <v>8</v>
      </c>
      <c r="AQ86" s="31">
        <v>2.11</v>
      </c>
      <c r="AR86" s="31">
        <v>0.46</v>
      </c>
      <c r="AS86" s="31" t="s">
        <v>8</v>
      </c>
      <c r="AT86" s="31" t="s">
        <v>8</v>
      </c>
      <c r="AU86" s="31" t="s">
        <v>8</v>
      </c>
      <c r="AV86" s="31" t="s">
        <v>8</v>
      </c>
      <c r="AW86" s="31">
        <v>24</v>
      </c>
      <c r="AX86" s="31" t="s">
        <v>142</v>
      </c>
      <c r="AY86" s="31" t="s">
        <v>213</v>
      </c>
      <c r="AZ86" s="31" t="s">
        <v>261</v>
      </c>
      <c r="BA86" s="31" t="s">
        <v>12</v>
      </c>
      <c r="BB86" s="31" t="s">
        <v>8</v>
      </c>
      <c r="BC86" s="33" t="s">
        <v>8</v>
      </c>
      <c r="BD86" s="31" t="s">
        <v>8</v>
      </c>
      <c r="BE86" s="31" t="s">
        <v>8</v>
      </c>
      <c r="BF86" s="31" t="s">
        <v>8</v>
      </c>
      <c r="BG86" s="31" t="s">
        <v>8</v>
      </c>
      <c r="BJ86" s="31" t="s">
        <v>300</v>
      </c>
    </row>
    <row r="87" spans="1:63" s="31" customFormat="1" x14ac:dyDescent="0.3">
      <c r="A87" s="31" t="s">
        <v>727</v>
      </c>
      <c r="B87" s="31" t="s">
        <v>563</v>
      </c>
      <c r="C87" s="31">
        <v>2016</v>
      </c>
      <c r="D87" s="31" t="s">
        <v>564</v>
      </c>
      <c r="E87" s="31" t="s">
        <v>148</v>
      </c>
      <c r="F87" s="31" t="s">
        <v>25</v>
      </c>
      <c r="G87" s="31" t="s">
        <v>189</v>
      </c>
      <c r="H87" s="31" t="s">
        <v>36</v>
      </c>
      <c r="I87" s="31" t="s">
        <v>12</v>
      </c>
      <c r="J87" s="31" t="s">
        <v>8</v>
      </c>
      <c r="K87" s="33" t="s">
        <v>9</v>
      </c>
      <c r="L87" s="33">
        <v>8</v>
      </c>
      <c r="M87" s="33" t="s">
        <v>9</v>
      </c>
      <c r="N87" s="33" t="s">
        <v>9</v>
      </c>
      <c r="O87" s="33" t="s">
        <v>9</v>
      </c>
      <c r="P87" s="33" t="s">
        <v>9</v>
      </c>
      <c r="Q87" s="31">
        <v>3</v>
      </c>
      <c r="R87" s="31">
        <v>5</v>
      </c>
      <c r="S87" s="31">
        <v>0</v>
      </c>
      <c r="T87" s="31" t="s">
        <v>8</v>
      </c>
      <c r="U87" s="31" t="str">
        <f t="shared" si="2"/>
        <v>NA</v>
      </c>
      <c r="V87" s="31" t="str">
        <f t="shared" si="3"/>
        <v>NA</v>
      </c>
      <c r="W87" s="31" t="s">
        <v>77</v>
      </c>
      <c r="X87" s="31" t="s">
        <v>567</v>
      </c>
      <c r="Y87" s="31" t="s">
        <v>566</v>
      </c>
      <c r="Z87" s="31" t="s">
        <v>141</v>
      </c>
      <c r="AA87" s="31">
        <v>10</v>
      </c>
      <c r="AB87" s="31" t="s">
        <v>347</v>
      </c>
      <c r="AC87" s="31">
        <v>3250</v>
      </c>
      <c r="AD87" s="31" t="s">
        <v>568</v>
      </c>
      <c r="AE87" s="31" t="s">
        <v>87</v>
      </c>
      <c r="AF87" s="31">
        <v>560</v>
      </c>
      <c r="AG87" s="31">
        <v>5</v>
      </c>
      <c r="AH87" s="31">
        <v>15</v>
      </c>
      <c r="AI87" s="31" t="s">
        <v>12</v>
      </c>
      <c r="AJ87" s="31" t="s">
        <v>8</v>
      </c>
      <c r="AK87" s="31" t="s">
        <v>8</v>
      </c>
      <c r="AL87" s="31" t="s">
        <v>8</v>
      </c>
      <c r="AM87" s="31" t="s">
        <v>8</v>
      </c>
      <c r="AN87" s="31" t="s">
        <v>8</v>
      </c>
      <c r="AO87" s="31" t="s">
        <v>8</v>
      </c>
      <c r="AP87" s="31" t="s">
        <v>8</v>
      </c>
      <c r="AQ87" s="31">
        <v>2.6</v>
      </c>
      <c r="AR87" s="31">
        <v>0.59</v>
      </c>
      <c r="AS87" s="31" t="s">
        <v>8</v>
      </c>
      <c r="AT87" s="31" t="s">
        <v>8</v>
      </c>
      <c r="AU87" s="31" t="s">
        <v>8</v>
      </c>
      <c r="AV87" s="31" t="s">
        <v>8</v>
      </c>
      <c r="AW87" s="31">
        <v>24</v>
      </c>
      <c r="AX87" s="31" t="s">
        <v>142</v>
      </c>
      <c r="AY87" s="31" t="s">
        <v>213</v>
      </c>
      <c r="AZ87" s="31" t="s">
        <v>261</v>
      </c>
      <c r="BA87" s="31" t="s">
        <v>12</v>
      </c>
      <c r="BB87" s="31" t="s">
        <v>8</v>
      </c>
      <c r="BC87" s="33" t="s">
        <v>8</v>
      </c>
      <c r="BD87" s="31" t="s">
        <v>8</v>
      </c>
      <c r="BE87" s="31" t="s">
        <v>8</v>
      </c>
      <c r="BF87" s="31" t="s">
        <v>8</v>
      </c>
      <c r="BG87" s="31" t="s">
        <v>8</v>
      </c>
      <c r="BJ87" s="31" t="s">
        <v>300</v>
      </c>
    </row>
    <row r="88" spans="1:63" s="31" customFormat="1" x14ac:dyDescent="0.3">
      <c r="A88" s="31" t="s">
        <v>727</v>
      </c>
      <c r="B88" s="31" t="s">
        <v>563</v>
      </c>
      <c r="C88" s="31">
        <v>2016</v>
      </c>
      <c r="D88" s="31" t="s">
        <v>564</v>
      </c>
      <c r="E88" s="31" t="s">
        <v>149</v>
      </c>
      <c r="F88" s="31" t="s">
        <v>25</v>
      </c>
      <c r="G88" s="31" t="s">
        <v>189</v>
      </c>
      <c r="H88" s="31" t="s">
        <v>36</v>
      </c>
      <c r="I88" s="31" t="s">
        <v>12</v>
      </c>
      <c r="J88" s="31" t="s">
        <v>8</v>
      </c>
      <c r="K88" s="33" t="s">
        <v>9</v>
      </c>
      <c r="L88" s="33">
        <v>8</v>
      </c>
      <c r="M88" s="33" t="s">
        <v>9</v>
      </c>
      <c r="N88" s="33" t="s">
        <v>9</v>
      </c>
      <c r="O88" s="33" t="s">
        <v>9</v>
      </c>
      <c r="P88" s="33" t="s">
        <v>9</v>
      </c>
      <c r="Q88" s="31">
        <v>3</v>
      </c>
      <c r="R88" s="31">
        <v>5</v>
      </c>
      <c r="S88" s="31">
        <v>0</v>
      </c>
      <c r="T88" s="31" t="s">
        <v>8</v>
      </c>
      <c r="U88" s="31" t="str">
        <f t="shared" si="2"/>
        <v>NA</v>
      </c>
      <c r="V88" s="31" t="str">
        <f t="shared" si="3"/>
        <v>NA</v>
      </c>
      <c r="W88" s="31" t="s">
        <v>77</v>
      </c>
      <c r="X88" s="31" t="s">
        <v>567</v>
      </c>
      <c r="Y88" s="31" t="s">
        <v>566</v>
      </c>
      <c r="Z88" s="31" t="s">
        <v>141</v>
      </c>
      <c r="AA88" s="31">
        <v>10</v>
      </c>
      <c r="AB88" s="31" t="s">
        <v>347</v>
      </c>
      <c r="AC88" s="31">
        <v>3300</v>
      </c>
      <c r="AD88" s="31" t="s">
        <v>568</v>
      </c>
      <c r="AE88" s="31" t="s">
        <v>87</v>
      </c>
      <c r="AF88" s="31">
        <v>560</v>
      </c>
      <c r="AG88" s="31">
        <v>5</v>
      </c>
      <c r="AH88" s="31">
        <v>15</v>
      </c>
      <c r="AI88" s="31" t="s">
        <v>12</v>
      </c>
      <c r="AJ88" s="31" t="s">
        <v>8</v>
      </c>
      <c r="AK88" s="31" t="s">
        <v>8</v>
      </c>
      <c r="AL88" s="31" t="s">
        <v>8</v>
      </c>
      <c r="AM88" s="31" t="s">
        <v>8</v>
      </c>
      <c r="AN88" s="31" t="s">
        <v>8</v>
      </c>
      <c r="AO88" s="31" t="s">
        <v>8</v>
      </c>
      <c r="AP88" s="31" t="s">
        <v>8</v>
      </c>
      <c r="AQ88" s="31">
        <v>3.13</v>
      </c>
      <c r="AR88" s="31">
        <v>0.34</v>
      </c>
      <c r="AS88" s="31" t="s">
        <v>8</v>
      </c>
      <c r="AT88" s="31" t="s">
        <v>8</v>
      </c>
      <c r="AU88" s="31" t="s">
        <v>8</v>
      </c>
      <c r="AV88" s="31" t="s">
        <v>8</v>
      </c>
      <c r="AW88" s="31">
        <v>24</v>
      </c>
      <c r="AX88" s="31" t="s">
        <v>142</v>
      </c>
      <c r="AY88" s="31" t="s">
        <v>213</v>
      </c>
      <c r="AZ88" s="31" t="s">
        <v>261</v>
      </c>
      <c r="BA88" s="31" t="s">
        <v>12</v>
      </c>
      <c r="BB88" s="31" t="s">
        <v>8</v>
      </c>
      <c r="BC88" s="33" t="s">
        <v>8</v>
      </c>
      <c r="BD88" s="31" t="s">
        <v>8</v>
      </c>
      <c r="BE88" s="31" t="s">
        <v>8</v>
      </c>
      <c r="BF88" s="31" t="s">
        <v>8</v>
      </c>
      <c r="BG88" s="31" t="s">
        <v>8</v>
      </c>
      <c r="BJ88" s="31" t="s">
        <v>300</v>
      </c>
    </row>
    <row r="89" spans="1:63" x14ac:dyDescent="0.3">
      <c r="A89" t="s">
        <v>572</v>
      </c>
      <c r="B89" t="s">
        <v>571</v>
      </c>
      <c r="C89">
        <v>2016</v>
      </c>
      <c r="D89" t="s">
        <v>573</v>
      </c>
      <c r="E89" t="s">
        <v>146</v>
      </c>
      <c r="F89" t="s">
        <v>25</v>
      </c>
      <c r="G89" t="s">
        <v>312</v>
      </c>
      <c r="H89" t="s">
        <v>36</v>
      </c>
      <c r="I89" t="s">
        <v>12</v>
      </c>
      <c r="J89" t="s">
        <v>8</v>
      </c>
      <c r="K89" s="16">
        <v>14</v>
      </c>
      <c r="L89" s="16" t="s">
        <v>9</v>
      </c>
      <c r="M89" s="16">
        <v>15</v>
      </c>
      <c r="N89" s="16" t="s">
        <v>9</v>
      </c>
      <c r="O89" s="16" t="s">
        <v>9</v>
      </c>
      <c r="P89" s="16" t="s">
        <v>9</v>
      </c>
      <c r="Q89">
        <v>2</v>
      </c>
      <c r="R89">
        <v>9</v>
      </c>
      <c r="S89">
        <v>0</v>
      </c>
      <c r="T89" t="s">
        <v>8</v>
      </c>
      <c r="U89" t="str">
        <f t="shared" si="2"/>
        <v>NA</v>
      </c>
      <c r="V89" t="str">
        <f t="shared" si="3"/>
        <v>NA</v>
      </c>
      <c r="W89" t="s">
        <v>79</v>
      </c>
      <c r="X89" t="s">
        <v>575</v>
      </c>
      <c r="Y89" t="s">
        <v>99</v>
      </c>
      <c r="Z89" t="s">
        <v>8</v>
      </c>
      <c r="AA89">
        <v>100</v>
      </c>
      <c r="AB89" t="s">
        <v>150</v>
      </c>
      <c r="AC89">
        <v>240</v>
      </c>
      <c r="AD89" t="s">
        <v>577</v>
      </c>
      <c r="AE89" t="s">
        <v>88</v>
      </c>
      <c r="AF89" t="s">
        <v>576</v>
      </c>
      <c r="AG89">
        <v>2.5</v>
      </c>
      <c r="AH89">
        <v>10</v>
      </c>
      <c r="AI89" t="s">
        <v>12</v>
      </c>
      <c r="AJ89" t="s">
        <v>8</v>
      </c>
      <c r="AK89" t="s">
        <v>8</v>
      </c>
      <c r="AL89" t="s">
        <v>8</v>
      </c>
      <c r="AM89" t="s">
        <v>8</v>
      </c>
      <c r="AN89" t="s">
        <v>8</v>
      </c>
      <c r="AO89" t="s">
        <v>8</v>
      </c>
      <c r="AP89" t="s">
        <v>8</v>
      </c>
      <c r="AQ89">
        <v>14.38</v>
      </c>
      <c r="AR89">
        <v>4.43</v>
      </c>
      <c r="AS89" t="s">
        <v>8</v>
      </c>
      <c r="AT89" t="s">
        <v>8</v>
      </c>
      <c r="AU89" t="s">
        <v>8</v>
      </c>
      <c r="AV89" t="s">
        <v>8</v>
      </c>
      <c r="AW89">
        <v>96</v>
      </c>
      <c r="AX89" t="s">
        <v>521</v>
      </c>
      <c r="AY89" t="s">
        <v>213</v>
      </c>
      <c r="AZ89" t="s">
        <v>261</v>
      </c>
      <c r="BA89" t="s">
        <v>12</v>
      </c>
      <c r="BB89" t="s">
        <v>8</v>
      </c>
      <c r="BC89" s="16" t="s">
        <v>8</v>
      </c>
      <c r="BD89" t="s">
        <v>8</v>
      </c>
      <c r="BE89" t="s">
        <v>8</v>
      </c>
      <c r="BF89" t="s">
        <v>8</v>
      </c>
      <c r="BG89" t="s">
        <v>8</v>
      </c>
      <c r="BJ89" t="s">
        <v>300</v>
      </c>
    </row>
    <row r="90" spans="1:63" x14ac:dyDescent="0.3">
      <c r="A90" t="s">
        <v>572</v>
      </c>
      <c r="B90" t="s">
        <v>571</v>
      </c>
      <c r="C90">
        <v>2016</v>
      </c>
      <c r="D90" t="s">
        <v>573</v>
      </c>
      <c r="E90" t="s">
        <v>148</v>
      </c>
      <c r="F90" t="s">
        <v>25</v>
      </c>
      <c r="G90" t="s">
        <v>574</v>
      </c>
      <c r="H90" t="s">
        <v>36</v>
      </c>
      <c r="I90" t="s">
        <v>12</v>
      </c>
      <c r="J90" t="s">
        <v>8</v>
      </c>
      <c r="K90" s="16">
        <v>14</v>
      </c>
      <c r="L90" s="16" t="s">
        <v>9</v>
      </c>
      <c r="M90" s="16">
        <v>15</v>
      </c>
      <c r="N90" s="16" t="s">
        <v>9</v>
      </c>
      <c r="O90" s="16" t="s">
        <v>9</v>
      </c>
      <c r="P90" s="16" t="s">
        <v>9</v>
      </c>
      <c r="Q90">
        <v>2</v>
      </c>
      <c r="R90">
        <v>8</v>
      </c>
      <c r="S90">
        <v>0</v>
      </c>
      <c r="T90" t="s">
        <v>8</v>
      </c>
      <c r="U90" t="str">
        <f t="shared" si="2"/>
        <v>NA</v>
      </c>
      <c r="V90" t="str">
        <f t="shared" si="3"/>
        <v>NA</v>
      </c>
      <c r="W90" t="s">
        <v>79</v>
      </c>
      <c r="X90" t="s">
        <v>575</v>
      </c>
      <c r="Y90" t="s">
        <v>99</v>
      </c>
      <c r="Z90" t="s">
        <v>8</v>
      </c>
      <c r="AA90">
        <v>100</v>
      </c>
      <c r="AB90" t="s">
        <v>150</v>
      </c>
      <c r="AC90">
        <v>240</v>
      </c>
      <c r="AD90" t="s">
        <v>577</v>
      </c>
      <c r="AE90" t="s">
        <v>88</v>
      </c>
      <c r="AF90" t="s">
        <v>576</v>
      </c>
      <c r="AG90">
        <v>2.5</v>
      </c>
      <c r="AH90">
        <v>10</v>
      </c>
      <c r="AI90" t="s">
        <v>12</v>
      </c>
      <c r="AJ90" t="s">
        <v>8</v>
      </c>
      <c r="AK90" t="s">
        <v>8</v>
      </c>
      <c r="AL90" t="s">
        <v>8</v>
      </c>
      <c r="AM90" t="s">
        <v>8</v>
      </c>
      <c r="AN90" t="s">
        <v>8</v>
      </c>
      <c r="AO90" t="s">
        <v>8</v>
      </c>
      <c r="AP90" t="s">
        <v>8</v>
      </c>
      <c r="AQ90">
        <v>20.9</v>
      </c>
      <c r="AR90">
        <v>4.26</v>
      </c>
      <c r="AS90" t="s">
        <v>8</v>
      </c>
      <c r="AT90" t="s">
        <v>8</v>
      </c>
      <c r="AU90" t="s">
        <v>8</v>
      </c>
      <c r="AV90" t="s">
        <v>8</v>
      </c>
      <c r="AW90">
        <v>96</v>
      </c>
      <c r="AX90" t="s">
        <v>521</v>
      </c>
      <c r="AY90" t="s">
        <v>213</v>
      </c>
      <c r="AZ90" t="s">
        <v>261</v>
      </c>
      <c r="BA90" t="s">
        <v>12</v>
      </c>
      <c r="BB90" t="s">
        <v>8</v>
      </c>
      <c r="BC90" s="16" t="s">
        <v>8</v>
      </c>
      <c r="BD90" t="s">
        <v>8</v>
      </c>
      <c r="BE90" t="s">
        <v>8</v>
      </c>
      <c r="BF90" t="s">
        <v>8</v>
      </c>
      <c r="BG90" t="s">
        <v>8</v>
      </c>
      <c r="BJ90" t="s">
        <v>300</v>
      </c>
    </row>
    <row r="91" spans="1:63" s="31" customFormat="1" x14ac:dyDescent="0.3">
      <c r="A91" s="31" t="s">
        <v>579</v>
      </c>
      <c r="B91" s="31" t="s">
        <v>578</v>
      </c>
      <c r="C91" s="31">
        <v>2018</v>
      </c>
      <c r="D91" s="31" t="s">
        <v>580</v>
      </c>
      <c r="E91" s="31" t="s">
        <v>146</v>
      </c>
      <c r="F91" s="31" t="s">
        <v>25</v>
      </c>
      <c r="G91" s="31" t="s">
        <v>189</v>
      </c>
      <c r="H91" s="31" t="s">
        <v>36</v>
      </c>
      <c r="I91" s="31" t="s">
        <v>12</v>
      </c>
      <c r="J91" s="31" t="s">
        <v>8</v>
      </c>
      <c r="K91" s="33">
        <v>8</v>
      </c>
      <c r="L91" s="33" t="s">
        <v>9</v>
      </c>
      <c r="M91" s="33">
        <v>12</v>
      </c>
      <c r="N91" s="33">
        <v>25</v>
      </c>
      <c r="O91" s="33" t="s">
        <v>9</v>
      </c>
      <c r="P91" s="33">
        <v>27</v>
      </c>
      <c r="Q91" s="33">
        <v>1</v>
      </c>
      <c r="R91" s="33">
        <v>5</v>
      </c>
      <c r="S91" s="33">
        <v>3</v>
      </c>
      <c r="T91" s="31">
        <v>5</v>
      </c>
      <c r="U91" s="31">
        <f t="shared" si="2"/>
        <v>3</v>
      </c>
      <c r="V91" s="31">
        <f t="shared" si="3"/>
        <v>1.6666666666666667</v>
      </c>
      <c r="W91" s="31" t="s">
        <v>79</v>
      </c>
      <c r="X91" s="31" t="s">
        <v>9</v>
      </c>
      <c r="Y91" s="31" t="s">
        <v>99</v>
      </c>
      <c r="Z91" s="31" t="s">
        <v>8</v>
      </c>
      <c r="AA91" s="31">
        <v>10</v>
      </c>
      <c r="AB91" s="31" t="s">
        <v>365</v>
      </c>
      <c r="AC91" s="31" t="s">
        <v>9</v>
      </c>
      <c r="AD91" s="31" t="s">
        <v>8</v>
      </c>
      <c r="AE91" s="31" t="s">
        <v>251</v>
      </c>
      <c r="AF91" s="31" t="s">
        <v>9</v>
      </c>
      <c r="AG91" s="31">
        <v>2</v>
      </c>
      <c r="AH91" s="31">
        <v>15</v>
      </c>
      <c r="AI91" s="31" t="s">
        <v>581</v>
      </c>
      <c r="AK91" s="31">
        <v>0.1</v>
      </c>
      <c r="AL91" s="31" t="s">
        <v>150</v>
      </c>
      <c r="AM91" s="31">
        <v>1</v>
      </c>
      <c r="AN91" s="31">
        <v>2</v>
      </c>
      <c r="AO91" s="31">
        <v>24</v>
      </c>
      <c r="AP91" s="31" t="s">
        <v>163</v>
      </c>
      <c r="AQ91" s="31">
        <v>2.23</v>
      </c>
      <c r="AR91" s="31">
        <v>0.26</v>
      </c>
      <c r="AS91" s="31">
        <v>1.69</v>
      </c>
      <c r="AT91" s="31">
        <v>0.12</v>
      </c>
      <c r="AU91" s="31" t="s">
        <v>9</v>
      </c>
      <c r="AV91" s="31" t="s">
        <v>9</v>
      </c>
      <c r="AW91" s="31">
        <v>168</v>
      </c>
      <c r="AX91" s="31" t="s">
        <v>142</v>
      </c>
      <c r="AY91" s="31" t="s">
        <v>213</v>
      </c>
      <c r="AZ91" s="31" t="s">
        <v>9</v>
      </c>
      <c r="BA91" s="31" t="s">
        <v>12</v>
      </c>
      <c r="BB91" s="31" t="s">
        <v>8</v>
      </c>
      <c r="BC91" s="33" t="s">
        <v>8</v>
      </c>
      <c r="BD91" s="31" t="s">
        <v>8</v>
      </c>
      <c r="BE91" s="31" t="s">
        <v>8</v>
      </c>
      <c r="BF91" s="31" t="s">
        <v>8</v>
      </c>
      <c r="BG91" s="31" t="s">
        <v>8</v>
      </c>
      <c r="BJ91" s="31" t="s">
        <v>300</v>
      </c>
    </row>
    <row r="92" spans="1:63" s="31" customFormat="1" x14ac:dyDescent="0.3">
      <c r="A92" s="31" t="s">
        <v>579</v>
      </c>
      <c r="B92" s="31" t="s">
        <v>578</v>
      </c>
      <c r="C92" s="31">
        <v>2018</v>
      </c>
      <c r="D92" s="31" t="s">
        <v>580</v>
      </c>
      <c r="E92" s="31" t="s">
        <v>148</v>
      </c>
      <c r="F92" s="31" t="s">
        <v>25</v>
      </c>
      <c r="G92" s="31" t="s">
        <v>189</v>
      </c>
      <c r="H92" s="31" t="s">
        <v>36</v>
      </c>
      <c r="I92" s="31" t="s">
        <v>12</v>
      </c>
      <c r="J92" s="31" t="s">
        <v>8</v>
      </c>
      <c r="K92" s="33">
        <v>8</v>
      </c>
      <c r="L92" s="33" t="s">
        <v>9</v>
      </c>
      <c r="M92" s="33">
        <v>12</v>
      </c>
      <c r="N92" s="33">
        <v>25</v>
      </c>
      <c r="O92" s="33" t="s">
        <v>9</v>
      </c>
      <c r="P92" s="33">
        <v>27</v>
      </c>
      <c r="Q92" s="33">
        <v>1</v>
      </c>
      <c r="R92" s="33">
        <v>5</v>
      </c>
      <c r="S92" s="33">
        <v>3</v>
      </c>
      <c r="T92" s="31">
        <v>5</v>
      </c>
      <c r="U92" s="31">
        <f t="shared" si="2"/>
        <v>3</v>
      </c>
      <c r="V92" s="31">
        <f t="shared" si="3"/>
        <v>1.6666666666666667</v>
      </c>
      <c r="W92" s="31" t="s">
        <v>79</v>
      </c>
      <c r="X92" s="31" t="s">
        <v>9</v>
      </c>
      <c r="Y92" s="31" t="s">
        <v>99</v>
      </c>
      <c r="Z92" s="31" t="s">
        <v>8</v>
      </c>
      <c r="AA92" s="31">
        <v>10</v>
      </c>
      <c r="AB92" s="31" t="s">
        <v>365</v>
      </c>
      <c r="AC92" s="31" t="s">
        <v>9</v>
      </c>
      <c r="AD92" s="31" t="s">
        <v>8</v>
      </c>
      <c r="AE92" s="31" t="s">
        <v>251</v>
      </c>
      <c r="AF92" s="31" t="s">
        <v>9</v>
      </c>
      <c r="AG92" s="31">
        <v>2</v>
      </c>
      <c r="AH92" s="31">
        <v>15</v>
      </c>
      <c r="AI92" s="31" t="s">
        <v>581</v>
      </c>
      <c r="AK92" s="31">
        <v>5</v>
      </c>
      <c r="AL92" s="31" t="s">
        <v>150</v>
      </c>
      <c r="AM92" s="31">
        <v>1</v>
      </c>
      <c r="AN92" s="31">
        <v>2</v>
      </c>
      <c r="AO92" s="31">
        <v>24</v>
      </c>
      <c r="AP92" s="31" t="s">
        <v>163</v>
      </c>
      <c r="AQ92" s="31">
        <v>2.23</v>
      </c>
      <c r="AR92" s="31">
        <v>0.26</v>
      </c>
      <c r="AS92" s="31">
        <v>1.1399999999999999</v>
      </c>
      <c r="AT92" s="31">
        <v>0.73</v>
      </c>
      <c r="AU92" s="31" t="s">
        <v>9</v>
      </c>
      <c r="AV92" s="31" t="s">
        <v>9</v>
      </c>
      <c r="AW92" s="31">
        <v>168</v>
      </c>
      <c r="AX92" s="31" t="s">
        <v>142</v>
      </c>
      <c r="AY92" s="31" t="s">
        <v>213</v>
      </c>
      <c r="AZ92" s="31" t="s">
        <v>9</v>
      </c>
      <c r="BA92" s="31" t="s">
        <v>12</v>
      </c>
      <c r="BB92" s="31" t="s">
        <v>8</v>
      </c>
      <c r="BC92" s="33" t="s">
        <v>8</v>
      </c>
      <c r="BD92" s="31" t="s">
        <v>8</v>
      </c>
      <c r="BE92" s="31" t="s">
        <v>8</v>
      </c>
      <c r="BF92" s="31" t="s">
        <v>8</v>
      </c>
      <c r="BG92" s="31" t="s">
        <v>8</v>
      </c>
      <c r="BJ92" s="31" t="s">
        <v>300</v>
      </c>
    </row>
    <row r="93" spans="1:63" s="31" customFormat="1" x14ac:dyDescent="0.3">
      <c r="A93" s="31" t="s">
        <v>579</v>
      </c>
      <c r="B93" s="31" t="s">
        <v>578</v>
      </c>
      <c r="C93" s="31">
        <v>2018</v>
      </c>
      <c r="D93" s="31" t="s">
        <v>580</v>
      </c>
      <c r="E93" s="31" t="s">
        <v>149</v>
      </c>
      <c r="F93" s="31" t="s">
        <v>25</v>
      </c>
      <c r="G93" s="31" t="s">
        <v>189</v>
      </c>
      <c r="H93" s="31" t="s">
        <v>36</v>
      </c>
      <c r="I93" s="31" t="s">
        <v>12</v>
      </c>
      <c r="J93" s="31" t="s">
        <v>8</v>
      </c>
      <c r="K93" s="33">
        <v>8</v>
      </c>
      <c r="L93" s="33" t="s">
        <v>9</v>
      </c>
      <c r="M93" s="33">
        <v>12</v>
      </c>
      <c r="N93" s="33">
        <v>25</v>
      </c>
      <c r="O93" s="33" t="s">
        <v>9</v>
      </c>
      <c r="P93" s="33">
        <v>27</v>
      </c>
      <c r="Q93" s="33">
        <v>1</v>
      </c>
      <c r="R93" s="33">
        <v>5</v>
      </c>
      <c r="S93" s="33">
        <v>3</v>
      </c>
      <c r="T93" s="31">
        <v>5</v>
      </c>
      <c r="U93" s="31">
        <f t="shared" si="2"/>
        <v>3</v>
      </c>
      <c r="V93" s="31">
        <f t="shared" si="3"/>
        <v>1.6666666666666667</v>
      </c>
      <c r="W93" s="31" t="s">
        <v>79</v>
      </c>
      <c r="X93" s="31" t="s">
        <v>9</v>
      </c>
      <c r="Y93" s="31" t="s">
        <v>99</v>
      </c>
      <c r="Z93" s="31" t="s">
        <v>8</v>
      </c>
      <c r="AA93" s="31">
        <v>10</v>
      </c>
      <c r="AB93" s="31" t="s">
        <v>365</v>
      </c>
      <c r="AC93" s="31" t="s">
        <v>9</v>
      </c>
      <c r="AD93" s="31" t="s">
        <v>8</v>
      </c>
      <c r="AE93" s="31" t="s">
        <v>251</v>
      </c>
      <c r="AF93" s="31" t="s">
        <v>9</v>
      </c>
      <c r="AG93" s="31">
        <v>2</v>
      </c>
      <c r="AH93" s="31">
        <v>15</v>
      </c>
      <c r="AI93" s="31" t="s">
        <v>581</v>
      </c>
      <c r="AK93" s="31">
        <v>30</v>
      </c>
      <c r="AL93" s="31" t="s">
        <v>150</v>
      </c>
      <c r="AM93" s="31">
        <v>1</v>
      </c>
      <c r="AN93" s="31">
        <v>2</v>
      </c>
      <c r="AO93" s="31">
        <v>24</v>
      </c>
      <c r="AP93" s="31" t="s">
        <v>163</v>
      </c>
      <c r="AQ93" s="31">
        <v>2.23</v>
      </c>
      <c r="AR93" s="31">
        <v>0.26</v>
      </c>
      <c r="AS93" s="31">
        <v>0.89</v>
      </c>
      <c r="AT93" s="31">
        <v>0.54</v>
      </c>
      <c r="AU93" s="31" t="s">
        <v>9</v>
      </c>
      <c r="AV93" s="31" t="s">
        <v>9</v>
      </c>
      <c r="AW93" s="31">
        <v>168</v>
      </c>
      <c r="AX93" s="31" t="s">
        <v>142</v>
      </c>
      <c r="AY93" s="31" t="s">
        <v>213</v>
      </c>
      <c r="AZ93" s="31" t="s">
        <v>9</v>
      </c>
      <c r="BA93" s="31" t="s">
        <v>12</v>
      </c>
      <c r="BB93" s="31" t="s">
        <v>8</v>
      </c>
      <c r="BC93" s="33" t="s">
        <v>8</v>
      </c>
      <c r="BD93" s="31" t="s">
        <v>8</v>
      </c>
      <c r="BE93" s="31" t="s">
        <v>8</v>
      </c>
      <c r="BF93" s="31" t="s">
        <v>8</v>
      </c>
      <c r="BG93" s="31" t="s">
        <v>8</v>
      </c>
      <c r="BJ93" s="31" t="s">
        <v>300</v>
      </c>
    </row>
    <row r="94" spans="1:63" s="31" customFormat="1" x14ac:dyDescent="0.3">
      <c r="A94" s="31" t="s">
        <v>579</v>
      </c>
      <c r="B94" s="31" t="s">
        <v>578</v>
      </c>
      <c r="C94" s="31">
        <v>2018</v>
      </c>
      <c r="D94" s="31" t="s">
        <v>580</v>
      </c>
      <c r="E94" s="31" t="s">
        <v>289</v>
      </c>
      <c r="F94" s="31" t="s">
        <v>25</v>
      </c>
      <c r="G94" s="31" t="s">
        <v>189</v>
      </c>
      <c r="H94" s="31" t="s">
        <v>36</v>
      </c>
      <c r="I94" s="31" t="s">
        <v>12</v>
      </c>
      <c r="J94" s="31" t="s">
        <v>8</v>
      </c>
      <c r="K94" s="33">
        <v>8</v>
      </c>
      <c r="L94" s="33" t="s">
        <v>9</v>
      </c>
      <c r="M94" s="33">
        <v>12</v>
      </c>
      <c r="N94" s="33">
        <v>25</v>
      </c>
      <c r="O94" s="33" t="s">
        <v>9</v>
      </c>
      <c r="P94" s="33">
        <v>27</v>
      </c>
      <c r="Q94" s="33">
        <v>1</v>
      </c>
      <c r="R94" s="33">
        <v>7</v>
      </c>
      <c r="S94" s="33">
        <v>3</v>
      </c>
      <c r="T94" s="31">
        <v>7</v>
      </c>
      <c r="U94" s="31">
        <f t="shared" si="2"/>
        <v>3</v>
      </c>
      <c r="V94" s="31">
        <f t="shared" si="3"/>
        <v>2.3333333333333335</v>
      </c>
      <c r="W94" s="31" t="s">
        <v>79</v>
      </c>
      <c r="X94" s="31" t="s">
        <v>9</v>
      </c>
      <c r="Y94" s="31" t="s">
        <v>99</v>
      </c>
      <c r="Z94" s="31" t="s">
        <v>8</v>
      </c>
      <c r="AA94" s="31">
        <v>10</v>
      </c>
      <c r="AB94" s="31" t="s">
        <v>365</v>
      </c>
      <c r="AC94" s="31" t="s">
        <v>9</v>
      </c>
      <c r="AD94" s="31" t="s">
        <v>8</v>
      </c>
      <c r="AE94" s="31" t="s">
        <v>251</v>
      </c>
      <c r="AF94" s="31" t="s">
        <v>9</v>
      </c>
      <c r="AG94" s="31">
        <v>2</v>
      </c>
      <c r="AH94" s="31">
        <v>15</v>
      </c>
      <c r="AI94" s="31" t="s">
        <v>581</v>
      </c>
      <c r="AK94" s="31">
        <v>30</v>
      </c>
      <c r="AL94" s="31" t="s">
        <v>150</v>
      </c>
      <c r="AM94" s="31">
        <v>1</v>
      </c>
      <c r="AN94" s="31">
        <v>2</v>
      </c>
      <c r="AO94" s="31">
        <v>24</v>
      </c>
      <c r="AP94" s="31" t="s">
        <v>163</v>
      </c>
      <c r="AQ94" s="31">
        <v>2.33</v>
      </c>
      <c r="AR94" s="31">
        <v>0.47</v>
      </c>
      <c r="AS94" s="31">
        <v>1.45</v>
      </c>
      <c r="AT94" s="31">
        <v>0.71</v>
      </c>
      <c r="AU94" s="31" t="s">
        <v>9</v>
      </c>
      <c r="AV94" s="31" t="s">
        <v>9</v>
      </c>
      <c r="AW94" s="31">
        <v>168</v>
      </c>
      <c r="AX94" s="31" t="s">
        <v>142</v>
      </c>
      <c r="AY94" s="31" t="s">
        <v>213</v>
      </c>
      <c r="AZ94" s="31" t="s">
        <v>9</v>
      </c>
      <c r="BA94" s="31" t="s">
        <v>12</v>
      </c>
      <c r="BB94" s="31" t="s">
        <v>8</v>
      </c>
      <c r="BC94" s="33" t="s">
        <v>8</v>
      </c>
      <c r="BD94" s="31" t="s">
        <v>8</v>
      </c>
      <c r="BE94" s="31" t="s">
        <v>8</v>
      </c>
      <c r="BF94" s="31" t="s">
        <v>8</v>
      </c>
      <c r="BG94" s="31" t="s">
        <v>8</v>
      </c>
      <c r="BJ94" s="31" t="s">
        <v>300</v>
      </c>
    </row>
    <row r="95" spans="1:63" s="31" customFormat="1" x14ac:dyDescent="0.3">
      <c r="A95" s="31" t="s">
        <v>579</v>
      </c>
      <c r="B95" s="31" t="s">
        <v>578</v>
      </c>
      <c r="C95" s="31">
        <v>2018</v>
      </c>
      <c r="D95" s="31" t="s">
        <v>580</v>
      </c>
      <c r="E95" s="31" t="s">
        <v>290</v>
      </c>
      <c r="F95" s="31" t="s">
        <v>25</v>
      </c>
      <c r="G95" s="31" t="s">
        <v>189</v>
      </c>
      <c r="H95" s="31" t="s">
        <v>36</v>
      </c>
      <c r="I95" s="31" t="s">
        <v>12</v>
      </c>
      <c r="J95" s="31" t="s">
        <v>8</v>
      </c>
      <c r="K95" s="33">
        <v>8</v>
      </c>
      <c r="L95" s="33" t="s">
        <v>9</v>
      </c>
      <c r="M95" s="33">
        <v>12</v>
      </c>
      <c r="N95" s="33">
        <v>25</v>
      </c>
      <c r="O95" s="33" t="s">
        <v>9</v>
      </c>
      <c r="P95" s="33">
        <v>27</v>
      </c>
      <c r="Q95" s="33">
        <v>1</v>
      </c>
      <c r="R95" s="33">
        <v>7</v>
      </c>
      <c r="S95" s="33">
        <v>3</v>
      </c>
      <c r="T95" s="31">
        <v>7</v>
      </c>
      <c r="U95" s="31">
        <f t="shared" si="2"/>
        <v>3</v>
      </c>
      <c r="V95" s="31">
        <f t="shared" si="3"/>
        <v>2.3333333333333335</v>
      </c>
      <c r="W95" s="31" t="s">
        <v>79</v>
      </c>
      <c r="X95" s="31" t="s">
        <v>9</v>
      </c>
      <c r="Y95" s="31" t="s">
        <v>99</v>
      </c>
      <c r="Z95" s="31" t="s">
        <v>8</v>
      </c>
      <c r="AA95" s="31">
        <v>10</v>
      </c>
      <c r="AB95" s="31" t="s">
        <v>365</v>
      </c>
      <c r="AC95" s="31" t="s">
        <v>9</v>
      </c>
      <c r="AD95" s="31" t="s">
        <v>8</v>
      </c>
      <c r="AE95" s="31" t="s">
        <v>251</v>
      </c>
      <c r="AF95" s="31" t="s">
        <v>9</v>
      </c>
      <c r="AG95" s="31">
        <v>2</v>
      </c>
      <c r="AH95" s="31">
        <v>15</v>
      </c>
      <c r="AI95" s="31" t="s">
        <v>581</v>
      </c>
      <c r="AK95" s="31">
        <v>30</v>
      </c>
      <c r="AL95" s="31" t="s">
        <v>150</v>
      </c>
      <c r="AM95" s="31">
        <v>3</v>
      </c>
      <c r="AN95" s="31">
        <v>2</v>
      </c>
      <c r="AO95" s="31">
        <v>24</v>
      </c>
      <c r="AP95" s="31" t="s">
        <v>163</v>
      </c>
      <c r="AQ95" s="31">
        <v>2.33</v>
      </c>
      <c r="AR95" s="31">
        <v>0.47</v>
      </c>
      <c r="AS95" s="31">
        <v>1.89</v>
      </c>
      <c r="AT95" s="31">
        <v>0.26</v>
      </c>
      <c r="AU95" s="31" t="s">
        <v>9</v>
      </c>
      <c r="AV95" s="31" t="s">
        <v>9</v>
      </c>
      <c r="AW95" s="31">
        <v>168</v>
      </c>
      <c r="AX95" s="31" t="s">
        <v>142</v>
      </c>
      <c r="AY95" s="31" t="s">
        <v>213</v>
      </c>
      <c r="AZ95" s="31" t="s">
        <v>9</v>
      </c>
      <c r="BA95" s="31" t="s">
        <v>12</v>
      </c>
      <c r="BB95" s="31" t="s">
        <v>8</v>
      </c>
      <c r="BC95" s="33" t="s">
        <v>8</v>
      </c>
      <c r="BD95" s="31" t="s">
        <v>8</v>
      </c>
      <c r="BE95" s="31" t="s">
        <v>8</v>
      </c>
      <c r="BF95" s="31" t="s">
        <v>8</v>
      </c>
      <c r="BG95" s="31" t="s">
        <v>8</v>
      </c>
      <c r="BJ95" s="31" t="s">
        <v>300</v>
      </c>
    </row>
    <row r="96" spans="1:63" s="31" customFormat="1" x14ac:dyDescent="0.3">
      <c r="A96" s="31" t="s">
        <v>579</v>
      </c>
      <c r="B96" s="31" t="s">
        <v>578</v>
      </c>
      <c r="C96" s="31">
        <v>2018</v>
      </c>
      <c r="D96" s="31" t="s">
        <v>580</v>
      </c>
      <c r="E96" s="31" t="s">
        <v>304</v>
      </c>
      <c r="F96" s="31" t="s">
        <v>25</v>
      </c>
      <c r="G96" s="31" t="s">
        <v>189</v>
      </c>
      <c r="H96" s="31" t="s">
        <v>36</v>
      </c>
      <c r="I96" s="31" t="s">
        <v>12</v>
      </c>
      <c r="J96" s="31" t="s">
        <v>8</v>
      </c>
      <c r="K96" s="33">
        <v>8</v>
      </c>
      <c r="L96" s="33" t="s">
        <v>9</v>
      </c>
      <c r="M96" s="33">
        <v>12</v>
      </c>
      <c r="N96" s="33">
        <v>25</v>
      </c>
      <c r="O96" s="33" t="s">
        <v>9</v>
      </c>
      <c r="P96" s="33">
        <v>27</v>
      </c>
      <c r="Q96" s="33">
        <v>1</v>
      </c>
      <c r="R96" s="33">
        <v>7</v>
      </c>
      <c r="S96" s="33">
        <v>3</v>
      </c>
      <c r="T96" s="31">
        <v>7</v>
      </c>
      <c r="U96" s="31">
        <f t="shared" si="2"/>
        <v>3</v>
      </c>
      <c r="V96" s="31">
        <f t="shared" si="3"/>
        <v>2.3333333333333335</v>
      </c>
      <c r="W96" s="31" t="s">
        <v>79</v>
      </c>
      <c r="X96" s="31" t="s">
        <v>9</v>
      </c>
      <c r="Y96" s="31" t="s">
        <v>99</v>
      </c>
      <c r="Z96" s="31" t="s">
        <v>8</v>
      </c>
      <c r="AA96" s="31">
        <v>10</v>
      </c>
      <c r="AB96" s="31" t="s">
        <v>365</v>
      </c>
      <c r="AC96" s="31" t="s">
        <v>9</v>
      </c>
      <c r="AD96" s="31" t="s">
        <v>8</v>
      </c>
      <c r="AE96" s="31" t="s">
        <v>251</v>
      </c>
      <c r="AF96" s="31" t="s">
        <v>9</v>
      </c>
      <c r="AG96" s="31">
        <v>2</v>
      </c>
      <c r="AH96" s="31">
        <v>15</v>
      </c>
      <c r="AI96" s="31" t="s">
        <v>581</v>
      </c>
      <c r="AK96" s="31">
        <v>30</v>
      </c>
      <c r="AL96" s="31" t="s">
        <v>150</v>
      </c>
      <c r="AM96" s="31">
        <v>6</v>
      </c>
      <c r="AN96" s="31">
        <v>2</v>
      </c>
      <c r="AO96" s="31">
        <v>24</v>
      </c>
      <c r="AP96" s="31" t="s">
        <v>163</v>
      </c>
      <c r="AQ96" s="31">
        <v>2.33</v>
      </c>
      <c r="AR96" s="31">
        <v>0.47</v>
      </c>
      <c r="AS96" s="31">
        <v>1.79</v>
      </c>
      <c r="AT96" s="31">
        <v>0.62</v>
      </c>
      <c r="AU96" s="31" t="s">
        <v>9</v>
      </c>
      <c r="AV96" s="31" t="s">
        <v>9</v>
      </c>
      <c r="AW96" s="31">
        <v>168</v>
      </c>
      <c r="AX96" s="31" t="s">
        <v>142</v>
      </c>
      <c r="AY96" s="31" t="s">
        <v>213</v>
      </c>
      <c r="AZ96" s="31" t="s">
        <v>9</v>
      </c>
      <c r="BA96" s="31" t="s">
        <v>12</v>
      </c>
      <c r="BB96" s="31" t="s">
        <v>8</v>
      </c>
      <c r="BC96" s="33" t="s">
        <v>8</v>
      </c>
      <c r="BD96" s="31" t="s">
        <v>8</v>
      </c>
      <c r="BE96" s="31" t="s">
        <v>8</v>
      </c>
      <c r="BF96" s="31" t="s">
        <v>8</v>
      </c>
      <c r="BG96" s="31" t="s">
        <v>8</v>
      </c>
      <c r="BJ96" s="31" t="s">
        <v>300</v>
      </c>
    </row>
    <row r="97" spans="1:64" x14ac:dyDescent="0.3">
      <c r="A97" t="s">
        <v>583</v>
      </c>
      <c r="B97" t="s">
        <v>582</v>
      </c>
      <c r="C97">
        <v>1993</v>
      </c>
      <c r="D97" t="s">
        <v>584</v>
      </c>
      <c r="E97" t="s">
        <v>146</v>
      </c>
      <c r="F97" t="s">
        <v>24</v>
      </c>
      <c r="G97" t="s">
        <v>10</v>
      </c>
      <c r="H97" t="s">
        <v>36</v>
      </c>
      <c r="I97" t="s">
        <v>12</v>
      </c>
      <c r="J97" t="s">
        <v>8</v>
      </c>
      <c r="K97" s="16" t="s">
        <v>9</v>
      </c>
      <c r="L97" s="16" t="s">
        <v>9</v>
      </c>
      <c r="M97" s="16" t="s">
        <v>9</v>
      </c>
      <c r="N97" s="16">
        <v>250</v>
      </c>
      <c r="O97" s="16" t="s">
        <v>9</v>
      </c>
      <c r="P97" s="16">
        <v>300</v>
      </c>
      <c r="Q97" s="16">
        <v>1</v>
      </c>
      <c r="R97" s="16">
        <v>9</v>
      </c>
      <c r="S97" s="16">
        <v>1</v>
      </c>
      <c r="T97" s="16">
        <v>10</v>
      </c>
      <c r="U97">
        <f t="shared" si="2"/>
        <v>1</v>
      </c>
      <c r="V97">
        <f t="shared" si="3"/>
        <v>9</v>
      </c>
      <c r="W97" t="s">
        <v>79</v>
      </c>
      <c r="X97" t="s">
        <v>9</v>
      </c>
      <c r="Y97" t="s">
        <v>152</v>
      </c>
      <c r="Z97" t="s">
        <v>97</v>
      </c>
      <c r="AA97">
        <v>80</v>
      </c>
      <c r="AB97" t="s">
        <v>585</v>
      </c>
      <c r="AC97" t="s">
        <v>9</v>
      </c>
      <c r="AD97" t="s">
        <v>8</v>
      </c>
      <c r="AE97" t="s">
        <v>9</v>
      </c>
      <c r="AF97" t="s">
        <v>9</v>
      </c>
      <c r="AG97">
        <v>5</v>
      </c>
      <c r="AH97">
        <v>60</v>
      </c>
      <c r="AI97" t="s">
        <v>388</v>
      </c>
      <c r="AK97">
        <v>1</v>
      </c>
      <c r="AL97" t="s">
        <v>150</v>
      </c>
      <c r="AM97">
        <v>-1</v>
      </c>
      <c r="AN97">
        <v>1</v>
      </c>
      <c r="AO97" t="s">
        <v>8</v>
      </c>
      <c r="AP97" t="s">
        <v>161</v>
      </c>
      <c r="AQ97">
        <v>36.619999999999997</v>
      </c>
      <c r="AR97">
        <v>3.58</v>
      </c>
      <c r="AS97">
        <v>33.92</v>
      </c>
      <c r="AT97">
        <v>2.82</v>
      </c>
      <c r="AU97" t="s">
        <v>9</v>
      </c>
      <c r="AV97" t="s">
        <v>9</v>
      </c>
      <c r="AW97">
        <v>24</v>
      </c>
      <c r="AX97" t="s">
        <v>142</v>
      </c>
      <c r="AY97" t="s">
        <v>9</v>
      </c>
      <c r="AZ97" t="s">
        <v>9</v>
      </c>
      <c r="BA97" t="s">
        <v>12</v>
      </c>
      <c r="BB97" t="s">
        <v>8</v>
      </c>
      <c r="BC97" s="16" t="s">
        <v>8</v>
      </c>
      <c r="BD97" t="s">
        <v>8</v>
      </c>
      <c r="BE97" t="s">
        <v>8</v>
      </c>
      <c r="BF97" t="s">
        <v>8</v>
      </c>
      <c r="BG97" t="s">
        <v>8</v>
      </c>
      <c r="BJ97" t="s">
        <v>300</v>
      </c>
    </row>
    <row r="98" spans="1:64" s="31" customFormat="1" x14ac:dyDescent="0.3">
      <c r="A98" s="31" t="s">
        <v>587</v>
      </c>
      <c r="B98" s="31" t="s">
        <v>586</v>
      </c>
      <c r="C98" s="31">
        <v>2017</v>
      </c>
      <c r="D98" s="31" t="s">
        <v>588</v>
      </c>
      <c r="E98" s="31" t="s">
        <v>146</v>
      </c>
      <c r="F98" s="31" t="s">
        <v>25</v>
      </c>
      <c r="G98" s="31" t="s">
        <v>312</v>
      </c>
      <c r="H98" s="31" t="s">
        <v>36</v>
      </c>
      <c r="I98" s="31" t="s">
        <v>12</v>
      </c>
      <c r="J98" s="31" t="s">
        <v>8</v>
      </c>
      <c r="K98" s="33" t="s">
        <v>9</v>
      </c>
      <c r="L98" s="33">
        <v>8</v>
      </c>
      <c r="M98" s="33" t="s">
        <v>9</v>
      </c>
      <c r="N98" s="33" t="s">
        <v>9</v>
      </c>
      <c r="O98" s="33" t="s">
        <v>9</v>
      </c>
      <c r="P98" s="33" t="s">
        <v>9</v>
      </c>
      <c r="Q98" s="33">
        <v>1</v>
      </c>
      <c r="R98" s="33" t="s">
        <v>9</v>
      </c>
      <c r="S98" s="33">
        <v>1</v>
      </c>
      <c r="T98" s="33" t="s">
        <v>9</v>
      </c>
      <c r="U98" s="31">
        <f t="shared" si="2"/>
        <v>1</v>
      </c>
      <c r="V98" s="31" t="str">
        <f t="shared" si="3"/>
        <v>NA</v>
      </c>
      <c r="W98" s="31" t="s">
        <v>79</v>
      </c>
      <c r="X98" s="31" t="s">
        <v>9</v>
      </c>
      <c r="Y98" s="31" t="s">
        <v>99</v>
      </c>
      <c r="Z98" s="31" t="s">
        <v>8</v>
      </c>
      <c r="AA98" s="31">
        <v>100</v>
      </c>
      <c r="AB98" s="31" t="s">
        <v>150</v>
      </c>
      <c r="AC98" s="31">
        <v>20</v>
      </c>
      <c r="AD98" s="31" t="s">
        <v>239</v>
      </c>
      <c r="AE98" s="31" t="s">
        <v>85</v>
      </c>
      <c r="AF98" s="31">
        <v>532</v>
      </c>
      <c r="AG98" s="31" t="s">
        <v>9</v>
      </c>
      <c r="AH98" s="31">
        <v>10</v>
      </c>
      <c r="AI98" s="31" t="s">
        <v>590</v>
      </c>
      <c r="AK98" s="31">
        <v>10000</v>
      </c>
      <c r="AL98" s="31" t="s">
        <v>592</v>
      </c>
      <c r="AM98" s="31">
        <v>0.5</v>
      </c>
      <c r="AN98" s="31">
        <v>1</v>
      </c>
      <c r="AO98" s="31" t="s">
        <v>8</v>
      </c>
      <c r="AP98" s="31" t="s">
        <v>163</v>
      </c>
      <c r="AQ98" s="31">
        <v>2.59</v>
      </c>
      <c r="AR98" s="31">
        <v>0.22</v>
      </c>
      <c r="AS98" s="31">
        <v>1.9</v>
      </c>
      <c r="AT98" s="31">
        <v>0.11</v>
      </c>
      <c r="AU98" s="31" t="s">
        <v>9</v>
      </c>
      <c r="AV98" s="31" t="s">
        <v>9</v>
      </c>
      <c r="AW98" s="31" t="s">
        <v>9</v>
      </c>
      <c r="AX98" s="31" t="s">
        <v>142</v>
      </c>
      <c r="AY98" s="31" t="s">
        <v>214</v>
      </c>
      <c r="AZ98" s="31" t="s">
        <v>9</v>
      </c>
      <c r="BA98" s="31" t="s">
        <v>12</v>
      </c>
      <c r="BB98" s="31" t="s">
        <v>8</v>
      </c>
      <c r="BC98" s="33" t="s">
        <v>8</v>
      </c>
      <c r="BD98" s="31" t="s">
        <v>8</v>
      </c>
      <c r="BE98" s="31" t="s">
        <v>8</v>
      </c>
      <c r="BF98" s="31" t="s">
        <v>8</v>
      </c>
      <c r="BG98" s="31" t="s">
        <v>8</v>
      </c>
      <c r="BJ98" s="31" t="s">
        <v>300</v>
      </c>
    </row>
    <row r="99" spans="1:64" s="31" customFormat="1" x14ac:dyDescent="0.3">
      <c r="A99" s="31" t="s">
        <v>587</v>
      </c>
      <c r="B99" s="31" t="s">
        <v>586</v>
      </c>
      <c r="C99" s="31">
        <v>2017</v>
      </c>
      <c r="D99" s="31" t="s">
        <v>588</v>
      </c>
      <c r="E99" s="31" t="s">
        <v>148</v>
      </c>
      <c r="F99" s="31" t="s">
        <v>25</v>
      </c>
      <c r="G99" s="31" t="s">
        <v>589</v>
      </c>
      <c r="H99" s="31" t="s">
        <v>36</v>
      </c>
      <c r="I99" s="31" t="s">
        <v>12</v>
      </c>
      <c r="J99" s="31" t="s">
        <v>8</v>
      </c>
      <c r="K99" s="33" t="s">
        <v>9</v>
      </c>
      <c r="L99" s="33">
        <v>8</v>
      </c>
      <c r="M99" s="33" t="s">
        <v>9</v>
      </c>
      <c r="N99" s="33" t="s">
        <v>9</v>
      </c>
      <c r="O99" s="33" t="s">
        <v>9</v>
      </c>
      <c r="P99" s="33" t="s">
        <v>9</v>
      </c>
      <c r="Q99" s="33">
        <v>1</v>
      </c>
      <c r="R99" s="33" t="s">
        <v>9</v>
      </c>
      <c r="S99" s="33">
        <v>1</v>
      </c>
      <c r="T99" s="33" t="s">
        <v>9</v>
      </c>
      <c r="U99" s="31">
        <f t="shared" si="2"/>
        <v>1</v>
      </c>
      <c r="V99" s="31" t="str">
        <f t="shared" si="3"/>
        <v>NA</v>
      </c>
      <c r="W99" s="31" t="s">
        <v>79</v>
      </c>
      <c r="X99" s="31" t="s">
        <v>9</v>
      </c>
      <c r="Y99" s="31" t="s">
        <v>99</v>
      </c>
      <c r="Z99" s="31" t="s">
        <v>8</v>
      </c>
      <c r="AA99" s="31">
        <v>100</v>
      </c>
      <c r="AB99" s="31" t="s">
        <v>150</v>
      </c>
      <c r="AC99" s="31">
        <v>20</v>
      </c>
      <c r="AD99" s="31" t="s">
        <v>239</v>
      </c>
      <c r="AE99" s="31" t="s">
        <v>85</v>
      </c>
      <c r="AF99" s="31">
        <v>532</v>
      </c>
      <c r="AG99" s="31" t="s">
        <v>9</v>
      </c>
      <c r="AH99" s="31">
        <v>10</v>
      </c>
      <c r="AI99" s="31" t="s">
        <v>590</v>
      </c>
      <c r="AK99" s="31">
        <v>10000</v>
      </c>
      <c r="AL99" s="31" t="s">
        <v>592</v>
      </c>
      <c r="AM99" s="31">
        <v>0.5</v>
      </c>
      <c r="AN99" s="31">
        <v>1</v>
      </c>
      <c r="AO99" s="31" t="s">
        <v>8</v>
      </c>
      <c r="AP99" s="31" t="s">
        <v>163</v>
      </c>
      <c r="AQ99" s="31">
        <v>3.23</v>
      </c>
      <c r="AR99" s="31">
        <v>0.22</v>
      </c>
      <c r="AS99" s="31">
        <v>2.89</v>
      </c>
      <c r="AT99" s="31">
        <v>0.68</v>
      </c>
      <c r="AU99" s="31" t="s">
        <v>9</v>
      </c>
      <c r="AV99" s="31" t="s">
        <v>9</v>
      </c>
      <c r="AW99" s="31" t="s">
        <v>9</v>
      </c>
      <c r="AX99" s="31" t="s">
        <v>142</v>
      </c>
      <c r="AY99" s="31" t="s">
        <v>214</v>
      </c>
      <c r="AZ99" s="31" t="s">
        <v>9</v>
      </c>
      <c r="BA99" s="31" t="s">
        <v>12</v>
      </c>
      <c r="BB99" s="31" t="s">
        <v>8</v>
      </c>
      <c r="BC99" s="33" t="s">
        <v>8</v>
      </c>
      <c r="BD99" s="31" t="s">
        <v>8</v>
      </c>
      <c r="BE99" s="31" t="s">
        <v>8</v>
      </c>
      <c r="BF99" s="31" t="s">
        <v>8</v>
      </c>
      <c r="BG99" s="31" t="s">
        <v>8</v>
      </c>
      <c r="BJ99" s="31" t="s">
        <v>300</v>
      </c>
    </row>
    <row r="100" spans="1:64" x14ac:dyDescent="0.3">
      <c r="A100" t="s">
        <v>595</v>
      </c>
      <c r="B100" t="s">
        <v>586</v>
      </c>
      <c r="C100">
        <v>2018</v>
      </c>
      <c r="D100" t="s">
        <v>596</v>
      </c>
      <c r="E100" t="s">
        <v>146</v>
      </c>
      <c r="F100" t="s">
        <v>25</v>
      </c>
      <c r="G100" t="s">
        <v>189</v>
      </c>
      <c r="H100" t="s">
        <v>36</v>
      </c>
      <c r="I100" t="s">
        <v>12</v>
      </c>
      <c r="J100" t="s">
        <v>8</v>
      </c>
      <c r="K100" s="16">
        <v>8</v>
      </c>
      <c r="L100" s="16" t="s">
        <v>9</v>
      </c>
      <c r="M100" s="16">
        <v>12</v>
      </c>
      <c r="N100" s="16" t="s">
        <v>9</v>
      </c>
      <c r="O100" s="16">
        <v>33</v>
      </c>
      <c r="P100" s="16" t="s">
        <v>9</v>
      </c>
      <c r="Q100" s="16">
        <v>1</v>
      </c>
      <c r="R100" s="16">
        <v>8</v>
      </c>
      <c r="S100" s="16">
        <v>1</v>
      </c>
      <c r="T100" s="16">
        <v>8</v>
      </c>
      <c r="U100">
        <f t="shared" si="2"/>
        <v>1</v>
      </c>
      <c r="V100">
        <f t="shared" si="3"/>
        <v>8</v>
      </c>
      <c r="W100" t="s">
        <v>79</v>
      </c>
      <c r="X100" t="s">
        <v>93</v>
      </c>
      <c r="Y100" t="s">
        <v>99</v>
      </c>
      <c r="Z100" t="s">
        <v>8</v>
      </c>
      <c r="AA100">
        <v>100</v>
      </c>
      <c r="AB100" t="s">
        <v>150</v>
      </c>
      <c r="AC100">
        <v>20</v>
      </c>
      <c r="AD100" t="s">
        <v>239</v>
      </c>
      <c r="AE100" t="s">
        <v>85</v>
      </c>
      <c r="AF100">
        <v>532</v>
      </c>
      <c r="AG100" t="s">
        <v>9</v>
      </c>
      <c r="AH100">
        <v>10</v>
      </c>
      <c r="AI100" t="s">
        <v>597</v>
      </c>
      <c r="AK100">
        <v>10</v>
      </c>
      <c r="AL100" t="s">
        <v>150</v>
      </c>
      <c r="AM100">
        <v>1</v>
      </c>
      <c r="AN100">
        <v>4</v>
      </c>
      <c r="AO100">
        <v>96</v>
      </c>
      <c r="AP100" t="s">
        <v>163</v>
      </c>
      <c r="AQ100">
        <v>6.77</v>
      </c>
      <c r="AR100">
        <v>0.43</v>
      </c>
      <c r="AS100">
        <v>5.01</v>
      </c>
      <c r="AT100">
        <v>0.51</v>
      </c>
      <c r="AU100" t="s">
        <v>9</v>
      </c>
      <c r="AV100" t="s">
        <v>9</v>
      </c>
      <c r="AW100">
        <v>24</v>
      </c>
      <c r="AX100" t="s">
        <v>520</v>
      </c>
      <c r="AY100" t="s">
        <v>214</v>
      </c>
      <c r="AZ100" t="s">
        <v>265</v>
      </c>
      <c r="BA100" t="s">
        <v>12</v>
      </c>
      <c r="BB100" t="s">
        <v>8</v>
      </c>
      <c r="BC100" s="16" t="s">
        <v>8</v>
      </c>
      <c r="BD100" t="s">
        <v>8</v>
      </c>
      <c r="BE100" t="s">
        <v>8</v>
      </c>
      <c r="BF100" t="s">
        <v>8</v>
      </c>
      <c r="BG100" t="s">
        <v>8</v>
      </c>
      <c r="BJ100" t="s">
        <v>299</v>
      </c>
      <c r="BK100" t="s">
        <v>598</v>
      </c>
    </row>
    <row r="101" spans="1:64" s="31" customFormat="1" x14ac:dyDescent="0.3">
      <c r="A101" s="31" t="s">
        <v>602</v>
      </c>
      <c r="B101" s="31" t="s">
        <v>601</v>
      </c>
      <c r="C101" s="31">
        <v>2011</v>
      </c>
      <c r="D101" s="31" t="s">
        <v>603</v>
      </c>
      <c r="E101" s="31" t="s">
        <v>146</v>
      </c>
      <c r="F101" s="31" t="s">
        <v>25</v>
      </c>
      <c r="G101" s="31" t="s">
        <v>189</v>
      </c>
      <c r="H101" s="31" t="s">
        <v>9</v>
      </c>
      <c r="I101" s="31" t="s">
        <v>12</v>
      </c>
      <c r="J101" s="31" t="s">
        <v>8</v>
      </c>
      <c r="K101" s="33" t="s">
        <v>9</v>
      </c>
      <c r="L101" s="33">
        <v>8</v>
      </c>
      <c r="M101" s="33" t="s">
        <v>9</v>
      </c>
      <c r="N101" s="33" t="s">
        <v>9</v>
      </c>
      <c r="O101" s="33" t="s">
        <v>9</v>
      </c>
      <c r="P101" s="33" t="s">
        <v>9</v>
      </c>
      <c r="Q101" s="33">
        <v>1</v>
      </c>
      <c r="R101" s="33">
        <v>3</v>
      </c>
      <c r="S101" s="33">
        <v>1</v>
      </c>
      <c r="T101" s="33">
        <v>3</v>
      </c>
      <c r="U101" s="31">
        <f t="shared" si="2"/>
        <v>1</v>
      </c>
      <c r="V101" s="31">
        <f t="shared" si="3"/>
        <v>3</v>
      </c>
      <c r="W101" s="31" t="s">
        <v>79</v>
      </c>
      <c r="X101" s="31" t="s">
        <v>9</v>
      </c>
      <c r="Y101" s="31" t="s">
        <v>99</v>
      </c>
      <c r="Z101" s="31" t="s">
        <v>8</v>
      </c>
      <c r="AA101" s="31">
        <v>10</v>
      </c>
      <c r="AB101" s="31" t="s">
        <v>347</v>
      </c>
      <c r="AC101" s="31">
        <v>2750</v>
      </c>
      <c r="AD101" s="31" t="s">
        <v>568</v>
      </c>
      <c r="AE101" s="31" t="s">
        <v>251</v>
      </c>
      <c r="AF101" s="31">
        <v>560</v>
      </c>
      <c r="AG101" s="31">
        <v>1.5</v>
      </c>
      <c r="AH101" s="31">
        <v>20</v>
      </c>
      <c r="AI101" s="31" t="s">
        <v>604</v>
      </c>
      <c r="AK101" s="31">
        <v>10</v>
      </c>
      <c r="AL101" s="31" t="s">
        <v>150</v>
      </c>
      <c r="AM101" s="31">
        <v>0</v>
      </c>
      <c r="AN101" s="31">
        <v>1</v>
      </c>
      <c r="AO101" s="31" t="s">
        <v>8</v>
      </c>
      <c r="AP101" s="31" t="s">
        <v>162</v>
      </c>
      <c r="AQ101" s="31">
        <v>2.23</v>
      </c>
      <c r="AR101" s="31">
        <v>0.9</v>
      </c>
      <c r="AS101" s="31">
        <v>2.11</v>
      </c>
      <c r="AT101" s="31">
        <v>0.5</v>
      </c>
      <c r="AU101" s="31" t="s">
        <v>9</v>
      </c>
      <c r="AV101" s="31" t="s">
        <v>9</v>
      </c>
      <c r="AW101" s="31">
        <v>168</v>
      </c>
      <c r="AX101" s="31" t="s">
        <v>142</v>
      </c>
      <c r="AY101" s="31" t="s">
        <v>213</v>
      </c>
      <c r="AZ101" s="31" t="s">
        <v>9</v>
      </c>
      <c r="BA101" s="31" t="s">
        <v>12</v>
      </c>
      <c r="BB101" s="31" t="s">
        <v>8</v>
      </c>
      <c r="BC101" s="33" t="s">
        <v>8</v>
      </c>
      <c r="BD101" s="31" t="s">
        <v>8</v>
      </c>
      <c r="BE101" s="31" t="s">
        <v>8</v>
      </c>
      <c r="BF101" s="31" t="s">
        <v>8</v>
      </c>
      <c r="BG101" s="31" t="s">
        <v>8</v>
      </c>
      <c r="BJ101" s="31" t="s">
        <v>300</v>
      </c>
    </row>
    <row r="102" spans="1:64" x14ac:dyDescent="0.3">
      <c r="A102" t="s">
        <v>608</v>
      </c>
      <c r="B102" t="s">
        <v>607</v>
      </c>
      <c r="C102">
        <v>1990</v>
      </c>
      <c r="D102" t="s">
        <v>609</v>
      </c>
      <c r="E102" t="s">
        <v>146</v>
      </c>
      <c r="F102" t="s">
        <v>24</v>
      </c>
      <c r="G102" t="s">
        <v>9</v>
      </c>
      <c r="H102" t="s">
        <v>9</v>
      </c>
      <c r="I102" t="s">
        <v>12</v>
      </c>
      <c r="J102" t="s">
        <v>8</v>
      </c>
      <c r="K102" s="16" t="s">
        <v>9</v>
      </c>
      <c r="L102" s="16" t="s">
        <v>9</v>
      </c>
      <c r="M102" s="16" t="s">
        <v>9</v>
      </c>
      <c r="N102" s="16" t="s">
        <v>9</v>
      </c>
      <c r="O102" s="16" t="s">
        <v>9</v>
      </c>
      <c r="P102" s="16" t="s">
        <v>9</v>
      </c>
      <c r="Q102" s="16">
        <v>1</v>
      </c>
      <c r="R102" s="16" t="s">
        <v>9</v>
      </c>
      <c r="S102" s="16">
        <v>1</v>
      </c>
      <c r="T102" s="16" t="s">
        <v>9</v>
      </c>
      <c r="U102">
        <f t="shared" si="2"/>
        <v>1</v>
      </c>
      <c r="V102" t="str">
        <f t="shared" si="3"/>
        <v>NA</v>
      </c>
      <c r="W102" t="s">
        <v>9</v>
      </c>
      <c r="X102" t="s">
        <v>405</v>
      </c>
      <c r="Y102" t="s">
        <v>9</v>
      </c>
      <c r="Z102" t="s">
        <v>8</v>
      </c>
      <c r="AA102" t="s">
        <v>9</v>
      </c>
      <c r="AB102" t="s">
        <v>8</v>
      </c>
      <c r="AC102" t="s">
        <v>9</v>
      </c>
      <c r="AD102" t="s">
        <v>8</v>
      </c>
      <c r="AE102" t="s">
        <v>9</v>
      </c>
      <c r="AF102" t="s">
        <v>9</v>
      </c>
      <c r="AG102" t="s">
        <v>9</v>
      </c>
      <c r="AH102" t="s">
        <v>9</v>
      </c>
      <c r="AI102" t="s">
        <v>610</v>
      </c>
      <c r="AK102">
        <v>1.25</v>
      </c>
      <c r="AL102" t="s">
        <v>150</v>
      </c>
      <c r="AM102">
        <v>0.5</v>
      </c>
      <c r="AN102">
        <v>1</v>
      </c>
      <c r="AO102" t="s">
        <v>8</v>
      </c>
      <c r="AP102" t="s">
        <v>163</v>
      </c>
      <c r="AQ102">
        <v>7.01</v>
      </c>
      <c r="AR102">
        <v>0.71</v>
      </c>
      <c r="AS102">
        <v>4.8099999999999996</v>
      </c>
      <c r="AT102">
        <v>0.74</v>
      </c>
      <c r="AU102" t="s">
        <v>9</v>
      </c>
      <c r="AV102" t="s">
        <v>9</v>
      </c>
      <c r="AW102">
        <v>4</v>
      </c>
      <c r="AX102" t="s">
        <v>142</v>
      </c>
      <c r="AY102" t="s">
        <v>9</v>
      </c>
      <c r="AZ102" t="s">
        <v>9</v>
      </c>
      <c r="BA102" t="s">
        <v>12</v>
      </c>
      <c r="BB102" t="s">
        <v>8</v>
      </c>
      <c r="BC102" s="16" t="s">
        <v>8</v>
      </c>
      <c r="BD102" t="s">
        <v>8</v>
      </c>
      <c r="BE102" t="s">
        <v>8</v>
      </c>
      <c r="BF102" t="s">
        <v>8</v>
      </c>
      <c r="BG102" t="s">
        <v>8</v>
      </c>
      <c r="BJ102" t="s">
        <v>299</v>
      </c>
      <c r="BK102" t="s">
        <v>611</v>
      </c>
    </row>
    <row r="103" spans="1:64" s="31" customFormat="1" x14ac:dyDescent="0.3">
      <c r="A103" s="31" t="s">
        <v>614</v>
      </c>
      <c r="B103" s="31" t="s">
        <v>607</v>
      </c>
      <c r="C103" s="31">
        <v>1996</v>
      </c>
      <c r="D103" s="31" t="s">
        <v>615</v>
      </c>
      <c r="E103" s="31" t="s">
        <v>146</v>
      </c>
      <c r="F103" s="31" t="s">
        <v>24</v>
      </c>
      <c r="G103" s="31" t="s">
        <v>11</v>
      </c>
      <c r="H103" s="31" t="s">
        <v>36</v>
      </c>
      <c r="I103" s="31" t="s">
        <v>12</v>
      </c>
      <c r="J103" s="31" t="s">
        <v>8</v>
      </c>
      <c r="K103" s="33" t="s">
        <v>9</v>
      </c>
      <c r="L103" s="33" t="s">
        <v>9</v>
      </c>
      <c r="M103" s="33" t="s">
        <v>9</v>
      </c>
      <c r="N103" s="33">
        <v>260</v>
      </c>
      <c r="O103" s="33" t="s">
        <v>9</v>
      </c>
      <c r="P103" s="33">
        <v>280</v>
      </c>
      <c r="Q103" s="33">
        <v>1</v>
      </c>
      <c r="R103" s="33">
        <v>12</v>
      </c>
      <c r="S103" s="33">
        <v>3</v>
      </c>
      <c r="T103" s="33">
        <v>12</v>
      </c>
      <c r="U103" s="31">
        <f t="shared" si="2"/>
        <v>3</v>
      </c>
      <c r="V103" s="31">
        <f t="shared" si="3"/>
        <v>4</v>
      </c>
      <c r="W103" s="31" t="s">
        <v>79</v>
      </c>
      <c r="X103" s="31" t="s">
        <v>405</v>
      </c>
      <c r="Y103" s="31" t="s">
        <v>152</v>
      </c>
      <c r="Z103" s="31" t="s">
        <v>97</v>
      </c>
      <c r="AA103" s="31">
        <v>30</v>
      </c>
      <c r="AB103" s="31" t="s">
        <v>150</v>
      </c>
      <c r="AC103" s="31">
        <v>35</v>
      </c>
      <c r="AD103" s="31" t="s">
        <v>616</v>
      </c>
      <c r="AE103" s="31" t="s">
        <v>87</v>
      </c>
      <c r="AF103" s="31" t="s">
        <v>9</v>
      </c>
      <c r="AG103" s="31">
        <v>1.3</v>
      </c>
      <c r="AH103" s="31">
        <v>5</v>
      </c>
      <c r="AI103" s="31" t="s">
        <v>389</v>
      </c>
      <c r="AK103" s="31" t="s">
        <v>617</v>
      </c>
      <c r="AL103" s="31" t="s">
        <v>150</v>
      </c>
      <c r="AM103" s="31">
        <v>0.08</v>
      </c>
      <c r="AN103" s="31">
        <v>2</v>
      </c>
      <c r="AO103" s="31">
        <v>1</v>
      </c>
      <c r="AP103" s="31" t="s">
        <v>163</v>
      </c>
      <c r="AQ103" s="31">
        <v>27.1</v>
      </c>
      <c r="AR103" s="31">
        <v>6.2</v>
      </c>
      <c r="AS103" s="31">
        <v>21.2</v>
      </c>
      <c r="AT103" s="31">
        <v>3.1</v>
      </c>
      <c r="AU103" s="31">
        <v>-22</v>
      </c>
      <c r="AV103" s="31" t="s">
        <v>9</v>
      </c>
      <c r="AW103" s="31">
        <v>4</v>
      </c>
      <c r="AX103" s="31" t="s">
        <v>142</v>
      </c>
      <c r="AY103" s="31" t="s">
        <v>213</v>
      </c>
      <c r="AZ103" s="31" t="s">
        <v>265</v>
      </c>
      <c r="BA103" s="31" t="s">
        <v>12</v>
      </c>
      <c r="BB103" s="31" t="s">
        <v>8</v>
      </c>
      <c r="BC103" s="33" t="s">
        <v>8</v>
      </c>
      <c r="BD103" s="31" t="s">
        <v>8</v>
      </c>
      <c r="BE103" s="31" t="s">
        <v>8</v>
      </c>
      <c r="BF103" s="31" t="s">
        <v>8</v>
      </c>
      <c r="BG103" s="31" t="s">
        <v>8</v>
      </c>
      <c r="BJ103" s="31" t="s">
        <v>299</v>
      </c>
      <c r="BK103" s="31" t="s">
        <v>620</v>
      </c>
    </row>
    <row r="104" spans="1:64" s="31" customFormat="1" x14ac:dyDescent="0.3">
      <c r="A104" s="31" t="s">
        <v>614</v>
      </c>
      <c r="B104" s="31" t="s">
        <v>607</v>
      </c>
      <c r="C104" s="31">
        <v>1996</v>
      </c>
      <c r="D104" s="31" t="s">
        <v>615</v>
      </c>
      <c r="E104" s="31" t="s">
        <v>148</v>
      </c>
      <c r="F104" s="31" t="s">
        <v>24</v>
      </c>
      <c r="G104" s="31" t="s">
        <v>11</v>
      </c>
      <c r="H104" s="31" t="s">
        <v>36</v>
      </c>
      <c r="I104" s="31" t="s">
        <v>12</v>
      </c>
      <c r="J104" s="31" t="s">
        <v>8</v>
      </c>
      <c r="K104" s="33" t="s">
        <v>9</v>
      </c>
      <c r="L104" s="33" t="s">
        <v>9</v>
      </c>
      <c r="M104" s="33" t="s">
        <v>9</v>
      </c>
      <c r="N104" s="33">
        <v>260</v>
      </c>
      <c r="O104" s="33" t="s">
        <v>9</v>
      </c>
      <c r="P104" s="33">
        <v>280</v>
      </c>
      <c r="Q104" s="33">
        <v>1</v>
      </c>
      <c r="R104" s="33">
        <v>12</v>
      </c>
      <c r="S104" s="33">
        <v>3</v>
      </c>
      <c r="T104" s="33">
        <v>12</v>
      </c>
      <c r="U104" s="31">
        <f t="shared" si="2"/>
        <v>3</v>
      </c>
      <c r="V104" s="31">
        <f t="shared" si="3"/>
        <v>4</v>
      </c>
      <c r="W104" s="31" t="s">
        <v>79</v>
      </c>
      <c r="X104" s="31" t="s">
        <v>405</v>
      </c>
      <c r="Y104" s="31" t="s">
        <v>152</v>
      </c>
      <c r="Z104" s="31" t="s">
        <v>97</v>
      </c>
      <c r="AA104" s="31">
        <v>30</v>
      </c>
      <c r="AB104" s="31" t="s">
        <v>150</v>
      </c>
      <c r="AC104" s="31">
        <v>35</v>
      </c>
      <c r="AD104" s="31" t="s">
        <v>616</v>
      </c>
      <c r="AE104" s="31" t="s">
        <v>87</v>
      </c>
      <c r="AF104" s="31" t="s">
        <v>9</v>
      </c>
      <c r="AG104" s="31">
        <v>1.3</v>
      </c>
      <c r="AH104" s="31">
        <v>5</v>
      </c>
      <c r="AI104" s="31" t="s">
        <v>389</v>
      </c>
      <c r="AK104" s="31" t="s">
        <v>618</v>
      </c>
      <c r="AL104" s="31" t="s">
        <v>150</v>
      </c>
      <c r="AM104" s="31">
        <v>0.08</v>
      </c>
      <c r="AN104" s="31">
        <v>2</v>
      </c>
      <c r="AO104" s="31">
        <v>1</v>
      </c>
      <c r="AP104" s="31" t="s">
        <v>163</v>
      </c>
      <c r="AQ104" s="31">
        <v>27.1</v>
      </c>
      <c r="AR104" s="31">
        <v>6.2</v>
      </c>
      <c r="AS104" s="31">
        <v>20.7</v>
      </c>
      <c r="AT104" s="31">
        <v>4.2</v>
      </c>
      <c r="AU104" s="31">
        <v>-24</v>
      </c>
      <c r="AV104" s="31" t="s">
        <v>9</v>
      </c>
      <c r="AW104" s="31">
        <v>4</v>
      </c>
      <c r="AX104" s="31" t="s">
        <v>142</v>
      </c>
      <c r="AY104" s="31" t="s">
        <v>213</v>
      </c>
      <c r="AZ104" s="31" t="s">
        <v>265</v>
      </c>
      <c r="BA104" s="31" t="s">
        <v>12</v>
      </c>
      <c r="BB104" s="31" t="s">
        <v>8</v>
      </c>
      <c r="BC104" s="33" t="s">
        <v>8</v>
      </c>
      <c r="BD104" s="31" t="s">
        <v>8</v>
      </c>
      <c r="BE104" s="31" t="s">
        <v>8</v>
      </c>
      <c r="BF104" s="31" t="s">
        <v>8</v>
      </c>
      <c r="BG104" s="31" t="s">
        <v>8</v>
      </c>
      <c r="BJ104" s="31" t="s">
        <v>299</v>
      </c>
    </row>
    <row r="105" spans="1:64" s="31" customFormat="1" x14ac:dyDescent="0.3">
      <c r="A105" s="31" t="s">
        <v>614</v>
      </c>
      <c r="B105" s="31" t="s">
        <v>607</v>
      </c>
      <c r="C105" s="31">
        <v>1996</v>
      </c>
      <c r="D105" s="31" t="s">
        <v>615</v>
      </c>
      <c r="E105" s="31" t="s">
        <v>149</v>
      </c>
      <c r="F105" s="31" t="s">
        <v>24</v>
      </c>
      <c r="G105" s="31" t="s">
        <v>11</v>
      </c>
      <c r="H105" s="31" t="s">
        <v>36</v>
      </c>
      <c r="I105" s="31" t="s">
        <v>12</v>
      </c>
      <c r="J105" s="31" t="s">
        <v>8</v>
      </c>
      <c r="K105" s="33" t="s">
        <v>9</v>
      </c>
      <c r="L105" s="33" t="s">
        <v>9</v>
      </c>
      <c r="M105" s="33" t="s">
        <v>9</v>
      </c>
      <c r="N105" s="33">
        <v>260</v>
      </c>
      <c r="O105" s="33" t="s">
        <v>9</v>
      </c>
      <c r="P105" s="33">
        <v>280</v>
      </c>
      <c r="Q105" s="33">
        <v>1</v>
      </c>
      <c r="R105" s="33">
        <v>12</v>
      </c>
      <c r="S105" s="33">
        <v>3</v>
      </c>
      <c r="T105" s="33">
        <v>12</v>
      </c>
      <c r="U105" s="31">
        <f t="shared" si="2"/>
        <v>3</v>
      </c>
      <c r="V105" s="31">
        <f t="shared" si="3"/>
        <v>4</v>
      </c>
      <c r="W105" s="31" t="s">
        <v>79</v>
      </c>
      <c r="X105" s="31" t="s">
        <v>405</v>
      </c>
      <c r="Y105" s="31" t="s">
        <v>152</v>
      </c>
      <c r="Z105" s="31" t="s">
        <v>97</v>
      </c>
      <c r="AA105" s="31">
        <v>30</v>
      </c>
      <c r="AB105" s="31" t="s">
        <v>150</v>
      </c>
      <c r="AC105" s="31">
        <v>35</v>
      </c>
      <c r="AD105" s="31" t="s">
        <v>616</v>
      </c>
      <c r="AE105" s="31" t="s">
        <v>87</v>
      </c>
      <c r="AF105" s="31" t="s">
        <v>9</v>
      </c>
      <c r="AG105" s="31">
        <v>1.3</v>
      </c>
      <c r="AH105" s="31">
        <v>5</v>
      </c>
      <c r="AI105" s="31" t="s">
        <v>619</v>
      </c>
      <c r="AK105" s="31" t="s">
        <v>618</v>
      </c>
      <c r="AL105" s="31" t="s">
        <v>150</v>
      </c>
      <c r="AM105" s="31">
        <v>0.08</v>
      </c>
      <c r="AN105" s="31">
        <v>2</v>
      </c>
      <c r="AO105" s="31">
        <v>1</v>
      </c>
      <c r="AP105" s="31" t="s">
        <v>163</v>
      </c>
      <c r="AQ105" s="31">
        <v>27.1</v>
      </c>
      <c r="AR105" s="31">
        <v>6.2</v>
      </c>
      <c r="AS105" s="31">
        <v>29.2</v>
      </c>
      <c r="AT105" s="31">
        <v>3.6</v>
      </c>
      <c r="AU105" s="31">
        <v>8</v>
      </c>
      <c r="AV105" s="31" t="s">
        <v>9</v>
      </c>
      <c r="AW105" s="31">
        <v>4</v>
      </c>
      <c r="AX105" s="31" t="s">
        <v>142</v>
      </c>
      <c r="AY105" s="31" t="s">
        <v>213</v>
      </c>
      <c r="AZ105" s="31" t="s">
        <v>265</v>
      </c>
      <c r="BA105" s="31" t="s">
        <v>12</v>
      </c>
      <c r="BB105" s="31" t="s">
        <v>8</v>
      </c>
      <c r="BC105" s="33" t="s">
        <v>8</v>
      </c>
      <c r="BD105" s="31" t="s">
        <v>8</v>
      </c>
      <c r="BE105" s="31" t="s">
        <v>8</v>
      </c>
      <c r="BF105" s="31" t="s">
        <v>8</v>
      </c>
      <c r="BG105" s="31" t="s">
        <v>8</v>
      </c>
      <c r="BJ105" s="31" t="s">
        <v>299</v>
      </c>
    </row>
    <row r="106" spans="1:64" x14ac:dyDescent="0.3">
      <c r="A106" t="s">
        <v>623</v>
      </c>
      <c r="B106" t="s">
        <v>607</v>
      </c>
      <c r="C106">
        <v>2000</v>
      </c>
      <c r="D106" t="s">
        <v>624</v>
      </c>
      <c r="E106" t="s">
        <v>146</v>
      </c>
      <c r="F106" t="s">
        <v>24</v>
      </c>
      <c r="G106" t="s">
        <v>11</v>
      </c>
      <c r="H106" t="s">
        <v>36</v>
      </c>
      <c r="I106" t="s">
        <v>12</v>
      </c>
      <c r="J106" t="s">
        <v>8</v>
      </c>
      <c r="K106" s="16" t="s">
        <v>9</v>
      </c>
      <c r="L106" s="16" t="s">
        <v>9</v>
      </c>
      <c r="M106" s="16" t="s">
        <v>9</v>
      </c>
      <c r="N106" s="16">
        <v>260</v>
      </c>
      <c r="O106" s="16" t="s">
        <v>9</v>
      </c>
      <c r="P106" s="16">
        <v>280</v>
      </c>
      <c r="Q106" s="16">
        <v>1</v>
      </c>
      <c r="R106" s="16">
        <v>10</v>
      </c>
      <c r="S106" s="16">
        <v>1</v>
      </c>
      <c r="T106" s="16">
        <v>11</v>
      </c>
      <c r="U106">
        <f t="shared" si="2"/>
        <v>1</v>
      </c>
      <c r="V106">
        <f t="shared" si="3"/>
        <v>10</v>
      </c>
      <c r="W106" t="s">
        <v>79</v>
      </c>
      <c r="X106" t="s">
        <v>405</v>
      </c>
      <c r="Y106" t="s">
        <v>152</v>
      </c>
      <c r="Z106" t="s">
        <v>97</v>
      </c>
      <c r="AA106">
        <v>30</v>
      </c>
      <c r="AB106" t="s">
        <v>150</v>
      </c>
      <c r="AC106">
        <v>35</v>
      </c>
      <c r="AD106" t="s">
        <v>616</v>
      </c>
      <c r="AE106" t="s">
        <v>87</v>
      </c>
      <c r="AF106" t="s">
        <v>9</v>
      </c>
      <c r="AG106">
        <v>1.3</v>
      </c>
      <c r="AH106">
        <v>5</v>
      </c>
      <c r="AI106" t="s">
        <v>389</v>
      </c>
      <c r="AK106" t="s">
        <v>617</v>
      </c>
      <c r="AL106" t="s">
        <v>150</v>
      </c>
      <c r="AM106">
        <v>1</v>
      </c>
      <c r="AN106">
        <v>2</v>
      </c>
      <c r="AO106">
        <v>2</v>
      </c>
      <c r="AP106" t="s">
        <v>163</v>
      </c>
      <c r="AQ106">
        <v>27.2</v>
      </c>
      <c r="AR106">
        <v>5.7</v>
      </c>
      <c r="AS106">
        <v>30.5</v>
      </c>
      <c r="AT106">
        <v>7.1</v>
      </c>
      <c r="AU106">
        <v>-18.399999999999999</v>
      </c>
      <c r="AV106" t="s">
        <v>9</v>
      </c>
      <c r="AW106">
        <v>6</v>
      </c>
      <c r="AX106" t="s">
        <v>142</v>
      </c>
      <c r="AY106" t="s">
        <v>214</v>
      </c>
      <c r="AZ106" t="s">
        <v>625</v>
      </c>
      <c r="BA106" t="s">
        <v>12</v>
      </c>
      <c r="BB106" t="s">
        <v>8</v>
      </c>
      <c r="BC106" s="16" t="s">
        <v>8</v>
      </c>
      <c r="BD106" t="s">
        <v>8</v>
      </c>
      <c r="BE106" t="s">
        <v>8</v>
      </c>
      <c r="BF106" t="s">
        <v>8</v>
      </c>
      <c r="BG106" t="s">
        <v>8</v>
      </c>
      <c r="BJ106" t="s">
        <v>299</v>
      </c>
      <c r="BK106" t="s">
        <v>626</v>
      </c>
    </row>
    <row r="107" spans="1:64" s="31" customFormat="1" x14ac:dyDescent="0.3">
      <c r="A107" s="31" t="s">
        <v>627</v>
      </c>
      <c r="B107" s="31" t="s">
        <v>607</v>
      </c>
      <c r="C107" s="31">
        <v>1989</v>
      </c>
      <c r="D107" s="31" t="s">
        <v>628</v>
      </c>
      <c r="E107" s="31" t="s">
        <v>146</v>
      </c>
      <c r="F107" s="31" t="s">
        <v>24</v>
      </c>
      <c r="G107" s="31" t="s">
        <v>11</v>
      </c>
      <c r="H107" s="31" t="s">
        <v>36</v>
      </c>
      <c r="I107" s="31" t="s">
        <v>12</v>
      </c>
      <c r="J107" s="31" t="s">
        <v>8</v>
      </c>
      <c r="K107" s="33" t="s">
        <v>9</v>
      </c>
      <c r="L107" s="33" t="s">
        <v>9</v>
      </c>
      <c r="M107" s="33" t="s">
        <v>9</v>
      </c>
      <c r="N107" s="33">
        <v>270</v>
      </c>
      <c r="O107" s="33" t="s">
        <v>9</v>
      </c>
      <c r="P107" s="33">
        <v>320</v>
      </c>
      <c r="Q107" s="33">
        <v>3</v>
      </c>
      <c r="R107" s="33">
        <v>12</v>
      </c>
      <c r="S107" s="33">
        <v>3</v>
      </c>
      <c r="T107" s="33">
        <v>12</v>
      </c>
      <c r="U107" s="31">
        <f t="shared" si="2"/>
        <v>1</v>
      </c>
      <c r="V107" s="31">
        <f t="shared" si="3"/>
        <v>12</v>
      </c>
      <c r="W107" s="31" t="s">
        <v>79</v>
      </c>
      <c r="X107" s="31" t="s">
        <v>405</v>
      </c>
      <c r="Y107" s="31" t="s">
        <v>152</v>
      </c>
      <c r="Z107" s="31" t="s">
        <v>97</v>
      </c>
      <c r="AA107" s="31">
        <v>15</v>
      </c>
      <c r="AB107" s="31" t="s">
        <v>150</v>
      </c>
      <c r="AC107" s="31">
        <v>90</v>
      </c>
      <c r="AD107" s="31" t="s">
        <v>319</v>
      </c>
      <c r="AE107" s="31" t="s">
        <v>87</v>
      </c>
      <c r="AF107" s="31" t="s">
        <v>9</v>
      </c>
      <c r="AG107" s="31">
        <v>1</v>
      </c>
      <c r="AH107" s="31">
        <v>20</v>
      </c>
      <c r="AI107" s="31" t="s">
        <v>610</v>
      </c>
      <c r="AK107" s="31">
        <v>1.25</v>
      </c>
      <c r="AL107" s="31" t="s">
        <v>150</v>
      </c>
      <c r="AM107" s="31">
        <v>0.5</v>
      </c>
      <c r="AN107" s="31">
        <v>1</v>
      </c>
      <c r="AO107" s="31" t="s">
        <v>8</v>
      </c>
      <c r="AP107" s="31" t="s">
        <v>163</v>
      </c>
      <c r="AQ107" s="31">
        <v>0.84</v>
      </c>
      <c r="AR107" s="31">
        <v>0.12</v>
      </c>
      <c r="AS107" s="31">
        <v>0.96</v>
      </c>
      <c r="AT107" s="31">
        <v>0.1</v>
      </c>
      <c r="AU107" s="31" t="s">
        <v>9</v>
      </c>
      <c r="AV107" s="31" t="s">
        <v>9</v>
      </c>
      <c r="AW107" s="31">
        <v>504</v>
      </c>
      <c r="AX107" s="31" t="s">
        <v>142</v>
      </c>
      <c r="AY107" s="31" t="s">
        <v>214</v>
      </c>
      <c r="AZ107" s="31" t="s">
        <v>233</v>
      </c>
      <c r="BA107" s="31" t="s">
        <v>12</v>
      </c>
      <c r="BB107" s="31" t="s">
        <v>8</v>
      </c>
      <c r="BC107" s="33" t="s">
        <v>8</v>
      </c>
      <c r="BD107" s="31" t="s">
        <v>8</v>
      </c>
      <c r="BE107" s="31" t="s">
        <v>8</v>
      </c>
      <c r="BF107" s="31" t="s">
        <v>8</v>
      </c>
      <c r="BG107" s="31" t="s">
        <v>8</v>
      </c>
      <c r="BJ107" s="31" t="s">
        <v>300</v>
      </c>
    </row>
    <row r="108" spans="1:64" s="31" customFormat="1" x14ac:dyDescent="0.3">
      <c r="A108" s="31" t="s">
        <v>627</v>
      </c>
      <c r="B108" s="31" t="s">
        <v>607</v>
      </c>
      <c r="C108" s="31">
        <v>1989</v>
      </c>
      <c r="D108" s="31" t="s">
        <v>628</v>
      </c>
      <c r="E108" s="31" t="s">
        <v>148</v>
      </c>
      <c r="F108" s="31" t="s">
        <v>24</v>
      </c>
      <c r="G108" s="31" t="s">
        <v>11</v>
      </c>
      <c r="H108" s="31" t="s">
        <v>36</v>
      </c>
      <c r="I108" s="31" t="s">
        <v>12</v>
      </c>
      <c r="J108" s="31" t="s">
        <v>8</v>
      </c>
      <c r="K108" s="33" t="s">
        <v>9</v>
      </c>
      <c r="L108" s="33" t="s">
        <v>9</v>
      </c>
      <c r="M108" s="33" t="s">
        <v>9</v>
      </c>
      <c r="N108" s="33">
        <v>270</v>
      </c>
      <c r="O108" s="33" t="s">
        <v>9</v>
      </c>
      <c r="P108" s="33">
        <v>320</v>
      </c>
      <c r="Q108" s="33">
        <v>3</v>
      </c>
      <c r="R108" s="33">
        <v>8</v>
      </c>
      <c r="S108" s="33">
        <v>3</v>
      </c>
      <c r="T108" s="33">
        <v>8</v>
      </c>
      <c r="U108" s="31">
        <f t="shared" si="2"/>
        <v>1</v>
      </c>
      <c r="V108" s="31">
        <f t="shared" si="3"/>
        <v>8</v>
      </c>
      <c r="W108" s="31" t="s">
        <v>79</v>
      </c>
      <c r="X108" s="31" t="s">
        <v>405</v>
      </c>
      <c r="Y108" s="31" t="s">
        <v>152</v>
      </c>
      <c r="Z108" s="31" t="s">
        <v>97</v>
      </c>
      <c r="AA108" s="31">
        <v>20</v>
      </c>
      <c r="AB108" s="31" t="s">
        <v>150</v>
      </c>
      <c r="AC108" s="31">
        <v>90</v>
      </c>
      <c r="AD108" s="31" t="s">
        <v>319</v>
      </c>
      <c r="AE108" s="31" t="s">
        <v>87</v>
      </c>
      <c r="AF108" s="31" t="s">
        <v>9</v>
      </c>
      <c r="AG108" s="31">
        <v>1</v>
      </c>
      <c r="AH108" s="31">
        <v>20</v>
      </c>
      <c r="AI108" s="31" t="s">
        <v>610</v>
      </c>
      <c r="AK108" s="31">
        <v>1.25</v>
      </c>
      <c r="AL108" s="31" t="s">
        <v>150</v>
      </c>
      <c r="AM108" s="31">
        <v>0.5</v>
      </c>
      <c r="AN108" s="31">
        <v>1</v>
      </c>
      <c r="AO108" s="31" t="s">
        <v>8</v>
      </c>
      <c r="AP108" s="31" t="s">
        <v>163</v>
      </c>
      <c r="AQ108" s="31">
        <v>7.01</v>
      </c>
      <c r="AR108" s="31">
        <v>0.71</v>
      </c>
      <c r="AS108" s="31">
        <v>4.8099999999999996</v>
      </c>
      <c r="AT108" s="31">
        <v>0.74</v>
      </c>
      <c r="AU108" s="31" t="s">
        <v>9</v>
      </c>
      <c r="AV108" s="31" t="s">
        <v>9</v>
      </c>
      <c r="AW108" s="31">
        <v>4</v>
      </c>
      <c r="AX108" s="31" t="s">
        <v>142</v>
      </c>
      <c r="AY108" s="31" t="s">
        <v>214</v>
      </c>
      <c r="AZ108" s="31" t="s">
        <v>233</v>
      </c>
      <c r="BA108" s="31" t="s">
        <v>12</v>
      </c>
      <c r="BB108" s="31" t="s">
        <v>8</v>
      </c>
      <c r="BC108" s="33" t="s">
        <v>8</v>
      </c>
      <c r="BD108" s="31" t="s">
        <v>8</v>
      </c>
      <c r="BE108" s="31" t="s">
        <v>8</v>
      </c>
      <c r="BF108" s="31" t="s">
        <v>8</v>
      </c>
      <c r="BG108" s="31" t="s">
        <v>8</v>
      </c>
      <c r="BJ108" s="31" t="s">
        <v>299</v>
      </c>
      <c r="BK108" s="31" t="s">
        <v>649</v>
      </c>
    </row>
    <row r="109" spans="1:64" s="31" customFormat="1" x14ac:dyDescent="0.3">
      <c r="A109" s="31" t="s">
        <v>627</v>
      </c>
      <c r="B109" s="31" t="s">
        <v>607</v>
      </c>
      <c r="C109" s="31">
        <v>1989</v>
      </c>
      <c r="D109" s="31" t="s">
        <v>628</v>
      </c>
      <c r="E109" s="31" t="s">
        <v>149</v>
      </c>
      <c r="F109" s="31" t="s">
        <v>24</v>
      </c>
      <c r="G109" s="31" t="s">
        <v>11</v>
      </c>
      <c r="H109" s="31" t="s">
        <v>36</v>
      </c>
      <c r="I109" s="31" t="s">
        <v>12</v>
      </c>
      <c r="J109" s="31" t="s">
        <v>8</v>
      </c>
      <c r="K109" s="33" t="s">
        <v>9</v>
      </c>
      <c r="L109" s="33" t="s">
        <v>9</v>
      </c>
      <c r="M109" s="33" t="s">
        <v>9</v>
      </c>
      <c r="N109" s="33">
        <v>270</v>
      </c>
      <c r="O109" s="33" t="s">
        <v>9</v>
      </c>
      <c r="P109" s="33">
        <v>320</v>
      </c>
      <c r="Q109" s="33">
        <v>3</v>
      </c>
      <c r="R109" s="33">
        <v>10</v>
      </c>
      <c r="S109" s="33">
        <v>3</v>
      </c>
      <c r="T109" s="33">
        <v>10</v>
      </c>
      <c r="U109" s="31">
        <f t="shared" si="2"/>
        <v>1</v>
      </c>
      <c r="V109" s="31">
        <f t="shared" si="3"/>
        <v>10</v>
      </c>
      <c r="W109" s="31" t="s">
        <v>79</v>
      </c>
      <c r="X109" s="31" t="s">
        <v>405</v>
      </c>
      <c r="Y109" s="31" t="s">
        <v>152</v>
      </c>
      <c r="Z109" s="31" t="s">
        <v>97</v>
      </c>
      <c r="AA109" s="31">
        <v>20</v>
      </c>
      <c r="AB109" s="31" t="s">
        <v>150</v>
      </c>
      <c r="AC109" s="31">
        <v>90</v>
      </c>
      <c r="AD109" s="31" t="s">
        <v>319</v>
      </c>
      <c r="AE109" s="31" t="s">
        <v>87</v>
      </c>
      <c r="AF109" s="31" t="s">
        <v>9</v>
      </c>
      <c r="AG109" s="31">
        <v>1</v>
      </c>
      <c r="AH109" s="31">
        <v>20</v>
      </c>
      <c r="AI109" s="31" t="s">
        <v>610</v>
      </c>
      <c r="AK109" s="31">
        <v>40</v>
      </c>
      <c r="AL109" s="31" t="s">
        <v>150</v>
      </c>
      <c r="AM109" s="31">
        <v>0.5</v>
      </c>
      <c r="AN109" s="31">
        <v>1</v>
      </c>
      <c r="AO109" s="31" t="s">
        <v>8</v>
      </c>
      <c r="AP109" s="31" t="s">
        <v>163</v>
      </c>
      <c r="AQ109" s="31">
        <v>2.71</v>
      </c>
      <c r="AR109" s="31">
        <v>0.26</v>
      </c>
      <c r="AS109" s="31">
        <v>2.61</v>
      </c>
      <c r="AT109" s="31">
        <v>0.32</v>
      </c>
      <c r="AU109" s="31" t="s">
        <v>9</v>
      </c>
      <c r="AV109" s="31" t="s">
        <v>9</v>
      </c>
      <c r="AW109" s="31">
        <v>504</v>
      </c>
      <c r="AX109" s="31" t="s">
        <v>142</v>
      </c>
      <c r="AY109" s="31" t="s">
        <v>214</v>
      </c>
      <c r="AZ109" s="31" t="s">
        <v>233</v>
      </c>
      <c r="BA109" s="31" t="s">
        <v>12</v>
      </c>
      <c r="BB109" s="31" t="s">
        <v>8</v>
      </c>
      <c r="BC109" s="33" t="s">
        <v>8</v>
      </c>
      <c r="BD109" s="31" t="s">
        <v>8</v>
      </c>
      <c r="BE109" s="31" t="s">
        <v>8</v>
      </c>
      <c r="BF109" s="31" t="s">
        <v>8</v>
      </c>
      <c r="BG109" s="31" t="s">
        <v>8</v>
      </c>
      <c r="BJ109" s="31" t="s">
        <v>300</v>
      </c>
    </row>
    <row r="110" spans="1:64" x14ac:dyDescent="0.3">
      <c r="A110" t="s">
        <v>768</v>
      </c>
      <c r="B110" t="s">
        <v>629</v>
      </c>
      <c r="C110">
        <v>2004</v>
      </c>
      <c r="D110" t="s">
        <v>630</v>
      </c>
      <c r="E110" t="s">
        <v>146</v>
      </c>
      <c r="F110" t="s">
        <v>24</v>
      </c>
      <c r="G110" t="s">
        <v>11</v>
      </c>
      <c r="H110" t="s">
        <v>36</v>
      </c>
      <c r="I110" t="s">
        <v>12</v>
      </c>
      <c r="J110" t="s">
        <v>8</v>
      </c>
      <c r="K110" s="16" t="s">
        <v>9</v>
      </c>
      <c r="L110" s="16" t="s">
        <v>9</v>
      </c>
      <c r="M110" s="16" t="s">
        <v>9</v>
      </c>
      <c r="N110" s="16" t="s">
        <v>9</v>
      </c>
      <c r="O110" s="16">
        <v>100</v>
      </c>
      <c r="P110" s="16" t="s">
        <v>9</v>
      </c>
      <c r="Q110" s="16">
        <v>1</v>
      </c>
      <c r="R110" s="16">
        <v>8</v>
      </c>
      <c r="S110" s="16">
        <v>2</v>
      </c>
      <c r="T110" s="16">
        <v>7</v>
      </c>
      <c r="U110">
        <f t="shared" si="2"/>
        <v>2</v>
      </c>
      <c r="V110">
        <f t="shared" si="3"/>
        <v>4</v>
      </c>
      <c r="W110" t="s">
        <v>79</v>
      </c>
      <c r="X110" t="s">
        <v>9</v>
      </c>
      <c r="Y110" t="s">
        <v>101</v>
      </c>
      <c r="Z110" t="s">
        <v>8</v>
      </c>
      <c r="AA110">
        <v>10</v>
      </c>
      <c r="AB110" t="s">
        <v>150</v>
      </c>
      <c r="AC110" t="s">
        <v>9</v>
      </c>
      <c r="AD110" t="s">
        <v>8</v>
      </c>
      <c r="AE110" t="s">
        <v>84</v>
      </c>
      <c r="AF110">
        <v>570</v>
      </c>
      <c r="AG110">
        <v>2</v>
      </c>
      <c r="AH110">
        <v>3</v>
      </c>
      <c r="AI110" t="s">
        <v>631</v>
      </c>
      <c r="AK110">
        <v>1.4999999999999999E-2</v>
      </c>
      <c r="AL110" t="s">
        <v>200</v>
      </c>
      <c r="AM110">
        <v>-924</v>
      </c>
      <c r="AN110" t="s">
        <v>8</v>
      </c>
      <c r="AO110">
        <v>948</v>
      </c>
      <c r="AP110" t="s">
        <v>161</v>
      </c>
      <c r="AQ110">
        <v>20.2</v>
      </c>
      <c r="AR110">
        <v>2</v>
      </c>
      <c r="AS110">
        <v>29.3</v>
      </c>
      <c r="AT110">
        <v>2.2999999999999998</v>
      </c>
      <c r="AU110" t="s">
        <v>9</v>
      </c>
      <c r="AV110" t="s">
        <v>9</v>
      </c>
      <c r="AW110">
        <v>24</v>
      </c>
      <c r="AX110" t="s">
        <v>142</v>
      </c>
      <c r="AY110" t="s">
        <v>214</v>
      </c>
      <c r="AZ110" t="s">
        <v>265</v>
      </c>
      <c r="BA110" t="s">
        <v>12</v>
      </c>
      <c r="BB110" t="s">
        <v>8</v>
      </c>
      <c r="BC110" s="16" t="s">
        <v>8</v>
      </c>
      <c r="BD110" t="s">
        <v>8</v>
      </c>
      <c r="BE110" t="s">
        <v>8</v>
      </c>
      <c r="BF110" t="s">
        <v>8</v>
      </c>
      <c r="BG110" t="s">
        <v>8</v>
      </c>
      <c r="BJ110" t="s">
        <v>299</v>
      </c>
      <c r="BK110" t="s">
        <v>648</v>
      </c>
    </row>
    <row r="111" spans="1:64" x14ac:dyDescent="0.3">
      <c r="A111" t="s">
        <v>768</v>
      </c>
      <c r="B111" t="s">
        <v>629</v>
      </c>
      <c r="C111">
        <v>2004</v>
      </c>
      <c r="D111" t="s">
        <v>630</v>
      </c>
      <c r="E111" t="s">
        <v>148</v>
      </c>
      <c r="F111" t="s">
        <v>24</v>
      </c>
      <c r="G111" t="s">
        <v>11</v>
      </c>
      <c r="H111" t="s">
        <v>36</v>
      </c>
      <c r="I111" t="s">
        <v>12</v>
      </c>
      <c r="J111" t="s">
        <v>8</v>
      </c>
      <c r="K111" s="16" t="s">
        <v>9</v>
      </c>
      <c r="L111" s="16" t="s">
        <v>9</v>
      </c>
      <c r="M111" s="16" t="s">
        <v>9</v>
      </c>
      <c r="N111" s="16" t="s">
        <v>9</v>
      </c>
      <c r="O111" s="16">
        <v>100</v>
      </c>
      <c r="P111" s="16" t="s">
        <v>9</v>
      </c>
      <c r="Q111" s="16">
        <v>1</v>
      </c>
      <c r="R111" s="16">
        <v>8</v>
      </c>
      <c r="S111" s="16">
        <v>2</v>
      </c>
      <c r="T111" s="16">
        <v>7</v>
      </c>
      <c r="U111">
        <f t="shared" si="2"/>
        <v>2</v>
      </c>
      <c r="V111">
        <f t="shared" si="3"/>
        <v>4</v>
      </c>
      <c r="W111" t="s">
        <v>79</v>
      </c>
      <c r="X111" t="s">
        <v>9</v>
      </c>
      <c r="Y111" t="s">
        <v>101</v>
      </c>
      <c r="Z111" t="s">
        <v>8</v>
      </c>
      <c r="AA111">
        <v>10</v>
      </c>
      <c r="AB111" t="s">
        <v>150</v>
      </c>
      <c r="AC111" t="s">
        <v>9</v>
      </c>
      <c r="AD111" t="s">
        <v>8</v>
      </c>
      <c r="AE111" t="s">
        <v>84</v>
      </c>
      <c r="AF111">
        <v>570</v>
      </c>
      <c r="AG111">
        <v>2</v>
      </c>
      <c r="AH111">
        <v>3</v>
      </c>
      <c r="AI111" t="s">
        <v>631</v>
      </c>
      <c r="AK111">
        <v>0.32</v>
      </c>
      <c r="AL111" t="s">
        <v>200</v>
      </c>
      <c r="AM111">
        <v>-924</v>
      </c>
      <c r="AN111" t="s">
        <v>8</v>
      </c>
      <c r="AO111">
        <v>948</v>
      </c>
      <c r="AP111" t="s">
        <v>161</v>
      </c>
      <c r="AQ111">
        <v>20.2</v>
      </c>
      <c r="AR111">
        <v>2</v>
      </c>
      <c r="AS111">
        <v>20.67</v>
      </c>
      <c r="AT111">
        <v>1.39</v>
      </c>
      <c r="AU111" t="s">
        <v>9</v>
      </c>
      <c r="AV111" t="s">
        <v>9</v>
      </c>
      <c r="AW111">
        <v>24</v>
      </c>
      <c r="AX111" t="s">
        <v>142</v>
      </c>
      <c r="AY111" t="s">
        <v>214</v>
      </c>
      <c r="AZ111" t="s">
        <v>265</v>
      </c>
      <c r="BA111" t="s">
        <v>12</v>
      </c>
      <c r="BB111" t="s">
        <v>8</v>
      </c>
      <c r="BC111" s="16" t="s">
        <v>8</v>
      </c>
      <c r="BD111" t="s">
        <v>8</v>
      </c>
      <c r="BE111" t="s">
        <v>8</v>
      </c>
      <c r="BF111" t="s">
        <v>8</v>
      </c>
      <c r="BG111" t="s">
        <v>8</v>
      </c>
      <c r="BJ111" t="s">
        <v>299</v>
      </c>
    </row>
    <row r="112" spans="1:64" s="31" customFormat="1" x14ac:dyDescent="0.3">
      <c r="A112" s="31" t="s">
        <v>633</v>
      </c>
      <c r="B112" s="31" t="s">
        <v>632</v>
      </c>
      <c r="C112" s="31">
        <v>2003</v>
      </c>
      <c r="D112" s="31" t="s">
        <v>634</v>
      </c>
      <c r="E112" s="31" t="s">
        <v>146</v>
      </c>
      <c r="F112" s="31" t="s">
        <v>24</v>
      </c>
      <c r="G112" s="31" t="s">
        <v>10</v>
      </c>
      <c r="H112" s="31" t="s">
        <v>36</v>
      </c>
      <c r="I112" s="31" t="s">
        <v>12</v>
      </c>
      <c r="J112" s="31" t="s">
        <v>8</v>
      </c>
      <c r="K112" s="33" t="s">
        <v>9</v>
      </c>
      <c r="L112" s="33" t="s">
        <v>9</v>
      </c>
      <c r="M112" s="33" t="s">
        <v>9</v>
      </c>
      <c r="N112" s="33">
        <v>200</v>
      </c>
      <c r="O112" s="33" t="s">
        <v>9</v>
      </c>
      <c r="P112" s="33">
        <v>240</v>
      </c>
      <c r="Q112" s="33">
        <v>1</v>
      </c>
      <c r="R112" s="33">
        <v>6</v>
      </c>
      <c r="S112" s="33">
        <v>0</v>
      </c>
      <c r="T112" s="31" t="s">
        <v>8</v>
      </c>
      <c r="U112" s="31" t="str">
        <f t="shared" si="2"/>
        <v>NA</v>
      </c>
      <c r="V112" s="31" t="str">
        <f t="shared" si="3"/>
        <v>NA</v>
      </c>
      <c r="W112" s="31" t="s">
        <v>79</v>
      </c>
      <c r="X112" s="31" t="s">
        <v>405</v>
      </c>
      <c r="Y112" s="31" t="s">
        <v>99</v>
      </c>
      <c r="Z112" s="31" t="s">
        <v>8</v>
      </c>
      <c r="AA112" s="31">
        <v>80</v>
      </c>
      <c r="AB112" s="31" t="s">
        <v>150</v>
      </c>
      <c r="AC112" s="31">
        <v>150</v>
      </c>
      <c r="AD112" s="31" t="s">
        <v>319</v>
      </c>
      <c r="AE112" s="31" t="s">
        <v>87</v>
      </c>
      <c r="AF112" s="31" t="s">
        <v>9</v>
      </c>
      <c r="AG112" s="31">
        <v>8</v>
      </c>
      <c r="AH112" s="31">
        <v>15</v>
      </c>
      <c r="AI112" s="31" t="s">
        <v>12</v>
      </c>
      <c r="AJ112" s="31" t="s">
        <v>8</v>
      </c>
      <c r="AK112" s="31" t="s">
        <v>8</v>
      </c>
      <c r="AL112" s="31" t="s">
        <v>8</v>
      </c>
      <c r="AM112" s="31" t="s">
        <v>8</v>
      </c>
      <c r="AN112" s="31" t="s">
        <v>8</v>
      </c>
      <c r="AO112" s="31" t="s">
        <v>8</v>
      </c>
      <c r="AP112" s="31" t="s">
        <v>8</v>
      </c>
      <c r="AQ112" s="31">
        <v>13.71</v>
      </c>
      <c r="AR112" s="31">
        <v>0.42</v>
      </c>
      <c r="AS112" s="31" t="s">
        <v>8</v>
      </c>
      <c r="AT112" s="31" t="s">
        <v>8</v>
      </c>
      <c r="AU112" s="31" t="s">
        <v>8</v>
      </c>
      <c r="AV112" s="31" t="s">
        <v>8</v>
      </c>
      <c r="AW112" s="31">
        <v>12</v>
      </c>
      <c r="AX112" s="31" t="s">
        <v>519</v>
      </c>
      <c r="AY112" s="31" t="s">
        <v>214</v>
      </c>
      <c r="AZ112" s="31" t="s">
        <v>263</v>
      </c>
      <c r="BA112" s="31" t="s">
        <v>12</v>
      </c>
      <c r="BB112" s="31" t="s">
        <v>8</v>
      </c>
      <c r="BC112" s="33" t="s">
        <v>8</v>
      </c>
      <c r="BD112" s="31" t="s">
        <v>8</v>
      </c>
      <c r="BE112" s="31" t="s">
        <v>8</v>
      </c>
      <c r="BF112" s="31" t="s">
        <v>8</v>
      </c>
      <c r="BG112" s="31" t="s">
        <v>8</v>
      </c>
      <c r="BJ112" s="31" t="s">
        <v>299</v>
      </c>
      <c r="BK112" s="31" t="s">
        <v>647</v>
      </c>
      <c r="BL112" s="31" t="s">
        <v>651</v>
      </c>
    </row>
    <row r="113" spans="1:64" x14ac:dyDescent="0.3">
      <c r="A113" t="s">
        <v>638</v>
      </c>
      <c r="B113" t="s">
        <v>637</v>
      </c>
      <c r="C113">
        <v>2018</v>
      </c>
      <c r="D113" t="s">
        <v>639</v>
      </c>
      <c r="E113" t="s">
        <v>146</v>
      </c>
      <c r="F113" t="s">
        <v>25</v>
      </c>
      <c r="G113" t="s">
        <v>488</v>
      </c>
      <c r="H113" t="s">
        <v>36</v>
      </c>
      <c r="I113" t="s">
        <v>12</v>
      </c>
      <c r="J113" t="s">
        <v>8</v>
      </c>
      <c r="K113" s="16" t="s">
        <v>9</v>
      </c>
      <c r="L113" s="16">
        <v>12</v>
      </c>
      <c r="M113" s="16" t="s">
        <v>9</v>
      </c>
      <c r="N113" s="16" t="s">
        <v>9</v>
      </c>
      <c r="O113" s="16" t="s">
        <v>9</v>
      </c>
      <c r="P113" s="16" t="s">
        <v>9</v>
      </c>
      <c r="Q113" s="16">
        <v>1</v>
      </c>
      <c r="R113" s="16">
        <v>10</v>
      </c>
      <c r="S113" s="16">
        <v>0</v>
      </c>
      <c r="T113" t="s">
        <v>8</v>
      </c>
      <c r="U113" t="str">
        <f t="shared" si="2"/>
        <v>NA</v>
      </c>
      <c r="V113" t="str">
        <f t="shared" si="3"/>
        <v>NA</v>
      </c>
      <c r="W113" t="s">
        <v>79</v>
      </c>
      <c r="X113" t="s">
        <v>9</v>
      </c>
      <c r="Y113" t="s">
        <v>99</v>
      </c>
      <c r="Z113" t="s">
        <v>8</v>
      </c>
      <c r="AA113">
        <v>8</v>
      </c>
      <c r="AB113" t="s">
        <v>347</v>
      </c>
      <c r="AC113" t="s">
        <v>9</v>
      </c>
      <c r="AD113" t="s">
        <v>9</v>
      </c>
      <c r="AE113" t="s">
        <v>87</v>
      </c>
      <c r="AF113" t="s">
        <v>9</v>
      </c>
      <c r="AG113">
        <v>2</v>
      </c>
      <c r="AH113">
        <v>15</v>
      </c>
      <c r="AI113" t="s">
        <v>12</v>
      </c>
      <c r="AJ113" t="s">
        <v>8</v>
      </c>
      <c r="AK113" t="s">
        <v>8</v>
      </c>
      <c r="AL113" t="s">
        <v>8</v>
      </c>
      <c r="AM113" t="s">
        <v>8</v>
      </c>
      <c r="AN113" t="s">
        <v>8</v>
      </c>
      <c r="AO113" t="s">
        <v>8</v>
      </c>
      <c r="AP113" t="s">
        <v>8</v>
      </c>
      <c r="AQ113">
        <v>1.73</v>
      </c>
      <c r="AR113">
        <v>0.45</v>
      </c>
      <c r="AS113" t="s">
        <v>8</v>
      </c>
      <c r="AT113" t="s">
        <v>8</v>
      </c>
      <c r="AU113" t="s">
        <v>8</v>
      </c>
      <c r="AV113" t="s">
        <v>8</v>
      </c>
      <c r="AW113">
        <v>504</v>
      </c>
      <c r="AX113" t="s">
        <v>142</v>
      </c>
      <c r="AY113" t="s">
        <v>213</v>
      </c>
      <c r="AZ113" t="s">
        <v>265</v>
      </c>
      <c r="BA113" t="s">
        <v>12</v>
      </c>
      <c r="BB113" t="s">
        <v>8</v>
      </c>
      <c r="BC113" s="16" t="s">
        <v>8</v>
      </c>
      <c r="BD113" t="s">
        <v>8</v>
      </c>
      <c r="BE113" t="s">
        <v>8</v>
      </c>
      <c r="BF113" t="s">
        <v>8</v>
      </c>
      <c r="BG113" t="s">
        <v>8</v>
      </c>
      <c r="BJ113" t="s">
        <v>300</v>
      </c>
    </row>
    <row r="114" spans="1:64" s="31" customFormat="1" x14ac:dyDescent="0.3">
      <c r="A114" s="31" t="s">
        <v>642</v>
      </c>
      <c r="B114" s="31" t="s">
        <v>273</v>
      </c>
      <c r="C114" s="31">
        <v>2015</v>
      </c>
      <c r="D114" s="31" t="s">
        <v>643</v>
      </c>
      <c r="E114" s="31" t="s">
        <v>146</v>
      </c>
      <c r="F114" s="31" t="s">
        <v>24</v>
      </c>
      <c r="G114" s="31" t="s">
        <v>10</v>
      </c>
      <c r="H114" s="31" t="s">
        <v>36</v>
      </c>
      <c r="I114" s="31" t="s">
        <v>12</v>
      </c>
      <c r="J114" s="31" t="s">
        <v>8</v>
      </c>
      <c r="K114" s="33">
        <v>12.9</v>
      </c>
      <c r="L114" s="33" t="s">
        <v>9</v>
      </c>
      <c r="M114" s="33">
        <v>14.3</v>
      </c>
      <c r="N114" s="33" t="s">
        <v>9</v>
      </c>
      <c r="O114" s="33" t="s">
        <v>9</v>
      </c>
      <c r="P114" s="33" t="s">
        <v>9</v>
      </c>
      <c r="Q114" s="33">
        <v>1</v>
      </c>
      <c r="R114" s="33">
        <v>5</v>
      </c>
      <c r="S114" s="33">
        <v>0</v>
      </c>
      <c r="T114" s="31" t="s">
        <v>8</v>
      </c>
      <c r="U114" s="31" t="str">
        <f t="shared" si="2"/>
        <v>NA</v>
      </c>
      <c r="V114" s="31" t="str">
        <f t="shared" si="3"/>
        <v>NA</v>
      </c>
      <c r="W114" s="31" t="s">
        <v>76</v>
      </c>
      <c r="X114" s="31" t="s">
        <v>95</v>
      </c>
      <c r="Y114" s="31" t="s">
        <v>152</v>
      </c>
      <c r="Z114" s="31" t="s">
        <v>99</v>
      </c>
      <c r="AA114" s="31">
        <v>10</v>
      </c>
      <c r="AB114" s="31" t="s">
        <v>150</v>
      </c>
      <c r="AC114" s="31">
        <v>36</v>
      </c>
      <c r="AD114" s="31" t="s">
        <v>239</v>
      </c>
      <c r="AE114" s="31" t="s">
        <v>9</v>
      </c>
      <c r="AF114" s="31">
        <v>532</v>
      </c>
      <c r="AG114" s="31">
        <v>3</v>
      </c>
      <c r="AH114" s="31">
        <v>10</v>
      </c>
      <c r="AI114" s="31" t="s">
        <v>12</v>
      </c>
      <c r="AJ114" s="31" t="s">
        <v>8</v>
      </c>
      <c r="AK114" s="31" t="s">
        <v>8</v>
      </c>
      <c r="AL114" s="31" t="s">
        <v>8</v>
      </c>
      <c r="AM114" s="31" t="s">
        <v>8</v>
      </c>
      <c r="AN114" s="31" t="s">
        <v>8</v>
      </c>
      <c r="AO114" s="31" t="s">
        <v>8</v>
      </c>
      <c r="AP114" s="31" t="s">
        <v>8</v>
      </c>
      <c r="AQ114" s="31">
        <v>17.510000000000002</v>
      </c>
      <c r="AR114" s="31">
        <v>1.44</v>
      </c>
      <c r="AS114" s="31" t="s">
        <v>8</v>
      </c>
      <c r="AT114" s="31" t="s">
        <v>8</v>
      </c>
      <c r="AU114" s="31" t="s">
        <v>8</v>
      </c>
      <c r="AV114" s="31" t="s">
        <v>8</v>
      </c>
      <c r="AW114" s="31">
        <v>24</v>
      </c>
      <c r="AX114" s="31" t="s">
        <v>328</v>
      </c>
      <c r="AY114" s="31" t="s">
        <v>213</v>
      </c>
      <c r="AZ114" s="31" t="s">
        <v>260</v>
      </c>
      <c r="BA114" s="31" t="s">
        <v>12</v>
      </c>
      <c r="BB114" s="31" t="s">
        <v>8</v>
      </c>
      <c r="BC114" s="33" t="s">
        <v>8</v>
      </c>
      <c r="BD114" s="31" t="s">
        <v>8</v>
      </c>
      <c r="BE114" s="31" t="s">
        <v>8</v>
      </c>
      <c r="BF114" s="31" t="s">
        <v>8</v>
      </c>
      <c r="BG114" s="31" t="s">
        <v>8</v>
      </c>
      <c r="BJ114" s="31" t="s">
        <v>300</v>
      </c>
    </row>
    <row r="115" spans="1:64" x14ac:dyDescent="0.3">
      <c r="A115" t="s">
        <v>653</v>
      </c>
      <c r="B115" t="s">
        <v>652</v>
      </c>
      <c r="C115">
        <v>2017</v>
      </c>
      <c r="D115" t="s">
        <v>654</v>
      </c>
      <c r="E115" t="s">
        <v>146</v>
      </c>
      <c r="F115" t="s">
        <v>25</v>
      </c>
      <c r="G115" t="s">
        <v>655</v>
      </c>
      <c r="H115" t="s">
        <v>37</v>
      </c>
      <c r="I115" t="s">
        <v>12</v>
      </c>
      <c r="J115" t="s">
        <v>8</v>
      </c>
      <c r="K115" s="16">
        <v>16</v>
      </c>
      <c r="L115" s="16" t="s">
        <v>9</v>
      </c>
      <c r="M115" s="16">
        <v>20</v>
      </c>
      <c r="N115" s="16" t="s">
        <v>9</v>
      </c>
      <c r="O115" s="16" t="s">
        <v>9</v>
      </c>
      <c r="P115" s="16" t="s">
        <v>9</v>
      </c>
      <c r="Q115" s="16">
        <v>1</v>
      </c>
      <c r="R115" s="16">
        <v>12</v>
      </c>
      <c r="S115" s="16">
        <v>0</v>
      </c>
      <c r="T115" t="s">
        <v>8</v>
      </c>
      <c r="U115" t="str">
        <f t="shared" si="2"/>
        <v>NA</v>
      </c>
      <c r="V115" t="str">
        <f t="shared" si="3"/>
        <v>NA</v>
      </c>
      <c r="W115" t="s">
        <v>659</v>
      </c>
      <c r="X115" t="s">
        <v>93</v>
      </c>
      <c r="Y115" t="s">
        <v>99</v>
      </c>
      <c r="Z115" t="s">
        <v>8</v>
      </c>
      <c r="AA115">
        <v>0.1</v>
      </c>
      <c r="AB115" t="s">
        <v>660</v>
      </c>
      <c r="AC115">
        <v>11</v>
      </c>
      <c r="AD115" t="s">
        <v>239</v>
      </c>
      <c r="AE115" t="s">
        <v>9</v>
      </c>
      <c r="AF115">
        <v>532</v>
      </c>
      <c r="AG115">
        <v>1.2</v>
      </c>
      <c r="AH115">
        <v>13</v>
      </c>
      <c r="AI115" t="s">
        <v>12</v>
      </c>
      <c r="AJ115" t="s">
        <v>8</v>
      </c>
      <c r="AK115" t="s">
        <v>8</v>
      </c>
      <c r="AL115" t="s">
        <v>8</v>
      </c>
      <c r="AM115" t="s">
        <v>8</v>
      </c>
      <c r="AN115" t="s">
        <v>8</v>
      </c>
      <c r="AO115" t="s">
        <v>8</v>
      </c>
      <c r="AP115" t="s">
        <v>8</v>
      </c>
      <c r="AS115" t="s">
        <v>8</v>
      </c>
      <c r="AT115" t="s">
        <v>8</v>
      </c>
      <c r="AU115" t="s">
        <v>8</v>
      </c>
      <c r="AV115" t="s">
        <v>8</v>
      </c>
      <c r="AW115">
        <v>168</v>
      </c>
      <c r="AX115" t="s">
        <v>142</v>
      </c>
      <c r="AZ115" t="s">
        <v>233</v>
      </c>
      <c r="BA115" t="s">
        <v>661</v>
      </c>
      <c r="BH115" t="s">
        <v>663</v>
      </c>
      <c r="BI115" t="s">
        <v>664</v>
      </c>
      <c r="BJ115" t="s">
        <v>299</v>
      </c>
      <c r="BK115" t="s">
        <v>662</v>
      </c>
      <c r="BL115" t="s">
        <v>651</v>
      </c>
    </row>
    <row r="116" spans="1:64" s="31" customFormat="1" x14ac:dyDescent="0.3">
      <c r="A116" s="31" t="s">
        <v>668</v>
      </c>
      <c r="B116" s="31" t="s">
        <v>667</v>
      </c>
      <c r="C116" s="31">
        <v>2016</v>
      </c>
      <c r="D116" s="31" t="s">
        <v>669</v>
      </c>
      <c r="E116" s="31" t="s">
        <v>146</v>
      </c>
      <c r="F116" s="31" t="s">
        <v>25</v>
      </c>
      <c r="G116" s="31" t="s">
        <v>189</v>
      </c>
      <c r="H116" s="31" t="s">
        <v>37</v>
      </c>
      <c r="I116" s="31" t="s">
        <v>12</v>
      </c>
      <c r="J116" s="31" t="s">
        <v>8</v>
      </c>
      <c r="K116" s="33">
        <v>25</v>
      </c>
      <c r="L116" s="33" t="s">
        <v>9</v>
      </c>
      <c r="M116" s="33">
        <v>35</v>
      </c>
      <c r="N116" s="33">
        <v>20</v>
      </c>
      <c r="O116" s="33" t="s">
        <v>9</v>
      </c>
      <c r="P116" s="33">
        <v>30</v>
      </c>
      <c r="Q116" s="33">
        <v>1</v>
      </c>
      <c r="R116" s="33">
        <v>13</v>
      </c>
      <c r="S116" s="33">
        <v>0</v>
      </c>
      <c r="T116" s="31" t="s">
        <v>8</v>
      </c>
      <c r="U116" s="31" t="str">
        <f t="shared" si="2"/>
        <v>NA</v>
      </c>
      <c r="V116" s="31" t="str">
        <f t="shared" si="3"/>
        <v>NA</v>
      </c>
      <c r="W116" s="31" t="s">
        <v>79</v>
      </c>
      <c r="X116" s="31" t="s">
        <v>575</v>
      </c>
      <c r="Y116" s="31" t="s">
        <v>152</v>
      </c>
      <c r="Z116" s="31" t="s">
        <v>99</v>
      </c>
      <c r="AA116" s="31">
        <v>1.5</v>
      </c>
      <c r="AB116" s="31" t="s">
        <v>190</v>
      </c>
      <c r="AC116" s="31">
        <v>55</v>
      </c>
      <c r="AD116" s="31" t="s">
        <v>239</v>
      </c>
      <c r="AE116" s="31" t="s">
        <v>9</v>
      </c>
      <c r="AF116" s="31">
        <v>561</v>
      </c>
      <c r="AG116" s="31">
        <v>3</v>
      </c>
      <c r="AH116" s="31">
        <v>15</v>
      </c>
      <c r="AI116" s="31" t="s">
        <v>12</v>
      </c>
      <c r="AJ116" s="31" t="s">
        <v>8</v>
      </c>
      <c r="AK116" s="31" t="s">
        <v>8</v>
      </c>
      <c r="AL116" s="31" t="s">
        <v>8</v>
      </c>
      <c r="AM116" s="31" t="s">
        <v>8</v>
      </c>
      <c r="AN116" s="31" t="s">
        <v>8</v>
      </c>
      <c r="AO116" s="31" t="s">
        <v>8</v>
      </c>
      <c r="AP116" s="31" t="s">
        <v>8</v>
      </c>
      <c r="AQ116" s="31">
        <v>12.29</v>
      </c>
      <c r="AR116" s="31">
        <v>5.36</v>
      </c>
      <c r="AS116" s="31" t="s">
        <v>8</v>
      </c>
      <c r="AT116" s="31" t="s">
        <v>8</v>
      </c>
      <c r="AU116" s="31" t="s">
        <v>8</v>
      </c>
      <c r="AV116" s="31" t="s">
        <v>8</v>
      </c>
      <c r="AW116" s="31" t="s">
        <v>9</v>
      </c>
      <c r="AX116" s="31" t="s">
        <v>142</v>
      </c>
      <c r="AY116" s="31" t="s">
        <v>9</v>
      </c>
      <c r="AZ116" s="31" t="s">
        <v>265</v>
      </c>
      <c r="BA116" s="31" t="s">
        <v>12</v>
      </c>
      <c r="BB116" s="31" t="s">
        <v>8</v>
      </c>
      <c r="BC116" s="33" t="s">
        <v>8</v>
      </c>
      <c r="BD116" s="31" t="s">
        <v>8</v>
      </c>
      <c r="BE116" s="31" t="s">
        <v>8</v>
      </c>
      <c r="BF116" s="31" t="s">
        <v>8</v>
      </c>
      <c r="BG116" s="31" t="s">
        <v>8</v>
      </c>
      <c r="BH116" s="31" t="s">
        <v>670</v>
      </c>
      <c r="BJ116" s="31" t="s">
        <v>300</v>
      </c>
    </row>
    <row r="117" spans="1:64" x14ac:dyDescent="0.3">
      <c r="A117" t="s">
        <v>672</v>
      </c>
      <c r="B117" t="s">
        <v>671</v>
      </c>
      <c r="C117">
        <v>2013</v>
      </c>
      <c r="D117" t="s">
        <v>673</v>
      </c>
      <c r="E117" t="s">
        <v>146</v>
      </c>
      <c r="F117" t="s">
        <v>24</v>
      </c>
      <c r="G117" t="s">
        <v>11</v>
      </c>
      <c r="H117" t="s">
        <v>36</v>
      </c>
      <c r="I117" t="s">
        <v>12</v>
      </c>
      <c r="J117" t="s">
        <v>8</v>
      </c>
      <c r="K117" s="16" t="s">
        <v>9</v>
      </c>
      <c r="L117" s="16" t="s">
        <v>9</v>
      </c>
      <c r="M117" s="16" t="s">
        <v>9</v>
      </c>
      <c r="N117" s="16" t="s">
        <v>9</v>
      </c>
      <c r="O117" s="16" t="s">
        <v>9</v>
      </c>
      <c r="P117" s="16" t="s">
        <v>9</v>
      </c>
      <c r="Q117" s="16">
        <v>2</v>
      </c>
      <c r="R117" s="16">
        <v>7</v>
      </c>
      <c r="S117" s="16">
        <v>0</v>
      </c>
      <c r="T117" t="s">
        <v>8</v>
      </c>
      <c r="U117" t="str">
        <f t="shared" si="2"/>
        <v>NA</v>
      </c>
      <c r="V117" t="str">
        <f t="shared" si="3"/>
        <v>NA</v>
      </c>
      <c r="W117" t="s">
        <v>79</v>
      </c>
      <c r="X117" t="s">
        <v>93</v>
      </c>
      <c r="Y117" t="s">
        <v>99</v>
      </c>
      <c r="Z117" t="s">
        <v>8</v>
      </c>
      <c r="AA117">
        <v>10</v>
      </c>
      <c r="AB117" t="s">
        <v>347</v>
      </c>
      <c r="AC117">
        <v>50</v>
      </c>
      <c r="AD117" t="s">
        <v>239</v>
      </c>
      <c r="AE117" t="s">
        <v>85</v>
      </c>
      <c r="AF117" t="s">
        <v>9</v>
      </c>
      <c r="AG117" t="s">
        <v>9</v>
      </c>
      <c r="AH117">
        <v>0.5</v>
      </c>
      <c r="AI117" t="s">
        <v>12</v>
      </c>
      <c r="AJ117" t="s">
        <v>8</v>
      </c>
      <c r="AK117" t="s">
        <v>8</v>
      </c>
      <c r="AL117" t="s">
        <v>8</v>
      </c>
      <c r="AM117" t="s">
        <v>8</v>
      </c>
      <c r="AN117" t="s">
        <v>8</v>
      </c>
      <c r="AO117" t="s">
        <v>8</v>
      </c>
      <c r="AP117" t="s">
        <v>8</v>
      </c>
      <c r="AQ117">
        <v>0.94</v>
      </c>
      <c r="AR117">
        <v>0.02</v>
      </c>
      <c r="AS117" t="s">
        <v>8</v>
      </c>
      <c r="AT117" t="s">
        <v>8</v>
      </c>
      <c r="AU117" t="s">
        <v>8</v>
      </c>
      <c r="AV117" t="s">
        <v>8</v>
      </c>
      <c r="AW117">
        <v>168</v>
      </c>
      <c r="AX117" t="s">
        <v>674</v>
      </c>
      <c r="AY117" t="s">
        <v>214</v>
      </c>
      <c r="AZ117" t="s">
        <v>265</v>
      </c>
      <c r="BA117" t="s">
        <v>12</v>
      </c>
      <c r="BB117" t="s">
        <v>8</v>
      </c>
      <c r="BC117" s="16" t="s">
        <v>8</v>
      </c>
      <c r="BD117" t="s">
        <v>8</v>
      </c>
      <c r="BE117" t="s">
        <v>8</v>
      </c>
      <c r="BF117" t="s">
        <v>8</v>
      </c>
      <c r="BG117" t="s">
        <v>8</v>
      </c>
      <c r="BJ117" t="s">
        <v>300</v>
      </c>
    </row>
    <row r="118" spans="1:64" x14ac:dyDescent="0.3">
      <c r="A118" t="s">
        <v>672</v>
      </c>
      <c r="B118" t="s">
        <v>671</v>
      </c>
      <c r="C118">
        <v>2013</v>
      </c>
      <c r="D118" t="s">
        <v>673</v>
      </c>
      <c r="E118" t="s">
        <v>148</v>
      </c>
      <c r="F118" t="s">
        <v>24</v>
      </c>
      <c r="G118" t="s">
        <v>11</v>
      </c>
      <c r="H118" t="s">
        <v>36</v>
      </c>
      <c r="I118" t="s">
        <v>12</v>
      </c>
      <c r="J118" t="s">
        <v>8</v>
      </c>
      <c r="K118" s="16" t="s">
        <v>9</v>
      </c>
      <c r="L118" s="16" t="s">
        <v>9</v>
      </c>
      <c r="M118" s="16" t="s">
        <v>9</v>
      </c>
      <c r="N118" s="16" t="s">
        <v>9</v>
      </c>
      <c r="O118" s="16" t="s">
        <v>9</v>
      </c>
      <c r="P118" s="16" t="s">
        <v>9</v>
      </c>
      <c r="Q118" s="16">
        <v>2</v>
      </c>
      <c r="R118" s="16">
        <v>7</v>
      </c>
      <c r="S118" s="16">
        <v>0</v>
      </c>
      <c r="T118" t="s">
        <v>8</v>
      </c>
      <c r="U118" t="str">
        <f t="shared" si="2"/>
        <v>NA</v>
      </c>
      <c r="V118" t="str">
        <f t="shared" si="3"/>
        <v>NA</v>
      </c>
      <c r="W118" t="s">
        <v>79</v>
      </c>
      <c r="X118" t="s">
        <v>93</v>
      </c>
      <c r="Y118" t="s">
        <v>99</v>
      </c>
      <c r="Z118" t="s">
        <v>8</v>
      </c>
      <c r="AA118">
        <v>10</v>
      </c>
      <c r="AB118" t="s">
        <v>347</v>
      </c>
      <c r="AC118">
        <v>50</v>
      </c>
      <c r="AD118" t="s">
        <v>239</v>
      </c>
      <c r="AE118" t="s">
        <v>85</v>
      </c>
      <c r="AF118" t="s">
        <v>9</v>
      </c>
      <c r="AG118" t="s">
        <v>9</v>
      </c>
      <c r="AH118">
        <v>5</v>
      </c>
      <c r="AI118" t="s">
        <v>12</v>
      </c>
      <c r="AJ118" t="s">
        <v>8</v>
      </c>
      <c r="AK118" t="s">
        <v>8</v>
      </c>
      <c r="AL118" t="s">
        <v>8</v>
      </c>
      <c r="AM118" t="s">
        <v>8</v>
      </c>
      <c r="AN118" t="s">
        <v>8</v>
      </c>
      <c r="AO118" t="s">
        <v>8</v>
      </c>
      <c r="AP118" t="s">
        <v>8</v>
      </c>
      <c r="AQ118">
        <v>0.79</v>
      </c>
      <c r="AR118">
        <v>7.0000000000000007E-2</v>
      </c>
      <c r="AS118" t="s">
        <v>8</v>
      </c>
      <c r="AT118" t="s">
        <v>8</v>
      </c>
      <c r="AU118" t="s">
        <v>8</v>
      </c>
      <c r="AV118" t="s">
        <v>8</v>
      </c>
      <c r="AW118">
        <v>168</v>
      </c>
      <c r="AX118" t="s">
        <v>674</v>
      </c>
      <c r="AY118" t="s">
        <v>214</v>
      </c>
      <c r="AZ118" t="s">
        <v>265</v>
      </c>
      <c r="BA118" t="s">
        <v>12</v>
      </c>
      <c r="BB118" t="s">
        <v>8</v>
      </c>
      <c r="BC118" s="16" t="s">
        <v>8</v>
      </c>
      <c r="BD118" t="s">
        <v>8</v>
      </c>
      <c r="BE118" t="s">
        <v>8</v>
      </c>
      <c r="BF118" t="s">
        <v>8</v>
      </c>
      <c r="BG118" t="s">
        <v>8</v>
      </c>
      <c r="BJ118" t="s">
        <v>300</v>
      </c>
    </row>
    <row r="119" spans="1:64" s="31" customFormat="1" x14ac:dyDescent="0.3">
      <c r="A119" s="31" t="s">
        <v>677</v>
      </c>
      <c r="B119" s="31" t="s">
        <v>374</v>
      </c>
      <c r="C119" s="31">
        <v>2003</v>
      </c>
      <c r="D119" s="31" t="s">
        <v>678</v>
      </c>
      <c r="E119" s="31" t="s">
        <v>146</v>
      </c>
      <c r="F119" s="31" t="s">
        <v>24</v>
      </c>
      <c r="G119" s="31" t="s">
        <v>51</v>
      </c>
      <c r="H119" s="31" t="s">
        <v>36</v>
      </c>
      <c r="I119" s="31" t="s">
        <v>12</v>
      </c>
      <c r="J119" s="31" t="s">
        <v>8</v>
      </c>
      <c r="K119" s="33" t="s">
        <v>9</v>
      </c>
      <c r="L119" s="33">
        <v>12</v>
      </c>
      <c r="M119" s="33" t="s">
        <v>9</v>
      </c>
      <c r="N119" s="33" t="s">
        <v>9</v>
      </c>
      <c r="O119" s="33" t="s">
        <v>9</v>
      </c>
      <c r="P119" s="33" t="s">
        <v>9</v>
      </c>
      <c r="Q119" s="33">
        <v>5</v>
      </c>
      <c r="R119" s="33">
        <v>7</v>
      </c>
      <c r="S119" s="33">
        <v>0</v>
      </c>
      <c r="T119" s="31" t="s">
        <v>8</v>
      </c>
      <c r="U119" s="31" t="str">
        <f t="shared" si="2"/>
        <v>NA</v>
      </c>
      <c r="V119" s="31" t="str">
        <f t="shared" si="3"/>
        <v>NA</v>
      </c>
      <c r="W119" s="31" t="s">
        <v>79</v>
      </c>
      <c r="X119" s="31" t="s">
        <v>405</v>
      </c>
      <c r="Y119" s="31" t="s">
        <v>97</v>
      </c>
      <c r="Z119" s="31" t="s">
        <v>8</v>
      </c>
      <c r="AA119" s="31">
        <v>80</v>
      </c>
      <c r="AB119" s="31" t="s">
        <v>150</v>
      </c>
      <c r="AC119" s="31">
        <v>150</v>
      </c>
      <c r="AD119" s="31" t="s">
        <v>319</v>
      </c>
      <c r="AE119" s="31" t="s">
        <v>87</v>
      </c>
      <c r="AF119" s="31" t="s">
        <v>9</v>
      </c>
      <c r="AG119" s="31">
        <v>8</v>
      </c>
      <c r="AH119" s="31">
        <v>15</v>
      </c>
      <c r="AI119" s="31" t="s">
        <v>12</v>
      </c>
      <c r="AJ119" s="31" t="s">
        <v>8</v>
      </c>
      <c r="AK119" s="31" t="s">
        <v>8</v>
      </c>
      <c r="AL119" s="31" t="s">
        <v>8</v>
      </c>
      <c r="AM119" s="31" t="s">
        <v>8</v>
      </c>
      <c r="AN119" s="31" t="s">
        <v>8</v>
      </c>
      <c r="AO119" s="31" t="s">
        <v>8</v>
      </c>
      <c r="AP119" s="31" t="s">
        <v>8</v>
      </c>
      <c r="AQ119" s="31">
        <v>43.6</v>
      </c>
      <c r="AR119" s="31">
        <v>10.3</v>
      </c>
      <c r="AS119" s="31" t="s">
        <v>8</v>
      </c>
      <c r="AT119" s="31" t="s">
        <v>8</v>
      </c>
      <c r="AU119" s="31" t="s">
        <v>8</v>
      </c>
      <c r="AV119" s="31" t="s">
        <v>8</v>
      </c>
      <c r="AW119" s="31">
        <v>96</v>
      </c>
      <c r="AX119" s="31" t="s">
        <v>142</v>
      </c>
      <c r="AY119" s="31" t="s">
        <v>213</v>
      </c>
      <c r="AZ119" s="31" t="s">
        <v>233</v>
      </c>
      <c r="BA119" s="31" t="s">
        <v>449</v>
      </c>
      <c r="BB119" s="31">
        <v>19</v>
      </c>
      <c r="BC119" s="33" t="s">
        <v>9</v>
      </c>
      <c r="BD119" s="31" t="s">
        <v>8</v>
      </c>
      <c r="BE119" s="31" t="s">
        <v>8</v>
      </c>
      <c r="BF119" s="31" t="s">
        <v>8</v>
      </c>
      <c r="BG119" s="31">
        <v>720</v>
      </c>
      <c r="BJ119" s="31" t="s">
        <v>299</v>
      </c>
      <c r="BK119" s="31" t="s">
        <v>679</v>
      </c>
      <c r="BL119" s="31" t="s">
        <v>651</v>
      </c>
    </row>
    <row r="120" spans="1:64" s="31" customFormat="1" x14ac:dyDescent="0.3">
      <c r="A120" s="31" t="s">
        <v>677</v>
      </c>
      <c r="B120" s="31" t="s">
        <v>374</v>
      </c>
      <c r="C120" s="31">
        <v>2003</v>
      </c>
      <c r="D120" s="31" t="s">
        <v>678</v>
      </c>
      <c r="E120" s="31" t="s">
        <v>148</v>
      </c>
      <c r="F120" s="31" t="s">
        <v>24</v>
      </c>
      <c r="G120" s="31" t="s">
        <v>51</v>
      </c>
      <c r="H120" s="31" t="s">
        <v>36</v>
      </c>
      <c r="I120" s="31" t="s">
        <v>12</v>
      </c>
      <c r="J120" s="31" t="s">
        <v>8</v>
      </c>
      <c r="K120" s="33" t="s">
        <v>9</v>
      </c>
      <c r="L120" s="33">
        <v>24</v>
      </c>
      <c r="M120" s="33" t="s">
        <v>9</v>
      </c>
      <c r="N120" s="33" t="s">
        <v>9</v>
      </c>
      <c r="O120" s="33" t="s">
        <v>9</v>
      </c>
      <c r="P120" s="33" t="s">
        <v>9</v>
      </c>
      <c r="Q120" s="33">
        <v>5</v>
      </c>
      <c r="R120" s="33">
        <v>8</v>
      </c>
      <c r="S120" s="33">
        <v>0</v>
      </c>
      <c r="T120" s="31" t="s">
        <v>8</v>
      </c>
      <c r="U120" s="31" t="str">
        <f t="shared" si="2"/>
        <v>NA</v>
      </c>
      <c r="V120" s="31" t="str">
        <f t="shared" si="3"/>
        <v>NA</v>
      </c>
      <c r="W120" s="31" t="s">
        <v>79</v>
      </c>
      <c r="X120" s="31" t="s">
        <v>405</v>
      </c>
      <c r="Y120" s="31" t="s">
        <v>97</v>
      </c>
      <c r="Z120" s="31" t="s">
        <v>8</v>
      </c>
      <c r="AA120" s="31">
        <v>80</v>
      </c>
      <c r="AB120" s="31" t="s">
        <v>150</v>
      </c>
      <c r="AC120" s="31">
        <v>150</v>
      </c>
      <c r="AD120" s="31" t="s">
        <v>319</v>
      </c>
      <c r="AE120" s="31" t="s">
        <v>87</v>
      </c>
      <c r="AF120" s="31" t="s">
        <v>9</v>
      </c>
      <c r="AG120" s="31">
        <v>8</v>
      </c>
      <c r="AH120" s="31">
        <v>15</v>
      </c>
      <c r="AI120" s="31" t="s">
        <v>12</v>
      </c>
      <c r="AJ120" s="31" t="s">
        <v>8</v>
      </c>
      <c r="AK120" s="31" t="s">
        <v>8</v>
      </c>
      <c r="AL120" s="31" t="s">
        <v>8</v>
      </c>
      <c r="AM120" s="31" t="s">
        <v>8</v>
      </c>
      <c r="AN120" s="31" t="s">
        <v>8</v>
      </c>
      <c r="AO120" s="31" t="s">
        <v>8</v>
      </c>
      <c r="AP120" s="31" t="s">
        <v>8</v>
      </c>
      <c r="AQ120" s="31">
        <v>51.3</v>
      </c>
      <c r="AR120" s="31">
        <v>7.9</v>
      </c>
      <c r="AS120" s="31" t="s">
        <v>8</v>
      </c>
      <c r="AT120" s="31" t="s">
        <v>8</v>
      </c>
      <c r="AU120" s="31" t="s">
        <v>8</v>
      </c>
      <c r="AV120" s="31" t="s">
        <v>8</v>
      </c>
      <c r="AW120" s="31">
        <v>96</v>
      </c>
      <c r="AX120" s="31" t="s">
        <v>142</v>
      </c>
      <c r="AY120" s="31" t="s">
        <v>213</v>
      </c>
      <c r="AZ120" s="31" t="s">
        <v>233</v>
      </c>
      <c r="BA120" s="31" t="s">
        <v>449</v>
      </c>
      <c r="BB120" s="31">
        <v>34</v>
      </c>
      <c r="BC120" s="33" t="s">
        <v>9</v>
      </c>
      <c r="BD120" s="31" t="s">
        <v>8</v>
      </c>
      <c r="BE120" s="31" t="s">
        <v>8</v>
      </c>
      <c r="BF120" s="31" t="s">
        <v>8</v>
      </c>
      <c r="BG120" s="31">
        <v>720</v>
      </c>
      <c r="BJ120" s="31" t="s">
        <v>299</v>
      </c>
    </row>
    <row r="121" spans="1:64" s="31" customFormat="1" x14ac:dyDescent="0.3">
      <c r="A121" s="31" t="s">
        <v>677</v>
      </c>
      <c r="B121" s="31" t="s">
        <v>374</v>
      </c>
      <c r="C121" s="31">
        <v>2003</v>
      </c>
      <c r="D121" s="31" t="s">
        <v>678</v>
      </c>
      <c r="E121" s="31" t="s">
        <v>149</v>
      </c>
      <c r="F121" s="31" t="s">
        <v>24</v>
      </c>
      <c r="G121" s="31" t="s">
        <v>51</v>
      </c>
      <c r="H121" s="31" t="s">
        <v>36</v>
      </c>
      <c r="I121" s="31" t="s">
        <v>12</v>
      </c>
      <c r="J121" s="31" t="s">
        <v>8</v>
      </c>
      <c r="K121" s="33" t="s">
        <v>9</v>
      </c>
      <c r="L121" s="33">
        <v>52</v>
      </c>
      <c r="M121" s="33" t="s">
        <v>9</v>
      </c>
      <c r="N121" s="33" t="s">
        <v>9</v>
      </c>
      <c r="O121" s="33" t="s">
        <v>9</v>
      </c>
      <c r="P121" s="33" t="s">
        <v>9</v>
      </c>
      <c r="Q121" s="33">
        <v>5</v>
      </c>
      <c r="R121" s="33">
        <v>11</v>
      </c>
      <c r="S121" s="33">
        <v>0</v>
      </c>
      <c r="T121" s="31" t="s">
        <v>8</v>
      </c>
      <c r="U121" s="31" t="str">
        <f t="shared" si="2"/>
        <v>NA</v>
      </c>
      <c r="V121" s="31" t="str">
        <f t="shared" si="3"/>
        <v>NA</v>
      </c>
      <c r="W121" s="31" t="s">
        <v>79</v>
      </c>
      <c r="X121" s="31" t="s">
        <v>405</v>
      </c>
      <c r="Y121" s="31" t="s">
        <v>97</v>
      </c>
      <c r="Z121" s="31" t="s">
        <v>8</v>
      </c>
      <c r="AA121" s="31">
        <v>80</v>
      </c>
      <c r="AB121" s="31" t="s">
        <v>150</v>
      </c>
      <c r="AC121" s="31">
        <v>150</v>
      </c>
      <c r="AD121" s="31" t="s">
        <v>319</v>
      </c>
      <c r="AE121" s="31" t="s">
        <v>87</v>
      </c>
      <c r="AF121" s="31" t="s">
        <v>9</v>
      </c>
      <c r="AG121" s="31">
        <v>8</v>
      </c>
      <c r="AH121" s="31">
        <v>15</v>
      </c>
      <c r="AI121" s="31" t="s">
        <v>12</v>
      </c>
      <c r="AJ121" s="31" t="s">
        <v>8</v>
      </c>
      <c r="AK121" s="31" t="s">
        <v>8</v>
      </c>
      <c r="AL121" s="31" t="s">
        <v>8</v>
      </c>
      <c r="AM121" s="31" t="s">
        <v>8</v>
      </c>
      <c r="AN121" s="31" t="s">
        <v>8</v>
      </c>
      <c r="AO121" s="31" t="s">
        <v>8</v>
      </c>
      <c r="AP121" s="31" t="s">
        <v>8</v>
      </c>
      <c r="AQ121" s="31">
        <v>50.6</v>
      </c>
      <c r="AR121" s="31">
        <v>4.9000000000000004</v>
      </c>
      <c r="AS121" s="31" t="s">
        <v>8</v>
      </c>
      <c r="AT121" s="31" t="s">
        <v>8</v>
      </c>
      <c r="AU121" s="31" t="s">
        <v>8</v>
      </c>
      <c r="AV121" s="31" t="s">
        <v>8</v>
      </c>
      <c r="AW121" s="31">
        <v>96</v>
      </c>
      <c r="AX121" s="31" t="s">
        <v>142</v>
      </c>
      <c r="AY121" s="31" t="s">
        <v>213</v>
      </c>
      <c r="AZ121" s="31" t="s">
        <v>233</v>
      </c>
      <c r="BA121" s="31" t="s">
        <v>449</v>
      </c>
      <c r="BB121" s="31">
        <v>57</v>
      </c>
      <c r="BC121" s="33" t="s">
        <v>9</v>
      </c>
      <c r="BD121" s="31" t="s">
        <v>8</v>
      </c>
      <c r="BE121" s="31" t="s">
        <v>8</v>
      </c>
      <c r="BF121" s="31" t="s">
        <v>8</v>
      </c>
      <c r="BG121" s="31">
        <v>720</v>
      </c>
      <c r="BJ121" s="31" t="s">
        <v>299</v>
      </c>
    </row>
    <row r="122" spans="1:64" s="31" customFormat="1" x14ac:dyDescent="0.3">
      <c r="A122" s="31" t="s">
        <v>677</v>
      </c>
      <c r="B122" s="31" t="s">
        <v>374</v>
      </c>
      <c r="C122" s="31">
        <v>2003</v>
      </c>
      <c r="D122" s="31" t="s">
        <v>678</v>
      </c>
      <c r="E122" s="31" t="s">
        <v>289</v>
      </c>
      <c r="F122" s="31" t="s">
        <v>24</v>
      </c>
      <c r="G122" s="31" t="s">
        <v>51</v>
      </c>
      <c r="H122" s="31" t="s">
        <v>36</v>
      </c>
      <c r="I122" s="31" t="s">
        <v>364</v>
      </c>
      <c r="J122" s="31" t="s">
        <v>8</v>
      </c>
      <c r="K122" s="33" t="s">
        <v>9</v>
      </c>
      <c r="L122" s="33">
        <v>78</v>
      </c>
      <c r="M122" s="33" t="s">
        <v>9</v>
      </c>
      <c r="N122" s="33" t="s">
        <v>9</v>
      </c>
      <c r="O122" s="33" t="s">
        <v>9</v>
      </c>
      <c r="P122" s="33" t="s">
        <v>9</v>
      </c>
      <c r="Q122" s="33">
        <v>5</v>
      </c>
      <c r="R122" s="33">
        <v>12</v>
      </c>
      <c r="S122" s="33">
        <v>0</v>
      </c>
      <c r="T122" s="31" t="s">
        <v>8</v>
      </c>
      <c r="U122" s="31" t="str">
        <f t="shared" si="2"/>
        <v>NA</v>
      </c>
      <c r="V122" s="31" t="str">
        <f t="shared" si="3"/>
        <v>NA</v>
      </c>
      <c r="W122" s="31" t="s">
        <v>79</v>
      </c>
      <c r="X122" s="31" t="s">
        <v>405</v>
      </c>
      <c r="Y122" s="31" t="s">
        <v>97</v>
      </c>
      <c r="Z122" s="31" t="s">
        <v>8</v>
      </c>
      <c r="AA122" s="31">
        <v>80</v>
      </c>
      <c r="AB122" s="31" t="s">
        <v>150</v>
      </c>
      <c r="AC122" s="31">
        <v>150</v>
      </c>
      <c r="AD122" s="31" t="s">
        <v>319</v>
      </c>
      <c r="AE122" s="31" t="s">
        <v>87</v>
      </c>
      <c r="AF122" s="31" t="s">
        <v>9</v>
      </c>
      <c r="AG122" s="31">
        <v>8</v>
      </c>
      <c r="AH122" s="31">
        <v>15</v>
      </c>
      <c r="AI122" s="31" t="s">
        <v>12</v>
      </c>
      <c r="AJ122" s="31" t="s">
        <v>8</v>
      </c>
      <c r="AK122" s="31" t="s">
        <v>8</v>
      </c>
      <c r="AL122" s="31" t="s">
        <v>8</v>
      </c>
      <c r="AM122" s="31" t="s">
        <v>8</v>
      </c>
      <c r="AN122" s="31" t="s">
        <v>8</v>
      </c>
      <c r="AO122" s="31" t="s">
        <v>8</v>
      </c>
      <c r="AP122" s="31" t="s">
        <v>8</v>
      </c>
      <c r="AQ122" s="31">
        <v>46.2</v>
      </c>
      <c r="AR122" s="31">
        <v>5.3</v>
      </c>
      <c r="AS122" s="31" t="s">
        <v>8</v>
      </c>
      <c r="AT122" s="31" t="s">
        <v>8</v>
      </c>
      <c r="AU122" s="31" t="s">
        <v>8</v>
      </c>
      <c r="AV122" s="31" t="s">
        <v>8</v>
      </c>
      <c r="AW122" s="31">
        <v>96</v>
      </c>
      <c r="AX122" s="31" t="s">
        <v>142</v>
      </c>
      <c r="AY122" s="31" t="s">
        <v>213</v>
      </c>
      <c r="AZ122" s="31" t="s">
        <v>233</v>
      </c>
      <c r="BA122" s="31" t="s">
        <v>449</v>
      </c>
      <c r="BB122" s="31">
        <v>86</v>
      </c>
      <c r="BC122" s="33" t="s">
        <v>9</v>
      </c>
      <c r="BD122" s="31" t="s">
        <v>8</v>
      </c>
      <c r="BE122" s="31" t="s">
        <v>8</v>
      </c>
      <c r="BF122" s="31" t="s">
        <v>8</v>
      </c>
      <c r="BG122" s="31">
        <v>720</v>
      </c>
      <c r="BJ122" s="31" t="s">
        <v>299</v>
      </c>
    </row>
    <row r="123" spans="1:64" s="31" customFormat="1" x14ac:dyDescent="0.3">
      <c r="A123" s="31" t="s">
        <v>677</v>
      </c>
      <c r="B123" s="31" t="s">
        <v>374</v>
      </c>
      <c r="C123" s="31">
        <v>2003</v>
      </c>
      <c r="D123" s="31" t="s">
        <v>678</v>
      </c>
      <c r="E123" s="31" t="s">
        <v>290</v>
      </c>
      <c r="F123" s="31" t="s">
        <v>24</v>
      </c>
      <c r="G123" s="31" t="s">
        <v>51</v>
      </c>
      <c r="H123" s="31" t="s">
        <v>36</v>
      </c>
      <c r="I123" s="31" t="s">
        <v>364</v>
      </c>
      <c r="J123" s="31" t="s">
        <v>8</v>
      </c>
      <c r="K123" s="33" t="s">
        <v>9</v>
      </c>
      <c r="L123" s="33">
        <v>104</v>
      </c>
      <c r="M123" s="33" t="s">
        <v>9</v>
      </c>
      <c r="N123" s="33" t="s">
        <v>9</v>
      </c>
      <c r="O123" s="33" t="s">
        <v>9</v>
      </c>
      <c r="P123" s="33" t="s">
        <v>9</v>
      </c>
      <c r="Q123" s="33">
        <v>5</v>
      </c>
      <c r="R123" s="33">
        <v>10</v>
      </c>
      <c r="S123" s="33">
        <v>0</v>
      </c>
      <c r="T123" s="31" t="s">
        <v>8</v>
      </c>
      <c r="U123" s="31" t="str">
        <f t="shared" si="2"/>
        <v>NA</v>
      </c>
      <c r="V123" s="31" t="str">
        <f t="shared" si="3"/>
        <v>NA</v>
      </c>
      <c r="W123" s="31" t="s">
        <v>79</v>
      </c>
      <c r="X123" s="31" t="s">
        <v>405</v>
      </c>
      <c r="Y123" s="31" t="s">
        <v>97</v>
      </c>
      <c r="Z123" s="31" t="s">
        <v>8</v>
      </c>
      <c r="AA123" s="31">
        <v>80</v>
      </c>
      <c r="AB123" s="31" t="s">
        <v>150</v>
      </c>
      <c r="AC123" s="31">
        <v>150</v>
      </c>
      <c r="AD123" s="31" t="s">
        <v>319</v>
      </c>
      <c r="AE123" s="31" t="s">
        <v>87</v>
      </c>
      <c r="AF123" s="31" t="s">
        <v>9</v>
      </c>
      <c r="AG123" s="31">
        <v>8</v>
      </c>
      <c r="AH123" s="31">
        <v>15</v>
      </c>
      <c r="AI123" s="31" t="s">
        <v>12</v>
      </c>
      <c r="AJ123" s="31" t="s">
        <v>8</v>
      </c>
      <c r="AK123" s="31" t="s">
        <v>8</v>
      </c>
      <c r="AL123" s="31" t="s">
        <v>8</v>
      </c>
      <c r="AM123" s="31" t="s">
        <v>8</v>
      </c>
      <c r="AN123" s="31" t="s">
        <v>8</v>
      </c>
      <c r="AO123" s="31" t="s">
        <v>8</v>
      </c>
      <c r="AP123" s="31" t="s">
        <v>8</v>
      </c>
      <c r="AQ123" s="31">
        <v>47.1</v>
      </c>
      <c r="AR123" s="31">
        <v>2.7</v>
      </c>
      <c r="AS123" s="31" t="s">
        <v>8</v>
      </c>
      <c r="AT123" s="31" t="s">
        <v>8</v>
      </c>
      <c r="AU123" s="31" t="s">
        <v>8</v>
      </c>
      <c r="AV123" s="31" t="s">
        <v>8</v>
      </c>
      <c r="AW123" s="31">
        <v>96</v>
      </c>
      <c r="AX123" s="31" t="s">
        <v>142</v>
      </c>
      <c r="AY123" s="31" t="s">
        <v>213</v>
      </c>
      <c r="AZ123" s="31" t="s">
        <v>233</v>
      </c>
      <c r="BA123" s="31" t="s">
        <v>449</v>
      </c>
      <c r="BB123" s="31">
        <v>87</v>
      </c>
      <c r="BC123" s="33" t="s">
        <v>9</v>
      </c>
      <c r="BD123" s="31" t="s">
        <v>8</v>
      </c>
      <c r="BE123" s="31" t="s">
        <v>8</v>
      </c>
      <c r="BF123" s="31" t="s">
        <v>8</v>
      </c>
      <c r="BG123" s="31">
        <v>720</v>
      </c>
      <c r="BJ123" s="31" t="s">
        <v>299</v>
      </c>
    </row>
    <row r="124" spans="1:64" x14ac:dyDescent="0.3">
      <c r="A124" t="s">
        <v>682</v>
      </c>
      <c r="B124" t="s">
        <v>386</v>
      </c>
      <c r="C124">
        <v>1996</v>
      </c>
      <c r="D124" t="s">
        <v>683</v>
      </c>
      <c r="E124" t="s">
        <v>146</v>
      </c>
      <c r="F124" t="s">
        <v>24</v>
      </c>
      <c r="G124" t="s">
        <v>11</v>
      </c>
      <c r="H124" t="s">
        <v>36</v>
      </c>
      <c r="I124" t="s">
        <v>12</v>
      </c>
      <c r="J124" t="s">
        <v>8</v>
      </c>
      <c r="K124" s="16" t="s">
        <v>9</v>
      </c>
      <c r="L124" s="16" t="s">
        <v>9</v>
      </c>
      <c r="M124" s="16" t="s">
        <v>9</v>
      </c>
      <c r="N124" s="16">
        <v>290</v>
      </c>
      <c r="O124" s="16" t="s">
        <v>9</v>
      </c>
      <c r="P124" s="16">
        <v>310</v>
      </c>
      <c r="Q124" s="16">
        <v>1</v>
      </c>
      <c r="R124" s="16">
        <v>35</v>
      </c>
      <c r="S124" s="16">
        <v>0</v>
      </c>
      <c r="T124" t="s">
        <v>8</v>
      </c>
      <c r="U124" t="str">
        <f t="shared" si="2"/>
        <v>NA</v>
      </c>
      <c r="V124" t="str">
        <f t="shared" si="3"/>
        <v>NA</v>
      </c>
      <c r="W124" t="s">
        <v>79</v>
      </c>
      <c r="X124" t="s">
        <v>94</v>
      </c>
      <c r="Y124" t="s">
        <v>97</v>
      </c>
      <c r="Z124" t="s">
        <v>8</v>
      </c>
      <c r="AA124">
        <v>1.3</v>
      </c>
      <c r="AB124" t="s">
        <v>384</v>
      </c>
      <c r="AC124">
        <v>300</v>
      </c>
      <c r="AD124" t="s">
        <v>319</v>
      </c>
      <c r="AE124" t="s">
        <v>151</v>
      </c>
      <c r="AF124" t="s">
        <v>9</v>
      </c>
      <c r="AG124">
        <v>1.5</v>
      </c>
      <c r="AH124">
        <v>20</v>
      </c>
      <c r="AI124" t="s">
        <v>12</v>
      </c>
      <c r="AJ124" t="s">
        <v>8</v>
      </c>
      <c r="AK124" t="s">
        <v>8</v>
      </c>
      <c r="AL124" t="s">
        <v>8</v>
      </c>
      <c r="AM124" t="s">
        <v>8</v>
      </c>
      <c r="AN124" t="s">
        <v>8</v>
      </c>
      <c r="AO124" t="s">
        <v>8</v>
      </c>
      <c r="AP124" t="s">
        <v>8</v>
      </c>
      <c r="AQ124">
        <v>2.2999999999999998</v>
      </c>
      <c r="AR124">
        <v>0.3</v>
      </c>
      <c r="AS124" t="s">
        <v>8</v>
      </c>
      <c r="AT124" t="s">
        <v>8</v>
      </c>
      <c r="AU124" t="s">
        <v>8</v>
      </c>
      <c r="AV124" t="s">
        <v>8</v>
      </c>
      <c r="AW124">
        <v>168</v>
      </c>
      <c r="AX124" t="s">
        <v>391</v>
      </c>
      <c r="AY124" t="s">
        <v>213</v>
      </c>
      <c r="AZ124" t="s">
        <v>233</v>
      </c>
      <c r="BA124" t="s">
        <v>12</v>
      </c>
      <c r="BB124" t="s">
        <v>8</v>
      </c>
      <c r="BC124" s="16" t="s">
        <v>8</v>
      </c>
      <c r="BD124" t="s">
        <v>8</v>
      </c>
      <c r="BE124" t="s">
        <v>8</v>
      </c>
      <c r="BF124" t="s">
        <v>8</v>
      </c>
      <c r="BG124" t="s">
        <v>8</v>
      </c>
      <c r="BJ124" t="s">
        <v>300</v>
      </c>
    </row>
    <row r="125" spans="1:64" s="31" customFormat="1" x14ac:dyDescent="0.3">
      <c r="A125" s="31" t="s">
        <v>686</v>
      </c>
      <c r="B125" s="31" t="s">
        <v>386</v>
      </c>
      <c r="C125" s="31">
        <v>1997</v>
      </c>
      <c r="D125" s="31" t="s">
        <v>684</v>
      </c>
      <c r="E125" s="31" t="s">
        <v>146</v>
      </c>
      <c r="F125" s="31" t="s">
        <v>24</v>
      </c>
      <c r="G125" s="31" t="s">
        <v>11</v>
      </c>
      <c r="H125" s="31" t="s">
        <v>9</v>
      </c>
      <c r="I125" s="31" t="s">
        <v>12</v>
      </c>
      <c r="J125" s="31" t="s">
        <v>8</v>
      </c>
      <c r="K125" s="33" t="s">
        <v>9</v>
      </c>
      <c r="L125" s="33" t="s">
        <v>9</v>
      </c>
      <c r="M125" s="33" t="s">
        <v>9</v>
      </c>
      <c r="N125" s="33">
        <v>290</v>
      </c>
      <c r="O125" s="33" t="s">
        <v>9</v>
      </c>
      <c r="P125" s="33">
        <v>310</v>
      </c>
      <c r="Q125" s="33">
        <v>2</v>
      </c>
      <c r="R125" s="33">
        <v>5</v>
      </c>
      <c r="S125" s="33">
        <v>0</v>
      </c>
      <c r="T125" s="31" t="s">
        <v>8</v>
      </c>
      <c r="U125" s="31" t="str">
        <f t="shared" si="2"/>
        <v>NA</v>
      </c>
      <c r="V125" s="31" t="str">
        <f t="shared" si="3"/>
        <v>NA</v>
      </c>
      <c r="W125" s="31" t="s">
        <v>76</v>
      </c>
      <c r="X125" s="31" t="s">
        <v>9</v>
      </c>
      <c r="Y125" s="31" t="s">
        <v>152</v>
      </c>
      <c r="Z125" s="31" t="s">
        <v>687</v>
      </c>
      <c r="AA125" s="31">
        <v>1.3</v>
      </c>
      <c r="AB125" s="31" t="s">
        <v>384</v>
      </c>
      <c r="AC125" s="31" t="s">
        <v>9</v>
      </c>
      <c r="AD125" s="41" t="s">
        <v>8</v>
      </c>
      <c r="AE125" s="31" t="s">
        <v>250</v>
      </c>
      <c r="AF125" s="31" t="s">
        <v>9</v>
      </c>
      <c r="AG125" s="31">
        <v>1.5</v>
      </c>
      <c r="AH125" s="31">
        <v>20</v>
      </c>
      <c r="AI125" s="31" t="s">
        <v>12</v>
      </c>
      <c r="AJ125" s="31" t="s">
        <v>8</v>
      </c>
      <c r="AK125" s="31" t="s">
        <v>8</v>
      </c>
      <c r="AL125" s="31" t="s">
        <v>8</v>
      </c>
      <c r="AM125" s="31" t="s">
        <v>8</v>
      </c>
      <c r="AN125" s="31" t="s">
        <v>8</v>
      </c>
      <c r="AO125" s="31" t="s">
        <v>8</v>
      </c>
      <c r="AP125" s="31" t="s">
        <v>8</v>
      </c>
      <c r="AQ125" s="31">
        <v>1.6</v>
      </c>
      <c r="AR125" s="31">
        <v>0.1</v>
      </c>
      <c r="AS125" s="31" t="s">
        <v>8</v>
      </c>
      <c r="AT125" s="31" t="s">
        <v>8</v>
      </c>
      <c r="AU125" s="31" t="s">
        <v>8</v>
      </c>
      <c r="AV125" s="31" t="s">
        <v>8</v>
      </c>
      <c r="AW125" s="31">
        <v>168</v>
      </c>
      <c r="AX125" s="31" t="s">
        <v>688</v>
      </c>
      <c r="AY125" s="31" t="s">
        <v>213</v>
      </c>
      <c r="AZ125" s="31" t="s">
        <v>233</v>
      </c>
      <c r="BA125" s="31" t="s">
        <v>12</v>
      </c>
      <c r="BB125" s="31" t="s">
        <v>8</v>
      </c>
      <c r="BC125" s="33" t="s">
        <v>8</v>
      </c>
      <c r="BD125" s="31" t="s">
        <v>8</v>
      </c>
      <c r="BE125" s="31" t="s">
        <v>8</v>
      </c>
      <c r="BF125" s="31" t="s">
        <v>8</v>
      </c>
      <c r="BG125" s="31" t="s">
        <v>8</v>
      </c>
      <c r="BJ125" s="31" t="s">
        <v>300</v>
      </c>
    </row>
    <row r="126" spans="1:64" s="31" customFormat="1" x14ac:dyDescent="0.3">
      <c r="A126" s="31" t="s">
        <v>686</v>
      </c>
      <c r="B126" s="31" t="s">
        <v>386</v>
      </c>
      <c r="C126" s="31">
        <v>1997</v>
      </c>
      <c r="D126" s="31" t="s">
        <v>684</v>
      </c>
      <c r="E126" s="31" t="s">
        <v>148</v>
      </c>
      <c r="F126" s="31" t="s">
        <v>24</v>
      </c>
      <c r="G126" s="31" t="s">
        <v>11</v>
      </c>
      <c r="H126" s="31" t="s">
        <v>9</v>
      </c>
      <c r="I126" s="31" t="s">
        <v>12</v>
      </c>
      <c r="J126" s="31" t="s">
        <v>8</v>
      </c>
      <c r="K126" s="33" t="s">
        <v>9</v>
      </c>
      <c r="L126" s="33" t="s">
        <v>9</v>
      </c>
      <c r="M126" s="33" t="s">
        <v>9</v>
      </c>
      <c r="N126" s="33">
        <v>290</v>
      </c>
      <c r="O126" s="33" t="s">
        <v>9</v>
      </c>
      <c r="P126" s="33">
        <v>310</v>
      </c>
      <c r="Q126" s="33">
        <v>2</v>
      </c>
      <c r="R126" s="33">
        <v>5</v>
      </c>
      <c r="S126" s="33">
        <v>0</v>
      </c>
      <c r="T126" s="31" t="s">
        <v>8</v>
      </c>
      <c r="U126" s="31" t="str">
        <f t="shared" si="2"/>
        <v>NA</v>
      </c>
      <c r="V126" s="31" t="str">
        <f t="shared" si="3"/>
        <v>NA</v>
      </c>
      <c r="W126" s="31" t="s">
        <v>76</v>
      </c>
      <c r="X126" s="31" t="s">
        <v>9</v>
      </c>
      <c r="Y126" s="31" t="s">
        <v>152</v>
      </c>
      <c r="Z126" s="31" t="s">
        <v>687</v>
      </c>
      <c r="AA126" s="31">
        <v>1.3</v>
      </c>
      <c r="AB126" s="31" t="s">
        <v>384</v>
      </c>
      <c r="AC126" s="31" t="s">
        <v>9</v>
      </c>
      <c r="AD126" s="41" t="s">
        <v>8</v>
      </c>
      <c r="AE126" s="31" t="s">
        <v>250</v>
      </c>
      <c r="AF126" s="31" t="s">
        <v>9</v>
      </c>
      <c r="AG126" s="31">
        <v>3</v>
      </c>
      <c r="AH126" s="31">
        <v>20</v>
      </c>
      <c r="AI126" s="31" t="s">
        <v>12</v>
      </c>
      <c r="AJ126" s="31" t="s">
        <v>8</v>
      </c>
      <c r="AK126" s="31" t="s">
        <v>8</v>
      </c>
      <c r="AL126" s="31" t="s">
        <v>8</v>
      </c>
      <c r="AM126" s="31" t="s">
        <v>8</v>
      </c>
      <c r="AN126" s="31" t="s">
        <v>8</v>
      </c>
      <c r="AO126" s="31" t="s">
        <v>8</v>
      </c>
      <c r="AP126" s="31" t="s">
        <v>8</v>
      </c>
      <c r="AQ126" s="31">
        <v>2.6</v>
      </c>
      <c r="AR126" s="31">
        <v>0.44</v>
      </c>
      <c r="AS126" s="31" t="s">
        <v>8</v>
      </c>
      <c r="AT126" s="31" t="s">
        <v>8</v>
      </c>
      <c r="AU126" s="31" t="s">
        <v>8</v>
      </c>
      <c r="AV126" s="31" t="s">
        <v>8</v>
      </c>
      <c r="AW126" s="31">
        <v>168</v>
      </c>
      <c r="AX126" s="31" t="s">
        <v>688</v>
      </c>
      <c r="AY126" s="31" t="s">
        <v>213</v>
      </c>
      <c r="AZ126" s="31" t="s">
        <v>233</v>
      </c>
      <c r="BA126" s="31" t="s">
        <v>12</v>
      </c>
      <c r="BB126" s="31" t="s">
        <v>8</v>
      </c>
      <c r="BC126" s="33" t="s">
        <v>8</v>
      </c>
      <c r="BD126" s="31" t="s">
        <v>8</v>
      </c>
      <c r="BE126" s="31" t="s">
        <v>8</v>
      </c>
      <c r="BF126" s="31" t="s">
        <v>8</v>
      </c>
      <c r="BG126" s="31" t="s">
        <v>8</v>
      </c>
      <c r="BJ126" s="31" t="s">
        <v>300</v>
      </c>
    </row>
    <row r="127" spans="1:64" x14ac:dyDescent="0.3">
      <c r="A127" t="s">
        <v>692</v>
      </c>
      <c r="B127" t="s">
        <v>691</v>
      </c>
      <c r="C127">
        <v>1998</v>
      </c>
      <c r="D127" t="s">
        <v>693</v>
      </c>
      <c r="E127" t="s">
        <v>146</v>
      </c>
      <c r="F127" t="s">
        <v>24</v>
      </c>
      <c r="G127" t="s">
        <v>694</v>
      </c>
      <c r="H127" t="s">
        <v>36</v>
      </c>
      <c r="I127" t="s">
        <v>12</v>
      </c>
      <c r="J127" t="s">
        <v>8</v>
      </c>
      <c r="K127" s="16">
        <v>20</v>
      </c>
      <c r="L127" s="16" t="s">
        <v>9</v>
      </c>
      <c r="M127" s="16">
        <v>28</v>
      </c>
      <c r="N127" s="16" t="s">
        <v>9</v>
      </c>
      <c r="O127" s="16" t="s">
        <v>9</v>
      </c>
      <c r="P127" s="16" t="s">
        <v>9</v>
      </c>
      <c r="Q127" s="16">
        <v>4</v>
      </c>
      <c r="R127" s="18">
        <v>24</v>
      </c>
      <c r="S127" s="16">
        <v>0</v>
      </c>
      <c r="T127" t="s">
        <v>8</v>
      </c>
      <c r="U127" t="str">
        <f t="shared" si="2"/>
        <v>NA</v>
      </c>
      <c r="V127" t="str">
        <f t="shared" si="3"/>
        <v>NA</v>
      </c>
      <c r="W127" t="s">
        <v>77</v>
      </c>
      <c r="X127" t="s">
        <v>92</v>
      </c>
      <c r="Y127" t="s">
        <v>152</v>
      </c>
      <c r="Z127" t="s">
        <v>97</v>
      </c>
      <c r="AA127">
        <v>20</v>
      </c>
      <c r="AB127" t="s">
        <v>150</v>
      </c>
      <c r="AC127">
        <v>20</v>
      </c>
      <c r="AD127" t="s">
        <v>239</v>
      </c>
      <c r="AE127" t="s">
        <v>696</v>
      </c>
      <c r="AF127">
        <v>568</v>
      </c>
      <c r="AG127" t="s">
        <v>9</v>
      </c>
      <c r="AH127" s="14">
        <v>4</v>
      </c>
      <c r="AI127" t="s">
        <v>12</v>
      </c>
      <c r="AJ127" t="s">
        <v>8</v>
      </c>
      <c r="AK127" t="s">
        <v>8</v>
      </c>
      <c r="AL127" t="s">
        <v>8</v>
      </c>
      <c r="AM127" t="s">
        <v>8</v>
      </c>
      <c r="AN127" t="s">
        <v>8</v>
      </c>
      <c r="AO127" t="s">
        <v>8</v>
      </c>
      <c r="AP127" t="s">
        <v>8</v>
      </c>
      <c r="AQ127" s="14">
        <v>83.8</v>
      </c>
      <c r="AR127" s="14">
        <v>11.7</v>
      </c>
      <c r="AS127" t="s">
        <v>8</v>
      </c>
      <c r="AT127" t="s">
        <v>8</v>
      </c>
      <c r="AU127" t="s">
        <v>8</v>
      </c>
      <c r="AV127" t="s">
        <v>8</v>
      </c>
      <c r="AW127">
        <v>72</v>
      </c>
      <c r="AX127" t="s">
        <v>142</v>
      </c>
      <c r="AY127" t="s">
        <v>213</v>
      </c>
      <c r="AZ127" t="s">
        <v>260</v>
      </c>
      <c r="BA127" t="s">
        <v>12</v>
      </c>
      <c r="BB127" t="s">
        <v>8</v>
      </c>
      <c r="BC127" s="16" t="s">
        <v>8</v>
      </c>
      <c r="BD127" t="s">
        <v>8</v>
      </c>
      <c r="BE127" t="s">
        <v>8</v>
      </c>
      <c r="BF127" t="s">
        <v>8</v>
      </c>
      <c r="BG127" t="s">
        <v>8</v>
      </c>
      <c r="BJ127" t="s">
        <v>300</v>
      </c>
    </row>
    <row r="128" spans="1:64" x14ac:dyDescent="0.3">
      <c r="A128" t="s">
        <v>692</v>
      </c>
      <c r="B128" t="s">
        <v>691</v>
      </c>
      <c r="C128">
        <v>1998</v>
      </c>
      <c r="D128" t="s">
        <v>693</v>
      </c>
      <c r="E128" t="s">
        <v>148</v>
      </c>
      <c r="F128" t="s">
        <v>24</v>
      </c>
      <c r="G128" t="s">
        <v>695</v>
      </c>
      <c r="H128" t="s">
        <v>36</v>
      </c>
      <c r="I128" t="s">
        <v>12</v>
      </c>
      <c r="J128" t="s">
        <v>8</v>
      </c>
      <c r="K128" s="16">
        <v>20</v>
      </c>
      <c r="L128" s="16" t="s">
        <v>9</v>
      </c>
      <c r="M128" s="16">
        <v>28</v>
      </c>
      <c r="N128" s="16" t="s">
        <v>9</v>
      </c>
      <c r="O128" s="16" t="s">
        <v>9</v>
      </c>
      <c r="P128" s="16" t="s">
        <v>9</v>
      </c>
      <c r="Q128" s="16">
        <v>4</v>
      </c>
      <c r="R128" s="18">
        <v>15</v>
      </c>
      <c r="S128" s="16">
        <v>0</v>
      </c>
      <c r="T128" t="s">
        <v>8</v>
      </c>
      <c r="U128" t="str">
        <f t="shared" ref="U128:U191" si="4">IF(AND(Q128&lt;&gt;"", Q128&lt;&gt;0, Q128&lt;&gt;"NA", Q128&lt;&gt;"NR",S128&lt;&gt;"", S128&lt;&gt;0, S128&lt;&gt;"NA", S128&lt;&gt;"NR"), S128/Q128, "NA")</f>
        <v>NA</v>
      </c>
      <c r="V128" t="str">
        <f t="shared" ref="V128:V191" si="5">IF(AND(U128&lt;&gt;"", U128&lt;&gt;0, U128&lt;&gt;"NA", U128&lt;&gt;"NR",R128&lt;&gt;"", R128&lt;&gt;0, R128&lt;&gt;"NA", R128&lt;&gt;"NR"), R128/U128, "NA")</f>
        <v>NA</v>
      </c>
      <c r="W128" t="s">
        <v>77</v>
      </c>
      <c r="X128" t="s">
        <v>92</v>
      </c>
      <c r="Y128" t="s">
        <v>152</v>
      </c>
      <c r="Z128" t="s">
        <v>97</v>
      </c>
      <c r="AA128">
        <v>20</v>
      </c>
      <c r="AB128" t="s">
        <v>150</v>
      </c>
      <c r="AC128">
        <v>20</v>
      </c>
      <c r="AD128" t="s">
        <v>239</v>
      </c>
      <c r="AE128" t="s">
        <v>696</v>
      </c>
      <c r="AF128">
        <v>568</v>
      </c>
      <c r="AG128" t="s">
        <v>9</v>
      </c>
      <c r="AH128" s="14">
        <v>4</v>
      </c>
      <c r="AI128" t="s">
        <v>12</v>
      </c>
      <c r="AJ128" t="s">
        <v>8</v>
      </c>
      <c r="AK128" t="s">
        <v>8</v>
      </c>
      <c r="AL128" t="s">
        <v>8</v>
      </c>
      <c r="AM128" t="s">
        <v>8</v>
      </c>
      <c r="AN128" t="s">
        <v>8</v>
      </c>
      <c r="AO128" t="s">
        <v>8</v>
      </c>
      <c r="AP128" t="s">
        <v>8</v>
      </c>
      <c r="AQ128" s="14">
        <v>61.5</v>
      </c>
      <c r="AR128" s="14">
        <v>10.7</v>
      </c>
      <c r="AS128" t="s">
        <v>8</v>
      </c>
      <c r="AT128" t="s">
        <v>8</v>
      </c>
      <c r="AU128" t="s">
        <v>8</v>
      </c>
      <c r="AV128" t="s">
        <v>8</v>
      </c>
      <c r="AW128">
        <v>72</v>
      </c>
      <c r="AX128" t="s">
        <v>142</v>
      </c>
      <c r="AY128" t="s">
        <v>213</v>
      </c>
      <c r="AZ128" t="s">
        <v>260</v>
      </c>
      <c r="BA128" t="s">
        <v>12</v>
      </c>
      <c r="BB128" t="s">
        <v>8</v>
      </c>
      <c r="BC128" s="16" t="s">
        <v>8</v>
      </c>
      <c r="BD128" t="s">
        <v>8</v>
      </c>
      <c r="BE128" t="s">
        <v>8</v>
      </c>
      <c r="BF128" t="s">
        <v>8</v>
      </c>
      <c r="BG128" t="s">
        <v>8</v>
      </c>
      <c r="BJ128" t="s">
        <v>300</v>
      </c>
    </row>
    <row r="129" spans="1:64" x14ac:dyDescent="0.3">
      <c r="A129" t="s">
        <v>692</v>
      </c>
      <c r="B129" t="s">
        <v>691</v>
      </c>
      <c r="C129">
        <v>1998</v>
      </c>
      <c r="D129" t="s">
        <v>693</v>
      </c>
      <c r="E129" t="s">
        <v>149</v>
      </c>
      <c r="F129" t="s">
        <v>24</v>
      </c>
      <c r="G129" t="s">
        <v>694</v>
      </c>
      <c r="H129" t="s">
        <v>35</v>
      </c>
      <c r="I129" t="s">
        <v>12</v>
      </c>
      <c r="J129" t="s">
        <v>8</v>
      </c>
      <c r="K129" s="16">
        <v>20</v>
      </c>
      <c r="L129" s="16" t="s">
        <v>9</v>
      </c>
      <c r="M129" s="16">
        <v>28</v>
      </c>
      <c r="N129" s="16" t="s">
        <v>9</v>
      </c>
      <c r="O129" s="16" t="s">
        <v>9</v>
      </c>
      <c r="P129" s="16" t="s">
        <v>9</v>
      </c>
      <c r="Q129" s="16">
        <v>4</v>
      </c>
      <c r="R129">
        <v>8</v>
      </c>
      <c r="S129" s="16">
        <v>0</v>
      </c>
      <c r="T129" t="s">
        <v>8</v>
      </c>
      <c r="U129" t="str">
        <f t="shared" si="4"/>
        <v>NA</v>
      </c>
      <c r="V129" t="str">
        <f t="shared" si="5"/>
        <v>NA</v>
      </c>
      <c r="W129" t="s">
        <v>77</v>
      </c>
      <c r="X129" t="s">
        <v>92</v>
      </c>
      <c r="Y129" t="s">
        <v>152</v>
      </c>
      <c r="Z129" t="s">
        <v>97</v>
      </c>
      <c r="AA129">
        <v>20</v>
      </c>
      <c r="AB129" t="s">
        <v>150</v>
      </c>
      <c r="AC129">
        <v>20</v>
      </c>
      <c r="AD129" t="s">
        <v>239</v>
      </c>
      <c r="AE129" t="s">
        <v>696</v>
      </c>
      <c r="AF129">
        <v>568</v>
      </c>
      <c r="AG129" t="s">
        <v>9</v>
      </c>
      <c r="AH129" s="14">
        <v>4</v>
      </c>
      <c r="AI129" t="s">
        <v>12</v>
      </c>
      <c r="AJ129" t="s">
        <v>8</v>
      </c>
      <c r="AK129" t="s">
        <v>8</v>
      </c>
      <c r="AL129" t="s">
        <v>8</v>
      </c>
      <c r="AM129" t="s">
        <v>8</v>
      </c>
      <c r="AN129" t="s">
        <v>8</v>
      </c>
      <c r="AO129" t="s">
        <v>8</v>
      </c>
      <c r="AP129" t="s">
        <v>8</v>
      </c>
      <c r="AQ129" s="14">
        <v>58.5</v>
      </c>
      <c r="AR129" s="14">
        <v>9.1999999999999993</v>
      </c>
      <c r="AS129" t="s">
        <v>8</v>
      </c>
      <c r="AT129" t="s">
        <v>8</v>
      </c>
      <c r="AU129" t="s">
        <v>8</v>
      </c>
      <c r="AV129" t="s">
        <v>8</v>
      </c>
      <c r="AW129">
        <v>72</v>
      </c>
      <c r="AX129" t="s">
        <v>142</v>
      </c>
      <c r="AY129" t="s">
        <v>213</v>
      </c>
      <c r="AZ129" t="s">
        <v>260</v>
      </c>
      <c r="BA129" t="s">
        <v>12</v>
      </c>
      <c r="BB129" t="s">
        <v>8</v>
      </c>
      <c r="BC129" s="16" t="s">
        <v>8</v>
      </c>
      <c r="BD129" t="s">
        <v>8</v>
      </c>
      <c r="BE129" t="s">
        <v>8</v>
      </c>
      <c r="BF129" t="s">
        <v>8</v>
      </c>
      <c r="BG129" t="s">
        <v>8</v>
      </c>
      <c r="BJ129" t="s">
        <v>300</v>
      </c>
    </row>
    <row r="130" spans="1:64" x14ac:dyDescent="0.3">
      <c r="A130" t="s">
        <v>692</v>
      </c>
      <c r="B130" t="s">
        <v>691</v>
      </c>
      <c r="C130">
        <v>1998</v>
      </c>
      <c r="D130" t="s">
        <v>693</v>
      </c>
      <c r="E130" t="s">
        <v>289</v>
      </c>
      <c r="F130" t="s">
        <v>24</v>
      </c>
      <c r="G130" t="s">
        <v>695</v>
      </c>
      <c r="H130" t="s">
        <v>35</v>
      </c>
      <c r="I130" t="s">
        <v>12</v>
      </c>
      <c r="J130" t="s">
        <v>8</v>
      </c>
      <c r="K130" s="16">
        <v>20</v>
      </c>
      <c r="L130" s="16" t="s">
        <v>9</v>
      </c>
      <c r="M130" s="16">
        <v>28</v>
      </c>
      <c r="N130" s="16" t="s">
        <v>9</v>
      </c>
      <c r="O130" s="16" t="s">
        <v>9</v>
      </c>
      <c r="P130" s="16" t="s">
        <v>9</v>
      </c>
      <c r="Q130" s="16">
        <v>4</v>
      </c>
      <c r="R130">
        <v>5</v>
      </c>
      <c r="S130" s="16">
        <v>0</v>
      </c>
      <c r="T130" t="s">
        <v>8</v>
      </c>
      <c r="U130" t="str">
        <f t="shared" si="4"/>
        <v>NA</v>
      </c>
      <c r="V130" t="str">
        <f t="shared" si="5"/>
        <v>NA</v>
      </c>
      <c r="W130" t="s">
        <v>77</v>
      </c>
      <c r="X130" t="s">
        <v>92</v>
      </c>
      <c r="Y130" t="s">
        <v>152</v>
      </c>
      <c r="Z130" t="s">
        <v>97</v>
      </c>
      <c r="AA130">
        <v>20</v>
      </c>
      <c r="AB130" t="s">
        <v>150</v>
      </c>
      <c r="AC130">
        <v>20</v>
      </c>
      <c r="AD130" t="s">
        <v>239</v>
      </c>
      <c r="AE130" t="s">
        <v>696</v>
      </c>
      <c r="AF130">
        <v>568</v>
      </c>
      <c r="AG130" t="s">
        <v>9</v>
      </c>
      <c r="AH130" s="14">
        <v>4</v>
      </c>
      <c r="AI130" t="s">
        <v>12</v>
      </c>
      <c r="AJ130" t="s">
        <v>8</v>
      </c>
      <c r="AK130" t="s">
        <v>8</v>
      </c>
      <c r="AL130" t="s">
        <v>8</v>
      </c>
      <c r="AM130" t="s">
        <v>8</v>
      </c>
      <c r="AN130" t="s">
        <v>8</v>
      </c>
      <c r="AO130" t="s">
        <v>8</v>
      </c>
      <c r="AP130" t="s">
        <v>8</v>
      </c>
      <c r="AQ130" s="14">
        <v>34.799999999999997</v>
      </c>
      <c r="AR130" s="14">
        <v>7.9</v>
      </c>
      <c r="AS130" t="s">
        <v>8</v>
      </c>
      <c r="AT130" t="s">
        <v>8</v>
      </c>
      <c r="AU130" t="s">
        <v>8</v>
      </c>
      <c r="AV130" t="s">
        <v>8</v>
      </c>
      <c r="AW130">
        <v>72</v>
      </c>
      <c r="AX130" t="s">
        <v>142</v>
      </c>
      <c r="AY130" t="s">
        <v>213</v>
      </c>
      <c r="AZ130" t="s">
        <v>260</v>
      </c>
      <c r="BA130" t="s">
        <v>12</v>
      </c>
      <c r="BB130" t="s">
        <v>8</v>
      </c>
      <c r="BC130" s="16" t="s">
        <v>8</v>
      </c>
      <c r="BD130" t="s">
        <v>8</v>
      </c>
      <c r="BE130" t="s">
        <v>8</v>
      </c>
      <c r="BF130" t="s">
        <v>8</v>
      </c>
      <c r="BG130" t="s">
        <v>8</v>
      </c>
      <c r="BJ130" t="s">
        <v>300</v>
      </c>
    </row>
    <row r="131" spans="1:64" s="31" customFormat="1" x14ac:dyDescent="0.3">
      <c r="A131" s="31" t="s">
        <v>698</v>
      </c>
      <c r="B131" s="31" t="s">
        <v>490</v>
      </c>
      <c r="C131" s="31">
        <v>2008</v>
      </c>
      <c r="D131" s="31" t="s">
        <v>699</v>
      </c>
      <c r="E131" s="31" t="s">
        <v>146</v>
      </c>
      <c r="F131" s="31" t="s">
        <v>24</v>
      </c>
      <c r="G131" s="31" t="s">
        <v>10</v>
      </c>
      <c r="H131" s="31" t="s">
        <v>36</v>
      </c>
      <c r="I131" s="31" t="s">
        <v>12</v>
      </c>
      <c r="J131" s="31" t="s">
        <v>8</v>
      </c>
      <c r="K131" s="33" t="s">
        <v>9</v>
      </c>
      <c r="L131" s="33" t="s">
        <v>9</v>
      </c>
      <c r="M131" s="33" t="s">
        <v>9</v>
      </c>
      <c r="N131" s="33" t="s">
        <v>9</v>
      </c>
      <c r="O131" s="33">
        <v>350</v>
      </c>
      <c r="P131" s="33" t="s">
        <v>9</v>
      </c>
      <c r="Q131" s="33">
        <v>1</v>
      </c>
      <c r="R131" s="31">
        <v>8</v>
      </c>
      <c r="S131" s="33">
        <v>0</v>
      </c>
      <c r="T131" s="31" t="s">
        <v>8</v>
      </c>
      <c r="U131" s="31" t="str">
        <f t="shared" si="4"/>
        <v>NA</v>
      </c>
      <c r="V131" s="31" t="str">
        <f t="shared" si="5"/>
        <v>NA</v>
      </c>
      <c r="W131" s="31" t="s">
        <v>77</v>
      </c>
      <c r="X131" s="31" t="s">
        <v>92</v>
      </c>
      <c r="Y131" s="31" t="s">
        <v>99</v>
      </c>
      <c r="Z131" s="31" t="s">
        <v>8</v>
      </c>
      <c r="AA131" s="31">
        <v>20</v>
      </c>
      <c r="AB131" s="31" t="s">
        <v>150</v>
      </c>
      <c r="AC131" s="31">
        <v>0.68</v>
      </c>
      <c r="AD131" s="31" t="s">
        <v>493</v>
      </c>
      <c r="AE131" s="31" t="s">
        <v>86</v>
      </c>
      <c r="AF131" s="31">
        <v>540</v>
      </c>
      <c r="AG131" s="31">
        <v>3</v>
      </c>
      <c r="AH131" s="31">
        <v>10</v>
      </c>
      <c r="AI131" s="31" t="s">
        <v>12</v>
      </c>
      <c r="AJ131" s="31" t="s">
        <v>8</v>
      </c>
      <c r="AK131" s="31" t="s">
        <v>8</v>
      </c>
      <c r="AL131" s="31" t="s">
        <v>8</v>
      </c>
      <c r="AM131" s="31" t="s">
        <v>8</v>
      </c>
      <c r="AN131" s="31" t="s">
        <v>8</v>
      </c>
      <c r="AO131" s="31" t="s">
        <v>8</v>
      </c>
      <c r="AP131" s="31" t="s">
        <v>8</v>
      </c>
      <c r="AQ131" s="31">
        <v>20.5</v>
      </c>
      <c r="AR131" s="31">
        <v>5.7</v>
      </c>
      <c r="AS131" s="31" t="s">
        <v>8</v>
      </c>
      <c r="AT131" s="31" t="s">
        <v>8</v>
      </c>
      <c r="AU131" s="31" t="s">
        <v>8</v>
      </c>
      <c r="AV131" s="31" t="s">
        <v>8</v>
      </c>
      <c r="AW131" s="31">
        <v>72</v>
      </c>
      <c r="AX131" s="31" t="s">
        <v>519</v>
      </c>
      <c r="AY131" s="31" t="s">
        <v>213</v>
      </c>
      <c r="AZ131" s="31" t="s">
        <v>260</v>
      </c>
      <c r="BA131" s="31" t="s">
        <v>12</v>
      </c>
      <c r="BB131" s="31" t="s">
        <v>8</v>
      </c>
      <c r="BC131" s="33" t="s">
        <v>8</v>
      </c>
      <c r="BD131" s="31" t="s">
        <v>8</v>
      </c>
      <c r="BE131" s="31" t="s">
        <v>8</v>
      </c>
      <c r="BF131" s="31" t="s">
        <v>8</v>
      </c>
      <c r="BG131" s="31" t="s">
        <v>8</v>
      </c>
      <c r="BJ131" s="31" t="s">
        <v>299</v>
      </c>
      <c r="BK131" s="31" t="s">
        <v>702</v>
      </c>
      <c r="BL131" s="31" t="s">
        <v>651</v>
      </c>
    </row>
    <row r="132" spans="1:64" x14ac:dyDescent="0.3">
      <c r="A132" t="s">
        <v>701</v>
      </c>
      <c r="B132" t="s">
        <v>490</v>
      </c>
      <c r="C132">
        <v>2004</v>
      </c>
      <c r="D132" t="s">
        <v>700</v>
      </c>
      <c r="E132" t="s">
        <v>146</v>
      </c>
      <c r="F132" t="s">
        <v>24</v>
      </c>
      <c r="G132" t="s">
        <v>10</v>
      </c>
      <c r="H132" t="s">
        <v>36</v>
      </c>
      <c r="I132" t="s">
        <v>12</v>
      </c>
      <c r="J132" t="s">
        <v>8</v>
      </c>
      <c r="K132" s="16" t="s">
        <v>9</v>
      </c>
      <c r="L132" s="16" t="s">
        <v>9</v>
      </c>
      <c r="M132" s="16" t="s">
        <v>9</v>
      </c>
      <c r="N132" s="16" t="s">
        <v>9</v>
      </c>
      <c r="O132" s="16">
        <v>350</v>
      </c>
      <c r="P132" s="16" t="s">
        <v>9</v>
      </c>
      <c r="Q132" s="16">
        <v>1</v>
      </c>
      <c r="R132">
        <v>37</v>
      </c>
      <c r="S132" s="16">
        <v>0</v>
      </c>
      <c r="T132" t="s">
        <v>8</v>
      </c>
      <c r="U132" t="str">
        <f t="shared" si="4"/>
        <v>NA</v>
      </c>
      <c r="V132" t="str">
        <f t="shared" si="5"/>
        <v>NA</v>
      </c>
      <c r="W132" t="s">
        <v>77</v>
      </c>
      <c r="X132" t="s">
        <v>492</v>
      </c>
      <c r="Y132" t="s">
        <v>99</v>
      </c>
      <c r="Z132" t="s">
        <v>8</v>
      </c>
      <c r="AA132">
        <v>20</v>
      </c>
      <c r="AB132" t="s">
        <v>150</v>
      </c>
      <c r="AC132">
        <v>0.68</v>
      </c>
      <c r="AD132" t="s">
        <v>493</v>
      </c>
      <c r="AE132" t="s">
        <v>86</v>
      </c>
      <c r="AF132">
        <v>540</v>
      </c>
      <c r="AG132">
        <v>3</v>
      </c>
      <c r="AH132">
        <v>10</v>
      </c>
      <c r="AI132" t="s">
        <v>12</v>
      </c>
      <c r="AJ132" t="s">
        <v>8</v>
      </c>
      <c r="AK132" t="s">
        <v>8</v>
      </c>
      <c r="AL132" t="s">
        <v>8</v>
      </c>
      <c r="AM132" t="s">
        <v>8</v>
      </c>
      <c r="AN132" t="s">
        <v>8</v>
      </c>
      <c r="AO132" t="s">
        <v>8</v>
      </c>
      <c r="AP132" t="s">
        <v>8</v>
      </c>
      <c r="AQ132" s="14">
        <v>25</v>
      </c>
      <c r="AR132" s="14">
        <v>3.4</v>
      </c>
      <c r="AS132" t="s">
        <v>8</v>
      </c>
      <c r="AT132" t="s">
        <v>8</v>
      </c>
      <c r="AU132" t="s">
        <v>8</v>
      </c>
      <c r="AV132" t="s">
        <v>8</v>
      </c>
      <c r="AW132">
        <v>24</v>
      </c>
      <c r="AX132" t="s">
        <v>519</v>
      </c>
      <c r="AY132" t="s">
        <v>213</v>
      </c>
      <c r="AZ132" t="s">
        <v>263</v>
      </c>
      <c r="BA132" t="s">
        <v>504</v>
      </c>
      <c r="BB132" t="s">
        <v>9</v>
      </c>
      <c r="BC132" t="s">
        <v>9</v>
      </c>
      <c r="BD132" t="s">
        <v>9</v>
      </c>
      <c r="BE132" t="s">
        <v>9</v>
      </c>
      <c r="BF132" t="s">
        <v>9</v>
      </c>
      <c r="BG132" t="s">
        <v>9</v>
      </c>
      <c r="BJ132" t="s">
        <v>299</v>
      </c>
      <c r="BK132" t="s">
        <v>705</v>
      </c>
      <c r="BL132" t="s">
        <v>651</v>
      </c>
    </row>
    <row r="133" spans="1:64" s="31" customFormat="1" x14ac:dyDescent="0.3">
      <c r="A133" s="31" t="s">
        <v>708</v>
      </c>
      <c r="B133" s="31" t="s">
        <v>490</v>
      </c>
      <c r="C133" s="31">
        <v>2004</v>
      </c>
      <c r="D133" s="31" t="s">
        <v>709</v>
      </c>
      <c r="E133" s="31" t="s">
        <v>146</v>
      </c>
      <c r="F133" s="31" t="s">
        <v>24</v>
      </c>
      <c r="G133" s="31" t="s">
        <v>10</v>
      </c>
      <c r="H133" s="31" t="s">
        <v>36</v>
      </c>
      <c r="I133" s="31" t="s">
        <v>12</v>
      </c>
      <c r="J133" s="31" t="s">
        <v>8</v>
      </c>
      <c r="K133" s="33" t="s">
        <v>9</v>
      </c>
      <c r="L133" s="33" t="s">
        <v>9</v>
      </c>
      <c r="M133" s="33" t="s">
        <v>9</v>
      </c>
      <c r="N133" s="33">
        <v>280</v>
      </c>
      <c r="O133" s="33" t="s">
        <v>9</v>
      </c>
      <c r="P133" s="33">
        <v>390</v>
      </c>
      <c r="Q133" s="33">
        <v>1</v>
      </c>
      <c r="R133" s="33">
        <v>12</v>
      </c>
      <c r="S133" s="33">
        <v>0</v>
      </c>
      <c r="T133" s="31" t="s">
        <v>8</v>
      </c>
      <c r="U133" s="31" t="str">
        <f t="shared" si="4"/>
        <v>NA</v>
      </c>
      <c r="V133" s="31" t="str">
        <f t="shared" si="5"/>
        <v>NA</v>
      </c>
      <c r="W133" s="31" t="s">
        <v>77</v>
      </c>
      <c r="X133" s="31" t="s">
        <v>492</v>
      </c>
      <c r="Y133" s="31" t="s">
        <v>99</v>
      </c>
      <c r="Z133" s="31" t="s">
        <v>8</v>
      </c>
      <c r="AA133" s="31">
        <v>20</v>
      </c>
      <c r="AB133" s="31" t="s">
        <v>150</v>
      </c>
      <c r="AC133" s="31">
        <v>0.68</v>
      </c>
      <c r="AD133" s="31" t="s">
        <v>493</v>
      </c>
      <c r="AE133" s="31" t="s">
        <v>86</v>
      </c>
      <c r="AF133" s="31">
        <v>540</v>
      </c>
      <c r="AG133" s="31">
        <v>3</v>
      </c>
      <c r="AH133" s="31">
        <v>10</v>
      </c>
      <c r="AI133" s="31" t="s">
        <v>12</v>
      </c>
      <c r="AJ133" s="31" t="s">
        <v>8</v>
      </c>
      <c r="AK133" s="31" t="s">
        <v>8</v>
      </c>
      <c r="AL133" s="31" t="s">
        <v>8</v>
      </c>
      <c r="AM133" s="31" t="s">
        <v>8</v>
      </c>
      <c r="AN133" s="31" t="s">
        <v>8</v>
      </c>
      <c r="AO133" s="31" t="s">
        <v>8</v>
      </c>
      <c r="AP133" s="31" t="s">
        <v>8</v>
      </c>
      <c r="AQ133" s="31">
        <v>24.2</v>
      </c>
      <c r="AR133" s="31">
        <v>3.1</v>
      </c>
      <c r="AS133" s="31" t="s">
        <v>8</v>
      </c>
      <c r="AT133" s="31" t="s">
        <v>8</v>
      </c>
      <c r="AU133" s="31" t="s">
        <v>8</v>
      </c>
      <c r="AV133" s="31" t="s">
        <v>8</v>
      </c>
      <c r="AW133" s="31">
        <v>24</v>
      </c>
      <c r="AX133" s="31" t="s">
        <v>519</v>
      </c>
      <c r="AY133" s="31" t="s">
        <v>213</v>
      </c>
      <c r="AZ133" s="31" t="s">
        <v>263</v>
      </c>
      <c r="BA133" s="31" t="s">
        <v>504</v>
      </c>
      <c r="BB133" s="31" t="s">
        <v>9</v>
      </c>
      <c r="BC133" s="31" t="s">
        <v>9</v>
      </c>
      <c r="BD133" s="31" t="s">
        <v>9</v>
      </c>
      <c r="BE133" s="31" t="s">
        <v>9</v>
      </c>
      <c r="BF133" s="31" t="s">
        <v>9</v>
      </c>
      <c r="BG133" s="31" t="s">
        <v>9</v>
      </c>
      <c r="BJ133" s="31" t="s">
        <v>299</v>
      </c>
      <c r="BK133" s="31" t="s">
        <v>713</v>
      </c>
      <c r="BL133" s="31" t="s">
        <v>651</v>
      </c>
    </row>
    <row r="134" spans="1:64" x14ac:dyDescent="0.3">
      <c r="A134" t="s">
        <v>711</v>
      </c>
      <c r="B134" t="s">
        <v>490</v>
      </c>
      <c r="C134">
        <v>2005</v>
      </c>
      <c r="D134" t="s">
        <v>712</v>
      </c>
      <c r="E134" t="s">
        <v>146</v>
      </c>
      <c r="F134" t="s">
        <v>24</v>
      </c>
      <c r="G134" t="s">
        <v>10</v>
      </c>
      <c r="H134" t="s">
        <v>36</v>
      </c>
      <c r="I134" t="s">
        <v>12</v>
      </c>
      <c r="J134" t="s">
        <v>8</v>
      </c>
      <c r="K134" s="16" t="s">
        <v>9</v>
      </c>
      <c r="L134" s="16" t="s">
        <v>9</v>
      </c>
      <c r="M134" s="16" t="s">
        <v>9</v>
      </c>
      <c r="N134" s="16" t="s">
        <v>9</v>
      </c>
      <c r="O134" s="16">
        <v>350</v>
      </c>
      <c r="P134" s="16" t="s">
        <v>9</v>
      </c>
      <c r="Q134" s="16">
        <v>1</v>
      </c>
      <c r="R134" s="16">
        <v>15</v>
      </c>
      <c r="S134" s="16">
        <v>0</v>
      </c>
      <c r="T134" t="s">
        <v>8</v>
      </c>
      <c r="U134" t="str">
        <f t="shared" si="4"/>
        <v>NA</v>
      </c>
      <c r="V134" t="str">
        <f t="shared" si="5"/>
        <v>NA</v>
      </c>
      <c r="W134" t="s">
        <v>77</v>
      </c>
      <c r="X134" t="s">
        <v>492</v>
      </c>
      <c r="Y134" t="s">
        <v>99</v>
      </c>
      <c r="Z134" t="s">
        <v>8</v>
      </c>
      <c r="AA134">
        <v>20</v>
      </c>
      <c r="AB134" t="s">
        <v>150</v>
      </c>
      <c r="AC134">
        <v>0.68</v>
      </c>
      <c r="AD134" t="s">
        <v>493</v>
      </c>
      <c r="AE134" t="s">
        <v>86</v>
      </c>
      <c r="AF134">
        <v>540</v>
      </c>
      <c r="AG134">
        <v>3</v>
      </c>
      <c r="AH134">
        <v>10</v>
      </c>
      <c r="AI134" t="s">
        <v>12</v>
      </c>
      <c r="AJ134" t="s">
        <v>8</v>
      </c>
      <c r="AK134" t="s">
        <v>8</v>
      </c>
      <c r="AL134" t="s">
        <v>8</v>
      </c>
      <c r="AM134" t="s">
        <v>8</v>
      </c>
      <c r="AN134" t="s">
        <v>8</v>
      </c>
      <c r="AO134" t="s">
        <v>8</v>
      </c>
      <c r="AP134" t="s">
        <v>8</v>
      </c>
      <c r="AQ134" s="14">
        <v>25.1</v>
      </c>
      <c r="AR134" s="14">
        <v>3.5</v>
      </c>
      <c r="AS134" t="s">
        <v>8</v>
      </c>
      <c r="AT134" t="s">
        <v>8</v>
      </c>
      <c r="AU134" t="s">
        <v>8</v>
      </c>
      <c r="AV134" t="s">
        <v>8</v>
      </c>
      <c r="AW134">
        <v>24</v>
      </c>
      <c r="AX134" t="s">
        <v>519</v>
      </c>
      <c r="AY134" t="s">
        <v>213</v>
      </c>
      <c r="AZ134" t="s">
        <v>263</v>
      </c>
      <c r="BA134" t="s">
        <v>504</v>
      </c>
      <c r="BB134" t="s">
        <v>9</v>
      </c>
      <c r="BC134" t="s">
        <v>9</v>
      </c>
      <c r="BD134" t="s">
        <v>9</v>
      </c>
      <c r="BE134" t="s">
        <v>9</v>
      </c>
      <c r="BF134" t="s">
        <v>9</v>
      </c>
      <c r="BG134" t="s">
        <v>9</v>
      </c>
      <c r="BJ134" t="s">
        <v>299</v>
      </c>
      <c r="BK134" t="s">
        <v>714</v>
      </c>
      <c r="BL134" t="s">
        <v>651</v>
      </c>
    </row>
    <row r="135" spans="1:64" s="31" customFormat="1" x14ac:dyDescent="0.3">
      <c r="A135" s="31" t="s">
        <v>715</v>
      </c>
      <c r="B135" s="31" t="s">
        <v>490</v>
      </c>
      <c r="C135" s="31">
        <v>2007</v>
      </c>
      <c r="D135" s="31" t="s">
        <v>716</v>
      </c>
      <c r="E135" s="31" t="s">
        <v>146</v>
      </c>
      <c r="F135" s="31" t="s">
        <v>24</v>
      </c>
      <c r="G135" s="31" t="s">
        <v>10</v>
      </c>
      <c r="H135" s="31" t="s">
        <v>36</v>
      </c>
      <c r="I135" s="31" t="s">
        <v>12</v>
      </c>
      <c r="J135" s="31" t="s">
        <v>8</v>
      </c>
      <c r="K135" s="33" t="s">
        <v>9</v>
      </c>
      <c r="L135" s="33" t="s">
        <v>9</v>
      </c>
      <c r="M135" s="33" t="s">
        <v>9</v>
      </c>
      <c r="N135" s="33" t="s">
        <v>9</v>
      </c>
      <c r="O135" s="33">
        <v>350</v>
      </c>
      <c r="P135" s="33" t="s">
        <v>9</v>
      </c>
      <c r="Q135" s="33">
        <v>1</v>
      </c>
      <c r="R135" s="33">
        <v>8</v>
      </c>
      <c r="S135" s="31">
        <v>0</v>
      </c>
      <c r="T135" s="31" t="s">
        <v>8</v>
      </c>
      <c r="U135" s="31" t="str">
        <f t="shared" si="4"/>
        <v>NA</v>
      </c>
      <c r="V135" s="31" t="str">
        <f t="shared" si="5"/>
        <v>NA</v>
      </c>
      <c r="W135" s="31" t="s">
        <v>77</v>
      </c>
      <c r="X135" s="31" t="s">
        <v>492</v>
      </c>
      <c r="Y135" s="31" t="s">
        <v>99</v>
      </c>
      <c r="Z135" s="31" t="s">
        <v>8</v>
      </c>
      <c r="AA135" s="31">
        <v>20</v>
      </c>
      <c r="AB135" s="31" t="s">
        <v>150</v>
      </c>
      <c r="AC135" s="31">
        <v>0.68</v>
      </c>
      <c r="AD135" s="31" t="s">
        <v>493</v>
      </c>
      <c r="AE135" s="31" t="s">
        <v>86</v>
      </c>
      <c r="AF135" s="31">
        <v>540</v>
      </c>
      <c r="AG135" s="31">
        <v>3</v>
      </c>
      <c r="AH135" s="31">
        <v>10</v>
      </c>
      <c r="AI135" s="31" t="s">
        <v>12</v>
      </c>
      <c r="AJ135" s="31" t="s">
        <v>8</v>
      </c>
      <c r="AK135" s="31" t="s">
        <v>8</v>
      </c>
      <c r="AL135" s="31" t="s">
        <v>8</v>
      </c>
      <c r="AM135" s="31" t="s">
        <v>8</v>
      </c>
      <c r="AN135" s="31" t="s">
        <v>8</v>
      </c>
      <c r="AO135" s="31" t="s">
        <v>8</v>
      </c>
      <c r="AP135" s="31" t="s">
        <v>8</v>
      </c>
      <c r="AQ135" s="31">
        <v>33</v>
      </c>
      <c r="AR135" s="31">
        <v>4.0999999999999996</v>
      </c>
      <c r="AS135" s="31" t="s">
        <v>8</v>
      </c>
      <c r="AT135" s="31" t="s">
        <v>8</v>
      </c>
      <c r="AU135" s="31" t="s">
        <v>8</v>
      </c>
      <c r="AV135" s="31" t="s">
        <v>8</v>
      </c>
      <c r="AW135" s="31">
        <v>24</v>
      </c>
      <c r="AX135" s="31" t="s">
        <v>519</v>
      </c>
      <c r="AY135" s="31" t="s">
        <v>213</v>
      </c>
      <c r="AZ135" s="31" t="s">
        <v>263</v>
      </c>
      <c r="BA135" s="31" t="s">
        <v>504</v>
      </c>
      <c r="BB135" s="31">
        <v>3.75</v>
      </c>
      <c r="BC135" s="33">
        <v>1.4</v>
      </c>
      <c r="BD135" s="31" t="s">
        <v>9</v>
      </c>
      <c r="BE135" s="31" t="s">
        <v>9</v>
      </c>
      <c r="BF135" s="31" t="s">
        <v>213</v>
      </c>
      <c r="BG135" s="31">
        <v>72</v>
      </c>
      <c r="BJ135" s="31" t="s">
        <v>299</v>
      </c>
      <c r="BK135" s="31" t="s">
        <v>717</v>
      </c>
      <c r="BL135" s="31" t="s">
        <v>651</v>
      </c>
    </row>
    <row r="136" spans="1:64" x14ac:dyDescent="0.3">
      <c r="A136" t="s">
        <v>719</v>
      </c>
      <c r="B136" t="s">
        <v>718</v>
      </c>
      <c r="C136">
        <v>2012</v>
      </c>
      <c r="D136" t="s">
        <v>720</v>
      </c>
      <c r="E136" t="s">
        <v>146</v>
      </c>
      <c r="F136" t="s">
        <v>24</v>
      </c>
      <c r="G136" t="s">
        <v>10</v>
      </c>
      <c r="H136" t="s">
        <v>36</v>
      </c>
      <c r="I136" t="s">
        <v>12</v>
      </c>
      <c r="J136" t="s">
        <v>8</v>
      </c>
      <c r="K136" s="16" t="s">
        <v>9</v>
      </c>
      <c r="L136" s="16">
        <v>9</v>
      </c>
      <c r="M136" s="16" t="s">
        <v>9</v>
      </c>
      <c r="N136" s="16">
        <v>300</v>
      </c>
      <c r="O136" s="16" t="s">
        <v>9</v>
      </c>
      <c r="P136" s="16">
        <v>350</v>
      </c>
      <c r="Q136" s="16">
        <v>3</v>
      </c>
      <c r="R136" s="16">
        <v>15</v>
      </c>
      <c r="S136">
        <v>0</v>
      </c>
      <c r="T136" t="s">
        <v>8</v>
      </c>
      <c r="U136" t="str">
        <f t="shared" si="4"/>
        <v>NA</v>
      </c>
      <c r="V136" t="str">
        <f t="shared" si="5"/>
        <v>NA</v>
      </c>
      <c r="W136" t="s">
        <v>79</v>
      </c>
      <c r="X136" t="s">
        <v>721</v>
      </c>
      <c r="Y136" t="s">
        <v>547</v>
      </c>
      <c r="Z136" t="s">
        <v>566</v>
      </c>
      <c r="AA136">
        <v>30</v>
      </c>
      <c r="AB136" t="s">
        <v>150</v>
      </c>
      <c r="AC136">
        <v>10000</v>
      </c>
      <c r="AD136" t="s">
        <v>277</v>
      </c>
      <c r="AE136" t="s">
        <v>87</v>
      </c>
      <c r="AF136" t="s">
        <v>9</v>
      </c>
      <c r="AG136">
        <v>6</v>
      </c>
      <c r="AH136">
        <v>5</v>
      </c>
      <c r="AI136" t="s">
        <v>12</v>
      </c>
      <c r="AJ136" t="s">
        <v>8</v>
      </c>
      <c r="AK136" t="s">
        <v>8</v>
      </c>
      <c r="AL136" t="s">
        <v>8</v>
      </c>
      <c r="AM136" t="s">
        <v>8</v>
      </c>
      <c r="AN136" t="s">
        <v>8</v>
      </c>
      <c r="AO136" t="s">
        <v>8</v>
      </c>
      <c r="AP136" t="s">
        <v>8</v>
      </c>
      <c r="AQ136" s="14">
        <v>69.95</v>
      </c>
      <c r="AR136" s="14">
        <v>11.73</v>
      </c>
      <c r="AS136" t="s">
        <v>8</v>
      </c>
      <c r="AT136" t="s">
        <v>8</v>
      </c>
      <c r="AU136" t="s">
        <v>8</v>
      </c>
      <c r="AV136" t="s">
        <v>8</v>
      </c>
      <c r="AW136">
        <v>24</v>
      </c>
      <c r="AX136" t="s">
        <v>142</v>
      </c>
      <c r="AY136" t="s">
        <v>214</v>
      </c>
      <c r="AZ136" t="s">
        <v>260</v>
      </c>
      <c r="BA136" t="s">
        <v>466</v>
      </c>
      <c r="BB136" t="s">
        <v>9</v>
      </c>
      <c r="BC136" t="s">
        <v>9</v>
      </c>
      <c r="BD136" t="s">
        <v>9</v>
      </c>
      <c r="BE136" t="s">
        <v>9</v>
      </c>
      <c r="BF136" t="s">
        <v>9</v>
      </c>
      <c r="BG136" t="s">
        <v>9</v>
      </c>
      <c r="BH136" t="s">
        <v>723</v>
      </c>
      <c r="BI136" t="s">
        <v>724</v>
      </c>
      <c r="BJ136" t="s">
        <v>300</v>
      </c>
      <c r="BK136" t="s">
        <v>722</v>
      </c>
    </row>
    <row r="137" spans="1:64" x14ac:dyDescent="0.3">
      <c r="A137" t="s">
        <v>719</v>
      </c>
      <c r="B137" t="s">
        <v>718</v>
      </c>
      <c r="C137">
        <v>2012</v>
      </c>
      <c r="D137" t="s">
        <v>720</v>
      </c>
      <c r="E137" t="s">
        <v>148</v>
      </c>
      <c r="F137" t="s">
        <v>24</v>
      </c>
      <c r="G137" t="s">
        <v>10</v>
      </c>
      <c r="H137" t="s">
        <v>36</v>
      </c>
      <c r="I137" t="s">
        <v>12</v>
      </c>
      <c r="J137" t="s">
        <v>8</v>
      </c>
      <c r="K137" s="16" t="s">
        <v>9</v>
      </c>
      <c r="L137" s="16">
        <v>9</v>
      </c>
      <c r="M137" s="16" t="s">
        <v>9</v>
      </c>
      <c r="N137" s="16">
        <v>300</v>
      </c>
      <c r="O137" s="16" t="s">
        <v>9</v>
      </c>
      <c r="P137" s="16">
        <v>350</v>
      </c>
      <c r="Q137" s="16">
        <v>3</v>
      </c>
      <c r="R137" s="16">
        <v>15</v>
      </c>
      <c r="S137">
        <v>0</v>
      </c>
      <c r="T137" t="s">
        <v>8</v>
      </c>
      <c r="U137" t="str">
        <f t="shared" si="4"/>
        <v>NA</v>
      </c>
      <c r="V137" t="str">
        <f t="shared" si="5"/>
        <v>NA</v>
      </c>
      <c r="W137" t="s">
        <v>79</v>
      </c>
      <c r="X137" t="s">
        <v>721</v>
      </c>
      <c r="Y137" t="s">
        <v>547</v>
      </c>
      <c r="Z137" t="s">
        <v>566</v>
      </c>
      <c r="AA137">
        <v>30</v>
      </c>
      <c r="AB137" t="s">
        <v>150</v>
      </c>
      <c r="AC137">
        <v>10000</v>
      </c>
      <c r="AD137" t="s">
        <v>277</v>
      </c>
      <c r="AE137" t="s">
        <v>87</v>
      </c>
      <c r="AF137" t="s">
        <v>9</v>
      </c>
      <c r="AG137">
        <v>6</v>
      </c>
      <c r="AH137">
        <v>10</v>
      </c>
      <c r="AI137" t="s">
        <v>12</v>
      </c>
      <c r="AJ137" t="s">
        <v>8</v>
      </c>
      <c r="AK137" t="s">
        <v>8</v>
      </c>
      <c r="AL137" t="s">
        <v>8</v>
      </c>
      <c r="AM137" t="s">
        <v>8</v>
      </c>
      <c r="AN137" t="s">
        <v>8</v>
      </c>
      <c r="AO137" t="s">
        <v>8</v>
      </c>
      <c r="AP137" t="s">
        <v>8</v>
      </c>
      <c r="AQ137" s="14">
        <v>134.53</v>
      </c>
      <c r="AR137" s="14">
        <v>12.15</v>
      </c>
      <c r="AS137" t="s">
        <v>8</v>
      </c>
      <c r="AT137" t="s">
        <v>8</v>
      </c>
      <c r="AU137" t="s">
        <v>8</v>
      </c>
      <c r="AV137" t="s">
        <v>8</v>
      </c>
      <c r="AW137">
        <v>24</v>
      </c>
      <c r="AX137" t="s">
        <v>142</v>
      </c>
      <c r="AY137" t="s">
        <v>214</v>
      </c>
      <c r="AZ137" t="s">
        <v>260</v>
      </c>
      <c r="BA137" t="s">
        <v>466</v>
      </c>
      <c r="BB137" t="s">
        <v>9</v>
      </c>
      <c r="BC137" t="s">
        <v>9</v>
      </c>
      <c r="BD137" t="s">
        <v>9</v>
      </c>
      <c r="BE137" t="s">
        <v>9</v>
      </c>
      <c r="BF137" t="s">
        <v>9</v>
      </c>
      <c r="BG137" t="s">
        <v>9</v>
      </c>
      <c r="BJ137" t="s">
        <v>300</v>
      </c>
    </row>
    <row r="138" spans="1:64" x14ac:dyDescent="0.3">
      <c r="A138" t="s">
        <v>719</v>
      </c>
      <c r="B138" t="s">
        <v>718</v>
      </c>
      <c r="C138">
        <v>2012</v>
      </c>
      <c r="D138" t="s">
        <v>720</v>
      </c>
      <c r="E138" t="s">
        <v>149</v>
      </c>
      <c r="F138" t="s">
        <v>24</v>
      </c>
      <c r="G138" t="s">
        <v>10</v>
      </c>
      <c r="H138" t="s">
        <v>36</v>
      </c>
      <c r="I138" t="s">
        <v>12</v>
      </c>
      <c r="J138" t="s">
        <v>8</v>
      </c>
      <c r="K138" s="16" t="s">
        <v>9</v>
      </c>
      <c r="L138" s="16">
        <v>9</v>
      </c>
      <c r="M138" s="16" t="s">
        <v>9</v>
      </c>
      <c r="N138" s="16">
        <v>300</v>
      </c>
      <c r="O138" s="16" t="s">
        <v>9</v>
      </c>
      <c r="P138" s="16">
        <v>350</v>
      </c>
      <c r="Q138" s="16">
        <v>3</v>
      </c>
      <c r="R138" s="16">
        <v>15</v>
      </c>
      <c r="S138">
        <v>0</v>
      </c>
      <c r="T138" t="s">
        <v>8</v>
      </c>
      <c r="U138" t="str">
        <f t="shared" si="4"/>
        <v>NA</v>
      </c>
      <c r="V138" t="str">
        <f t="shared" si="5"/>
        <v>NA</v>
      </c>
      <c r="W138" t="s">
        <v>79</v>
      </c>
      <c r="X138" t="s">
        <v>721</v>
      </c>
      <c r="Y138" t="s">
        <v>547</v>
      </c>
      <c r="Z138" t="s">
        <v>566</v>
      </c>
      <c r="AA138">
        <v>30</v>
      </c>
      <c r="AB138" t="s">
        <v>150</v>
      </c>
      <c r="AC138">
        <v>10000</v>
      </c>
      <c r="AD138" t="s">
        <v>277</v>
      </c>
      <c r="AE138" t="s">
        <v>87</v>
      </c>
      <c r="AF138" t="s">
        <v>9</v>
      </c>
      <c r="AG138">
        <v>6</v>
      </c>
      <c r="AH138">
        <v>20</v>
      </c>
      <c r="AI138" t="s">
        <v>12</v>
      </c>
      <c r="AJ138" t="s">
        <v>8</v>
      </c>
      <c r="AK138" t="s">
        <v>8</v>
      </c>
      <c r="AL138" t="s">
        <v>8</v>
      </c>
      <c r="AM138" t="s">
        <v>8</v>
      </c>
      <c r="AN138" t="s">
        <v>8</v>
      </c>
      <c r="AO138" t="s">
        <v>8</v>
      </c>
      <c r="AP138" t="s">
        <v>8</v>
      </c>
      <c r="AQ138" s="14">
        <v>153.94</v>
      </c>
      <c r="AR138" s="14">
        <v>13.88</v>
      </c>
      <c r="AS138" t="s">
        <v>8</v>
      </c>
      <c r="AT138" t="s">
        <v>8</v>
      </c>
      <c r="AU138" t="s">
        <v>8</v>
      </c>
      <c r="AV138" t="s">
        <v>8</v>
      </c>
      <c r="AW138">
        <v>24</v>
      </c>
      <c r="AX138" t="s">
        <v>142</v>
      </c>
      <c r="AY138" t="s">
        <v>214</v>
      </c>
      <c r="AZ138" t="s">
        <v>260</v>
      </c>
      <c r="BA138" t="s">
        <v>466</v>
      </c>
      <c r="BB138" t="s">
        <v>9</v>
      </c>
      <c r="BC138" t="s">
        <v>9</v>
      </c>
      <c r="BD138" t="s">
        <v>9</v>
      </c>
      <c r="BE138" t="s">
        <v>9</v>
      </c>
      <c r="BF138" t="s">
        <v>9</v>
      </c>
      <c r="BG138" t="s">
        <v>9</v>
      </c>
      <c r="BJ138" t="s">
        <v>300</v>
      </c>
    </row>
    <row r="139" spans="1:64" s="31" customFormat="1" x14ac:dyDescent="0.3">
      <c r="A139" s="31" t="s">
        <v>729</v>
      </c>
      <c r="B139" s="31" t="s">
        <v>728</v>
      </c>
      <c r="C139" s="31">
        <v>2016</v>
      </c>
      <c r="D139" s="31" t="s">
        <v>730</v>
      </c>
      <c r="E139" s="31" t="s">
        <v>146</v>
      </c>
      <c r="F139" s="31" t="s">
        <v>25</v>
      </c>
      <c r="G139" s="31" t="s">
        <v>189</v>
      </c>
      <c r="H139" s="31" t="s">
        <v>36</v>
      </c>
      <c r="I139" s="31" t="s">
        <v>12</v>
      </c>
      <c r="J139" s="31" t="s">
        <v>8</v>
      </c>
      <c r="K139" s="33" t="s">
        <v>9</v>
      </c>
      <c r="L139" s="33">
        <v>8</v>
      </c>
      <c r="M139" s="33" t="s">
        <v>9</v>
      </c>
      <c r="N139" s="33" t="s">
        <v>9</v>
      </c>
      <c r="O139" s="33" t="s">
        <v>9</v>
      </c>
      <c r="P139" s="33" t="s">
        <v>9</v>
      </c>
      <c r="Q139" s="33">
        <v>3</v>
      </c>
      <c r="R139" s="33">
        <v>5</v>
      </c>
      <c r="S139" s="31">
        <v>0</v>
      </c>
      <c r="T139" s="31" t="s">
        <v>8</v>
      </c>
      <c r="U139" s="31" t="str">
        <f t="shared" si="4"/>
        <v>NA</v>
      </c>
      <c r="V139" s="31" t="str">
        <f t="shared" si="5"/>
        <v>NA</v>
      </c>
      <c r="W139" s="31" t="s">
        <v>77</v>
      </c>
      <c r="X139" s="31" t="s">
        <v>567</v>
      </c>
      <c r="Y139" s="31" t="s">
        <v>566</v>
      </c>
      <c r="Z139" s="31" t="s">
        <v>141</v>
      </c>
      <c r="AA139" s="31">
        <v>10</v>
      </c>
      <c r="AB139" s="31" t="s">
        <v>347</v>
      </c>
      <c r="AC139" s="31">
        <v>3200</v>
      </c>
      <c r="AD139" s="31" t="s">
        <v>568</v>
      </c>
      <c r="AE139" s="31" t="s">
        <v>250</v>
      </c>
      <c r="AF139" s="31">
        <v>560</v>
      </c>
      <c r="AG139" s="31">
        <v>5</v>
      </c>
      <c r="AH139" s="31">
        <v>15</v>
      </c>
      <c r="AI139" s="31" t="s">
        <v>12</v>
      </c>
      <c r="AJ139" s="31" t="s">
        <v>8</v>
      </c>
      <c r="AK139" s="31" t="s">
        <v>8</v>
      </c>
      <c r="AL139" s="31" t="s">
        <v>8</v>
      </c>
      <c r="AM139" s="31" t="s">
        <v>8</v>
      </c>
      <c r="AN139" s="31" t="s">
        <v>8</v>
      </c>
      <c r="AO139" s="31" t="s">
        <v>8</v>
      </c>
      <c r="AP139" s="31" t="s">
        <v>8</v>
      </c>
      <c r="AQ139" s="31">
        <v>2.11</v>
      </c>
      <c r="AR139" s="31">
        <v>0.46</v>
      </c>
      <c r="AS139" s="31" t="s">
        <v>8</v>
      </c>
      <c r="AT139" s="31" t="s">
        <v>8</v>
      </c>
      <c r="AU139" s="31" t="s">
        <v>8</v>
      </c>
      <c r="AV139" s="31" t="s">
        <v>8</v>
      </c>
      <c r="AW139" s="31">
        <v>24</v>
      </c>
      <c r="AX139" s="31" t="s">
        <v>142</v>
      </c>
      <c r="AY139" s="31" t="s">
        <v>213</v>
      </c>
      <c r="AZ139" s="31" t="s">
        <v>261</v>
      </c>
      <c r="BA139" s="31" t="s">
        <v>12</v>
      </c>
      <c r="BB139" s="31" t="s">
        <v>8</v>
      </c>
      <c r="BC139" s="33" t="s">
        <v>8</v>
      </c>
      <c r="BD139" s="31" t="s">
        <v>8</v>
      </c>
      <c r="BE139" s="31" t="s">
        <v>8</v>
      </c>
      <c r="BF139" s="31" t="s">
        <v>8</v>
      </c>
      <c r="BG139" s="31" t="s">
        <v>8</v>
      </c>
      <c r="BJ139" s="31" t="s">
        <v>299</v>
      </c>
      <c r="BK139" s="31" t="s">
        <v>731</v>
      </c>
      <c r="BL139" s="31" t="s">
        <v>651</v>
      </c>
    </row>
    <row r="140" spans="1:64" s="31" customFormat="1" x14ac:dyDescent="0.3">
      <c r="A140" s="31" t="s">
        <v>729</v>
      </c>
      <c r="B140" s="31" t="s">
        <v>728</v>
      </c>
      <c r="C140" s="31">
        <v>2016</v>
      </c>
      <c r="D140" s="31" t="s">
        <v>730</v>
      </c>
      <c r="E140" s="31" t="s">
        <v>148</v>
      </c>
      <c r="F140" s="31" t="s">
        <v>25</v>
      </c>
      <c r="G140" s="31" t="s">
        <v>189</v>
      </c>
      <c r="H140" s="31" t="s">
        <v>36</v>
      </c>
      <c r="I140" s="31" t="s">
        <v>12</v>
      </c>
      <c r="J140" s="31" t="s">
        <v>8</v>
      </c>
      <c r="K140" s="33" t="s">
        <v>9</v>
      </c>
      <c r="L140" s="33">
        <v>8</v>
      </c>
      <c r="M140" s="33" t="s">
        <v>9</v>
      </c>
      <c r="N140" s="33" t="s">
        <v>9</v>
      </c>
      <c r="O140" s="33" t="s">
        <v>9</v>
      </c>
      <c r="P140" s="33" t="s">
        <v>9</v>
      </c>
      <c r="Q140" s="33">
        <v>3</v>
      </c>
      <c r="R140" s="33">
        <v>5</v>
      </c>
      <c r="S140" s="31">
        <v>0</v>
      </c>
      <c r="T140" s="31" t="s">
        <v>8</v>
      </c>
      <c r="U140" s="31" t="str">
        <f t="shared" si="4"/>
        <v>NA</v>
      </c>
      <c r="V140" s="31" t="str">
        <f t="shared" si="5"/>
        <v>NA</v>
      </c>
      <c r="W140" s="31" t="s">
        <v>77</v>
      </c>
      <c r="X140" s="31" t="s">
        <v>567</v>
      </c>
      <c r="Y140" s="31" t="s">
        <v>566</v>
      </c>
      <c r="Z140" s="31" t="s">
        <v>141</v>
      </c>
      <c r="AA140" s="31">
        <v>10</v>
      </c>
      <c r="AB140" s="31" t="s">
        <v>347</v>
      </c>
      <c r="AC140" s="31">
        <v>3250</v>
      </c>
      <c r="AD140" s="31" t="s">
        <v>568</v>
      </c>
      <c r="AE140" s="31" t="s">
        <v>250</v>
      </c>
      <c r="AF140" s="31">
        <v>560</v>
      </c>
      <c r="AG140" s="31">
        <v>5</v>
      </c>
      <c r="AH140" s="31">
        <v>15</v>
      </c>
      <c r="AI140" s="31" t="s">
        <v>12</v>
      </c>
      <c r="AJ140" s="31" t="s">
        <v>8</v>
      </c>
      <c r="AK140" s="31" t="s">
        <v>8</v>
      </c>
      <c r="AL140" s="31" t="s">
        <v>8</v>
      </c>
      <c r="AM140" s="31" t="s">
        <v>8</v>
      </c>
      <c r="AN140" s="31" t="s">
        <v>8</v>
      </c>
      <c r="AO140" s="31" t="s">
        <v>8</v>
      </c>
      <c r="AP140" s="31" t="s">
        <v>8</v>
      </c>
      <c r="AQ140" s="31">
        <v>2.2250000000000001</v>
      </c>
      <c r="AR140" s="31">
        <v>0.97499999999999998</v>
      </c>
      <c r="AS140" s="31" t="s">
        <v>8</v>
      </c>
      <c r="AT140" s="31" t="s">
        <v>8</v>
      </c>
      <c r="AU140" s="31" t="s">
        <v>8</v>
      </c>
      <c r="AV140" s="31" t="s">
        <v>8</v>
      </c>
      <c r="AW140" s="31">
        <v>24</v>
      </c>
      <c r="AX140" s="31" t="s">
        <v>142</v>
      </c>
      <c r="AY140" s="31" t="s">
        <v>213</v>
      </c>
      <c r="AZ140" s="31" t="s">
        <v>261</v>
      </c>
      <c r="BA140" s="31" t="s">
        <v>12</v>
      </c>
      <c r="BB140" s="31" t="s">
        <v>8</v>
      </c>
      <c r="BC140" s="33" t="s">
        <v>8</v>
      </c>
      <c r="BD140" s="31" t="s">
        <v>8</v>
      </c>
      <c r="BE140" s="31" t="s">
        <v>8</v>
      </c>
      <c r="BF140" s="31" t="s">
        <v>8</v>
      </c>
      <c r="BG140" s="31" t="s">
        <v>8</v>
      </c>
      <c r="BJ140" s="31" t="s">
        <v>299</v>
      </c>
      <c r="BL140" s="31" t="s">
        <v>651</v>
      </c>
    </row>
    <row r="141" spans="1:64" s="31" customFormat="1" x14ac:dyDescent="0.3">
      <c r="A141" s="31" t="s">
        <v>729</v>
      </c>
      <c r="B141" s="31" t="s">
        <v>728</v>
      </c>
      <c r="C141" s="31">
        <v>2016</v>
      </c>
      <c r="D141" s="31" t="s">
        <v>730</v>
      </c>
      <c r="E141" s="31" t="s">
        <v>149</v>
      </c>
      <c r="F141" s="31" t="s">
        <v>25</v>
      </c>
      <c r="G141" s="31" t="s">
        <v>189</v>
      </c>
      <c r="H141" s="31" t="s">
        <v>36</v>
      </c>
      <c r="I141" s="31" t="s">
        <v>12</v>
      </c>
      <c r="J141" s="31" t="s">
        <v>8</v>
      </c>
      <c r="K141" s="33" t="s">
        <v>9</v>
      </c>
      <c r="L141" s="33">
        <v>8</v>
      </c>
      <c r="M141" s="33" t="s">
        <v>9</v>
      </c>
      <c r="N141" s="33" t="s">
        <v>9</v>
      </c>
      <c r="O141" s="33" t="s">
        <v>9</v>
      </c>
      <c r="P141" s="33" t="s">
        <v>9</v>
      </c>
      <c r="Q141" s="31">
        <v>3</v>
      </c>
      <c r="R141" s="33">
        <v>5</v>
      </c>
      <c r="S141" s="31">
        <v>0</v>
      </c>
      <c r="T141" s="31" t="s">
        <v>8</v>
      </c>
      <c r="U141" s="31" t="str">
        <f t="shared" si="4"/>
        <v>NA</v>
      </c>
      <c r="V141" s="31" t="str">
        <f t="shared" si="5"/>
        <v>NA</v>
      </c>
      <c r="W141" s="31" t="s">
        <v>77</v>
      </c>
      <c r="X141" s="31" t="s">
        <v>567</v>
      </c>
      <c r="Y141" s="31" t="s">
        <v>566</v>
      </c>
      <c r="Z141" s="31" t="s">
        <v>141</v>
      </c>
      <c r="AA141" s="31">
        <v>10</v>
      </c>
      <c r="AB141" s="31" t="s">
        <v>347</v>
      </c>
      <c r="AC141" s="31">
        <v>3300</v>
      </c>
      <c r="AD141" s="31" t="s">
        <v>568</v>
      </c>
      <c r="AE141" s="31" t="s">
        <v>250</v>
      </c>
      <c r="AF141" s="31">
        <v>560</v>
      </c>
      <c r="AG141" s="31">
        <v>5</v>
      </c>
      <c r="AH141" s="31">
        <v>15</v>
      </c>
      <c r="AI141" s="31" t="s">
        <v>12</v>
      </c>
      <c r="AJ141" s="31" t="s">
        <v>8</v>
      </c>
      <c r="AK141" s="31" t="s">
        <v>8</v>
      </c>
      <c r="AL141" s="31" t="s">
        <v>8</v>
      </c>
      <c r="AM141" s="31" t="s">
        <v>8</v>
      </c>
      <c r="AN141" s="31" t="s">
        <v>8</v>
      </c>
      <c r="AO141" s="31" t="s">
        <v>8</v>
      </c>
      <c r="AP141" s="31" t="s">
        <v>8</v>
      </c>
      <c r="AQ141" s="31">
        <v>3.1280000000000001</v>
      </c>
      <c r="AR141" s="31">
        <v>0.34200000000000003</v>
      </c>
      <c r="AS141" s="31" t="s">
        <v>8</v>
      </c>
      <c r="AT141" s="31" t="s">
        <v>8</v>
      </c>
      <c r="AU141" s="31" t="s">
        <v>8</v>
      </c>
      <c r="AV141" s="31" t="s">
        <v>8</v>
      </c>
      <c r="AW141" s="31">
        <v>24</v>
      </c>
      <c r="AX141" s="31" t="s">
        <v>142</v>
      </c>
      <c r="AY141" s="31" t="s">
        <v>213</v>
      </c>
      <c r="AZ141" s="31" t="s">
        <v>261</v>
      </c>
      <c r="BA141" s="31" t="s">
        <v>12</v>
      </c>
      <c r="BB141" s="31" t="s">
        <v>8</v>
      </c>
      <c r="BC141" s="33" t="s">
        <v>8</v>
      </c>
      <c r="BD141" s="31" t="s">
        <v>8</v>
      </c>
      <c r="BE141" s="31" t="s">
        <v>8</v>
      </c>
      <c r="BF141" s="31" t="s">
        <v>8</v>
      </c>
      <c r="BG141" s="31" t="s">
        <v>8</v>
      </c>
      <c r="BJ141" s="31" t="s">
        <v>299</v>
      </c>
      <c r="BL141" s="31" t="s">
        <v>651</v>
      </c>
    </row>
    <row r="142" spans="1:64" s="27" customFormat="1" x14ac:dyDescent="0.3">
      <c r="A142" s="27" t="s">
        <v>732</v>
      </c>
      <c r="B142" s="27" t="s">
        <v>578</v>
      </c>
      <c r="C142" s="27">
        <v>2010</v>
      </c>
      <c r="D142" s="27" t="s">
        <v>733</v>
      </c>
      <c r="E142" s="27" t="s">
        <v>146</v>
      </c>
      <c r="F142" s="27" t="s">
        <v>25</v>
      </c>
      <c r="G142" s="27" t="s">
        <v>189</v>
      </c>
      <c r="H142" s="27" t="s">
        <v>36</v>
      </c>
      <c r="I142" s="27" t="s">
        <v>12</v>
      </c>
      <c r="J142" s="27" t="s">
        <v>8</v>
      </c>
      <c r="K142" s="39">
        <v>8</v>
      </c>
      <c r="L142" s="39" t="s">
        <v>9</v>
      </c>
      <c r="M142" s="39">
        <v>12</v>
      </c>
      <c r="N142" s="39" t="s">
        <v>9</v>
      </c>
      <c r="O142" s="39" t="s">
        <v>9</v>
      </c>
      <c r="P142" s="39" t="s">
        <v>9</v>
      </c>
      <c r="Q142" s="27">
        <v>1</v>
      </c>
      <c r="R142" s="39">
        <v>4</v>
      </c>
      <c r="S142" s="27">
        <v>2</v>
      </c>
      <c r="T142" s="27">
        <v>4</v>
      </c>
      <c r="U142" s="27">
        <f t="shared" si="4"/>
        <v>2</v>
      </c>
      <c r="V142" s="27">
        <f t="shared" si="5"/>
        <v>2</v>
      </c>
      <c r="W142" s="27" t="s">
        <v>79</v>
      </c>
      <c r="X142" s="27" t="s">
        <v>9</v>
      </c>
      <c r="Y142" s="27" t="s">
        <v>99</v>
      </c>
      <c r="Z142" s="27" t="s">
        <v>8</v>
      </c>
      <c r="AA142">
        <v>10</v>
      </c>
      <c r="AB142" t="s">
        <v>347</v>
      </c>
      <c r="AC142" s="27" t="s">
        <v>9</v>
      </c>
      <c r="AD142" t="s">
        <v>8</v>
      </c>
      <c r="AE142" s="27" t="s">
        <v>250</v>
      </c>
      <c r="AF142" t="s">
        <v>9</v>
      </c>
      <c r="AG142" s="27">
        <v>4.5</v>
      </c>
      <c r="AH142" s="27">
        <v>15</v>
      </c>
      <c r="AI142" s="27" t="s">
        <v>735</v>
      </c>
      <c r="AK142" s="27">
        <v>0.1</v>
      </c>
      <c r="AL142" s="27" t="s">
        <v>150</v>
      </c>
      <c r="AM142" s="27">
        <v>0</v>
      </c>
      <c r="AN142" s="27">
        <v>8</v>
      </c>
      <c r="AO142" s="27">
        <v>168</v>
      </c>
      <c r="AP142" s="27" t="s">
        <v>162</v>
      </c>
      <c r="AQ142" s="27">
        <v>0.99</v>
      </c>
      <c r="AR142" s="40">
        <v>0.12</v>
      </c>
      <c r="AS142" s="40">
        <v>1.61</v>
      </c>
      <c r="AT142" s="40">
        <v>0.08</v>
      </c>
      <c r="AU142" t="s">
        <v>9</v>
      </c>
      <c r="AV142" t="s">
        <v>9</v>
      </c>
      <c r="AW142" s="40">
        <v>168</v>
      </c>
      <c r="AX142" t="s">
        <v>142</v>
      </c>
      <c r="AY142" s="27" t="s">
        <v>214</v>
      </c>
      <c r="AZ142" s="27" t="s">
        <v>9</v>
      </c>
      <c r="BA142" t="s">
        <v>12</v>
      </c>
      <c r="BB142" t="s">
        <v>8</v>
      </c>
      <c r="BC142" s="16" t="s">
        <v>8</v>
      </c>
      <c r="BD142" t="s">
        <v>8</v>
      </c>
      <c r="BE142" t="s">
        <v>8</v>
      </c>
      <c r="BF142" t="s">
        <v>8</v>
      </c>
      <c r="BG142" t="s">
        <v>8</v>
      </c>
      <c r="BJ142" s="27" t="s">
        <v>300</v>
      </c>
      <c r="BK142" s="27" t="s">
        <v>734</v>
      </c>
    </row>
    <row r="143" spans="1:64" x14ac:dyDescent="0.3">
      <c r="A143" t="s">
        <v>732</v>
      </c>
      <c r="B143" t="s">
        <v>578</v>
      </c>
      <c r="C143">
        <v>2010</v>
      </c>
      <c r="D143" t="s">
        <v>733</v>
      </c>
      <c r="E143" t="s">
        <v>148</v>
      </c>
      <c r="F143" t="s">
        <v>25</v>
      </c>
      <c r="G143" t="s">
        <v>189</v>
      </c>
      <c r="H143" t="s">
        <v>36</v>
      </c>
      <c r="I143" t="s">
        <v>12</v>
      </c>
      <c r="J143" t="s">
        <v>8</v>
      </c>
      <c r="K143" s="16">
        <v>8</v>
      </c>
      <c r="L143" s="16" t="s">
        <v>9</v>
      </c>
      <c r="M143" s="16">
        <v>12</v>
      </c>
      <c r="N143" s="16" t="s">
        <v>9</v>
      </c>
      <c r="O143" s="16" t="s">
        <v>9</v>
      </c>
      <c r="P143" s="16" t="s">
        <v>9</v>
      </c>
      <c r="Q143">
        <v>1</v>
      </c>
      <c r="R143" s="39">
        <v>4</v>
      </c>
      <c r="S143">
        <v>2</v>
      </c>
      <c r="T143">
        <v>4</v>
      </c>
      <c r="U143">
        <f t="shared" si="4"/>
        <v>2</v>
      </c>
      <c r="V143">
        <f t="shared" si="5"/>
        <v>2</v>
      </c>
      <c r="W143" s="27" t="s">
        <v>79</v>
      </c>
      <c r="X143" s="27" t="s">
        <v>9</v>
      </c>
      <c r="Y143" s="27" t="s">
        <v>99</v>
      </c>
      <c r="Z143" s="27" t="s">
        <v>8</v>
      </c>
      <c r="AA143">
        <v>10</v>
      </c>
      <c r="AB143" t="s">
        <v>347</v>
      </c>
      <c r="AC143" s="27" t="s">
        <v>9</v>
      </c>
      <c r="AD143" t="s">
        <v>8</v>
      </c>
      <c r="AE143" s="27" t="s">
        <v>250</v>
      </c>
      <c r="AF143" t="s">
        <v>9</v>
      </c>
      <c r="AG143" s="27">
        <v>4.5</v>
      </c>
      <c r="AH143" s="27">
        <v>15</v>
      </c>
      <c r="AI143" t="s">
        <v>735</v>
      </c>
      <c r="AK143">
        <v>0.1</v>
      </c>
      <c r="AL143" s="27" t="s">
        <v>150</v>
      </c>
      <c r="AM143">
        <v>72</v>
      </c>
      <c r="AN143">
        <v>14</v>
      </c>
      <c r="AO143">
        <v>96</v>
      </c>
      <c r="AP143" t="s">
        <v>163</v>
      </c>
      <c r="AQ143" s="27">
        <v>0.99</v>
      </c>
      <c r="AR143" s="40">
        <v>0.12</v>
      </c>
      <c r="AS143" s="40">
        <v>1.1599999999999999</v>
      </c>
      <c r="AT143" s="40">
        <v>0.14000000000000001</v>
      </c>
      <c r="AU143" t="s">
        <v>9</v>
      </c>
      <c r="AV143" t="s">
        <v>9</v>
      </c>
      <c r="AW143" s="40">
        <v>168</v>
      </c>
      <c r="AX143" t="s">
        <v>142</v>
      </c>
      <c r="AY143" s="27" t="s">
        <v>214</v>
      </c>
      <c r="AZ143" s="27" t="s">
        <v>9</v>
      </c>
      <c r="BA143" t="s">
        <v>12</v>
      </c>
      <c r="BB143" t="s">
        <v>8</v>
      </c>
      <c r="BC143" s="16" t="s">
        <v>8</v>
      </c>
      <c r="BD143" t="s">
        <v>8</v>
      </c>
      <c r="BE143" t="s">
        <v>8</v>
      </c>
      <c r="BF143" t="s">
        <v>8</v>
      </c>
      <c r="BG143" t="s">
        <v>8</v>
      </c>
      <c r="BJ143" s="27" t="s">
        <v>300</v>
      </c>
    </row>
    <row r="144" spans="1:64" s="31" customFormat="1" x14ac:dyDescent="0.3">
      <c r="A144" s="31" t="s">
        <v>738</v>
      </c>
      <c r="B144" s="31" t="s">
        <v>578</v>
      </c>
      <c r="C144" s="31">
        <v>2013</v>
      </c>
      <c r="D144" s="31" t="s">
        <v>739</v>
      </c>
      <c r="E144" s="41" t="s">
        <v>146</v>
      </c>
      <c r="F144" s="31" t="s">
        <v>25</v>
      </c>
      <c r="G144" s="31" t="s">
        <v>189</v>
      </c>
      <c r="H144" s="31" t="s">
        <v>36</v>
      </c>
      <c r="I144" s="31" t="s">
        <v>12</v>
      </c>
      <c r="J144" s="31" t="s">
        <v>8</v>
      </c>
      <c r="K144" s="33">
        <v>8</v>
      </c>
      <c r="L144" s="33" t="s">
        <v>9</v>
      </c>
      <c r="M144" s="33">
        <v>12</v>
      </c>
      <c r="N144" s="33">
        <v>28</v>
      </c>
      <c r="O144" s="33" t="s">
        <v>9</v>
      </c>
      <c r="P144" s="33">
        <v>32</v>
      </c>
      <c r="Q144" s="31">
        <v>2</v>
      </c>
      <c r="R144" s="42">
        <v>4</v>
      </c>
      <c r="S144" s="31">
        <v>0</v>
      </c>
      <c r="T144" s="31" t="s">
        <v>8</v>
      </c>
      <c r="U144" s="31" t="str">
        <f t="shared" si="4"/>
        <v>NA</v>
      </c>
      <c r="V144" s="31" t="str">
        <f t="shared" si="5"/>
        <v>NA</v>
      </c>
      <c r="W144" s="31" t="s">
        <v>79</v>
      </c>
      <c r="X144" s="31" t="s">
        <v>9</v>
      </c>
      <c r="Y144" s="31" t="s">
        <v>9</v>
      </c>
      <c r="Z144" s="31" t="s">
        <v>8</v>
      </c>
      <c r="AA144" s="31" t="s">
        <v>9</v>
      </c>
      <c r="AB144" s="31" t="s">
        <v>8</v>
      </c>
      <c r="AC144" s="41" t="s">
        <v>9</v>
      </c>
      <c r="AD144" s="41" t="s">
        <v>8</v>
      </c>
      <c r="AE144" s="31" t="s">
        <v>250</v>
      </c>
      <c r="AF144" s="41" t="s">
        <v>9</v>
      </c>
      <c r="AG144" s="41" t="s">
        <v>9</v>
      </c>
      <c r="AH144" s="41">
        <v>15</v>
      </c>
      <c r="AI144" s="31" t="s">
        <v>12</v>
      </c>
      <c r="AJ144" s="31" t="s">
        <v>8</v>
      </c>
      <c r="AK144" s="31" t="s">
        <v>8</v>
      </c>
      <c r="AL144" s="31" t="s">
        <v>8</v>
      </c>
      <c r="AM144" s="31" t="s">
        <v>8</v>
      </c>
      <c r="AN144" s="31" t="s">
        <v>8</v>
      </c>
      <c r="AO144" s="31" t="s">
        <v>8</v>
      </c>
      <c r="AP144" s="31" t="s">
        <v>8</v>
      </c>
      <c r="AQ144" s="41">
        <v>0.98299999999999998</v>
      </c>
      <c r="AR144" s="41">
        <v>0.129</v>
      </c>
      <c r="AS144" s="31" t="s">
        <v>8</v>
      </c>
      <c r="AT144" s="31" t="s">
        <v>8</v>
      </c>
      <c r="AU144" s="31" t="s">
        <v>8</v>
      </c>
      <c r="AV144" s="31" t="s">
        <v>8</v>
      </c>
      <c r="AW144" s="41">
        <v>168</v>
      </c>
      <c r="AX144" s="31" t="s">
        <v>142</v>
      </c>
      <c r="AY144" s="41" t="s">
        <v>214</v>
      </c>
      <c r="AZ144" s="31" t="s">
        <v>233</v>
      </c>
      <c r="BA144" s="31" t="s">
        <v>12</v>
      </c>
      <c r="BB144" s="31" t="s">
        <v>8</v>
      </c>
      <c r="BC144" s="33" t="s">
        <v>8</v>
      </c>
      <c r="BD144" s="31" t="s">
        <v>8</v>
      </c>
      <c r="BE144" s="31" t="s">
        <v>8</v>
      </c>
      <c r="BF144" s="31" t="s">
        <v>8</v>
      </c>
      <c r="BG144" s="31" t="s">
        <v>8</v>
      </c>
      <c r="BJ144" s="31" t="s">
        <v>300</v>
      </c>
    </row>
    <row r="145" spans="1:63" s="31" customFormat="1" x14ac:dyDescent="0.3">
      <c r="A145" s="31" t="s">
        <v>738</v>
      </c>
      <c r="B145" s="31" t="s">
        <v>578</v>
      </c>
      <c r="C145" s="31">
        <v>2013</v>
      </c>
      <c r="D145" s="31" t="s">
        <v>739</v>
      </c>
      <c r="E145" s="41" t="s">
        <v>148</v>
      </c>
      <c r="F145" s="31" t="s">
        <v>25</v>
      </c>
      <c r="G145" s="31" t="s">
        <v>189</v>
      </c>
      <c r="H145" s="31" t="s">
        <v>36</v>
      </c>
      <c r="I145" s="31" t="s">
        <v>12</v>
      </c>
      <c r="J145" s="31" t="s">
        <v>8</v>
      </c>
      <c r="K145" s="33">
        <v>8</v>
      </c>
      <c r="L145" s="33" t="s">
        <v>9</v>
      </c>
      <c r="M145" s="33">
        <v>12</v>
      </c>
      <c r="N145" s="33">
        <v>28</v>
      </c>
      <c r="O145" s="33" t="s">
        <v>9</v>
      </c>
      <c r="P145" s="33">
        <v>32</v>
      </c>
      <c r="Q145" s="31">
        <v>2</v>
      </c>
      <c r="R145" s="42">
        <v>4</v>
      </c>
      <c r="S145" s="31">
        <v>0</v>
      </c>
      <c r="T145" s="31" t="s">
        <v>8</v>
      </c>
      <c r="U145" s="31" t="str">
        <f t="shared" si="4"/>
        <v>NA</v>
      </c>
      <c r="V145" s="31" t="str">
        <f t="shared" si="5"/>
        <v>NA</v>
      </c>
      <c r="W145" s="31" t="s">
        <v>79</v>
      </c>
      <c r="X145" s="31" t="s">
        <v>9</v>
      </c>
      <c r="Y145" s="31" t="s">
        <v>9</v>
      </c>
      <c r="Z145" s="31" t="s">
        <v>8</v>
      </c>
      <c r="AA145" s="31" t="s">
        <v>9</v>
      </c>
      <c r="AB145" s="31" t="s">
        <v>8</v>
      </c>
      <c r="AC145" s="41" t="s">
        <v>9</v>
      </c>
      <c r="AD145" s="41" t="s">
        <v>8</v>
      </c>
      <c r="AE145" s="31" t="s">
        <v>250</v>
      </c>
      <c r="AF145" s="41" t="s">
        <v>9</v>
      </c>
      <c r="AG145" s="41" t="s">
        <v>9</v>
      </c>
      <c r="AH145" s="41">
        <v>18</v>
      </c>
      <c r="AI145" s="31" t="s">
        <v>12</v>
      </c>
      <c r="AJ145" s="31" t="s">
        <v>8</v>
      </c>
      <c r="AK145" s="31" t="s">
        <v>8</v>
      </c>
      <c r="AL145" s="31" t="s">
        <v>8</v>
      </c>
      <c r="AM145" s="31" t="s">
        <v>8</v>
      </c>
      <c r="AN145" s="31" t="s">
        <v>8</v>
      </c>
      <c r="AO145" s="31" t="s">
        <v>8</v>
      </c>
      <c r="AP145" s="31" t="s">
        <v>8</v>
      </c>
      <c r="AQ145" s="41">
        <v>1.514</v>
      </c>
      <c r="AR145" s="41">
        <v>0.155</v>
      </c>
      <c r="AS145" s="31" t="s">
        <v>8</v>
      </c>
      <c r="AT145" s="31" t="s">
        <v>8</v>
      </c>
      <c r="AU145" s="31" t="s">
        <v>8</v>
      </c>
      <c r="AV145" s="31" t="s">
        <v>8</v>
      </c>
      <c r="AW145" s="41">
        <v>168</v>
      </c>
      <c r="AX145" s="31" t="s">
        <v>142</v>
      </c>
      <c r="AY145" s="41" t="s">
        <v>214</v>
      </c>
      <c r="AZ145" s="31" t="s">
        <v>233</v>
      </c>
      <c r="BA145" s="31" t="s">
        <v>12</v>
      </c>
      <c r="BB145" s="31" t="s">
        <v>8</v>
      </c>
      <c r="BC145" s="33" t="s">
        <v>8</v>
      </c>
      <c r="BD145" s="31" t="s">
        <v>8</v>
      </c>
      <c r="BE145" s="31" t="s">
        <v>8</v>
      </c>
      <c r="BF145" s="31" t="s">
        <v>8</v>
      </c>
      <c r="BG145" s="31" t="s">
        <v>8</v>
      </c>
      <c r="BJ145" s="31" t="s">
        <v>300</v>
      </c>
    </row>
    <row r="146" spans="1:63" s="31" customFormat="1" x14ac:dyDescent="0.3">
      <c r="A146" s="31" t="s">
        <v>741</v>
      </c>
      <c r="B146" s="31" t="s">
        <v>740</v>
      </c>
      <c r="C146" s="31">
        <v>2011</v>
      </c>
      <c r="D146" s="31" t="s">
        <v>742</v>
      </c>
      <c r="E146" s="41" t="s">
        <v>146</v>
      </c>
      <c r="F146" s="31" t="s">
        <v>25</v>
      </c>
      <c r="G146" s="31" t="s">
        <v>189</v>
      </c>
      <c r="H146" s="31" t="s">
        <v>36</v>
      </c>
      <c r="I146" s="31" t="s">
        <v>12</v>
      </c>
      <c r="J146" s="31" t="s">
        <v>8</v>
      </c>
      <c r="K146" s="33" t="s">
        <v>9</v>
      </c>
      <c r="L146" s="33" t="s">
        <v>9</v>
      </c>
      <c r="M146" s="33" t="s">
        <v>9</v>
      </c>
      <c r="N146" s="33">
        <v>20</v>
      </c>
      <c r="O146" s="33" t="s">
        <v>9</v>
      </c>
      <c r="P146" s="33">
        <v>25</v>
      </c>
      <c r="Q146" s="31">
        <v>1</v>
      </c>
      <c r="R146" s="42">
        <v>4</v>
      </c>
      <c r="S146" s="31">
        <v>2</v>
      </c>
      <c r="T146" s="31">
        <v>4</v>
      </c>
      <c r="U146" s="31">
        <f t="shared" si="4"/>
        <v>2</v>
      </c>
      <c r="V146" s="31">
        <f t="shared" si="5"/>
        <v>2</v>
      </c>
      <c r="W146" s="41" t="s">
        <v>79</v>
      </c>
      <c r="X146" s="41" t="s">
        <v>9</v>
      </c>
      <c r="Y146" s="41" t="s">
        <v>99</v>
      </c>
      <c r="Z146" s="41" t="s">
        <v>8</v>
      </c>
      <c r="AA146" s="31">
        <v>10</v>
      </c>
      <c r="AB146" s="31" t="s">
        <v>347</v>
      </c>
      <c r="AC146" s="41" t="s">
        <v>9</v>
      </c>
      <c r="AD146" s="41" t="s">
        <v>8</v>
      </c>
      <c r="AE146" s="41" t="s">
        <v>250</v>
      </c>
      <c r="AF146" s="31" t="s">
        <v>9</v>
      </c>
      <c r="AG146" s="41">
        <v>4.5</v>
      </c>
      <c r="AH146" s="41">
        <v>15</v>
      </c>
      <c r="AI146" s="31" t="s">
        <v>744</v>
      </c>
      <c r="AK146" s="31">
        <v>1</v>
      </c>
      <c r="AL146" s="31" t="s">
        <v>150</v>
      </c>
      <c r="AM146" s="31">
        <v>14</v>
      </c>
      <c r="AN146" s="31">
        <v>168</v>
      </c>
      <c r="AO146" s="31">
        <v>888</v>
      </c>
      <c r="AP146" s="31" t="s">
        <v>162</v>
      </c>
      <c r="AQ146" s="41">
        <v>0.98</v>
      </c>
      <c r="AR146" s="41">
        <v>0.13</v>
      </c>
      <c r="AS146" s="41">
        <v>1.89</v>
      </c>
      <c r="AT146" s="41">
        <v>0.38</v>
      </c>
      <c r="AU146" s="31" t="s">
        <v>9</v>
      </c>
      <c r="AV146" s="31" t="s">
        <v>9</v>
      </c>
      <c r="AW146" s="41">
        <v>168</v>
      </c>
      <c r="AX146" s="31" t="s">
        <v>142</v>
      </c>
      <c r="AY146" s="41" t="s">
        <v>214</v>
      </c>
      <c r="AZ146" s="41" t="s">
        <v>9</v>
      </c>
      <c r="BA146" s="31" t="s">
        <v>12</v>
      </c>
      <c r="BB146" s="31" t="s">
        <v>8</v>
      </c>
      <c r="BC146" s="33" t="s">
        <v>8</v>
      </c>
      <c r="BD146" s="31" t="s">
        <v>8</v>
      </c>
      <c r="BE146" s="31" t="s">
        <v>8</v>
      </c>
      <c r="BF146" s="31" t="s">
        <v>8</v>
      </c>
      <c r="BG146" s="31" t="s">
        <v>8</v>
      </c>
      <c r="BJ146" s="31" t="s">
        <v>300</v>
      </c>
      <c r="BK146" s="31" t="s">
        <v>743</v>
      </c>
    </row>
    <row r="147" spans="1:63" x14ac:dyDescent="0.3">
      <c r="A147" t="s">
        <v>741</v>
      </c>
      <c r="B147" t="s">
        <v>740</v>
      </c>
      <c r="C147">
        <v>2011</v>
      </c>
      <c r="D147" t="s">
        <v>742</v>
      </c>
      <c r="E147" s="27" t="s">
        <v>148</v>
      </c>
      <c r="F147" t="s">
        <v>25</v>
      </c>
      <c r="G147" t="s">
        <v>189</v>
      </c>
      <c r="H147" t="s">
        <v>36</v>
      </c>
      <c r="I147" t="s">
        <v>12</v>
      </c>
      <c r="J147" t="s">
        <v>8</v>
      </c>
      <c r="K147" s="16" t="s">
        <v>9</v>
      </c>
      <c r="L147" s="16" t="s">
        <v>9</v>
      </c>
      <c r="M147" s="16" t="s">
        <v>9</v>
      </c>
      <c r="N147" s="16">
        <v>20</v>
      </c>
      <c r="O147" s="16" t="s">
        <v>9</v>
      </c>
      <c r="P147" s="16">
        <v>25</v>
      </c>
      <c r="Q147">
        <v>1</v>
      </c>
      <c r="R147" s="39">
        <v>4</v>
      </c>
      <c r="S147">
        <v>2</v>
      </c>
      <c r="T147">
        <v>4</v>
      </c>
      <c r="U147">
        <f t="shared" si="4"/>
        <v>2</v>
      </c>
      <c r="V147">
        <f t="shared" si="5"/>
        <v>2</v>
      </c>
      <c r="W147" s="27" t="s">
        <v>79</v>
      </c>
      <c r="X147" s="27" t="s">
        <v>9</v>
      </c>
      <c r="Y147" s="27" t="s">
        <v>99</v>
      </c>
      <c r="Z147" s="27" t="s">
        <v>8</v>
      </c>
      <c r="AA147">
        <v>10</v>
      </c>
      <c r="AB147" t="s">
        <v>347</v>
      </c>
      <c r="AC147" s="27" t="s">
        <v>9</v>
      </c>
      <c r="AD147" t="s">
        <v>8</v>
      </c>
      <c r="AE147" s="27" t="s">
        <v>250</v>
      </c>
      <c r="AF147" t="s">
        <v>9</v>
      </c>
      <c r="AG147" s="27">
        <v>4.5</v>
      </c>
      <c r="AH147" s="27">
        <v>15</v>
      </c>
      <c r="AI147" t="s">
        <v>744</v>
      </c>
      <c r="AK147">
        <v>1</v>
      </c>
      <c r="AL147" t="s">
        <v>150</v>
      </c>
      <c r="AM147">
        <v>4</v>
      </c>
      <c r="AN147">
        <v>48</v>
      </c>
      <c r="AO147">
        <v>888</v>
      </c>
      <c r="AP147" t="s">
        <v>163</v>
      </c>
      <c r="AQ147" s="27">
        <v>0.98</v>
      </c>
      <c r="AR147" s="40">
        <v>0.13</v>
      </c>
      <c r="AS147" s="40">
        <v>1.1599999999999999</v>
      </c>
      <c r="AT147" s="40">
        <v>0.15</v>
      </c>
      <c r="AU147" t="s">
        <v>9</v>
      </c>
      <c r="AV147" t="s">
        <v>9</v>
      </c>
      <c r="AW147" s="40">
        <v>168</v>
      </c>
      <c r="AX147" t="s">
        <v>142</v>
      </c>
      <c r="AY147" s="27" t="s">
        <v>214</v>
      </c>
      <c r="AZ147" s="27" t="s">
        <v>9</v>
      </c>
      <c r="BA147" t="s">
        <v>12</v>
      </c>
      <c r="BB147" t="s">
        <v>8</v>
      </c>
      <c r="BC147" s="16" t="s">
        <v>8</v>
      </c>
      <c r="BD147" t="s">
        <v>8</v>
      </c>
      <c r="BE147" t="s">
        <v>8</v>
      </c>
      <c r="BF147" t="s">
        <v>8</v>
      </c>
      <c r="BG147" t="s">
        <v>8</v>
      </c>
      <c r="BJ147" t="s">
        <v>300</v>
      </c>
    </row>
    <row r="148" spans="1:63" s="31" customFormat="1" x14ac:dyDescent="0.3">
      <c r="A148" s="31" t="s">
        <v>746</v>
      </c>
      <c r="B148" s="31" t="s">
        <v>745</v>
      </c>
      <c r="C148" s="31">
        <v>2017</v>
      </c>
      <c r="D148" s="31" t="s">
        <v>747</v>
      </c>
      <c r="E148" s="41" t="s">
        <v>146</v>
      </c>
      <c r="F148" s="31" t="s">
        <v>25</v>
      </c>
      <c r="G148" s="31" t="s">
        <v>748</v>
      </c>
      <c r="H148" s="31" t="s">
        <v>37</v>
      </c>
      <c r="I148" s="31" t="s">
        <v>12</v>
      </c>
      <c r="J148" s="31" t="s">
        <v>8</v>
      </c>
      <c r="K148" s="33" t="s">
        <v>9</v>
      </c>
      <c r="L148" s="33">
        <v>8</v>
      </c>
      <c r="M148" s="33" t="s">
        <v>9</v>
      </c>
      <c r="N148" s="33" t="s">
        <v>9</v>
      </c>
      <c r="O148" s="33" t="s">
        <v>9</v>
      </c>
      <c r="P148" s="33" t="s">
        <v>9</v>
      </c>
      <c r="Q148" s="31">
        <v>1</v>
      </c>
      <c r="R148" s="33" t="s">
        <v>9</v>
      </c>
      <c r="S148" s="31">
        <v>0</v>
      </c>
      <c r="T148" s="31" t="s">
        <v>8</v>
      </c>
      <c r="U148" s="31" t="str">
        <f t="shared" si="4"/>
        <v>NA</v>
      </c>
      <c r="V148" s="31" t="str">
        <f t="shared" si="5"/>
        <v>NA</v>
      </c>
      <c r="W148" s="31" t="s">
        <v>76</v>
      </c>
      <c r="X148" s="31" t="s">
        <v>92</v>
      </c>
      <c r="Y148" s="31" t="s">
        <v>9</v>
      </c>
      <c r="Z148" s="31" t="s">
        <v>8</v>
      </c>
      <c r="AA148" s="31">
        <v>10</v>
      </c>
      <c r="AB148" s="31" t="s">
        <v>365</v>
      </c>
      <c r="AC148" s="31">
        <v>0.01</v>
      </c>
      <c r="AD148" s="31" t="s">
        <v>239</v>
      </c>
      <c r="AE148" s="31" t="s">
        <v>85</v>
      </c>
      <c r="AF148" s="31" t="s">
        <v>9</v>
      </c>
      <c r="AG148" s="31" t="s">
        <v>9</v>
      </c>
      <c r="AH148" s="31">
        <v>15</v>
      </c>
      <c r="AI148" s="31" t="s">
        <v>12</v>
      </c>
      <c r="AJ148" s="31" t="s">
        <v>8</v>
      </c>
      <c r="AK148" s="31" t="s">
        <v>8</v>
      </c>
      <c r="AL148" s="31" t="s">
        <v>8</v>
      </c>
      <c r="AM148" s="31" t="s">
        <v>8</v>
      </c>
      <c r="AN148" s="31" t="s">
        <v>8</v>
      </c>
      <c r="AO148" s="31" t="s">
        <v>8</v>
      </c>
      <c r="AP148" s="31" t="s">
        <v>8</v>
      </c>
      <c r="AQ148" s="41">
        <v>27.06</v>
      </c>
      <c r="AR148" s="41">
        <v>6.95</v>
      </c>
      <c r="AS148" s="31" t="s">
        <v>8</v>
      </c>
      <c r="AT148" s="31" t="s">
        <v>8</v>
      </c>
      <c r="AU148" s="31" t="s">
        <v>8</v>
      </c>
      <c r="AV148" s="31" t="s">
        <v>8</v>
      </c>
      <c r="AW148" s="41">
        <v>24</v>
      </c>
      <c r="AX148" s="31" t="s">
        <v>521</v>
      </c>
      <c r="AY148" s="31" t="s">
        <v>214</v>
      </c>
      <c r="AZ148" s="31" t="s">
        <v>265</v>
      </c>
      <c r="BA148" s="31" t="s">
        <v>12</v>
      </c>
      <c r="BB148" s="31" t="s">
        <v>8</v>
      </c>
      <c r="BC148" s="33" t="s">
        <v>8</v>
      </c>
      <c r="BD148" s="31" t="s">
        <v>8</v>
      </c>
      <c r="BE148" s="31" t="s">
        <v>8</v>
      </c>
      <c r="BF148" s="31" t="s">
        <v>8</v>
      </c>
      <c r="BG148" s="31" t="s">
        <v>8</v>
      </c>
      <c r="BJ148" s="31" t="s">
        <v>299</v>
      </c>
      <c r="BK148" s="31" t="s">
        <v>749</v>
      </c>
    </row>
    <row r="149" spans="1:63" x14ac:dyDescent="0.3">
      <c r="A149" t="s">
        <v>751</v>
      </c>
      <c r="B149" t="s">
        <v>607</v>
      </c>
      <c r="C149">
        <v>1992</v>
      </c>
      <c r="D149" t="s">
        <v>750</v>
      </c>
      <c r="E149" s="27" t="s">
        <v>146</v>
      </c>
      <c r="F149" t="s">
        <v>24</v>
      </c>
      <c r="G149" t="s">
        <v>11</v>
      </c>
      <c r="H149" t="s">
        <v>36</v>
      </c>
      <c r="I149" t="s">
        <v>12</v>
      </c>
      <c r="J149" t="s">
        <v>8</v>
      </c>
      <c r="K149" s="16" t="s">
        <v>9</v>
      </c>
      <c r="L149" s="16" t="s">
        <v>9</v>
      </c>
      <c r="M149" s="16" t="s">
        <v>9</v>
      </c>
      <c r="N149" s="16">
        <v>260</v>
      </c>
      <c r="O149" s="16" t="s">
        <v>9</v>
      </c>
      <c r="P149" s="16">
        <v>280</v>
      </c>
      <c r="Q149">
        <v>1</v>
      </c>
      <c r="R149" s="16">
        <v>6</v>
      </c>
      <c r="S149">
        <v>0</v>
      </c>
      <c r="T149" t="s">
        <v>8</v>
      </c>
      <c r="U149" t="str">
        <f t="shared" si="4"/>
        <v>NA</v>
      </c>
      <c r="V149" t="str">
        <f t="shared" si="5"/>
        <v>NA</v>
      </c>
      <c r="W149" t="s">
        <v>79</v>
      </c>
      <c r="X149" t="s">
        <v>346</v>
      </c>
      <c r="Y149" t="s">
        <v>152</v>
      </c>
      <c r="Z149" t="s">
        <v>97</v>
      </c>
      <c r="AA149">
        <v>35</v>
      </c>
      <c r="AB149" t="s">
        <v>150</v>
      </c>
      <c r="AC149" t="s">
        <v>9</v>
      </c>
      <c r="AD149" t="s">
        <v>8</v>
      </c>
      <c r="AE149" t="s">
        <v>250</v>
      </c>
      <c r="AF149" t="s">
        <v>9</v>
      </c>
      <c r="AG149">
        <v>2</v>
      </c>
      <c r="AH149">
        <v>5</v>
      </c>
      <c r="AI149" t="s">
        <v>12</v>
      </c>
      <c r="AJ149" t="s">
        <v>8</v>
      </c>
      <c r="AK149" t="s">
        <v>8</v>
      </c>
      <c r="AL149" t="s">
        <v>8</v>
      </c>
      <c r="AM149" t="s">
        <v>8</v>
      </c>
      <c r="AN149" t="s">
        <v>8</v>
      </c>
      <c r="AO149" t="s">
        <v>8</v>
      </c>
      <c r="AP149" t="s">
        <v>8</v>
      </c>
      <c r="AQ149" s="27">
        <v>9.7799999999999994</v>
      </c>
      <c r="AR149" s="40">
        <v>0.33</v>
      </c>
      <c r="AS149" t="s">
        <v>8</v>
      </c>
      <c r="AT149" t="s">
        <v>8</v>
      </c>
      <c r="AU149" t="s">
        <v>8</v>
      </c>
      <c r="AV149" t="s">
        <v>8</v>
      </c>
      <c r="AW149" s="40">
        <v>504</v>
      </c>
      <c r="AX149" t="s">
        <v>142</v>
      </c>
      <c r="AY149" t="s">
        <v>214</v>
      </c>
      <c r="AZ149" t="s">
        <v>761</v>
      </c>
      <c r="BA149" t="s">
        <v>12</v>
      </c>
      <c r="BB149" t="s">
        <v>8</v>
      </c>
      <c r="BC149" s="16" t="s">
        <v>8</v>
      </c>
      <c r="BD149" t="s">
        <v>8</v>
      </c>
      <c r="BE149" t="s">
        <v>8</v>
      </c>
      <c r="BF149" t="s">
        <v>8</v>
      </c>
      <c r="BG149" t="s">
        <v>8</v>
      </c>
      <c r="BJ149" t="s">
        <v>300</v>
      </c>
    </row>
    <row r="150" spans="1:63" x14ac:dyDescent="0.3">
      <c r="A150" t="s">
        <v>751</v>
      </c>
      <c r="B150" t="s">
        <v>607</v>
      </c>
      <c r="C150">
        <v>1992</v>
      </c>
      <c r="D150" t="s">
        <v>750</v>
      </c>
      <c r="E150" s="27" t="s">
        <v>148</v>
      </c>
      <c r="F150" t="s">
        <v>24</v>
      </c>
      <c r="G150" t="s">
        <v>11</v>
      </c>
      <c r="H150" t="s">
        <v>36</v>
      </c>
      <c r="I150" t="s">
        <v>12</v>
      </c>
      <c r="J150" t="s">
        <v>8</v>
      </c>
      <c r="K150" s="16" t="s">
        <v>9</v>
      </c>
      <c r="L150" s="16" t="s">
        <v>9</v>
      </c>
      <c r="M150" s="16" t="s">
        <v>9</v>
      </c>
      <c r="N150" s="16">
        <v>260</v>
      </c>
      <c r="O150" s="16" t="s">
        <v>9</v>
      </c>
      <c r="P150" s="16">
        <v>280</v>
      </c>
      <c r="Q150">
        <v>1</v>
      </c>
      <c r="R150" s="16">
        <v>6</v>
      </c>
      <c r="S150">
        <v>0</v>
      </c>
      <c r="T150" t="s">
        <v>8</v>
      </c>
      <c r="U150" t="str">
        <f t="shared" si="4"/>
        <v>NA</v>
      </c>
      <c r="V150" t="str">
        <f t="shared" si="5"/>
        <v>NA</v>
      </c>
      <c r="W150" t="s">
        <v>79</v>
      </c>
      <c r="X150" t="s">
        <v>346</v>
      </c>
      <c r="Y150" t="s">
        <v>152</v>
      </c>
      <c r="Z150" t="s">
        <v>97</v>
      </c>
      <c r="AA150">
        <v>35</v>
      </c>
      <c r="AB150" t="s">
        <v>150</v>
      </c>
      <c r="AC150" t="s">
        <v>9</v>
      </c>
      <c r="AD150" t="s">
        <v>8</v>
      </c>
      <c r="AE150" t="s">
        <v>250</v>
      </c>
      <c r="AF150" t="s">
        <v>9</v>
      </c>
      <c r="AG150">
        <v>2</v>
      </c>
      <c r="AH150">
        <v>5</v>
      </c>
      <c r="AI150" t="s">
        <v>12</v>
      </c>
      <c r="AJ150" t="s">
        <v>8</v>
      </c>
      <c r="AK150" t="s">
        <v>8</v>
      </c>
      <c r="AL150" t="s">
        <v>8</v>
      </c>
      <c r="AM150" t="s">
        <v>8</v>
      </c>
      <c r="AN150" t="s">
        <v>8</v>
      </c>
      <c r="AO150" t="s">
        <v>8</v>
      </c>
      <c r="AP150" t="s">
        <v>8</v>
      </c>
      <c r="AQ150" s="27">
        <v>11.5</v>
      </c>
      <c r="AR150" s="40">
        <v>0.62</v>
      </c>
      <c r="AS150" t="s">
        <v>8</v>
      </c>
      <c r="AT150" t="s">
        <v>8</v>
      </c>
      <c r="AU150" t="s">
        <v>8</v>
      </c>
      <c r="AV150" t="s">
        <v>8</v>
      </c>
      <c r="AW150" s="40">
        <v>504</v>
      </c>
      <c r="AX150" t="s">
        <v>142</v>
      </c>
      <c r="AY150" t="s">
        <v>214</v>
      </c>
      <c r="AZ150" t="s">
        <v>761</v>
      </c>
      <c r="BA150" t="s">
        <v>12</v>
      </c>
      <c r="BB150" t="s">
        <v>8</v>
      </c>
      <c r="BC150" s="16" t="s">
        <v>8</v>
      </c>
      <c r="BD150" t="s">
        <v>8</v>
      </c>
      <c r="BE150" t="s">
        <v>8</v>
      </c>
      <c r="BF150" t="s">
        <v>8</v>
      </c>
      <c r="BG150" t="s">
        <v>8</v>
      </c>
      <c r="BJ150" t="s">
        <v>300</v>
      </c>
    </row>
    <row r="151" spans="1:63" x14ac:dyDescent="0.3">
      <c r="A151" t="s">
        <v>751</v>
      </c>
      <c r="B151" t="s">
        <v>607</v>
      </c>
      <c r="C151">
        <v>1992</v>
      </c>
      <c r="D151" t="s">
        <v>750</v>
      </c>
      <c r="E151" s="27" t="s">
        <v>149</v>
      </c>
      <c r="F151" t="s">
        <v>24</v>
      </c>
      <c r="G151" t="s">
        <v>11</v>
      </c>
      <c r="H151" t="s">
        <v>36</v>
      </c>
      <c r="I151" t="s">
        <v>12</v>
      </c>
      <c r="J151" t="s">
        <v>8</v>
      </c>
      <c r="K151" s="16" t="s">
        <v>9</v>
      </c>
      <c r="L151" s="16" t="s">
        <v>9</v>
      </c>
      <c r="M151" s="16" t="s">
        <v>9</v>
      </c>
      <c r="N151" s="16">
        <v>260</v>
      </c>
      <c r="O151" s="16" t="s">
        <v>9</v>
      </c>
      <c r="P151" s="16">
        <v>280</v>
      </c>
      <c r="Q151">
        <v>1</v>
      </c>
      <c r="R151" s="16">
        <v>6</v>
      </c>
      <c r="S151">
        <v>0</v>
      </c>
      <c r="T151" t="s">
        <v>8</v>
      </c>
      <c r="U151" t="str">
        <f t="shared" si="4"/>
        <v>NA</v>
      </c>
      <c r="V151" t="str">
        <f t="shared" si="5"/>
        <v>NA</v>
      </c>
      <c r="W151" t="s">
        <v>79</v>
      </c>
      <c r="X151" t="s">
        <v>346</v>
      </c>
      <c r="Y151" t="s">
        <v>152</v>
      </c>
      <c r="Z151" t="s">
        <v>97</v>
      </c>
      <c r="AA151">
        <v>35</v>
      </c>
      <c r="AB151" t="s">
        <v>150</v>
      </c>
      <c r="AC151" t="s">
        <v>9</v>
      </c>
      <c r="AD151" t="s">
        <v>8</v>
      </c>
      <c r="AE151" t="s">
        <v>250</v>
      </c>
      <c r="AF151" t="s">
        <v>9</v>
      </c>
      <c r="AG151">
        <v>2</v>
      </c>
      <c r="AH151">
        <v>5</v>
      </c>
      <c r="AI151" t="s">
        <v>12</v>
      </c>
      <c r="AJ151" t="s">
        <v>8</v>
      </c>
      <c r="AK151" t="s">
        <v>8</v>
      </c>
      <c r="AL151" t="s">
        <v>8</v>
      </c>
      <c r="AM151" t="s">
        <v>8</v>
      </c>
      <c r="AN151" t="s">
        <v>8</v>
      </c>
      <c r="AO151" t="s">
        <v>8</v>
      </c>
      <c r="AP151" t="s">
        <v>8</v>
      </c>
      <c r="AQ151" s="27">
        <v>11.98</v>
      </c>
      <c r="AR151" s="40">
        <v>1.0900000000000001</v>
      </c>
      <c r="AS151" t="s">
        <v>8</v>
      </c>
      <c r="AT151" t="s">
        <v>8</v>
      </c>
      <c r="AU151" t="s">
        <v>8</v>
      </c>
      <c r="AV151" t="s">
        <v>8</v>
      </c>
      <c r="AW151" s="40">
        <v>504</v>
      </c>
      <c r="AX151" t="s">
        <v>142</v>
      </c>
      <c r="AY151" t="s">
        <v>214</v>
      </c>
      <c r="AZ151" t="s">
        <v>761</v>
      </c>
      <c r="BA151" t="s">
        <v>12</v>
      </c>
      <c r="BB151" t="s">
        <v>8</v>
      </c>
      <c r="BC151" s="16" t="s">
        <v>8</v>
      </c>
      <c r="BD151" t="s">
        <v>8</v>
      </c>
      <c r="BE151" t="s">
        <v>8</v>
      </c>
      <c r="BF151" t="s">
        <v>8</v>
      </c>
      <c r="BG151" t="s">
        <v>8</v>
      </c>
      <c r="BJ151" t="s">
        <v>300</v>
      </c>
    </row>
    <row r="152" spans="1:63" x14ac:dyDescent="0.3">
      <c r="A152" t="s">
        <v>751</v>
      </c>
      <c r="B152" t="s">
        <v>607</v>
      </c>
      <c r="C152">
        <v>1992</v>
      </c>
      <c r="D152" t="s">
        <v>750</v>
      </c>
      <c r="E152" s="27" t="s">
        <v>289</v>
      </c>
      <c r="F152" t="s">
        <v>24</v>
      </c>
      <c r="G152" t="s">
        <v>11</v>
      </c>
      <c r="H152" t="s">
        <v>36</v>
      </c>
      <c r="I152" t="s">
        <v>12</v>
      </c>
      <c r="J152" t="s">
        <v>8</v>
      </c>
      <c r="K152" s="16" t="s">
        <v>9</v>
      </c>
      <c r="L152" s="16" t="s">
        <v>9</v>
      </c>
      <c r="M152" s="16" t="s">
        <v>9</v>
      </c>
      <c r="N152" s="16">
        <v>260</v>
      </c>
      <c r="O152" s="16" t="s">
        <v>9</v>
      </c>
      <c r="P152" s="16">
        <v>280</v>
      </c>
      <c r="Q152">
        <v>1</v>
      </c>
      <c r="R152" s="16">
        <v>6</v>
      </c>
      <c r="S152">
        <v>0</v>
      </c>
      <c r="T152" t="s">
        <v>8</v>
      </c>
      <c r="U152" t="str">
        <f t="shared" si="4"/>
        <v>NA</v>
      </c>
      <c r="V152" t="str">
        <f t="shared" si="5"/>
        <v>NA</v>
      </c>
      <c r="W152" t="s">
        <v>79</v>
      </c>
      <c r="X152" t="s">
        <v>346</v>
      </c>
      <c r="Y152" t="s">
        <v>152</v>
      </c>
      <c r="Z152" t="s">
        <v>97</v>
      </c>
      <c r="AA152">
        <v>35</v>
      </c>
      <c r="AB152" t="s">
        <v>150</v>
      </c>
      <c r="AC152" t="s">
        <v>9</v>
      </c>
      <c r="AD152" t="s">
        <v>8</v>
      </c>
      <c r="AE152" t="s">
        <v>250</v>
      </c>
      <c r="AF152" t="s">
        <v>9</v>
      </c>
      <c r="AG152">
        <v>2</v>
      </c>
      <c r="AH152">
        <v>5</v>
      </c>
      <c r="AI152" t="s">
        <v>12</v>
      </c>
      <c r="AJ152" t="s">
        <v>8</v>
      </c>
      <c r="AK152" t="s">
        <v>8</v>
      </c>
      <c r="AL152" t="s">
        <v>8</v>
      </c>
      <c r="AM152" t="s">
        <v>8</v>
      </c>
      <c r="AN152" t="s">
        <v>8</v>
      </c>
      <c r="AO152" t="s">
        <v>8</v>
      </c>
      <c r="AP152" t="s">
        <v>8</v>
      </c>
      <c r="AQ152" s="27">
        <v>8.7200000000000006</v>
      </c>
      <c r="AR152" s="40">
        <v>0.77</v>
      </c>
      <c r="AS152" t="s">
        <v>8</v>
      </c>
      <c r="AT152" t="s">
        <v>8</v>
      </c>
      <c r="AU152" t="s">
        <v>8</v>
      </c>
      <c r="AV152" t="s">
        <v>8</v>
      </c>
      <c r="AW152" s="40">
        <v>504</v>
      </c>
      <c r="AX152" t="s">
        <v>142</v>
      </c>
      <c r="AY152" t="s">
        <v>214</v>
      </c>
      <c r="AZ152" t="s">
        <v>761</v>
      </c>
      <c r="BA152" t="s">
        <v>12</v>
      </c>
      <c r="BB152" t="s">
        <v>8</v>
      </c>
      <c r="BC152" s="16" t="s">
        <v>8</v>
      </c>
      <c r="BD152" t="s">
        <v>8</v>
      </c>
      <c r="BE152" t="s">
        <v>8</v>
      </c>
      <c r="BF152" t="s">
        <v>8</v>
      </c>
      <c r="BG152" t="s">
        <v>8</v>
      </c>
      <c r="BJ152" t="s">
        <v>300</v>
      </c>
    </row>
    <row r="153" spans="1:63" x14ac:dyDescent="0.3">
      <c r="A153" t="s">
        <v>751</v>
      </c>
      <c r="B153" t="s">
        <v>607</v>
      </c>
      <c r="C153">
        <v>1992</v>
      </c>
      <c r="D153" t="s">
        <v>750</v>
      </c>
      <c r="E153" s="27" t="s">
        <v>290</v>
      </c>
      <c r="F153" t="s">
        <v>24</v>
      </c>
      <c r="G153" t="s">
        <v>11</v>
      </c>
      <c r="H153" t="s">
        <v>36</v>
      </c>
      <c r="I153" t="s">
        <v>12</v>
      </c>
      <c r="J153" t="s">
        <v>8</v>
      </c>
      <c r="K153" s="16" t="s">
        <v>9</v>
      </c>
      <c r="L153" s="16" t="s">
        <v>9</v>
      </c>
      <c r="M153" s="16" t="s">
        <v>9</v>
      </c>
      <c r="N153" s="16">
        <v>260</v>
      </c>
      <c r="O153" s="16" t="s">
        <v>9</v>
      </c>
      <c r="P153" s="16">
        <v>280</v>
      </c>
      <c r="Q153">
        <v>1</v>
      </c>
      <c r="R153" s="16">
        <v>6</v>
      </c>
      <c r="S153">
        <v>0</v>
      </c>
      <c r="T153" t="s">
        <v>8</v>
      </c>
      <c r="U153" t="str">
        <f t="shared" si="4"/>
        <v>NA</v>
      </c>
      <c r="V153" t="str">
        <f t="shared" si="5"/>
        <v>NA</v>
      </c>
      <c r="W153" t="s">
        <v>79</v>
      </c>
      <c r="X153" t="s">
        <v>346</v>
      </c>
      <c r="Y153" t="s">
        <v>152</v>
      </c>
      <c r="Z153" t="s">
        <v>97</v>
      </c>
      <c r="AA153">
        <v>35</v>
      </c>
      <c r="AB153" t="s">
        <v>150</v>
      </c>
      <c r="AC153" t="s">
        <v>9</v>
      </c>
      <c r="AD153" t="s">
        <v>8</v>
      </c>
      <c r="AE153" t="s">
        <v>250</v>
      </c>
      <c r="AF153" t="s">
        <v>9</v>
      </c>
      <c r="AG153">
        <v>2</v>
      </c>
      <c r="AH153">
        <v>5</v>
      </c>
      <c r="AI153" t="s">
        <v>12</v>
      </c>
      <c r="AJ153" t="s">
        <v>8</v>
      </c>
      <c r="AK153" t="s">
        <v>8</v>
      </c>
      <c r="AL153" t="s">
        <v>8</v>
      </c>
      <c r="AM153" t="s">
        <v>8</v>
      </c>
      <c r="AN153" t="s">
        <v>8</v>
      </c>
      <c r="AO153" t="s">
        <v>8</v>
      </c>
      <c r="AP153" t="s">
        <v>8</v>
      </c>
      <c r="AQ153" s="27">
        <v>8.74</v>
      </c>
      <c r="AR153" s="40">
        <v>1.2</v>
      </c>
      <c r="AS153" t="s">
        <v>8</v>
      </c>
      <c r="AT153" t="s">
        <v>8</v>
      </c>
      <c r="AU153" t="s">
        <v>8</v>
      </c>
      <c r="AV153" t="s">
        <v>8</v>
      </c>
      <c r="AW153" s="40">
        <v>504</v>
      </c>
      <c r="AX153" t="s">
        <v>142</v>
      </c>
      <c r="AY153" t="s">
        <v>214</v>
      </c>
      <c r="AZ153" t="s">
        <v>761</v>
      </c>
      <c r="BA153" t="s">
        <v>12</v>
      </c>
      <c r="BB153" t="s">
        <v>8</v>
      </c>
      <c r="BC153" s="16" t="s">
        <v>8</v>
      </c>
      <c r="BD153" t="s">
        <v>8</v>
      </c>
      <c r="BE153" t="s">
        <v>8</v>
      </c>
      <c r="BF153" t="s">
        <v>8</v>
      </c>
      <c r="BG153" t="s">
        <v>8</v>
      </c>
      <c r="BJ153" t="s">
        <v>300</v>
      </c>
    </row>
    <row r="154" spans="1:63" x14ac:dyDescent="0.3">
      <c r="A154" t="s">
        <v>751</v>
      </c>
      <c r="B154" t="s">
        <v>607</v>
      </c>
      <c r="C154">
        <v>1992</v>
      </c>
      <c r="D154" t="s">
        <v>750</v>
      </c>
      <c r="E154" s="27" t="s">
        <v>304</v>
      </c>
      <c r="F154" t="s">
        <v>24</v>
      </c>
      <c r="G154" t="s">
        <v>11</v>
      </c>
      <c r="H154" t="s">
        <v>36</v>
      </c>
      <c r="I154" t="s">
        <v>12</v>
      </c>
      <c r="J154" t="s">
        <v>8</v>
      </c>
      <c r="K154" s="16" t="s">
        <v>9</v>
      </c>
      <c r="L154" s="16" t="s">
        <v>9</v>
      </c>
      <c r="M154" s="16" t="s">
        <v>9</v>
      </c>
      <c r="N154" s="16">
        <v>260</v>
      </c>
      <c r="O154" s="16" t="s">
        <v>9</v>
      </c>
      <c r="P154" s="16">
        <v>280</v>
      </c>
      <c r="Q154">
        <v>1</v>
      </c>
      <c r="R154" s="16">
        <v>6</v>
      </c>
      <c r="S154">
        <v>0</v>
      </c>
      <c r="T154" t="s">
        <v>8</v>
      </c>
      <c r="U154" t="str">
        <f t="shared" si="4"/>
        <v>NA</v>
      </c>
      <c r="V154" t="str">
        <f t="shared" si="5"/>
        <v>NA</v>
      </c>
      <c r="W154" t="s">
        <v>79</v>
      </c>
      <c r="X154" t="s">
        <v>346</v>
      </c>
      <c r="Y154" t="s">
        <v>152</v>
      </c>
      <c r="Z154" t="s">
        <v>97</v>
      </c>
      <c r="AA154">
        <v>35</v>
      </c>
      <c r="AB154" t="s">
        <v>150</v>
      </c>
      <c r="AC154" t="s">
        <v>9</v>
      </c>
      <c r="AD154" t="s">
        <v>8</v>
      </c>
      <c r="AE154" t="s">
        <v>250</v>
      </c>
      <c r="AF154" t="s">
        <v>9</v>
      </c>
      <c r="AG154">
        <v>2</v>
      </c>
      <c r="AH154">
        <v>5</v>
      </c>
      <c r="AI154" t="s">
        <v>12</v>
      </c>
      <c r="AJ154" t="s">
        <v>8</v>
      </c>
      <c r="AK154" t="s">
        <v>8</v>
      </c>
      <c r="AL154" t="s">
        <v>8</v>
      </c>
      <c r="AM154" t="s">
        <v>8</v>
      </c>
      <c r="AN154" t="s">
        <v>8</v>
      </c>
      <c r="AO154" t="s">
        <v>8</v>
      </c>
      <c r="AP154" t="s">
        <v>8</v>
      </c>
      <c r="AQ154" s="27">
        <v>8.7200000000000006</v>
      </c>
      <c r="AR154" s="40">
        <v>0.77</v>
      </c>
      <c r="AS154" t="s">
        <v>8</v>
      </c>
      <c r="AT154" t="s">
        <v>8</v>
      </c>
      <c r="AU154" t="s">
        <v>8</v>
      </c>
      <c r="AV154" t="s">
        <v>8</v>
      </c>
      <c r="AW154" s="40">
        <v>504</v>
      </c>
      <c r="AX154" t="s">
        <v>142</v>
      </c>
      <c r="AY154" t="s">
        <v>214</v>
      </c>
      <c r="AZ154" t="s">
        <v>761</v>
      </c>
      <c r="BA154" t="s">
        <v>12</v>
      </c>
      <c r="BB154" t="s">
        <v>8</v>
      </c>
      <c r="BC154" s="16" t="s">
        <v>8</v>
      </c>
      <c r="BD154" t="s">
        <v>8</v>
      </c>
      <c r="BE154" t="s">
        <v>8</v>
      </c>
      <c r="BF154" t="s">
        <v>8</v>
      </c>
      <c r="BG154" t="s">
        <v>8</v>
      </c>
      <c r="BJ154" t="s">
        <v>300</v>
      </c>
    </row>
    <row r="155" spans="1:63" x14ac:dyDescent="0.3">
      <c r="A155" t="s">
        <v>751</v>
      </c>
      <c r="B155" t="s">
        <v>607</v>
      </c>
      <c r="C155">
        <v>1992</v>
      </c>
      <c r="D155" t="s">
        <v>750</v>
      </c>
      <c r="E155" s="27" t="s">
        <v>377</v>
      </c>
      <c r="F155" t="s">
        <v>24</v>
      </c>
      <c r="G155" t="s">
        <v>11</v>
      </c>
      <c r="H155" t="s">
        <v>36</v>
      </c>
      <c r="I155" t="s">
        <v>12</v>
      </c>
      <c r="J155" t="s">
        <v>8</v>
      </c>
      <c r="K155" s="16" t="s">
        <v>9</v>
      </c>
      <c r="L155" s="16" t="s">
        <v>9</v>
      </c>
      <c r="M155" s="16" t="s">
        <v>9</v>
      </c>
      <c r="N155" s="16">
        <v>260</v>
      </c>
      <c r="O155" s="16" t="s">
        <v>9</v>
      </c>
      <c r="P155" s="16">
        <v>280</v>
      </c>
      <c r="Q155">
        <v>1</v>
      </c>
      <c r="R155" s="16">
        <v>12</v>
      </c>
      <c r="S155">
        <v>0</v>
      </c>
      <c r="T155" t="s">
        <v>8</v>
      </c>
      <c r="U155" t="str">
        <f t="shared" si="4"/>
        <v>NA</v>
      </c>
      <c r="V155" t="str">
        <f t="shared" si="5"/>
        <v>NA</v>
      </c>
      <c r="W155" t="s">
        <v>79</v>
      </c>
      <c r="X155" t="s">
        <v>346</v>
      </c>
      <c r="Y155" t="s">
        <v>152</v>
      </c>
      <c r="Z155" t="s">
        <v>97</v>
      </c>
      <c r="AA155">
        <v>35</v>
      </c>
      <c r="AB155" t="s">
        <v>150</v>
      </c>
      <c r="AC155" t="s">
        <v>9</v>
      </c>
      <c r="AD155" t="s">
        <v>8</v>
      </c>
      <c r="AE155" t="s">
        <v>250</v>
      </c>
      <c r="AF155" t="s">
        <v>9</v>
      </c>
      <c r="AG155">
        <v>2</v>
      </c>
      <c r="AH155">
        <v>5</v>
      </c>
      <c r="AI155" t="s">
        <v>12</v>
      </c>
      <c r="AJ155" t="s">
        <v>8</v>
      </c>
      <c r="AK155" t="s">
        <v>8</v>
      </c>
      <c r="AL155" t="s">
        <v>8</v>
      </c>
      <c r="AM155" t="s">
        <v>8</v>
      </c>
      <c r="AN155" t="s">
        <v>8</v>
      </c>
      <c r="AO155" t="s">
        <v>8</v>
      </c>
      <c r="AP155" t="s">
        <v>8</v>
      </c>
      <c r="AQ155" s="27">
        <v>28.19</v>
      </c>
      <c r="AR155" s="40">
        <v>3.41</v>
      </c>
      <c r="AS155" t="s">
        <v>8</v>
      </c>
      <c r="AT155" t="s">
        <v>8</v>
      </c>
      <c r="AU155" t="s">
        <v>8</v>
      </c>
      <c r="AV155" t="s">
        <v>8</v>
      </c>
      <c r="AW155" s="40">
        <v>504</v>
      </c>
      <c r="AX155" t="s">
        <v>142</v>
      </c>
      <c r="AY155" t="s">
        <v>214</v>
      </c>
      <c r="AZ155" t="s">
        <v>761</v>
      </c>
      <c r="BA155" t="s">
        <v>12</v>
      </c>
      <c r="BB155" t="s">
        <v>8</v>
      </c>
      <c r="BC155" s="16" t="s">
        <v>8</v>
      </c>
      <c r="BD155" t="s">
        <v>8</v>
      </c>
      <c r="BE155" t="s">
        <v>8</v>
      </c>
      <c r="BF155" t="s">
        <v>8</v>
      </c>
      <c r="BG155" t="s">
        <v>8</v>
      </c>
      <c r="BJ155" t="s">
        <v>300</v>
      </c>
    </row>
    <row r="156" spans="1:63" x14ac:dyDescent="0.3">
      <c r="A156" t="s">
        <v>751</v>
      </c>
      <c r="B156" t="s">
        <v>607</v>
      </c>
      <c r="C156">
        <v>1992</v>
      </c>
      <c r="D156" t="s">
        <v>750</v>
      </c>
      <c r="E156" s="27" t="s">
        <v>378</v>
      </c>
      <c r="F156" t="s">
        <v>24</v>
      </c>
      <c r="G156" t="s">
        <v>11</v>
      </c>
      <c r="H156" t="s">
        <v>36</v>
      </c>
      <c r="I156" t="s">
        <v>12</v>
      </c>
      <c r="J156" t="s">
        <v>8</v>
      </c>
      <c r="K156" s="16" t="s">
        <v>9</v>
      </c>
      <c r="L156" s="16" t="s">
        <v>9</v>
      </c>
      <c r="M156" s="16" t="s">
        <v>9</v>
      </c>
      <c r="N156" s="16">
        <v>260</v>
      </c>
      <c r="O156" s="16" t="s">
        <v>9</v>
      </c>
      <c r="P156" s="16">
        <v>280</v>
      </c>
      <c r="Q156">
        <v>1</v>
      </c>
      <c r="R156" s="16">
        <v>8</v>
      </c>
      <c r="S156">
        <v>0</v>
      </c>
      <c r="T156" t="s">
        <v>8</v>
      </c>
      <c r="U156" t="str">
        <f t="shared" si="4"/>
        <v>NA</v>
      </c>
      <c r="V156" t="str">
        <f t="shared" si="5"/>
        <v>NA</v>
      </c>
      <c r="W156" t="s">
        <v>79</v>
      </c>
      <c r="X156" t="s">
        <v>405</v>
      </c>
      <c r="Y156" t="s">
        <v>152</v>
      </c>
      <c r="Z156" t="s">
        <v>97</v>
      </c>
      <c r="AA156">
        <v>35</v>
      </c>
      <c r="AB156" t="s">
        <v>150</v>
      </c>
      <c r="AC156" t="s">
        <v>9</v>
      </c>
      <c r="AD156" t="s">
        <v>8</v>
      </c>
      <c r="AE156" t="s">
        <v>250</v>
      </c>
      <c r="AF156" t="s">
        <v>9</v>
      </c>
      <c r="AG156">
        <v>1</v>
      </c>
      <c r="AH156">
        <v>5</v>
      </c>
      <c r="AI156" t="s">
        <v>12</v>
      </c>
      <c r="AJ156" t="s">
        <v>8</v>
      </c>
      <c r="AK156" t="s">
        <v>8</v>
      </c>
      <c r="AL156" t="s">
        <v>8</v>
      </c>
      <c r="AM156" t="s">
        <v>8</v>
      </c>
      <c r="AN156" t="s">
        <v>8</v>
      </c>
      <c r="AO156" t="s">
        <v>8</v>
      </c>
      <c r="AP156" t="s">
        <v>8</v>
      </c>
      <c r="AQ156" s="27">
        <v>7.8</v>
      </c>
      <c r="AR156" s="40">
        <v>0.42</v>
      </c>
      <c r="AS156" t="s">
        <v>8</v>
      </c>
      <c r="AT156" t="s">
        <v>8</v>
      </c>
      <c r="AU156" t="s">
        <v>8</v>
      </c>
      <c r="AV156" t="s">
        <v>8</v>
      </c>
      <c r="AW156" s="40">
        <v>504</v>
      </c>
      <c r="AX156" t="s">
        <v>142</v>
      </c>
      <c r="AY156" t="s">
        <v>214</v>
      </c>
      <c r="AZ156" t="s">
        <v>761</v>
      </c>
      <c r="BA156" t="s">
        <v>12</v>
      </c>
      <c r="BB156" t="s">
        <v>8</v>
      </c>
      <c r="BC156" s="16" t="s">
        <v>8</v>
      </c>
      <c r="BD156" t="s">
        <v>8</v>
      </c>
      <c r="BE156" t="s">
        <v>8</v>
      </c>
      <c r="BF156" t="s">
        <v>8</v>
      </c>
      <c r="BG156" t="s">
        <v>8</v>
      </c>
      <c r="BJ156" t="s">
        <v>300</v>
      </c>
    </row>
    <row r="157" spans="1:63" x14ac:dyDescent="0.3">
      <c r="A157" t="s">
        <v>751</v>
      </c>
      <c r="B157" t="s">
        <v>607</v>
      </c>
      <c r="C157">
        <v>1992</v>
      </c>
      <c r="D157" t="s">
        <v>750</v>
      </c>
      <c r="E157" s="27" t="s">
        <v>756</v>
      </c>
      <c r="F157" t="s">
        <v>24</v>
      </c>
      <c r="G157" t="s">
        <v>11</v>
      </c>
      <c r="H157" t="s">
        <v>36</v>
      </c>
      <c r="I157" t="s">
        <v>12</v>
      </c>
      <c r="J157" t="s">
        <v>8</v>
      </c>
      <c r="K157" s="16" t="s">
        <v>9</v>
      </c>
      <c r="L157" s="16" t="s">
        <v>9</v>
      </c>
      <c r="M157" s="16" t="s">
        <v>9</v>
      </c>
      <c r="N157" s="16">
        <v>260</v>
      </c>
      <c r="O157" s="16" t="s">
        <v>9</v>
      </c>
      <c r="P157" s="16">
        <v>280</v>
      </c>
      <c r="Q157">
        <v>1</v>
      </c>
      <c r="R157" s="16">
        <v>6</v>
      </c>
      <c r="S157">
        <v>0</v>
      </c>
      <c r="T157" t="s">
        <v>8</v>
      </c>
      <c r="U157" t="str">
        <f t="shared" si="4"/>
        <v>NA</v>
      </c>
      <c r="V157" t="str">
        <f t="shared" si="5"/>
        <v>NA</v>
      </c>
      <c r="W157" t="s">
        <v>79</v>
      </c>
      <c r="X157" t="s">
        <v>752</v>
      </c>
      <c r="Y157" t="s">
        <v>152</v>
      </c>
      <c r="Z157" t="s">
        <v>97</v>
      </c>
      <c r="AA157">
        <v>35</v>
      </c>
      <c r="AB157" t="s">
        <v>150</v>
      </c>
      <c r="AC157" t="s">
        <v>9</v>
      </c>
      <c r="AD157" t="s">
        <v>8</v>
      </c>
      <c r="AE157" t="s">
        <v>250</v>
      </c>
      <c r="AF157" t="s">
        <v>9</v>
      </c>
      <c r="AG157">
        <v>1</v>
      </c>
      <c r="AH157">
        <v>5</v>
      </c>
      <c r="AI157" t="s">
        <v>12</v>
      </c>
      <c r="AJ157" t="s">
        <v>8</v>
      </c>
      <c r="AK157" t="s">
        <v>8</v>
      </c>
      <c r="AL157" t="s">
        <v>8</v>
      </c>
      <c r="AM157" t="s">
        <v>8</v>
      </c>
      <c r="AN157" t="s">
        <v>8</v>
      </c>
      <c r="AO157" t="s">
        <v>8</v>
      </c>
      <c r="AP157" t="s">
        <v>8</v>
      </c>
      <c r="AQ157" s="27">
        <v>3.71</v>
      </c>
      <c r="AR157" s="40">
        <v>0.56999999999999995</v>
      </c>
      <c r="AS157" t="s">
        <v>8</v>
      </c>
      <c r="AT157" t="s">
        <v>8</v>
      </c>
      <c r="AU157" t="s">
        <v>8</v>
      </c>
      <c r="AV157" t="s">
        <v>8</v>
      </c>
      <c r="AW157" s="40">
        <v>504</v>
      </c>
      <c r="AX157" t="s">
        <v>142</v>
      </c>
      <c r="AY157" t="s">
        <v>214</v>
      </c>
      <c r="AZ157" t="s">
        <v>761</v>
      </c>
      <c r="BA157" t="s">
        <v>12</v>
      </c>
      <c r="BB157" t="s">
        <v>8</v>
      </c>
      <c r="BC157" s="16" t="s">
        <v>8</v>
      </c>
      <c r="BD157" t="s">
        <v>8</v>
      </c>
      <c r="BE157" t="s">
        <v>8</v>
      </c>
      <c r="BF157" t="s">
        <v>8</v>
      </c>
      <c r="BG157" t="s">
        <v>8</v>
      </c>
      <c r="BJ157" t="s">
        <v>300</v>
      </c>
    </row>
    <row r="158" spans="1:63" x14ac:dyDescent="0.3">
      <c r="A158" t="s">
        <v>751</v>
      </c>
      <c r="B158" t="s">
        <v>607</v>
      </c>
      <c r="C158">
        <v>1992</v>
      </c>
      <c r="D158" t="s">
        <v>750</v>
      </c>
      <c r="E158" s="27" t="s">
        <v>757</v>
      </c>
      <c r="F158" t="s">
        <v>24</v>
      </c>
      <c r="G158" t="s">
        <v>11</v>
      </c>
      <c r="H158" t="s">
        <v>36</v>
      </c>
      <c r="I158" t="s">
        <v>12</v>
      </c>
      <c r="J158" t="s">
        <v>8</v>
      </c>
      <c r="K158" s="16" t="s">
        <v>9</v>
      </c>
      <c r="L158" s="16" t="s">
        <v>9</v>
      </c>
      <c r="M158" s="16" t="s">
        <v>9</v>
      </c>
      <c r="N158" s="16">
        <v>260</v>
      </c>
      <c r="O158" s="16" t="s">
        <v>9</v>
      </c>
      <c r="P158" s="16">
        <v>280</v>
      </c>
      <c r="Q158">
        <v>1</v>
      </c>
      <c r="R158" s="16">
        <v>10</v>
      </c>
      <c r="S158">
        <v>0</v>
      </c>
      <c r="T158" t="s">
        <v>8</v>
      </c>
      <c r="U158" t="str">
        <f t="shared" si="4"/>
        <v>NA</v>
      </c>
      <c r="V158" t="str">
        <f t="shared" si="5"/>
        <v>NA</v>
      </c>
      <c r="W158" t="s">
        <v>79</v>
      </c>
      <c r="X158" t="s">
        <v>753</v>
      </c>
      <c r="Y158" t="s">
        <v>152</v>
      </c>
      <c r="Z158" t="s">
        <v>97</v>
      </c>
      <c r="AA158">
        <v>35</v>
      </c>
      <c r="AB158" t="s">
        <v>150</v>
      </c>
      <c r="AC158" t="s">
        <v>9</v>
      </c>
      <c r="AD158" t="s">
        <v>8</v>
      </c>
      <c r="AE158" t="s">
        <v>250</v>
      </c>
      <c r="AF158" t="s">
        <v>9</v>
      </c>
      <c r="AG158">
        <v>1</v>
      </c>
      <c r="AH158">
        <v>5</v>
      </c>
      <c r="AI158" t="s">
        <v>12</v>
      </c>
      <c r="AJ158" t="s">
        <v>8</v>
      </c>
      <c r="AK158" t="s">
        <v>8</v>
      </c>
      <c r="AL158" t="s">
        <v>8</v>
      </c>
      <c r="AM158" t="s">
        <v>8</v>
      </c>
      <c r="AN158" t="s">
        <v>8</v>
      </c>
      <c r="AO158" t="s">
        <v>8</v>
      </c>
      <c r="AP158" t="s">
        <v>8</v>
      </c>
      <c r="AQ158" s="27">
        <v>4.84</v>
      </c>
      <c r="AR158" s="40">
        <v>0.85</v>
      </c>
      <c r="AS158" t="s">
        <v>8</v>
      </c>
      <c r="AT158" t="s">
        <v>8</v>
      </c>
      <c r="AU158" t="s">
        <v>8</v>
      </c>
      <c r="AV158" t="s">
        <v>8</v>
      </c>
      <c r="AW158" s="40">
        <v>504</v>
      </c>
      <c r="AX158" t="s">
        <v>142</v>
      </c>
      <c r="AY158" t="s">
        <v>214</v>
      </c>
      <c r="AZ158" t="s">
        <v>761</v>
      </c>
      <c r="BA158" t="s">
        <v>12</v>
      </c>
      <c r="BB158" t="s">
        <v>8</v>
      </c>
      <c r="BC158" s="16" t="s">
        <v>8</v>
      </c>
      <c r="BD158" t="s">
        <v>8</v>
      </c>
      <c r="BE158" t="s">
        <v>8</v>
      </c>
      <c r="BF158" t="s">
        <v>8</v>
      </c>
      <c r="BG158" t="s">
        <v>8</v>
      </c>
      <c r="BJ158" t="s">
        <v>300</v>
      </c>
    </row>
    <row r="159" spans="1:63" x14ac:dyDescent="0.3">
      <c r="A159" t="s">
        <v>751</v>
      </c>
      <c r="B159" t="s">
        <v>607</v>
      </c>
      <c r="C159">
        <v>1992</v>
      </c>
      <c r="D159" t="s">
        <v>750</v>
      </c>
      <c r="E159" s="27" t="s">
        <v>758</v>
      </c>
      <c r="F159" t="s">
        <v>24</v>
      </c>
      <c r="G159" t="s">
        <v>11</v>
      </c>
      <c r="H159" t="s">
        <v>36</v>
      </c>
      <c r="I159" t="s">
        <v>12</v>
      </c>
      <c r="J159" t="s">
        <v>8</v>
      </c>
      <c r="K159" s="16" t="s">
        <v>9</v>
      </c>
      <c r="L159" s="16" t="s">
        <v>9</v>
      </c>
      <c r="M159" s="16" t="s">
        <v>9</v>
      </c>
      <c r="N159" s="16">
        <v>260</v>
      </c>
      <c r="O159" s="16" t="s">
        <v>9</v>
      </c>
      <c r="P159" s="16">
        <v>280</v>
      </c>
      <c r="Q159">
        <v>1</v>
      </c>
      <c r="R159" s="16">
        <v>12</v>
      </c>
      <c r="S159">
        <v>0</v>
      </c>
      <c r="T159" t="s">
        <v>8</v>
      </c>
      <c r="U159" t="str">
        <f t="shared" si="4"/>
        <v>NA</v>
      </c>
      <c r="V159" t="str">
        <f t="shared" si="5"/>
        <v>NA</v>
      </c>
      <c r="W159" t="s">
        <v>79</v>
      </c>
      <c r="X159" t="s">
        <v>755</v>
      </c>
      <c r="Y159" t="s">
        <v>152</v>
      </c>
      <c r="Z159" t="s">
        <v>97</v>
      </c>
      <c r="AA159">
        <v>35</v>
      </c>
      <c r="AB159" t="s">
        <v>150</v>
      </c>
      <c r="AC159" t="s">
        <v>9</v>
      </c>
      <c r="AD159" t="s">
        <v>8</v>
      </c>
      <c r="AE159" t="s">
        <v>250</v>
      </c>
      <c r="AF159" t="s">
        <v>9</v>
      </c>
      <c r="AG159">
        <v>2</v>
      </c>
      <c r="AH159">
        <v>5</v>
      </c>
      <c r="AI159" t="s">
        <v>12</v>
      </c>
      <c r="AJ159" t="s">
        <v>8</v>
      </c>
      <c r="AK159" t="s">
        <v>8</v>
      </c>
      <c r="AL159" t="s">
        <v>8</v>
      </c>
      <c r="AM159" t="s">
        <v>8</v>
      </c>
      <c r="AN159" t="s">
        <v>8</v>
      </c>
      <c r="AO159" t="s">
        <v>8</v>
      </c>
      <c r="AP159" t="s">
        <v>8</v>
      </c>
      <c r="AQ159" s="27">
        <v>11.3</v>
      </c>
      <c r="AR159" s="40">
        <v>2.6</v>
      </c>
      <c r="AS159" t="s">
        <v>8</v>
      </c>
      <c r="AT159" t="s">
        <v>8</v>
      </c>
      <c r="AU159" t="s">
        <v>8</v>
      </c>
      <c r="AV159" t="s">
        <v>8</v>
      </c>
      <c r="AW159" s="40">
        <v>504</v>
      </c>
      <c r="AX159" t="s">
        <v>142</v>
      </c>
      <c r="AY159" t="s">
        <v>214</v>
      </c>
      <c r="AZ159" t="s">
        <v>761</v>
      </c>
      <c r="BA159" t="s">
        <v>12</v>
      </c>
      <c r="BB159" t="s">
        <v>8</v>
      </c>
      <c r="BC159" s="16" t="s">
        <v>8</v>
      </c>
      <c r="BD159" t="s">
        <v>8</v>
      </c>
      <c r="BE159" t="s">
        <v>8</v>
      </c>
      <c r="BF159" t="s">
        <v>8</v>
      </c>
      <c r="BG159" t="s">
        <v>8</v>
      </c>
      <c r="BJ159" t="s">
        <v>300</v>
      </c>
    </row>
    <row r="160" spans="1:63" x14ac:dyDescent="0.3">
      <c r="A160" t="s">
        <v>751</v>
      </c>
      <c r="B160" t="s">
        <v>607</v>
      </c>
      <c r="C160">
        <v>1992</v>
      </c>
      <c r="D160" t="s">
        <v>750</v>
      </c>
      <c r="E160" s="27" t="s">
        <v>759</v>
      </c>
      <c r="F160" t="s">
        <v>24</v>
      </c>
      <c r="G160" t="s">
        <v>11</v>
      </c>
      <c r="H160" t="s">
        <v>36</v>
      </c>
      <c r="I160" t="s">
        <v>12</v>
      </c>
      <c r="J160" t="s">
        <v>8</v>
      </c>
      <c r="K160" s="16" t="s">
        <v>9</v>
      </c>
      <c r="L160" s="16" t="s">
        <v>9</v>
      </c>
      <c r="M160" s="16" t="s">
        <v>9</v>
      </c>
      <c r="N160" s="16">
        <v>260</v>
      </c>
      <c r="O160" s="16" t="s">
        <v>9</v>
      </c>
      <c r="P160" s="16">
        <v>280</v>
      </c>
      <c r="Q160">
        <v>1</v>
      </c>
      <c r="R160" s="16">
        <v>12</v>
      </c>
      <c r="S160">
        <v>0</v>
      </c>
      <c r="T160" t="s">
        <v>8</v>
      </c>
      <c r="U160" t="str">
        <f t="shared" si="4"/>
        <v>NA</v>
      </c>
      <c r="V160" t="str">
        <f t="shared" si="5"/>
        <v>NA</v>
      </c>
      <c r="W160" t="s">
        <v>79</v>
      </c>
      <c r="X160" t="s">
        <v>755</v>
      </c>
      <c r="Y160" t="s">
        <v>152</v>
      </c>
      <c r="Z160" t="s">
        <v>97</v>
      </c>
      <c r="AA160">
        <v>35</v>
      </c>
      <c r="AB160" t="s">
        <v>150</v>
      </c>
      <c r="AC160" t="s">
        <v>9</v>
      </c>
      <c r="AD160" t="s">
        <v>8</v>
      </c>
      <c r="AE160" t="s">
        <v>250</v>
      </c>
      <c r="AF160" t="s">
        <v>9</v>
      </c>
      <c r="AG160">
        <v>2</v>
      </c>
      <c r="AH160">
        <v>5</v>
      </c>
      <c r="AI160" t="s">
        <v>12</v>
      </c>
      <c r="AJ160" t="s">
        <v>8</v>
      </c>
      <c r="AK160" t="s">
        <v>8</v>
      </c>
      <c r="AL160" t="s">
        <v>8</v>
      </c>
      <c r="AM160" t="s">
        <v>8</v>
      </c>
      <c r="AN160" t="s">
        <v>8</v>
      </c>
      <c r="AO160" t="s">
        <v>8</v>
      </c>
      <c r="AP160" t="s">
        <v>8</v>
      </c>
      <c r="AQ160" s="27">
        <v>11.4</v>
      </c>
      <c r="AR160" s="40">
        <v>1.1000000000000001</v>
      </c>
      <c r="AS160" t="s">
        <v>8</v>
      </c>
      <c r="AT160" t="s">
        <v>8</v>
      </c>
      <c r="AU160" t="s">
        <v>8</v>
      </c>
      <c r="AV160" t="s">
        <v>8</v>
      </c>
      <c r="AW160" s="40">
        <v>504</v>
      </c>
      <c r="AX160" t="s">
        <v>142</v>
      </c>
      <c r="AY160" t="s">
        <v>214</v>
      </c>
      <c r="AZ160" t="s">
        <v>761</v>
      </c>
      <c r="BA160" t="s">
        <v>12</v>
      </c>
      <c r="BB160" t="s">
        <v>8</v>
      </c>
      <c r="BC160" s="16" t="s">
        <v>8</v>
      </c>
      <c r="BD160" t="s">
        <v>8</v>
      </c>
      <c r="BE160" t="s">
        <v>8</v>
      </c>
      <c r="BF160" t="s">
        <v>8</v>
      </c>
      <c r="BG160" t="s">
        <v>8</v>
      </c>
      <c r="BJ160" t="s">
        <v>300</v>
      </c>
    </row>
    <row r="161" spans="1:64" x14ac:dyDescent="0.3">
      <c r="A161" t="s">
        <v>751</v>
      </c>
      <c r="B161" t="s">
        <v>607</v>
      </c>
      <c r="C161">
        <v>1992</v>
      </c>
      <c r="D161" t="s">
        <v>750</v>
      </c>
      <c r="E161" s="27" t="s">
        <v>760</v>
      </c>
      <c r="F161" t="s">
        <v>24</v>
      </c>
      <c r="G161" t="s">
        <v>11</v>
      </c>
      <c r="H161" t="s">
        <v>36</v>
      </c>
      <c r="I161" t="s">
        <v>12</v>
      </c>
      <c r="J161" t="s">
        <v>8</v>
      </c>
      <c r="K161" s="16" t="s">
        <v>9</v>
      </c>
      <c r="L161" s="16" t="s">
        <v>9</v>
      </c>
      <c r="M161" s="16" t="s">
        <v>9</v>
      </c>
      <c r="N161" s="16">
        <v>260</v>
      </c>
      <c r="O161" s="16" t="s">
        <v>9</v>
      </c>
      <c r="P161" s="16">
        <v>280</v>
      </c>
      <c r="Q161">
        <v>1</v>
      </c>
      <c r="R161" s="16">
        <v>6</v>
      </c>
      <c r="S161">
        <v>0</v>
      </c>
      <c r="T161" t="s">
        <v>8</v>
      </c>
      <c r="U161" t="str">
        <f t="shared" si="4"/>
        <v>NA</v>
      </c>
      <c r="V161" t="str">
        <f t="shared" si="5"/>
        <v>NA</v>
      </c>
      <c r="W161" t="s">
        <v>79</v>
      </c>
      <c r="X161" t="s">
        <v>754</v>
      </c>
      <c r="Y161" t="s">
        <v>152</v>
      </c>
      <c r="Z161" t="s">
        <v>97</v>
      </c>
      <c r="AA161">
        <v>35</v>
      </c>
      <c r="AB161" t="s">
        <v>150</v>
      </c>
      <c r="AC161" t="s">
        <v>9</v>
      </c>
      <c r="AD161" t="s">
        <v>8</v>
      </c>
      <c r="AE161" t="s">
        <v>250</v>
      </c>
      <c r="AF161" t="s">
        <v>9</v>
      </c>
      <c r="AG161">
        <v>2</v>
      </c>
      <c r="AH161">
        <v>10</v>
      </c>
      <c r="AI161" t="s">
        <v>12</v>
      </c>
      <c r="AJ161" t="s">
        <v>8</v>
      </c>
      <c r="AK161" t="s">
        <v>8</v>
      </c>
      <c r="AL161" t="s">
        <v>8</v>
      </c>
      <c r="AM161" t="s">
        <v>8</v>
      </c>
      <c r="AN161" t="s">
        <v>8</v>
      </c>
      <c r="AO161" t="s">
        <v>8</v>
      </c>
      <c r="AP161" t="s">
        <v>8</v>
      </c>
      <c r="AQ161" s="27">
        <v>29.1</v>
      </c>
      <c r="AR161" s="40">
        <v>4.0999999999999996</v>
      </c>
      <c r="AS161" t="s">
        <v>8</v>
      </c>
      <c r="AT161" t="s">
        <v>8</v>
      </c>
      <c r="AU161" t="s">
        <v>8</v>
      </c>
      <c r="AV161" t="s">
        <v>8</v>
      </c>
      <c r="AW161" s="40">
        <v>504</v>
      </c>
      <c r="AX161" t="s">
        <v>142</v>
      </c>
      <c r="AY161" t="s">
        <v>214</v>
      </c>
      <c r="AZ161" t="s">
        <v>761</v>
      </c>
      <c r="BA161" t="s">
        <v>12</v>
      </c>
      <c r="BB161" t="s">
        <v>8</v>
      </c>
      <c r="BC161" s="16" t="s">
        <v>8</v>
      </c>
      <c r="BD161" t="s">
        <v>8</v>
      </c>
      <c r="BE161" t="s">
        <v>8</v>
      </c>
      <c r="BF161" t="s">
        <v>8</v>
      </c>
      <c r="BG161" t="s">
        <v>8</v>
      </c>
      <c r="BJ161" t="s">
        <v>300</v>
      </c>
    </row>
    <row r="162" spans="1:64" s="31" customFormat="1" x14ac:dyDescent="0.3">
      <c r="A162" s="31" t="s">
        <v>765</v>
      </c>
      <c r="B162" s="31" t="s">
        <v>629</v>
      </c>
      <c r="C162" s="31">
        <v>2003</v>
      </c>
      <c r="D162" s="31" t="s">
        <v>764</v>
      </c>
      <c r="E162" s="41" t="s">
        <v>146</v>
      </c>
      <c r="F162" s="31" t="s">
        <v>24</v>
      </c>
      <c r="G162" s="31" t="s">
        <v>11</v>
      </c>
      <c r="H162" s="31" t="s">
        <v>36</v>
      </c>
      <c r="I162" s="31" t="s">
        <v>12</v>
      </c>
      <c r="J162" s="31" t="s">
        <v>8</v>
      </c>
      <c r="K162" s="33" t="s">
        <v>9</v>
      </c>
      <c r="L162" s="33" t="s">
        <v>9</v>
      </c>
      <c r="M162" s="33" t="s">
        <v>9</v>
      </c>
      <c r="N162" s="33">
        <v>300</v>
      </c>
      <c r="O162" s="33" t="s">
        <v>9</v>
      </c>
      <c r="P162" s="33">
        <v>320</v>
      </c>
      <c r="Q162" s="31">
        <v>1</v>
      </c>
      <c r="R162" s="33">
        <v>5</v>
      </c>
      <c r="S162" s="31">
        <v>0</v>
      </c>
      <c r="T162" s="31" t="s">
        <v>8</v>
      </c>
      <c r="U162" s="31" t="str">
        <f t="shared" si="4"/>
        <v>NA</v>
      </c>
      <c r="V162" s="31" t="str">
        <f t="shared" si="5"/>
        <v>NA</v>
      </c>
      <c r="W162" s="31" t="s">
        <v>79</v>
      </c>
      <c r="X162" s="31" t="s">
        <v>9</v>
      </c>
      <c r="Y162" s="31" t="s">
        <v>101</v>
      </c>
      <c r="Z162" s="31" t="s">
        <v>8</v>
      </c>
      <c r="AA162" s="31">
        <v>20</v>
      </c>
      <c r="AB162" s="31" t="s">
        <v>150</v>
      </c>
      <c r="AC162" s="31">
        <v>90</v>
      </c>
      <c r="AD162" s="31" t="s">
        <v>239</v>
      </c>
      <c r="AE162" s="31" t="s">
        <v>766</v>
      </c>
      <c r="AF162" s="31">
        <v>532</v>
      </c>
      <c r="AG162" s="31">
        <v>1</v>
      </c>
      <c r="AH162" s="31">
        <v>5</v>
      </c>
      <c r="AI162" s="31" t="s">
        <v>12</v>
      </c>
      <c r="AJ162" s="31" t="s">
        <v>8</v>
      </c>
      <c r="AK162" s="31" t="s">
        <v>8</v>
      </c>
      <c r="AL162" s="31" t="s">
        <v>8</v>
      </c>
      <c r="AM162" s="31" t="s">
        <v>8</v>
      </c>
      <c r="AN162" s="31" t="s">
        <v>8</v>
      </c>
      <c r="AO162" s="31" t="s">
        <v>8</v>
      </c>
      <c r="AP162" s="31" t="s">
        <v>8</v>
      </c>
      <c r="AQ162" s="41">
        <v>73.400000000000006</v>
      </c>
      <c r="AR162" s="41">
        <v>6.1</v>
      </c>
      <c r="AS162" s="31" t="s">
        <v>8</v>
      </c>
      <c r="AT162" s="31" t="s">
        <v>8</v>
      </c>
      <c r="AU162" s="31" t="s">
        <v>8</v>
      </c>
      <c r="AV162" s="31" t="s">
        <v>8</v>
      </c>
      <c r="AW162" s="41">
        <v>24</v>
      </c>
      <c r="AX162" s="31" t="s">
        <v>142</v>
      </c>
      <c r="AY162" s="31" t="s">
        <v>213</v>
      </c>
      <c r="AZ162" s="31" t="s">
        <v>265</v>
      </c>
      <c r="BA162" s="31" t="s">
        <v>12</v>
      </c>
      <c r="BB162" s="31" t="s">
        <v>8</v>
      </c>
      <c r="BC162" s="33" t="s">
        <v>8</v>
      </c>
      <c r="BD162" s="31" t="s">
        <v>8</v>
      </c>
      <c r="BE162" s="31" t="s">
        <v>8</v>
      </c>
      <c r="BF162" s="31" t="s">
        <v>8</v>
      </c>
      <c r="BG162" s="31" t="s">
        <v>8</v>
      </c>
      <c r="BJ162" s="31" t="s">
        <v>651</v>
      </c>
      <c r="BK162" s="31" t="s">
        <v>767</v>
      </c>
      <c r="BL162" s="31" t="s">
        <v>651</v>
      </c>
    </row>
    <row r="163" spans="1:64" x14ac:dyDescent="0.3">
      <c r="A163" t="s">
        <v>769</v>
      </c>
      <c r="B163" t="s">
        <v>629</v>
      </c>
      <c r="C163">
        <v>2004</v>
      </c>
      <c r="D163" t="s">
        <v>770</v>
      </c>
      <c r="E163" s="27" t="s">
        <v>146</v>
      </c>
      <c r="F163" t="s">
        <v>24</v>
      </c>
      <c r="G163" t="s">
        <v>11</v>
      </c>
      <c r="H163" t="s">
        <v>36</v>
      </c>
      <c r="I163" t="s">
        <v>12</v>
      </c>
      <c r="J163" t="s">
        <v>8</v>
      </c>
      <c r="K163" s="16" t="s">
        <v>9</v>
      </c>
      <c r="L163" s="16" t="s">
        <v>9</v>
      </c>
      <c r="M163" s="16" t="s">
        <v>9</v>
      </c>
      <c r="N163" s="16">
        <v>350</v>
      </c>
      <c r="O163" s="16" t="s">
        <v>9</v>
      </c>
      <c r="P163" s="16">
        <v>450</v>
      </c>
      <c r="Q163">
        <v>1</v>
      </c>
      <c r="R163" t="s">
        <v>9</v>
      </c>
      <c r="S163">
        <v>1</v>
      </c>
      <c r="T163" t="s">
        <v>9</v>
      </c>
      <c r="U163">
        <f t="shared" si="4"/>
        <v>1</v>
      </c>
      <c r="V163" t="str">
        <f t="shared" si="5"/>
        <v>NA</v>
      </c>
      <c r="W163" t="s">
        <v>79</v>
      </c>
      <c r="X163" t="s">
        <v>9</v>
      </c>
      <c r="Y163" t="s">
        <v>101</v>
      </c>
      <c r="Z163" t="s">
        <v>8</v>
      </c>
      <c r="AA163">
        <v>20</v>
      </c>
      <c r="AB163" t="s">
        <v>150</v>
      </c>
      <c r="AC163">
        <v>90</v>
      </c>
      <c r="AD163" t="s">
        <v>239</v>
      </c>
      <c r="AE163" t="s">
        <v>766</v>
      </c>
      <c r="AF163">
        <v>532</v>
      </c>
      <c r="AG163">
        <v>1</v>
      </c>
      <c r="AH163">
        <v>5</v>
      </c>
      <c r="AI163" t="s">
        <v>771</v>
      </c>
      <c r="AK163">
        <v>20</v>
      </c>
      <c r="AL163" t="s">
        <v>150</v>
      </c>
      <c r="AM163">
        <v>-0.25</v>
      </c>
      <c r="AN163">
        <v>2</v>
      </c>
      <c r="AO163">
        <v>1.25</v>
      </c>
      <c r="AP163" t="s">
        <v>161</v>
      </c>
      <c r="AQ163" s="27">
        <v>70.55</v>
      </c>
      <c r="AR163" s="40">
        <v>2.09</v>
      </c>
      <c r="AS163" s="40">
        <v>39.4</v>
      </c>
      <c r="AT163" s="40">
        <v>3.78</v>
      </c>
      <c r="AU163" t="s">
        <v>9</v>
      </c>
      <c r="AV163" t="s">
        <v>9</v>
      </c>
      <c r="AW163" s="40">
        <v>24</v>
      </c>
      <c r="AX163" t="s">
        <v>142</v>
      </c>
      <c r="AY163" t="s">
        <v>214</v>
      </c>
      <c r="AZ163" t="s">
        <v>265</v>
      </c>
      <c r="BA163" t="s">
        <v>12</v>
      </c>
      <c r="BB163" t="s">
        <v>8</v>
      </c>
      <c r="BC163" s="16" t="s">
        <v>8</v>
      </c>
      <c r="BD163" t="s">
        <v>8</v>
      </c>
      <c r="BE163" t="s">
        <v>8</v>
      </c>
      <c r="BF163" t="s">
        <v>8</v>
      </c>
      <c r="BG163" t="s">
        <v>8</v>
      </c>
      <c r="BJ163" t="s">
        <v>299</v>
      </c>
      <c r="BK163" t="s">
        <v>772</v>
      </c>
    </row>
    <row r="164" spans="1:64" s="31" customFormat="1" x14ac:dyDescent="0.3">
      <c r="A164" s="31" t="s">
        <v>774</v>
      </c>
      <c r="B164" s="31" t="s">
        <v>773</v>
      </c>
      <c r="C164" s="31">
        <v>2018</v>
      </c>
      <c r="D164" s="31" t="s">
        <v>775</v>
      </c>
      <c r="E164" s="41" t="s">
        <v>146</v>
      </c>
      <c r="F164" s="31" t="s">
        <v>25</v>
      </c>
      <c r="G164" s="31" t="s">
        <v>488</v>
      </c>
      <c r="H164" s="31" t="s">
        <v>36</v>
      </c>
      <c r="I164" s="31" t="s">
        <v>12</v>
      </c>
      <c r="J164" s="31" t="s">
        <v>8</v>
      </c>
      <c r="K164" s="33">
        <v>14</v>
      </c>
      <c r="L164" s="33" t="s">
        <v>9</v>
      </c>
      <c r="M164" s="33">
        <v>15</v>
      </c>
      <c r="N164" s="33">
        <v>20</v>
      </c>
      <c r="O164" s="33" t="s">
        <v>9</v>
      </c>
      <c r="P164" s="33">
        <v>25</v>
      </c>
      <c r="Q164" s="33">
        <v>1</v>
      </c>
      <c r="R164" s="33">
        <v>5</v>
      </c>
      <c r="S164" s="33">
        <v>0</v>
      </c>
      <c r="T164" s="31" t="s">
        <v>8</v>
      </c>
      <c r="U164" s="31" t="str">
        <f t="shared" si="4"/>
        <v>NA</v>
      </c>
      <c r="V164" s="31" t="str">
        <f t="shared" si="5"/>
        <v>NA</v>
      </c>
      <c r="W164" s="31" t="s">
        <v>79</v>
      </c>
      <c r="X164" s="31" t="s">
        <v>93</v>
      </c>
      <c r="Y164" s="31" t="s">
        <v>101</v>
      </c>
      <c r="Z164" s="31" t="s">
        <v>8</v>
      </c>
      <c r="AA164" s="31">
        <v>15</v>
      </c>
      <c r="AB164" s="31" t="s">
        <v>347</v>
      </c>
      <c r="AC164" s="31">
        <v>0.2</v>
      </c>
      <c r="AD164" s="31" t="s">
        <v>493</v>
      </c>
      <c r="AE164" s="31" t="s">
        <v>776</v>
      </c>
      <c r="AF164" s="31">
        <v>532</v>
      </c>
      <c r="AG164" s="31">
        <v>1</v>
      </c>
      <c r="AH164" s="31">
        <v>15</v>
      </c>
      <c r="AI164" s="31" t="s">
        <v>12</v>
      </c>
      <c r="AJ164" s="31" t="s">
        <v>8</v>
      </c>
      <c r="AK164" s="31" t="s">
        <v>8</v>
      </c>
      <c r="AL164" s="31" t="s">
        <v>8</v>
      </c>
      <c r="AM164" s="31" t="s">
        <v>8</v>
      </c>
      <c r="AN164" s="31" t="s">
        <v>8</v>
      </c>
      <c r="AO164" s="31" t="s">
        <v>8</v>
      </c>
      <c r="AP164" s="31" t="s">
        <v>8</v>
      </c>
      <c r="AQ164" s="41">
        <v>17.93</v>
      </c>
      <c r="AR164" s="41">
        <v>3.23</v>
      </c>
      <c r="AS164" s="31" t="s">
        <v>8</v>
      </c>
      <c r="AT164" s="31" t="s">
        <v>8</v>
      </c>
      <c r="AU164" s="31" t="s">
        <v>8</v>
      </c>
      <c r="AV164" s="31" t="s">
        <v>8</v>
      </c>
      <c r="AW164" s="41">
        <v>24</v>
      </c>
      <c r="AX164" s="31" t="s">
        <v>522</v>
      </c>
      <c r="AY164" s="31" t="s">
        <v>214</v>
      </c>
      <c r="AZ164" s="31" t="s">
        <v>260</v>
      </c>
      <c r="BA164" s="31" t="s">
        <v>12</v>
      </c>
      <c r="BB164" s="31" t="s">
        <v>8</v>
      </c>
      <c r="BC164" s="33" t="s">
        <v>8</v>
      </c>
      <c r="BD164" s="31" t="s">
        <v>8</v>
      </c>
      <c r="BE164" s="31" t="s">
        <v>8</v>
      </c>
      <c r="BF164" s="31" t="s">
        <v>8</v>
      </c>
      <c r="BG164" s="31" t="s">
        <v>8</v>
      </c>
      <c r="BJ164" s="31" t="s">
        <v>299</v>
      </c>
      <c r="BK164" s="31" t="s">
        <v>777</v>
      </c>
      <c r="BL164" s="31" t="s">
        <v>651</v>
      </c>
    </row>
    <row r="165" spans="1:64" x14ac:dyDescent="0.3">
      <c r="A165" t="s">
        <v>778</v>
      </c>
      <c r="B165" t="s">
        <v>773</v>
      </c>
      <c r="C165">
        <v>2017</v>
      </c>
      <c r="D165" t="s">
        <v>779</v>
      </c>
      <c r="E165" s="27" t="s">
        <v>146</v>
      </c>
      <c r="F165" t="s">
        <v>24</v>
      </c>
      <c r="G165" t="s">
        <v>11</v>
      </c>
      <c r="H165" t="s">
        <v>36</v>
      </c>
      <c r="I165" t="s">
        <v>12</v>
      </c>
      <c r="J165" t="s">
        <v>8</v>
      </c>
      <c r="K165" s="16" t="s">
        <v>9</v>
      </c>
      <c r="L165" s="16" t="s">
        <v>9</v>
      </c>
      <c r="M165" s="16" t="s">
        <v>9</v>
      </c>
      <c r="N165" s="16">
        <v>200</v>
      </c>
      <c r="O165" s="16" t="s">
        <v>9</v>
      </c>
      <c r="P165" s="16">
        <v>250</v>
      </c>
      <c r="Q165" s="16">
        <v>1</v>
      </c>
      <c r="R165" s="16">
        <v>3</v>
      </c>
      <c r="S165" s="16">
        <v>0</v>
      </c>
      <c r="T165" t="s">
        <v>8</v>
      </c>
      <c r="U165" t="str">
        <f t="shared" si="4"/>
        <v>NA</v>
      </c>
      <c r="V165" t="str">
        <f t="shared" si="5"/>
        <v>NA</v>
      </c>
      <c r="W165" t="s">
        <v>79</v>
      </c>
      <c r="X165" t="s">
        <v>367</v>
      </c>
      <c r="Y165" t="s">
        <v>101</v>
      </c>
      <c r="Z165" t="s">
        <v>8</v>
      </c>
      <c r="AA165">
        <v>20</v>
      </c>
      <c r="AB165" t="s">
        <v>150</v>
      </c>
      <c r="AC165">
        <v>64</v>
      </c>
      <c r="AD165" t="s">
        <v>227</v>
      </c>
      <c r="AE165" t="s">
        <v>776</v>
      </c>
      <c r="AF165">
        <v>532</v>
      </c>
      <c r="AG165">
        <v>3</v>
      </c>
      <c r="AH165">
        <v>30</v>
      </c>
      <c r="AI165" t="s">
        <v>12</v>
      </c>
      <c r="AJ165" t="s">
        <v>8</v>
      </c>
      <c r="AK165" t="s">
        <v>8</v>
      </c>
      <c r="AL165" t="s">
        <v>8</v>
      </c>
      <c r="AM165" t="s">
        <v>8</v>
      </c>
      <c r="AN165" t="s">
        <v>8</v>
      </c>
      <c r="AO165" t="s">
        <v>8</v>
      </c>
      <c r="AP165" t="s">
        <v>8</v>
      </c>
      <c r="AQ165" s="27">
        <v>31</v>
      </c>
      <c r="AR165" s="40">
        <v>2</v>
      </c>
      <c r="AS165" t="s">
        <v>8</v>
      </c>
      <c r="AT165" t="s">
        <v>8</v>
      </c>
      <c r="AU165" t="s">
        <v>8</v>
      </c>
      <c r="AV165" t="s">
        <v>8</v>
      </c>
      <c r="AW165">
        <v>24</v>
      </c>
      <c r="AX165" t="s">
        <v>142</v>
      </c>
      <c r="AY165" t="s">
        <v>214</v>
      </c>
      <c r="AZ165" t="s">
        <v>260</v>
      </c>
      <c r="BA165" t="s">
        <v>12</v>
      </c>
      <c r="BB165" t="s">
        <v>8</v>
      </c>
      <c r="BC165" s="16" t="s">
        <v>8</v>
      </c>
      <c r="BD165" t="s">
        <v>8</v>
      </c>
      <c r="BE165" t="s">
        <v>8</v>
      </c>
      <c r="BF165" t="s">
        <v>8</v>
      </c>
      <c r="BG165" t="s">
        <v>8</v>
      </c>
      <c r="BJ165" t="s">
        <v>299</v>
      </c>
      <c r="BK165" t="s">
        <v>780</v>
      </c>
      <c r="BL165" t="s">
        <v>651</v>
      </c>
    </row>
    <row r="166" spans="1:64" s="31" customFormat="1" x14ac:dyDescent="0.3">
      <c r="A166" s="31" t="s">
        <v>784</v>
      </c>
      <c r="B166" s="31" t="s">
        <v>783</v>
      </c>
      <c r="C166" s="31">
        <v>2018</v>
      </c>
      <c r="D166" s="31" t="s">
        <v>785</v>
      </c>
      <c r="E166" s="41" t="s">
        <v>146</v>
      </c>
      <c r="F166" s="31" t="s">
        <v>24</v>
      </c>
      <c r="G166" s="31" t="s">
        <v>11</v>
      </c>
      <c r="H166" s="31" t="s">
        <v>36</v>
      </c>
      <c r="I166" s="31" t="s">
        <v>12</v>
      </c>
      <c r="J166" s="31" t="s">
        <v>8</v>
      </c>
      <c r="K166" s="33" t="s">
        <v>9</v>
      </c>
      <c r="L166" s="33" t="s">
        <v>9</v>
      </c>
      <c r="M166" s="33" t="s">
        <v>9</v>
      </c>
      <c r="N166" s="33">
        <v>200</v>
      </c>
      <c r="O166" s="33" t="s">
        <v>9</v>
      </c>
      <c r="P166" s="33">
        <v>250</v>
      </c>
      <c r="Q166" s="33">
        <v>1</v>
      </c>
      <c r="R166" s="33">
        <v>6</v>
      </c>
      <c r="S166" s="33">
        <v>0</v>
      </c>
      <c r="T166" s="31" t="s">
        <v>8</v>
      </c>
      <c r="U166" s="31" t="str">
        <f t="shared" si="4"/>
        <v>NA</v>
      </c>
      <c r="V166" s="31" t="str">
        <f t="shared" si="5"/>
        <v>NA</v>
      </c>
      <c r="W166" s="31" t="s">
        <v>79</v>
      </c>
      <c r="X166" s="31" t="s">
        <v>367</v>
      </c>
      <c r="Y166" s="31" t="s">
        <v>101</v>
      </c>
      <c r="Z166" s="31" t="s">
        <v>8</v>
      </c>
      <c r="AA166" s="31">
        <v>20</v>
      </c>
      <c r="AB166" s="31" t="s">
        <v>150</v>
      </c>
      <c r="AC166" s="31">
        <v>64</v>
      </c>
      <c r="AD166" s="31" t="s">
        <v>227</v>
      </c>
      <c r="AE166" s="31" t="s">
        <v>776</v>
      </c>
      <c r="AF166" s="31">
        <v>532</v>
      </c>
      <c r="AG166" s="31">
        <v>3</v>
      </c>
      <c r="AH166" s="31">
        <v>30</v>
      </c>
      <c r="AI166" s="31" t="s">
        <v>12</v>
      </c>
      <c r="AJ166" s="31" t="s">
        <v>8</v>
      </c>
      <c r="AK166" s="31" t="s">
        <v>8</v>
      </c>
      <c r="AL166" s="31" t="s">
        <v>8</v>
      </c>
      <c r="AM166" s="31" t="s">
        <v>8</v>
      </c>
      <c r="AN166" s="31" t="s">
        <v>8</v>
      </c>
      <c r="AO166" s="31" t="s">
        <v>8</v>
      </c>
      <c r="AP166" s="31" t="s">
        <v>8</v>
      </c>
      <c r="AQ166" s="41">
        <v>27.8</v>
      </c>
      <c r="AR166" s="41">
        <v>1.3</v>
      </c>
      <c r="AS166" s="31" t="s">
        <v>8</v>
      </c>
      <c r="AT166" s="31" t="s">
        <v>8</v>
      </c>
      <c r="AU166" s="31" t="s">
        <v>8</v>
      </c>
      <c r="AV166" s="31" t="s">
        <v>8</v>
      </c>
      <c r="AW166" s="31">
        <v>24</v>
      </c>
      <c r="AX166" s="31" t="s">
        <v>142</v>
      </c>
      <c r="AY166" s="31" t="s">
        <v>214</v>
      </c>
      <c r="AZ166" s="31" t="s">
        <v>260</v>
      </c>
      <c r="BA166" s="31" t="s">
        <v>12</v>
      </c>
      <c r="BB166" s="31" t="s">
        <v>8</v>
      </c>
      <c r="BC166" s="33" t="s">
        <v>8</v>
      </c>
      <c r="BD166" s="31" t="s">
        <v>8</v>
      </c>
      <c r="BE166" s="31" t="s">
        <v>8</v>
      </c>
      <c r="BF166" s="31" t="s">
        <v>8</v>
      </c>
      <c r="BG166" s="31" t="s">
        <v>8</v>
      </c>
      <c r="BJ166" s="31" t="s">
        <v>299</v>
      </c>
      <c r="BK166" s="31" t="s">
        <v>786</v>
      </c>
      <c r="BL166" s="31" t="s">
        <v>651</v>
      </c>
    </row>
    <row r="167" spans="1:64" x14ac:dyDescent="0.3">
      <c r="A167" t="s">
        <v>788</v>
      </c>
      <c r="B167" t="s">
        <v>787</v>
      </c>
      <c r="C167">
        <v>2017</v>
      </c>
      <c r="D167" t="s">
        <v>789</v>
      </c>
      <c r="E167" s="27" t="s">
        <v>146</v>
      </c>
      <c r="F167" t="s">
        <v>25</v>
      </c>
      <c r="G167" t="s">
        <v>189</v>
      </c>
      <c r="H167" t="s">
        <v>36</v>
      </c>
      <c r="I167" t="s">
        <v>12</v>
      </c>
      <c r="J167" t="s">
        <v>8</v>
      </c>
      <c r="K167" s="16">
        <v>8</v>
      </c>
      <c r="L167" s="16" t="s">
        <v>9</v>
      </c>
      <c r="M167" s="16">
        <v>10</v>
      </c>
      <c r="N167" s="16">
        <v>20</v>
      </c>
      <c r="O167" s="16" t="s">
        <v>9</v>
      </c>
      <c r="P167" s="16">
        <v>25</v>
      </c>
      <c r="Q167" s="16">
        <v>1</v>
      </c>
      <c r="R167" s="16">
        <v>8</v>
      </c>
      <c r="S167" s="16">
        <v>1</v>
      </c>
      <c r="T167" s="16">
        <v>8</v>
      </c>
      <c r="U167">
        <f t="shared" si="4"/>
        <v>1</v>
      </c>
      <c r="V167">
        <f t="shared" si="5"/>
        <v>8</v>
      </c>
      <c r="W167" t="s">
        <v>79</v>
      </c>
      <c r="X167" t="s">
        <v>9</v>
      </c>
      <c r="Y167" t="s">
        <v>101</v>
      </c>
      <c r="Z167" t="s">
        <v>8</v>
      </c>
      <c r="AA167">
        <v>10</v>
      </c>
      <c r="AB167" t="s">
        <v>347</v>
      </c>
      <c r="AC167" t="s">
        <v>9</v>
      </c>
      <c r="AD167" t="s">
        <v>8</v>
      </c>
      <c r="AE167" t="s">
        <v>250</v>
      </c>
      <c r="AF167" t="s">
        <v>9</v>
      </c>
      <c r="AG167">
        <v>4</v>
      </c>
      <c r="AH167">
        <v>15</v>
      </c>
      <c r="AI167" t="s">
        <v>790</v>
      </c>
      <c r="AK167">
        <v>8</v>
      </c>
      <c r="AL167" t="s">
        <v>150</v>
      </c>
      <c r="AM167">
        <v>24</v>
      </c>
      <c r="AN167">
        <v>7</v>
      </c>
      <c r="AO167">
        <v>168</v>
      </c>
      <c r="AP167" t="s">
        <v>163</v>
      </c>
      <c r="AQ167" s="27">
        <v>1.22</v>
      </c>
      <c r="AR167" s="40">
        <v>0.11</v>
      </c>
      <c r="AS167" s="40">
        <v>1.125</v>
      </c>
      <c r="AT167" s="40">
        <v>0.12</v>
      </c>
      <c r="AU167" t="s">
        <v>9</v>
      </c>
      <c r="AV167" t="s">
        <v>9</v>
      </c>
      <c r="AW167">
        <v>168</v>
      </c>
      <c r="AX167" t="s">
        <v>142</v>
      </c>
      <c r="AY167" t="s">
        <v>214</v>
      </c>
      <c r="AZ167" t="s">
        <v>265</v>
      </c>
      <c r="BA167" t="s">
        <v>143</v>
      </c>
      <c r="BB167">
        <v>7.88</v>
      </c>
      <c r="BC167" s="16">
        <v>0.7</v>
      </c>
      <c r="BD167">
        <v>6.29</v>
      </c>
      <c r="BE167">
        <v>1.21</v>
      </c>
      <c r="BF167" t="s">
        <v>214</v>
      </c>
      <c r="BG167">
        <v>336</v>
      </c>
      <c r="BJ167" t="s">
        <v>299</v>
      </c>
      <c r="BK167" t="s">
        <v>791</v>
      </c>
    </row>
    <row r="168" spans="1:64" s="31" customFormat="1" x14ac:dyDescent="0.3">
      <c r="A168" s="31" t="s">
        <v>796</v>
      </c>
      <c r="B168" s="31" t="s">
        <v>794</v>
      </c>
      <c r="C168" s="31">
        <v>2012</v>
      </c>
      <c r="D168" s="31" t="s">
        <v>795</v>
      </c>
      <c r="E168" s="41" t="s">
        <v>146</v>
      </c>
      <c r="F168" s="31" t="s">
        <v>24</v>
      </c>
      <c r="G168" s="31" t="s">
        <v>11</v>
      </c>
      <c r="H168" s="31" t="s">
        <v>36</v>
      </c>
      <c r="I168" s="31" t="s">
        <v>12</v>
      </c>
      <c r="J168" s="31" t="s">
        <v>8</v>
      </c>
      <c r="K168" s="33" t="s">
        <v>9</v>
      </c>
      <c r="L168" s="33" t="s">
        <v>9</v>
      </c>
      <c r="M168" s="33" t="s">
        <v>9</v>
      </c>
      <c r="N168" s="33">
        <v>270</v>
      </c>
      <c r="O168" s="33" t="s">
        <v>9</v>
      </c>
      <c r="P168" s="33">
        <v>310</v>
      </c>
      <c r="Q168" s="33">
        <v>1</v>
      </c>
      <c r="R168" s="33">
        <v>9</v>
      </c>
      <c r="S168" s="33">
        <v>1</v>
      </c>
      <c r="T168" s="33">
        <v>10</v>
      </c>
      <c r="U168" s="31">
        <f t="shared" si="4"/>
        <v>1</v>
      </c>
      <c r="V168" s="31">
        <f t="shared" si="5"/>
        <v>9</v>
      </c>
      <c r="W168" s="31" t="s">
        <v>79</v>
      </c>
      <c r="X168" s="31" t="s">
        <v>9</v>
      </c>
      <c r="Y168" s="31" t="s">
        <v>102</v>
      </c>
      <c r="Z168" s="31" t="s">
        <v>141</v>
      </c>
      <c r="AA168" s="31">
        <v>10</v>
      </c>
      <c r="AB168" s="31" t="s">
        <v>347</v>
      </c>
      <c r="AC168" s="31" t="s">
        <v>9</v>
      </c>
      <c r="AD168" s="31" t="s">
        <v>8</v>
      </c>
      <c r="AE168" s="31" t="s">
        <v>9</v>
      </c>
      <c r="AF168" s="31" t="s">
        <v>9</v>
      </c>
      <c r="AG168" s="31">
        <v>8</v>
      </c>
      <c r="AH168" s="31">
        <v>20</v>
      </c>
      <c r="AI168" s="31" t="s">
        <v>797</v>
      </c>
      <c r="AK168" s="31">
        <v>100</v>
      </c>
      <c r="AL168" s="31" t="s">
        <v>150</v>
      </c>
      <c r="AM168" s="31">
        <v>24</v>
      </c>
      <c r="AN168" s="31">
        <v>10</v>
      </c>
      <c r="AO168" s="31">
        <v>240</v>
      </c>
      <c r="AP168" s="31" t="s">
        <v>163</v>
      </c>
      <c r="AQ168" s="31">
        <v>8.15</v>
      </c>
      <c r="AR168" s="31">
        <v>2.38</v>
      </c>
      <c r="AS168" s="31">
        <v>10.78</v>
      </c>
      <c r="AT168" s="31">
        <v>4.76</v>
      </c>
      <c r="AU168" s="31" t="s">
        <v>9</v>
      </c>
      <c r="AV168" s="31" t="s">
        <v>9</v>
      </c>
      <c r="AW168" s="31">
        <v>672</v>
      </c>
      <c r="AX168" s="31" t="s">
        <v>142</v>
      </c>
      <c r="AY168" s="31" t="s">
        <v>214</v>
      </c>
      <c r="AZ168" s="31" t="s">
        <v>265</v>
      </c>
      <c r="BA168" s="31" t="s">
        <v>12</v>
      </c>
      <c r="BB168" s="31" t="s">
        <v>8</v>
      </c>
      <c r="BC168" s="33" t="s">
        <v>8</v>
      </c>
      <c r="BD168" s="31" t="s">
        <v>8</v>
      </c>
      <c r="BE168" s="31" t="s">
        <v>8</v>
      </c>
      <c r="BF168" s="31" t="s">
        <v>8</v>
      </c>
      <c r="BG168" s="31" t="s">
        <v>8</v>
      </c>
      <c r="BJ168" s="31" t="s">
        <v>300</v>
      </c>
    </row>
    <row r="169" spans="1:64" x14ac:dyDescent="0.3">
      <c r="A169" t="s">
        <v>798</v>
      </c>
      <c r="B169" t="s">
        <v>794</v>
      </c>
      <c r="C169">
        <v>2012</v>
      </c>
      <c r="D169" t="s">
        <v>799</v>
      </c>
      <c r="E169" s="27" t="s">
        <v>146</v>
      </c>
      <c r="F169" t="s">
        <v>24</v>
      </c>
      <c r="G169" t="s">
        <v>11</v>
      </c>
      <c r="H169" t="s">
        <v>36</v>
      </c>
      <c r="I169" t="s">
        <v>12</v>
      </c>
      <c r="J169" t="s">
        <v>8</v>
      </c>
      <c r="K169" s="16" t="s">
        <v>9</v>
      </c>
      <c r="L169" s="16" t="s">
        <v>9</v>
      </c>
      <c r="M169" s="16" t="s">
        <v>9</v>
      </c>
      <c r="N169" s="16">
        <v>280</v>
      </c>
      <c r="O169" s="16" t="s">
        <v>9</v>
      </c>
      <c r="P169" s="16">
        <v>320</v>
      </c>
      <c r="Q169" s="16">
        <v>1</v>
      </c>
      <c r="R169" s="16">
        <v>20</v>
      </c>
      <c r="S169" s="16">
        <v>4</v>
      </c>
      <c r="T169" s="16">
        <v>20</v>
      </c>
      <c r="U169">
        <f t="shared" si="4"/>
        <v>4</v>
      </c>
      <c r="V169">
        <f t="shared" si="5"/>
        <v>5</v>
      </c>
      <c r="W169" t="s">
        <v>79</v>
      </c>
      <c r="X169" t="s">
        <v>9</v>
      </c>
      <c r="Y169" t="s">
        <v>102</v>
      </c>
      <c r="Z169" t="s">
        <v>141</v>
      </c>
      <c r="AA169">
        <v>10</v>
      </c>
      <c r="AB169" t="s">
        <v>347</v>
      </c>
      <c r="AC169" t="s">
        <v>9</v>
      </c>
      <c r="AD169" t="s">
        <v>8</v>
      </c>
      <c r="AE169" t="s">
        <v>9</v>
      </c>
      <c r="AF169" t="s">
        <v>9</v>
      </c>
      <c r="AG169">
        <v>8</v>
      </c>
      <c r="AH169">
        <v>20</v>
      </c>
      <c r="AI169" t="s">
        <v>800</v>
      </c>
      <c r="AK169" t="s">
        <v>8</v>
      </c>
      <c r="AL169" t="s">
        <v>8</v>
      </c>
      <c r="AM169">
        <v>48</v>
      </c>
      <c r="AN169" t="s">
        <v>8</v>
      </c>
      <c r="AO169">
        <v>264</v>
      </c>
      <c r="AP169" t="s">
        <v>163</v>
      </c>
      <c r="AQ169">
        <v>3.63</v>
      </c>
      <c r="AR169">
        <v>1.24</v>
      </c>
      <c r="AS169">
        <v>4.57</v>
      </c>
      <c r="AT169">
        <v>1.0900000000000001</v>
      </c>
      <c r="AU169" t="s">
        <v>9</v>
      </c>
      <c r="AV169" t="s">
        <v>9</v>
      </c>
      <c r="AW169">
        <v>672</v>
      </c>
      <c r="AX169" t="s">
        <v>328</v>
      </c>
      <c r="AY169" t="s">
        <v>214</v>
      </c>
      <c r="AZ169" t="s">
        <v>265</v>
      </c>
      <c r="BA169" t="s">
        <v>12</v>
      </c>
      <c r="BB169" t="s">
        <v>8</v>
      </c>
      <c r="BC169" s="16" t="s">
        <v>8</v>
      </c>
      <c r="BD169" t="s">
        <v>8</v>
      </c>
      <c r="BE169" t="s">
        <v>8</v>
      </c>
      <c r="BF169" t="s">
        <v>8</v>
      </c>
      <c r="BG169" t="s">
        <v>8</v>
      </c>
      <c r="BJ169" t="s">
        <v>300</v>
      </c>
    </row>
    <row r="170" spans="1:64" x14ac:dyDescent="0.3">
      <c r="A170" t="s">
        <v>798</v>
      </c>
      <c r="B170" t="s">
        <v>794</v>
      </c>
      <c r="C170">
        <v>2012</v>
      </c>
      <c r="D170" t="s">
        <v>799</v>
      </c>
      <c r="E170" s="27" t="s">
        <v>148</v>
      </c>
      <c r="F170" t="s">
        <v>24</v>
      </c>
      <c r="G170" t="s">
        <v>11</v>
      </c>
      <c r="H170" t="s">
        <v>36</v>
      </c>
      <c r="I170" t="s">
        <v>12</v>
      </c>
      <c r="J170" t="s">
        <v>8</v>
      </c>
      <c r="K170" s="16" t="s">
        <v>9</v>
      </c>
      <c r="L170" s="16" t="s">
        <v>9</v>
      </c>
      <c r="M170" s="16" t="s">
        <v>9</v>
      </c>
      <c r="N170" s="16">
        <v>280</v>
      </c>
      <c r="O170" s="16" t="s">
        <v>9</v>
      </c>
      <c r="P170" s="16">
        <v>320</v>
      </c>
      <c r="Q170" s="16">
        <v>1</v>
      </c>
      <c r="R170" s="16">
        <v>20</v>
      </c>
      <c r="S170" s="16">
        <v>4</v>
      </c>
      <c r="T170" s="16">
        <v>20</v>
      </c>
      <c r="U170">
        <f t="shared" si="4"/>
        <v>4</v>
      </c>
      <c r="V170">
        <f t="shared" si="5"/>
        <v>5</v>
      </c>
      <c r="W170" t="s">
        <v>79</v>
      </c>
      <c r="X170" t="s">
        <v>9</v>
      </c>
      <c r="Y170" t="s">
        <v>102</v>
      </c>
      <c r="Z170" t="s">
        <v>141</v>
      </c>
      <c r="AA170">
        <v>10</v>
      </c>
      <c r="AB170" t="s">
        <v>347</v>
      </c>
      <c r="AC170" t="s">
        <v>9</v>
      </c>
      <c r="AD170" t="s">
        <v>8</v>
      </c>
      <c r="AE170" t="s">
        <v>9</v>
      </c>
      <c r="AF170" t="s">
        <v>9</v>
      </c>
      <c r="AG170">
        <v>8</v>
      </c>
      <c r="AH170">
        <v>20</v>
      </c>
      <c r="AI170" t="s">
        <v>801</v>
      </c>
      <c r="AK170">
        <v>10</v>
      </c>
      <c r="AL170" t="s">
        <v>802</v>
      </c>
      <c r="AM170">
        <v>48</v>
      </c>
      <c r="AN170">
        <v>11</v>
      </c>
      <c r="AO170">
        <v>264</v>
      </c>
      <c r="AP170" t="s">
        <v>163</v>
      </c>
      <c r="AQ170">
        <v>3.63</v>
      </c>
      <c r="AR170">
        <v>1.24</v>
      </c>
      <c r="AS170">
        <v>4.76</v>
      </c>
      <c r="AT170">
        <v>1.89</v>
      </c>
      <c r="AU170" t="s">
        <v>9</v>
      </c>
      <c r="AV170" t="s">
        <v>9</v>
      </c>
      <c r="AW170">
        <v>672</v>
      </c>
      <c r="AX170" t="s">
        <v>328</v>
      </c>
      <c r="AY170" t="s">
        <v>214</v>
      </c>
      <c r="AZ170" t="s">
        <v>265</v>
      </c>
      <c r="BA170" t="s">
        <v>12</v>
      </c>
      <c r="BB170" t="s">
        <v>8</v>
      </c>
      <c r="BC170" s="16" t="s">
        <v>8</v>
      </c>
      <c r="BD170" t="s">
        <v>8</v>
      </c>
      <c r="BE170" t="s">
        <v>8</v>
      </c>
      <c r="BF170" t="s">
        <v>8</v>
      </c>
      <c r="BG170" t="s">
        <v>8</v>
      </c>
      <c r="BJ170" t="s">
        <v>300</v>
      </c>
    </row>
    <row r="171" spans="1:64" x14ac:dyDescent="0.3">
      <c r="A171" t="s">
        <v>798</v>
      </c>
      <c r="B171" t="s">
        <v>794</v>
      </c>
      <c r="C171">
        <v>2012</v>
      </c>
      <c r="D171" t="s">
        <v>799</v>
      </c>
      <c r="E171" s="27" t="s">
        <v>149</v>
      </c>
      <c r="F171" t="s">
        <v>24</v>
      </c>
      <c r="G171" t="s">
        <v>11</v>
      </c>
      <c r="H171" t="s">
        <v>36</v>
      </c>
      <c r="I171" t="s">
        <v>12</v>
      </c>
      <c r="J171" t="s">
        <v>8</v>
      </c>
      <c r="K171" s="16" t="s">
        <v>9</v>
      </c>
      <c r="L171" s="16" t="s">
        <v>9</v>
      </c>
      <c r="M171" s="16" t="s">
        <v>9</v>
      </c>
      <c r="N171" s="16">
        <v>280</v>
      </c>
      <c r="O171" s="16" t="s">
        <v>9</v>
      </c>
      <c r="P171" s="16">
        <v>320</v>
      </c>
      <c r="Q171" s="16">
        <v>1</v>
      </c>
      <c r="R171" s="16">
        <v>20</v>
      </c>
      <c r="S171" s="16">
        <v>4</v>
      </c>
      <c r="T171" s="16">
        <v>20</v>
      </c>
      <c r="U171">
        <f t="shared" si="4"/>
        <v>4</v>
      </c>
      <c r="V171">
        <f t="shared" si="5"/>
        <v>5</v>
      </c>
      <c r="W171" t="s">
        <v>79</v>
      </c>
      <c r="X171" t="s">
        <v>9</v>
      </c>
      <c r="Y171" t="s">
        <v>102</v>
      </c>
      <c r="Z171" t="s">
        <v>141</v>
      </c>
      <c r="AA171">
        <v>10</v>
      </c>
      <c r="AB171" t="s">
        <v>347</v>
      </c>
      <c r="AC171" t="s">
        <v>9</v>
      </c>
      <c r="AD171" t="s">
        <v>8</v>
      </c>
      <c r="AE171" t="s">
        <v>9</v>
      </c>
      <c r="AF171" t="s">
        <v>9</v>
      </c>
      <c r="AG171">
        <v>8</v>
      </c>
      <c r="AH171">
        <v>20</v>
      </c>
      <c r="AI171" t="s">
        <v>515</v>
      </c>
      <c r="AK171">
        <v>10</v>
      </c>
      <c r="AL171" t="s">
        <v>802</v>
      </c>
      <c r="AM171">
        <v>48</v>
      </c>
      <c r="AN171">
        <v>11</v>
      </c>
      <c r="AO171">
        <v>264</v>
      </c>
      <c r="AP171" t="s">
        <v>163</v>
      </c>
      <c r="AQ171">
        <v>3.63</v>
      </c>
      <c r="AR171">
        <v>1.24</v>
      </c>
      <c r="AS171">
        <v>3.98</v>
      </c>
      <c r="AT171">
        <v>1.1399999999999999</v>
      </c>
      <c r="AU171" t="s">
        <v>9</v>
      </c>
      <c r="AV171" t="s">
        <v>9</v>
      </c>
      <c r="AW171">
        <v>672</v>
      </c>
      <c r="AX171" t="s">
        <v>328</v>
      </c>
      <c r="AY171" t="s">
        <v>214</v>
      </c>
      <c r="AZ171" t="s">
        <v>265</v>
      </c>
      <c r="BA171" t="s">
        <v>12</v>
      </c>
      <c r="BB171" t="s">
        <v>8</v>
      </c>
      <c r="BC171" s="16" t="s">
        <v>8</v>
      </c>
      <c r="BD171" t="s">
        <v>8</v>
      </c>
      <c r="BE171" t="s">
        <v>8</v>
      </c>
      <c r="BF171" t="s">
        <v>8</v>
      </c>
      <c r="BG171" t="s">
        <v>8</v>
      </c>
      <c r="BJ171" t="s">
        <v>300</v>
      </c>
    </row>
    <row r="172" spans="1:64" x14ac:dyDescent="0.3">
      <c r="A172" t="s">
        <v>798</v>
      </c>
      <c r="B172" t="s">
        <v>794</v>
      </c>
      <c r="C172">
        <v>2012</v>
      </c>
      <c r="D172" t="s">
        <v>799</v>
      </c>
      <c r="E172" s="27" t="s">
        <v>289</v>
      </c>
      <c r="F172" t="s">
        <v>24</v>
      </c>
      <c r="G172" t="s">
        <v>11</v>
      </c>
      <c r="H172" t="s">
        <v>36</v>
      </c>
      <c r="I172" t="s">
        <v>12</v>
      </c>
      <c r="J172" t="s">
        <v>8</v>
      </c>
      <c r="K172" s="16" t="s">
        <v>9</v>
      </c>
      <c r="L172" s="16" t="s">
        <v>9</v>
      </c>
      <c r="M172" s="16" t="s">
        <v>9</v>
      </c>
      <c r="N172" s="16">
        <v>280</v>
      </c>
      <c r="O172" s="16" t="s">
        <v>9</v>
      </c>
      <c r="P172" s="16">
        <v>320</v>
      </c>
      <c r="Q172" s="16">
        <v>1</v>
      </c>
      <c r="R172" s="16">
        <v>20</v>
      </c>
      <c r="S172" s="16">
        <v>4</v>
      </c>
      <c r="T172" s="16">
        <v>20</v>
      </c>
      <c r="U172">
        <f t="shared" si="4"/>
        <v>4</v>
      </c>
      <c r="V172">
        <f t="shared" si="5"/>
        <v>5</v>
      </c>
      <c r="W172" t="s">
        <v>79</v>
      </c>
      <c r="X172" t="s">
        <v>9</v>
      </c>
      <c r="Y172" t="s">
        <v>102</v>
      </c>
      <c r="Z172" t="s">
        <v>141</v>
      </c>
      <c r="AA172">
        <v>10</v>
      </c>
      <c r="AB172" t="s">
        <v>347</v>
      </c>
      <c r="AC172" t="s">
        <v>9</v>
      </c>
      <c r="AD172" t="s">
        <v>8</v>
      </c>
      <c r="AE172" t="s">
        <v>9</v>
      </c>
      <c r="AF172" t="s">
        <v>9</v>
      </c>
      <c r="AG172">
        <v>8</v>
      </c>
      <c r="AH172">
        <v>20</v>
      </c>
      <c r="AI172" t="s">
        <v>515</v>
      </c>
      <c r="AK172">
        <v>10</v>
      </c>
      <c r="AL172" t="s">
        <v>802</v>
      </c>
      <c r="AM172">
        <v>48</v>
      </c>
      <c r="AN172">
        <v>11</v>
      </c>
      <c r="AO172">
        <v>504</v>
      </c>
      <c r="AP172" t="s">
        <v>163</v>
      </c>
      <c r="AQ172">
        <v>3.63</v>
      </c>
      <c r="AR172">
        <v>1.24</v>
      </c>
      <c r="AS172">
        <v>4.46</v>
      </c>
      <c r="AT172">
        <v>1.25</v>
      </c>
      <c r="AU172" t="s">
        <v>9</v>
      </c>
      <c r="AV172" t="s">
        <v>9</v>
      </c>
      <c r="AW172">
        <v>672</v>
      </c>
      <c r="AX172" t="s">
        <v>328</v>
      </c>
      <c r="AY172" t="s">
        <v>214</v>
      </c>
      <c r="AZ172" t="s">
        <v>265</v>
      </c>
      <c r="BA172" t="s">
        <v>12</v>
      </c>
      <c r="BB172" t="s">
        <v>8</v>
      </c>
      <c r="BC172" s="16" t="s">
        <v>8</v>
      </c>
      <c r="BD172" t="s">
        <v>8</v>
      </c>
      <c r="BE172" t="s">
        <v>8</v>
      </c>
      <c r="BF172" t="s">
        <v>8</v>
      </c>
      <c r="BG172" t="s">
        <v>8</v>
      </c>
      <c r="BJ172" t="s">
        <v>300</v>
      </c>
    </row>
    <row r="173" spans="1:64" s="31" customFormat="1" x14ac:dyDescent="0.3">
      <c r="A173" s="31" t="s">
        <v>803</v>
      </c>
      <c r="B173" s="31" t="s">
        <v>794</v>
      </c>
      <c r="C173" s="31">
        <v>2014</v>
      </c>
      <c r="D173" s="31" t="s">
        <v>804</v>
      </c>
      <c r="E173" s="41" t="s">
        <v>146</v>
      </c>
      <c r="F173" s="31" t="s">
        <v>24</v>
      </c>
      <c r="G173" s="31" t="s">
        <v>50</v>
      </c>
      <c r="H173" s="31" t="s">
        <v>36</v>
      </c>
      <c r="I173" s="31" t="s">
        <v>228</v>
      </c>
      <c r="J173" s="31" t="s">
        <v>311</v>
      </c>
      <c r="K173" s="33">
        <v>12</v>
      </c>
      <c r="L173" s="33" t="s">
        <v>9</v>
      </c>
      <c r="M173" s="33">
        <v>13</v>
      </c>
      <c r="N173" s="33">
        <v>260</v>
      </c>
      <c r="O173" s="33" t="s">
        <v>9</v>
      </c>
      <c r="P173" s="33">
        <v>290</v>
      </c>
      <c r="Q173" s="33">
        <v>1</v>
      </c>
      <c r="R173" s="33">
        <v>13</v>
      </c>
      <c r="S173" s="33">
        <v>3</v>
      </c>
      <c r="T173" s="33">
        <v>14</v>
      </c>
      <c r="U173" s="31">
        <f t="shared" si="4"/>
        <v>3</v>
      </c>
      <c r="V173" s="31">
        <f t="shared" si="5"/>
        <v>4.333333333333333</v>
      </c>
      <c r="W173" s="31" t="s">
        <v>79</v>
      </c>
      <c r="X173" s="31" t="s">
        <v>567</v>
      </c>
      <c r="Y173" s="31" t="s">
        <v>102</v>
      </c>
      <c r="Z173" s="31" t="s">
        <v>141</v>
      </c>
      <c r="AA173" s="31">
        <v>10</v>
      </c>
      <c r="AB173" s="31" t="s">
        <v>347</v>
      </c>
      <c r="AC173" s="31" t="s">
        <v>9</v>
      </c>
      <c r="AD173" s="31" t="s">
        <v>8</v>
      </c>
      <c r="AE173" s="31" t="s">
        <v>9</v>
      </c>
      <c r="AF173" s="31" t="s">
        <v>9</v>
      </c>
      <c r="AG173" s="31">
        <v>8</v>
      </c>
      <c r="AH173" s="31">
        <v>20</v>
      </c>
      <c r="AI173" s="31" t="s">
        <v>801</v>
      </c>
      <c r="AK173" s="31">
        <v>50</v>
      </c>
      <c r="AL173" s="31" t="s">
        <v>802</v>
      </c>
      <c r="AM173" s="31">
        <v>1</v>
      </c>
      <c r="AN173" s="31">
        <v>5</v>
      </c>
      <c r="AO173" s="31">
        <v>120</v>
      </c>
      <c r="AP173" s="31" t="s">
        <v>163</v>
      </c>
      <c r="AQ173" s="31">
        <v>4.03</v>
      </c>
      <c r="AR173" s="31">
        <v>0.21</v>
      </c>
      <c r="AS173" s="31">
        <v>4.25</v>
      </c>
      <c r="AT173" s="31">
        <v>0.23</v>
      </c>
      <c r="AU173" s="31" t="s">
        <v>9</v>
      </c>
      <c r="AV173" s="31" t="s">
        <v>9</v>
      </c>
      <c r="AW173" s="31">
        <v>672</v>
      </c>
      <c r="AX173" s="31" t="s">
        <v>142</v>
      </c>
      <c r="AY173" s="31" t="s">
        <v>214</v>
      </c>
      <c r="AZ173" s="31" t="s">
        <v>265</v>
      </c>
      <c r="BA173" s="31" t="s">
        <v>12</v>
      </c>
      <c r="BB173" s="31" t="s">
        <v>8</v>
      </c>
      <c r="BC173" s="33" t="s">
        <v>8</v>
      </c>
      <c r="BD173" s="31" t="s">
        <v>8</v>
      </c>
      <c r="BE173" s="31" t="s">
        <v>8</v>
      </c>
      <c r="BF173" s="31" t="s">
        <v>8</v>
      </c>
      <c r="BG173" s="31" t="s">
        <v>8</v>
      </c>
      <c r="BJ173" s="31" t="s">
        <v>300</v>
      </c>
    </row>
    <row r="174" spans="1:64" s="31" customFormat="1" x14ac:dyDescent="0.3">
      <c r="A174" s="31" t="s">
        <v>803</v>
      </c>
      <c r="B174" s="31" t="s">
        <v>794</v>
      </c>
      <c r="C174" s="31">
        <v>2014</v>
      </c>
      <c r="D174" s="31" t="s">
        <v>804</v>
      </c>
      <c r="E174" s="41" t="s">
        <v>148</v>
      </c>
      <c r="F174" s="31" t="s">
        <v>24</v>
      </c>
      <c r="G174" s="31" t="s">
        <v>50</v>
      </c>
      <c r="H174" s="31" t="s">
        <v>36</v>
      </c>
      <c r="I174" s="31" t="s">
        <v>228</v>
      </c>
      <c r="J174" s="31" t="s">
        <v>311</v>
      </c>
      <c r="K174" s="33">
        <v>12</v>
      </c>
      <c r="L174" s="33" t="s">
        <v>9</v>
      </c>
      <c r="M174" s="33">
        <v>13</v>
      </c>
      <c r="N174" s="33">
        <v>260</v>
      </c>
      <c r="O174" s="33" t="s">
        <v>9</v>
      </c>
      <c r="P174" s="33">
        <v>290</v>
      </c>
      <c r="Q174" s="33">
        <v>1</v>
      </c>
      <c r="R174" s="33">
        <v>13</v>
      </c>
      <c r="S174" s="33">
        <v>3</v>
      </c>
      <c r="T174" s="33">
        <v>14</v>
      </c>
      <c r="U174" s="31">
        <f t="shared" si="4"/>
        <v>3</v>
      </c>
      <c r="V174" s="31">
        <f t="shared" si="5"/>
        <v>4.333333333333333</v>
      </c>
      <c r="W174" s="31" t="s">
        <v>79</v>
      </c>
      <c r="X174" s="31" t="s">
        <v>567</v>
      </c>
      <c r="Y174" s="31" t="s">
        <v>102</v>
      </c>
      <c r="Z174" s="31" t="s">
        <v>141</v>
      </c>
      <c r="AA174" s="31">
        <v>10</v>
      </c>
      <c r="AB174" s="31" t="s">
        <v>347</v>
      </c>
      <c r="AC174" s="31" t="s">
        <v>9</v>
      </c>
      <c r="AD174" s="31" t="s">
        <v>8</v>
      </c>
      <c r="AE174" s="31" t="s">
        <v>9</v>
      </c>
      <c r="AF174" s="31" t="s">
        <v>9</v>
      </c>
      <c r="AG174" s="31">
        <v>8</v>
      </c>
      <c r="AH174" s="31">
        <v>20</v>
      </c>
      <c r="AI174" s="31" t="s">
        <v>805</v>
      </c>
      <c r="AK174" s="31">
        <v>5</v>
      </c>
      <c r="AL174" s="31" t="s">
        <v>806</v>
      </c>
      <c r="AM174" s="31">
        <v>1</v>
      </c>
      <c r="AN174" s="31">
        <v>5</v>
      </c>
      <c r="AO174" s="31">
        <v>120</v>
      </c>
      <c r="AP174" s="31" t="s">
        <v>163</v>
      </c>
      <c r="AQ174" s="31">
        <v>4.03</v>
      </c>
      <c r="AR174" s="31">
        <v>0.21</v>
      </c>
      <c r="AS174" s="31">
        <v>4</v>
      </c>
      <c r="AT174" s="31">
        <v>0.24</v>
      </c>
      <c r="AU174" s="31" t="s">
        <v>9</v>
      </c>
      <c r="AV174" s="31" t="s">
        <v>9</v>
      </c>
      <c r="AW174" s="31">
        <v>672</v>
      </c>
      <c r="AX174" s="31" t="s">
        <v>142</v>
      </c>
      <c r="AY174" s="31" t="s">
        <v>214</v>
      </c>
      <c r="AZ174" s="31" t="s">
        <v>265</v>
      </c>
      <c r="BA174" s="31" t="s">
        <v>12</v>
      </c>
      <c r="BB174" s="31" t="s">
        <v>8</v>
      </c>
      <c r="BC174" s="33" t="s">
        <v>8</v>
      </c>
      <c r="BD174" s="31" t="s">
        <v>8</v>
      </c>
      <c r="BE174" s="31" t="s">
        <v>8</v>
      </c>
      <c r="BF174" s="31" t="s">
        <v>8</v>
      </c>
      <c r="BG174" s="31" t="s">
        <v>8</v>
      </c>
      <c r="BJ174" s="31" t="s">
        <v>300</v>
      </c>
    </row>
    <row r="175" spans="1:64" s="31" customFormat="1" x14ac:dyDescent="0.3">
      <c r="A175" s="31" t="s">
        <v>803</v>
      </c>
      <c r="B175" s="31" t="s">
        <v>794</v>
      </c>
      <c r="C175" s="31">
        <v>2014</v>
      </c>
      <c r="D175" s="31" t="s">
        <v>804</v>
      </c>
      <c r="E175" s="41" t="s">
        <v>149</v>
      </c>
      <c r="F175" s="31" t="s">
        <v>24</v>
      </c>
      <c r="G175" s="31" t="s">
        <v>50</v>
      </c>
      <c r="H175" s="31" t="s">
        <v>36</v>
      </c>
      <c r="I175" s="31" t="s">
        <v>228</v>
      </c>
      <c r="J175" s="31" t="s">
        <v>311</v>
      </c>
      <c r="K175" s="33">
        <v>12</v>
      </c>
      <c r="L175" s="33" t="s">
        <v>9</v>
      </c>
      <c r="M175" s="33">
        <v>13</v>
      </c>
      <c r="N175" s="33">
        <v>260</v>
      </c>
      <c r="O175" s="33" t="s">
        <v>9</v>
      </c>
      <c r="P175" s="33">
        <v>290</v>
      </c>
      <c r="Q175" s="33">
        <v>1</v>
      </c>
      <c r="R175" s="33">
        <v>13</v>
      </c>
      <c r="S175" s="33">
        <v>3</v>
      </c>
      <c r="T175" s="33">
        <v>14</v>
      </c>
      <c r="U175" s="31">
        <f t="shared" si="4"/>
        <v>3</v>
      </c>
      <c r="V175" s="31">
        <f t="shared" si="5"/>
        <v>4.333333333333333</v>
      </c>
      <c r="W175" s="31" t="s">
        <v>79</v>
      </c>
      <c r="X175" s="31" t="s">
        <v>567</v>
      </c>
      <c r="Y175" s="31" t="s">
        <v>102</v>
      </c>
      <c r="Z175" s="31" t="s">
        <v>141</v>
      </c>
      <c r="AA175" s="31">
        <v>10</v>
      </c>
      <c r="AB175" s="31" t="s">
        <v>347</v>
      </c>
      <c r="AC175" s="31" t="s">
        <v>9</v>
      </c>
      <c r="AD175" s="31" t="s">
        <v>8</v>
      </c>
      <c r="AE175" s="31" t="s">
        <v>9</v>
      </c>
      <c r="AF175" s="31" t="s">
        <v>9</v>
      </c>
      <c r="AG175" s="31">
        <v>8</v>
      </c>
      <c r="AH175" s="31">
        <v>20</v>
      </c>
      <c r="AI175" s="31" t="s">
        <v>515</v>
      </c>
      <c r="AK175" s="31" t="s">
        <v>8</v>
      </c>
      <c r="AL175" s="31" t="s">
        <v>287</v>
      </c>
      <c r="AM175" s="31">
        <v>1</v>
      </c>
      <c r="AN175" s="31">
        <v>5</v>
      </c>
      <c r="AO175" s="31">
        <v>120</v>
      </c>
      <c r="AP175" s="31" t="s">
        <v>163</v>
      </c>
      <c r="AQ175" s="31">
        <v>4.03</v>
      </c>
      <c r="AR175" s="31">
        <v>0.21</v>
      </c>
      <c r="AS175" s="31">
        <v>4.05</v>
      </c>
      <c r="AT175" s="31">
        <v>0.21</v>
      </c>
      <c r="AU175" s="31" t="s">
        <v>9</v>
      </c>
      <c r="AV175" s="31" t="s">
        <v>9</v>
      </c>
      <c r="AW175" s="31">
        <v>672</v>
      </c>
      <c r="AX175" s="31" t="s">
        <v>142</v>
      </c>
      <c r="AY175" s="31" t="s">
        <v>214</v>
      </c>
      <c r="AZ175" s="31" t="s">
        <v>265</v>
      </c>
      <c r="BA175" s="31" t="s">
        <v>12</v>
      </c>
      <c r="BB175" s="31" t="s">
        <v>8</v>
      </c>
      <c r="BC175" s="33" t="s">
        <v>8</v>
      </c>
      <c r="BD175" s="31" t="s">
        <v>8</v>
      </c>
      <c r="BE175" s="31" t="s">
        <v>8</v>
      </c>
      <c r="BF175" s="31" t="s">
        <v>8</v>
      </c>
      <c r="BG175" s="31" t="s">
        <v>8</v>
      </c>
      <c r="BJ175" s="31" t="s">
        <v>300</v>
      </c>
    </row>
    <row r="176" spans="1:64" x14ac:dyDescent="0.3">
      <c r="A176" t="s">
        <v>807</v>
      </c>
      <c r="B176" t="s">
        <v>794</v>
      </c>
      <c r="C176">
        <v>2014</v>
      </c>
      <c r="D176" t="s">
        <v>808</v>
      </c>
      <c r="E176" s="27" t="s">
        <v>146</v>
      </c>
      <c r="F176" t="s">
        <v>24</v>
      </c>
      <c r="G176" t="s">
        <v>11</v>
      </c>
      <c r="H176" t="s">
        <v>36</v>
      </c>
      <c r="I176" t="s">
        <v>12</v>
      </c>
      <c r="J176" t="s">
        <v>8</v>
      </c>
      <c r="K176" s="16" t="s">
        <v>9</v>
      </c>
      <c r="L176" s="16" t="s">
        <v>9</v>
      </c>
      <c r="M176" s="16" t="s">
        <v>9</v>
      </c>
      <c r="N176" s="16" t="s">
        <v>9</v>
      </c>
      <c r="O176" s="16" t="s">
        <v>9</v>
      </c>
      <c r="P176" s="16" t="s">
        <v>9</v>
      </c>
      <c r="Q176" s="16">
        <v>1</v>
      </c>
      <c r="R176" s="16">
        <v>19</v>
      </c>
      <c r="S176" s="16">
        <v>0</v>
      </c>
      <c r="T176" t="s">
        <v>8</v>
      </c>
      <c r="U176" t="str">
        <f t="shared" si="4"/>
        <v>NA</v>
      </c>
      <c r="V176" t="str">
        <f t="shared" si="5"/>
        <v>NA</v>
      </c>
      <c r="W176" t="s">
        <v>79</v>
      </c>
      <c r="X176" t="s">
        <v>9</v>
      </c>
      <c r="Y176" t="s">
        <v>102</v>
      </c>
      <c r="Z176" t="s">
        <v>141</v>
      </c>
      <c r="AA176">
        <v>10</v>
      </c>
      <c r="AB176" t="s">
        <v>347</v>
      </c>
      <c r="AC176" t="s">
        <v>9</v>
      </c>
      <c r="AD176" t="s">
        <v>8</v>
      </c>
      <c r="AE176" t="s">
        <v>9</v>
      </c>
      <c r="AF176" t="s">
        <v>9</v>
      </c>
      <c r="AG176">
        <v>8</v>
      </c>
      <c r="AH176">
        <v>20</v>
      </c>
      <c r="AI176" t="s">
        <v>12</v>
      </c>
      <c r="AJ176" t="s">
        <v>8</v>
      </c>
      <c r="AK176" t="s">
        <v>8</v>
      </c>
      <c r="AL176" t="s">
        <v>8</v>
      </c>
      <c r="AM176" t="s">
        <v>8</v>
      </c>
      <c r="AN176" t="s">
        <v>8</v>
      </c>
      <c r="AO176" t="s">
        <v>8</v>
      </c>
      <c r="AP176" t="s">
        <v>8</v>
      </c>
      <c r="AQ176">
        <v>12.92</v>
      </c>
      <c r="AR176">
        <v>1.72</v>
      </c>
      <c r="AS176" t="s">
        <v>8</v>
      </c>
      <c r="AT176" t="s">
        <v>8</v>
      </c>
      <c r="AU176" t="s">
        <v>8</v>
      </c>
      <c r="AV176" t="s">
        <v>8</v>
      </c>
      <c r="AW176" t="s">
        <v>9</v>
      </c>
      <c r="AX176" t="s">
        <v>142</v>
      </c>
      <c r="AY176" t="s">
        <v>214</v>
      </c>
      <c r="AZ176" t="s">
        <v>233</v>
      </c>
      <c r="BA176" t="s">
        <v>12</v>
      </c>
      <c r="BB176" t="s">
        <v>8</v>
      </c>
      <c r="BC176" s="16" t="s">
        <v>8</v>
      </c>
      <c r="BD176" t="s">
        <v>8</v>
      </c>
      <c r="BE176" t="s">
        <v>8</v>
      </c>
      <c r="BF176" t="s">
        <v>8</v>
      </c>
      <c r="BG176" t="s">
        <v>8</v>
      </c>
      <c r="BJ176" t="s">
        <v>300</v>
      </c>
    </row>
    <row r="177" spans="1:64" s="31" customFormat="1" x14ac:dyDescent="0.3">
      <c r="A177" s="31" t="s">
        <v>810</v>
      </c>
      <c r="B177" s="31" t="s">
        <v>809</v>
      </c>
      <c r="C177" s="31">
        <v>1989</v>
      </c>
      <c r="D177" s="31" t="s">
        <v>811</v>
      </c>
      <c r="E177" s="41" t="s">
        <v>146</v>
      </c>
      <c r="F177" s="31" t="s">
        <v>24</v>
      </c>
      <c r="G177" s="31" t="s">
        <v>11</v>
      </c>
      <c r="H177" s="31" t="s">
        <v>36</v>
      </c>
      <c r="I177" s="31" t="s">
        <v>12</v>
      </c>
      <c r="J177" s="31" t="s">
        <v>8</v>
      </c>
      <c r="K177" s="33" t="s">
        <v>9</v>
      </c>
      <c r="L177" s="33" t="s">
        <v>9</v>
      </c>
      <c r="M177" s="33" t="s">
        <v>9</v>
      </c>
      <c r="N177" s="33">
        <v>250</v>
      </c>
      <c r="O177" s="33" t="s">
        <v>9</v>
      </c>
      <c r="P177" s="33">
        <v>300</v>
      </c>
      <c r="Q177" s="33">
        <v>1</v>
      </c>
      <c r="R177" s="33">
        <v>5</v>
      </c>
      <c r="S177" s="33">
        <v>1</v>
      </c>
      <c r="T177" s="33">
        <v>5</v>
      </c>
      <c r="U177" s="31">
        <f t="shared" si="4"/>
        <v>1</v>
      </c>
      <c r="V177" s="31">
        <f t="shared" si="5"/>
        <v>5</v>
      </c>
      <c r="W177" s="31" t="s">
        <v>79</v>
      </c>
      <c r="X177" s="31" t="s">
        <v>9</v>
      </c>
      <c r="Y177" s="31" t="s">
        <v>152</v>
      </c>
      <c r="Z177" s="31" t="s">
        <v>97</v>
      </c>
      <c r="AA177" s="31">
        <v>7.5</v>
      </c>
      <c r="AB177" s="31" t="s">
        <v>347</v>
      </c>
      <c r="AC177" s="31" t="s">
        <v>9</v>
      </c>
      <c r="AD177" s="31" t="s">
        <v>8</v>
      </c>
      <c r="AE177" s="31" t="s">
        <v>86</v>
      </c>
      <c r="AF177" s="31">
        <v>560</v>
      </c>
      <c r="AG177" s="31" t="s">
        <v>9</v>
      </c>
      <c r="AH177" s="31">
        <v>4</v>
      </c>
      <c r="AI177" s="31" t="s">
        <v>812</v>
      </c>
      <c r="AK177" s="31">
        <v>1</v>
      </c>
      <c r="AL177" s="31" t="s">
        <v>150</v>
      </c>
      <c r="AM177" s="31">
        <v>-0.5</v>
      </c>
      <c r="AN177" s="31">
        <v>2</v>
      </c>
      <c r="AO177" s="31">
        <v>1.5</v>
      </c>
      <c r="AP177" s="31" t="s">
        <v>161</v>
      </c>
      <c r="AQ177" s="31">
        <v>27</v>
      </c>
      <c r="AR177" s="31">
        <v>6</v>
      </c>
      <c r="AS177" s="31">
        <v>27</v>
      </c>
      <c r="AT177" s="31">
        <v>3</v>
      </c>
      <c r="AU177" s="31" t="s">
        <v>8</v>
      </c>
      <c r="AV177" s="31" t="s">
        <v>8</v>
      </c>
      <c r="AW177" s="31">
        <v>120</v>
      </c>
      <c r="AX177" s="31" t="s">
        <v>142</v>
      </c>
      <c r="AY177" s="31" t="s">
        <v>213</v>
      </c>
      <c r="AZ177" s="31" t="s">
        <v>265</v>
      </c>
      <c r="BA177" s="31" t="s">
        <v>12</v>
      </c>
      <c r="BB177" s="31" t="s">
        <v>8</v>
      </c>
      <c r="BC177" s="33" t="s">
        <v>8</v>
      </c>
      <c r="BD177" s="31" t="s">
        <v>8</v>
      </c>
      <c r="BE177" s="31" t="s">
        <v>8</v>
      </c>
      <c r="BF177" s="31" t="s">
        <v>8</v>
      </c>
      <c r="BG177" s="31" t="s">
        <v>8</v>
      </c>
      <c r="BJ177" s="31" t="s">
        <v>300</v>
      </c>
    </row>
    <row r="178" spans="1:64" s="20" customFormat="1" x14ac:dyDescent="0.3">
      <c r="A178" s="20" t="s">
        <v>813</v>
      </c>
      <c r="B178" s="20" t="s">
        <v>809</v>
      </c>
      <c r="C178" s="20">
        <v>1995</v>
      </c>
      <c r="D178" s="20" t="s">
        <v>814</v>
      </c>
      <c r="E178" s="43" t="s">
        <v>146</v>
      </c>
      <c r="F178" s="20" t="s">
        <v>24</v>
      </c>
      <c r="G178" s="20" t="s">
        <v>11</v>
      </c>
      <c r="H178" s="20" t="s">
        <v>36</v>
      </c>
      <c r="I178" s="20" t="s">
        <v>12</v>
      </c>
      <c r="J178" s="20" t="s">
        <v>8</v>
      </c>
      <c r="K178" s="44" t="s">
        <v>9</v>
      </c>
      <c r="L178" s="44" t="s">
        <v>9</v>
      </c>
      <c r="M178" s="44" t="s">
        <v>9</v>
      </c>
      <c r="N178" s="44">
        <v>250</v>
      </c>
      <c r="O178" s="44" t="s">
        <v>9</v>
      </c>
      <c r="P178" s="44">
        <v>300</v>
      </c>
      <c r="U178" s="20" t="str">
        <f t="shared" si="4"/>
        <v>NA</v>
      </c>
      <c r="V178" s="20" t="str">
        <f t="shared" si="5"/>
        <v>NA</v>
      </c>
      <c r="Y178" s="20" t="s">
        <v>152</v>
      </c>
      <c r="Z178" s="20" t="s">
        <v>97</v>
      </c>
      <c r="BC178" s="44"/>
    </row>
    <row r="179" spans="1:64" x14ac:dyDescent="0.3">
      <c r="A179" t="s">
        <v>816</v>
      </c>
      <c r="B179" t="s">
        <v>815</v>
      </c>
      <c r="C179">
        <v>2016</v>
      </c>
      <c r="D179" t="s">
        <v>817</v>
      </c>
      <c r="E179" s="27" t="s">
        <v>146</v>
      </c>
      <c r="F179" t="s">
        <v>25</v>
      </c>
      <c r="G179" t="s">
        <v>818</v>
      </c>
      <c r="H179" t="s">
        <v>36</v>
      </c>
      <c r="I179" t="s">
        <v>12</v>
      </c>
      <c r="J179" t="s">
        <v>8</v>
      </c>
      <c r="K179" s="16" t="s">
        <v>9</v>
      </c>
      <c r="L179" s="16" t="s">
        <v>9</v>
      </c>
      <c r="M179" s="16" t="s">
        <v>9</v>
      </c>
      <c r="N179" s="16">
        <v>18</v>
      </c>
      <c r="O179" s="16" t="s">
        <v>9</v>
      </c>
      <c r="P179" s="16">
        <v>22</v>
      </c>
      <c r="Q179">
        <v>1</v>
      </c>
      <c r="R179" t="s">
        <v>9</v>
      </c>
      <c r="S179">
        <v>1</v>
      </c>
      <c r="T179" t="s">
        <v>9</v>
      </c>
      <c r="U179">
        <f t="shared" si="4"/>
        <v>1</v>
      </c>
      <c r="V179" t="str">
        <f t="shared" si="5"/>
        <v>NA</v>
      </c>
      <c r="W179" t="s">
        <v>79</v>
      </c>
      <c r="X179" t="s">
        <v>9</v>
      </c>
      <c r="Y179" t="s">
        <v>99</v>
      </c>
      <c r="Z179" t="s">
        <v>8</v>
      </c>
      <c r="AA179">
        <v>100</v>
      </c>
      <c r="AB179" t="s">
        <v>150</v>
      </c>
      <c r="AC179" t="s">
        <v>9</v>
      </c>
      <c r="AD179" t="s">
        <v>8</v>
      </c>
      <c r="AE179" t="s">
        <v>251</v>
      </c>
      <c r="AF179" t="s">
        <v>9</v>
      </c>
      <c r="AG179">
        <v>4</v>
      </c>
      <c r="AH179">
        <v>15</v>
      </c>
      <c r="AI179" t="s">
        <v>819</v>
      </c>
      <c r="AK179">
        <v>1000000</v>
      </c>
      <c r="AL179" t="s">
        <v>550</v>
      </c>
      <c r="AM179">
        <v>24</v>
      </c>
      <c r="AN179">
        <v>1</v>
      </c>
      <c r="AO179" t="s">
        <v>8</v>
      </c>
      <c r="AP179" t="s">
        <v>163</v>
      </c>
      <c r="AQ179">
        <v>14.58</v>
      </c>
      <c r="AR179">
        <v>0.99</v>
      </c>
      <c r="AS179">
        <v>10.15</v>
      </c>
      <c r="AT179">
        <v>0.5</v>
      </c>
      <c r="AU179" t="s">
        <v>8</v>
      </c>
      <c r="AV179" t="s">
        <v>8</v>
      </c>
      <c r="AW179">
        <v>24</v>
      </c>
      <c r="AX179" t="s">
        <v>522</v>
      </c>
      <c r="AY179" t="s">
        <v>213</v>
      </c>
      <c r="AZ179" t="s">
        <v>263</v>
      </c>
      <c r="BA179" t="s">
        <v>143</v>
      </c>
      <c r="BB179">
        <v>8.4600000000000009</v>
      </c>
      <c r="BC179" s="16">
        <v>1.02</v>
      </c>
      <c r="BD179">
        <v>5.08</v>
      </c>
      <c r="BE179">
        <v>0.98</v>
      </c>
      <c r="BF179" t="s">
        <v>213</v>
      </c>
      <c r="BG179">
        <v>168</v>
      </c>
      <c r="BJ179" t="s">
        <v>299</v>
      </c>
      <c r="BK179" t="s">
        <v>828</v>
      </c>
    </row>
    <row r="180" spans="1:64" s="31" customFormat="1" x14ac:dyDescent="0.3">
      <c r="A180" s="31" t="s">
        <v>822</v>
      </c>
      <c r="B180" s="31" t="s">
        <v>820</v>
      </c>
      <c r="C180" s="31">
        <v>2009</v>
      </c>
      <c r="D180" s="31" t="s">
        <v>821</v>
      </c>
      <c r="E180" s="41" t="s">
        <v>146</v>
      </c>
      <c r="F180" s="31" t="s">
        <v>25</v>
      </c>
      <c r="G180" s="31" t="s">
        <v>823</v>
      </c>
      <c r="H180" s="31" t="s">
        <v>36</v>
      </c>
      <c r="I180" s="31" t="s">
        <v>12</v>
      </c>
      <c r="J180" s="31" t="s">
        <v>8</v>
      </c>
      <c r="K180" s="33">
        <v>5</v>
      </c>
      <c r="L180" s="33" t="s">
        <v>9</v>
      </c>
      <c r="M180" s="33">
        <v>7</v>
      </c>
      <c r="N180" s="33" t="s">
        <v>9</v>
      </c>
      <c r="O180" s="33" t="s">
        <v>9</v>
      </c>
      <c r="P180" s="33" t="s">
        <v>9</v>
      </c>
      <c r="Q180" s="31">
        <v>1</v>
      </c>
      <c r="R180" s="31">
        <v>6</v>
      </c>
      <c r="S180" s="31">
        <v>1</v>
      </c>
      <c r="T180" s="31">
        <v>6</v>
      </c>
      <c r="U180" s="31">
        <f t="shared" si="4"/>
        <v>1</v>
      </c>
      <c r="V180" s="31">
        <f t="shared" si="5"/>
        <v>6</v>
      </c>
      <c r="W180" s="31" t="s">
        <v>77</v>
      </c>
      <c r="X180" s="31" t="s">
        <v>367</v>
      </c>
      <c r="Y180" s="31" t="s">
        <v>824</v>
      </c>
      <c r="Z180" s="31" t="s">
        <v>8</v>
      </c>
      <c r="AA180" s="31">
        <v>0.03</v>
      </c>
      <c r="AB180" s="31" t="s">
        <v>179</v>
      </c>
      <c r="AC180" s="31" t="s">
        <v>9</v>
      </c>
      <c r="AD180" s="31" t="s">
        <v>8</v>
      </c>
      <c r="AE180" s="31" t="s">
        <v>825</v>
      </c>
      <c r="AF180" s="31">
        <v>534</v>
      </c>
      <c r="AG180" s="31">
        <v>1</v>
      </c>
      <c r="AH180" s="31">
        <v>2</v>
      </c>
      <c r="AI180" s="31" t="s">
        <v>826</v>
      </c>
      <c r="AK180" s="31">
        <v>200</v>
      </c>
      <c r="AL180" s="31" t="s">
        <v>827</v>
      </c>
      <c r="AM180" s="31">
        <v>0</v>
      </c>
      <c r="AN180" s="31">
        <v>1</v>
      </c>
      <c r="AO180" s="31" t="s">
        <v>8</v>
      </c>
      <c r="AP180" s="31" t="s">
        <v>162</v>
      </c>
      <c r="AQ180" s="31" t="s">
        <v>9</v>
      </c>
      <c r="AR180" s="31" t="s">
        <v>9</v>
      </c>
      <c r="AS180" s="31" t="s">
        <v>9</v>
      </c>
      <c r="AT180" s="31" t="s">
        <v>9</v>
      </c>
      <c r="AU180" s="31">
        <v>-47</v>
      </c>
      <c r="AV180" s="31" t="s">
        <v>9</v>
      </c>
      <c r="AW180" s="31">
        <v>24</v>
      </c>
      <c r="AX180" s="31" t="s">
        <v>9</v>
      </c>
      <c r="AY180" s="31" t="s">
        <v>8</v>
      </c>
      <c r="AZ180" s="31" t="s">
        <v>233</v>
      </c>
      <c r="BA180" s="31" t="s">
        <v>12</v>
      </c>
      <c r="BB180" s="31" t="s">
        <v>8</v>
      </c>
      <c r="BC180" s="33" t="s">
        <v>8</v>
      </c>
      <c r="BD180" s="31" t="s">
        <v>8</v>
      </c>
      <c r="BE180" s="31" t="s">
        <v>8</v>
      </c>
      <c r="BF180" s="31" t="s">
        <v>8</v>
      </c>
      <c r="BG180" s="31" t="s">
        <v>8</v>
      </c>
      <c r="BJ180" s="31" t="s">
        <v>300</v>
      </c>
    </row>
    <row r="181" spans="1:64" x14ac:dyDescent="0.3">
      <c r="A181" t="s">
        <v>830</v>
      </c>
      <c r="B181" t="s">
        <v>829</v>
      </c>
      <c r="C181">
        <v>2014</v>
      </c>
      <c r="D181" t="s">
        <v>831</v>
      </c>
      <c r="E181" s="27" t="s">
        <v>146</v>
      </c>
      <c r="F181" t="s">
        <v>25</v>
      </c>
      <c r="G181" t="s">
        <v>832</v>
      </c>
      <c r="H181" t="s">
        <v>36</v>
      </c>
      <c r="I181" t="s">
        <v>12</v>
      </c>
      <c r="J181" t="s">
        <v>8</v>
      </c>
      <c r="K181" s="16">
        <v>12</v>
      </c>
      <c r="L181" s="16" t="s">
        <v>9</v>
      </c>
      <c r="M181" s="16">
        <v>14</v>
      </c>
      <c r="N181" s="16">
        <v>35</v>
      </c>
      <c r="O181" s="16" t="s">
        <v>9</v>
      </c>
      <c r="P181" s="16">
        <v>40</v>
      </c>
      <c r="Q181" s="16">
        <v>1</v>
      </c>
      <c r="R181" s="16">
        <v>19</v>
      </c>
      <c r="S181">
        <v>2</v>
      </c>
      <c r="T181">
        <v>9</v>
      </c>
      <c r="U181">
        <f t="shared" si="4"/>
        <v>2</v>
      </c>
      <c r="V181">
        <f t="shared" si="5"/>
        <v>9.5</v>
      </c>
      <c r="W181" t="s">
        <v>79</v>
      </c>
      <c r="X181" t="s">
        <v>367</v>
      </c>
      <c r="Y181" t="s">
        <v>99</v>
      </c>
      <c r="Z181" t="s">
        <v>8</v>
      </c>
      <c r="AA181">
        <v>0.1</v>
      </c>
      <c r="AB181" t="s">
        <v>833</v>
      </c>
      <c r="AC181" t="s">
        <v>9</v>
      </c>
      <c r="AD181" t="s">
        <v>8</v>
      </c>
      <c r="AE181" t="s">
        <v>251</v>
      </c>
      <c r="AF181" t="s">
        <v>9</v>
      </c>
      <c r="AG181">
        <v>2</v>
      </c>
      <c r="AH181">
        <v>20</v>
      </c>
      <c r="AI181" t="s">
        <v>834</v>
      </c>
      <c r="AK181">
        <v>3</v>
      </c>
      <c r="AL181" t="s">
        <v>150</v>
      </c>
      <c r="AM181">
        <v>1</v>
      </c>
      <c r="AN181">
        <v>1</v>
      </c>
      <c r="AO181" t="s">
        <v>8</v>
      </c>
      <c r="AP181" t="s">
        <v>163</v>
      </c>
      <c r="AQ181">
        <v>19.100000000000001</v>
      </c>
      <c r="AR181">
        <v>1.7</v>
      </c>
      <c r="AS181">
        <v>16.399999999999999</v>
      </c>
      <c r="AT181">
        <v>1.29</v>
      </c>
      <c r="AU181">
        <v>-14</v>
      </c>
      <c r="AV181" t="s">
        <v>9</v>
      </c>
      <c r="AW181">
        <v>24</v>
      </c>
      <c r="AX181" t="s">
        <v>9</v>
      </c>
      <c r="AY181" t="s">
        <v>214</v>
      </c>
      <c r="AZ181" t="s">
        <v>260</v>
      </c>
      <c r="BA181" t="s">
        <v>12</v>
      </c>
      <c r="BB181" t="s">
        <v>8</v>
      </c>
      <c r="BC181" s="16" t="s">
        <v>8</v>
      </c>
      <c r="BD181" t="s">
        <v>8</v>
      </c>
      <c r="BE181" t="s">
        <v>8</v>
      </c>
      <c r="BF181" t="s">
        <v>8</v>
      </c>
      <c r="BG181" t="s">
        <v>8</v>
      </c>
      <c r="BJ181" t="s">
        <v>300</v>
      </c>
    </row>
    <row r="182" spans="1:64" x14ac:dyDescent="0.3">
      <c r="A182" t="s">
        <v>830</v>
      </c>
      <c r="B182" t="s">
        <v>829</v>
      </c>
      <c r="C182">
        <v>2014</v>
      </c>
      <c r="D182" t="s">
        <v>831</v>
      </c>
      <c r="E182" s="27" t="s">
        <v>148</v>
      </c>
      <c r="F182" t="s">
        <v>25</v>
      </c>
      <c r="G182" t="s">
        <v>832</v>
      </c>
      <c r="H182" t="s">
        <v>36</v>
      </c>
      <c r="I182" t="s">
        <v>12</v>
      </c>
      <c r="J182" t="s">
        <v>8</v>
      </c>
      <c r="K182" s="16">
        <v>12</v>
      </c>
      <c r="L182" s="16" t="s">
        <v>9</v>
      </c>
      <c r="M182" s="16">
        <v>14</v>
      </c>
      <c r="N182" s="16">
        <v>35</v>
      </c>
      <c r="O182" s="16" t="s">
        <v>9</v>
      </c>
      <c r="P182" s="16">
        <v>40</v>
      </c>
      <c r="Q182" s="16">
        <v>1</v>
      </c>
      <c r="R182" s="16">
        <v>19</v>
      </c>
      <c r="S182">
        <v>2</v>
      </c>
      <c r="T182">
        <v>9</v>
      </c>
      <c r="U182">
        <f>IF(AND(Q182&lt;&gt;"", Q182&lt;&gt;0, Q182&lt;&gt;"NA", Q182&lt;&gt;"NR",S182&lt;&gt;"", S182&lt;&gt;0, S182&lt;&gt;"NA", S182&lt;&gt;"NR"), S182/Q182, "NA")</f>
        <v>2</v>
      </c>
      <c r="V182">
        <f>IF(AND(U182&lt;&gt;"", U182&lt;&gt;0, U182&lt;&gt;"NA", U182&lt;&gt;"NR",R182&lt;&gt;"", R182&lt;&gt;0, R182&lt;&gt;"NA", R182&lt;&gt;"NR"), R182/U182, "NA")</f>
        <v>9.5</v>
      </c>
      <c r="W182" t="s">
        <v>79</v>
      </c>
      <c r="X182" t="s">
        <v>367</v>
      </c>
      <c r="Y182" t="s">
        <v>99</v>
      </c>
      <c r="Z182" t="s">
        <v>8</v>
      </c>
      <c r="AA182">
        <v>0.1</v>
      </c>
      <c r="AB182" t="s">
        <v>833</v>
      </c>
      <c r="AC182" t="s">
        <v>9</v>
      </c>
      <c r="AD182" t="s">
        <v>8</v>
      </c>
      <c r="AE182" t="s">
        <v>251</v>
      </c>
      <c r="AF182" t="s">
        <v>9</v>
      </c>
      <c r="AG182">
        <v>2</v>
      </c>
      <c r="AH182">
        <v>20</v>
      </c>
      <c r="AI182" t="s">
        <v>834</v>
      </c>
      <c r="AK182">
        <v>10</v>
      </c>
      <c r="AL182" t="s">
        <v>150</v>
      </c>
      <c r="AM182">
        <v>1</v>
      </c>
      <c r="AN182">
        <v>1</v>
      </c>
      <c r="AO182" t="s">
        <v>8</v>
      </c>
      <c r="AP182" t="s">
        <v>163</v>
      </c>
      <c r="AQ182">
        <v>19.100000000000001</v>
      </c>
      <c r="AR182">
        <v>1.7</v>
      </c>
      <c r="AS182">
        <v>14.27</v>
      </c>
      <c r="AT182">
        <v>1.24</v>
      </c>
      <c r="AU182">
        <v>-25</v>
      </c>
      <c r="AV182" t="s">
        <v>9</v>
      </c>
      <c r="AW182">
        <v>24</v>
      </c>
      <c r="AX182" t="s">
        <v>9</v>
      </c>
      <c r="AY182" t="s">
        <v>214</v>
      </c>
      <c r="AZ182" t="s">
        <v>260</v>
      </c>
      <c r="BA182" t="s">
        <v>12</v>
      </c>
      <c r="BB182" t="s">
        <v>8</v>
      </c>
      <c r="BC182" s="16" t="s">
        <v>8</v>
      </c>
      <c r="BD182" t="s">
        <v>8</v>
      </c>
      <c r="BE182" t="s">
        <v>8</v>
      </c>
      <c r="BF182" t="s">
        <v>8</v>
      </c>
      <c r="BG182" t="s">
        <v>8</v>
      </c>
      <c r="BJ182" t="s">
        <v>300</v>
      </c>
    </row>
    <row r="183" spans="1:64" s="31" customFormat="1" x14ac:dyDescent="0.3">
      <c r="A183" s="31" t="s">
        <v>837</v>
      </c>
      <c r="B183" s="31" t="s">
        <v>835</v>
      </c>
      <c r="C183" s="31">
        <v>1997</v>
      </c>
      <c r="D183" s="31" t="s">
        <v>836</v>
      </c>
      <c r="E183" s="41" t="s">
        <v>146</v>
      </c>
      <c r="F183" s="31" t="s">
        <v>24</v>
      </c>
      <c r="G183" s="31" t="s">
        <v>50</v>
      </c>
      <c r="H183" s="31" t="s">
        <v>36</v>
      </c>
      <c r="I183" s="31" t="s">
        <v>228</v>
      </c>
      <c r="J183" s="31" t="s">
        <v>311</v>
      </c>
      <c r="K183" s="33" t="s">
        <v>9</v>
      </c>
      <c r="L183" s="33" t="s">
        <v>9</v>
      </c>
      <c r="M183" s="33" t="s">
        <v>9</v>
      </c>
      <c r="N183" s="33">
        <v>170</v>
      </c>
      <c r="O183" s="33" t="s">
        <v>9</v>
      </c>
      <c r="P183" s="33">
        <v>400</v>
      </c>
      <c r="Q183" s="33">
        <v>1</v>
      </c>
      <c r="R183" s="33">
        <v>10</v>
      </c>
      <c r="S183" s="31">
        <v>2</v>
      </c>
      <c r="T183" s="31">
        <v>10</v>
      </c>
      <c r="U183" s="31">
        <f t="shared" si="4"/>
        <v>2</v>
      </c>
      <c r="V183" s="31">
        <f t="shared" si="5"/>
        <v>5</v>
      </c>
      <c r="W183" s="31" t="s">
        <v>79</v>
      </c>
      <c r="X183" s="31" t="s">
        <v>9</v>
      </c>
      <c r="Y183" s="31" t="s">
        <v>180</v>
      </c>
      <c r="Z183" s="31" t="s">
        <v>8</v>
      </c>
      <c r="AA183" s="31">
        <v>10</v>
      </c>
      <c r="AB183" s="31" t="s">
        <v>150</v>
      </c>
      <c r="AC183" s="31">
        <v>150</v>
      </c>
      <c r="AD183" s="31" t="s">
        <v>319</v>
      </c>
      <c r="AE183" s="31" t="s">
        <v>47</v>
      </c>
      <c r="AF183" s="31" t="s">
        <v>9</v>
      </c>
      <c r="AG183" s="31">
        <v>3</v>
      </c>
      <c r="AH183" s="31">
        <v>20</v>
      </c>
      <c r="AI183" s="31" t="s">
        <v>838</v>
      </c>
      <c r="AK183" s="31">
        <v>10</v>
      </c>
      <c r="AL183" s="31" t="s">
        <v>286</v>
      </c>
      <c r="AM183" s="31">
        <v>0.5</v>
      </c>
      <c r="AN183" s="31">
        <v>1</v>
      </c>
      <c r="AO183" s="31">
        <v>0.5</v>
      </c>
      <c r="AP183" s="31" t="s">
        <v>163</v>
      </c>
      <c r="AQ183" s="31">
        <v>142</v>
      </c>
      <c r="AR183" s="31">
        <v>28</v>
      </c>
      <c r="AS183" s="31">
        <v>121</v>
      </c>
      <c r="AT183" s="31">
        <v>28</v>
      </c>
      <c r="AU183" s="31" t="s">
        <v>8</v>
      </c>
      <c r="AV183" s="31" t="s">
        <v>8</v>
      </c>
      <c r="AW183" s="31">
        <v>24</v>
      </c>
      <c r="AX183" s="31" t="s">
        <v>142</v>
      </c>
      <c r="AY183" s="31" t="s">
        <v>213</v>
      </c>
      <c r="AZ183" s="31" t="s">
        <v>625</v>
      </c>
      <c r="BA183" s="31" t="s">
        <v>12</v>
      </c>
      <c r="BB183" s="31" t="s">
        <v>8</v>
      </c>
      <c r="BC183" s="33" t="s">
        <v>8</v>
      </c>
      <c r="BD183" s="31" t="s">
        <v>8</v>
      </c>
      <c r="BE183" s="31" t="s">
        <v>8</v>
      </c>
      <c r="BF183" s="31" t="s">
        <v>8</v>
      </c>
      <c r="BG183" s="31" t="s">
        <v>8</v>
      </c>
      <c r="BJ183" s="31" t="s">
        <v>300</v>
      </c>
    </row>
    <row r="184" spans="1:64" s="31" customFormat="1" x14ac:dyDescent="0.3">
      <c r="A184" s="31" t="s">
        <v>837</v>
      </c>
      <c r="B184" s="31" t="s">
        <v>835</v>
      </c>
      <c r="C184" s="31">
        <v>1997</v>
      </c>
      <c r="D184" s="31" t="s">
        <v>836</v>
      </c>
      <c r="E184" s="41" t="s">
        <v>148</v>
      </c>
      <c r="F184" s="31" t="s">
        <v>24</v>
      </c>
      <c r="G184" s="31" t="s">
        <v>50</v>
      </c>
      <c r="H184" s="31" t="s">
        <v>36</v>
      </c>
      <c r="I184" s="31" t="s">
        <v>228</v>
      </c>
      <c r="J184" s="31" t="s">
        <v>311</v>
      </c>
      <c r="K184" s="33" t="s">
        <v>9</v>
      </c>
      <c r="L184" s="33" t="s">
        <v>9</v>
      </c>
      <c r="M184" s="33" t="s">
        <v>9</v>
      </c>
      <c r="N184" s="33">
        <v>170</v>
      </c>
      <c r="O184" s="33" t="s">
        <v>9</v>
      </c>
      <c r="P184" s="33">
        <v>400</v>
      </c>
      <c r="Q184" s="33">
        <v>1</v>
      </c>
      <c r="R184" s="33">
        <v>10</v>
      </c>
      <c r="S184" s="31">
        <v>2</v>
      </c>
      <c r="T184" s="31">
        <v>11</v>
      </c>
      <c r="U184" s="31">
        <f t="shared" ref="U184" si="6">IF(AND(Q184&lt;&gt;"", Q184&lt;&gt;0, Q184&lt;&gt;"NA", Q184&lt;&gt;"NR",S184&lt;&gt;"", S184&lt;&gt;0, S184&lt;&gt;"NA", S184&lt;&gt;"NR"), S184/Q184, "NA")</f>
        <v>2</v>
      </c>
      <c r="V184" s="31">
        <f t="shared" ref="V184" si="7">IF(AND(U184&lt;&gt;"", U184&lt;&gt;0, U184&lt;&gt;"NA", U184&lt;&gt;"NR",R184&lt;&gt;"", R184&lt;&gt;0, R184&lt;&gt;"NA", R184&lt;&gt;"NR"), R184/U184, "NA")</f>
        <v>5</v>
      </c>
      <c r="W184" s="31" t="s">
        <v>79</v>
      </c>
      <c r="X184" s="31" t="s">
        <v>9</v>
      </c>
      <c r="Y184" s="31" t="s">
        <v>180</v>
      </c>
      <c r="Z184" s="31" t="s">
        <v>8</v>
      </c>
      <c r="AA184" s="31">
        <v>10</v>
      </c>
      <c r="AB184" s="31" t="s">
        <v>150</v>
      </c>
      <c r="AC184" s="31">
        <v>150</v>
      </c>
      <c r="AD184" s="31" t="s">
        <v>319</v>
      </c>
      <c r="AE184" s="31" t="s">
        <v>47</v>
      </c>
      <c r="AF184" s="31" t="s">
        <v>9</v>
      </c>
      <c r="AG184" s="31">
        <v>3</v>
      </c>
      <c r="AH184" s="31">
        <v>20</v>
      </c>
      <c r="AI184" s="31" t="s">
        <v>838</v>
      </c>
      <c r="AK184" s="31">
        <v>30</v>
      </c>
      <c r="AL184" s="31" t="s">
        <v>286</v>
      </c>
      <c r="AM184" s="31">
        <v>0.5</v>
      </c>
      <c r="AN184" s="31">
        <v>1</v>
      </c>
      <c r="AO184" s="31">
        <v>0.5</v>
      </c>
      <c r="AP184" s="31" t="s">
        <v>163</v>
      </c>
      <c r="AQ184" s="31">
        <v>142</v>
      </c>
      <c r="AR184" s="31">
        <v>28</v>
      </c>
      <c r="AS184" s="31">
        <v>111</v>
      </c>
      <c r="AT184" s="31">
        <v>20</v>
      </c>
      <c r="AU184" s="31" t="s">
        <v>8</v>
      </c>
      <c r="AV184" s="31" t="s">
        <v>8</v>
      </c>
      <c r="AW184" s="31">
        <v>24</v>
      </c>
      <c r="AX184" s="31" t="s">
        <v>142</v>
      </c>
      <c r="AY184" s="31" t="s">
        <v>213</v>
      </c>
      <c r="AZ184" s="31" t="s">
        <v>625</v>
      </c>
      <c r="BA184" s="31" t="s">
        <v>12</v>
      </c>
      <c r="BB184" s="31" t="s">
        <v>8</v>
      </c>
      <c r="BC184" s="33" t="s">
        <v>8</v>
      </c>
      <c r="BD184" s="31" t="s">
        <v>8</v>
      </c>
      <c r="BE184" s="31" t="s">
        <v>8</v>
      </c>
      <c r="BF184" s="31" t="s">
        <v>8</v>
      </c>
      <c r="BG184" s="31" t="s">
        <v>8</v>
      </c>
      <c r="BJ184" s="31" t="s">
        <v>300</v>
      </c>
    </row>
    <row r="185" spans="1:64" x14ac:dyDescent="0.3">
      <c r="A185" t="s">
        <v>842</v>
      </c>
      <c r="B185" t="s">
        <v>841</v>
      </c>
      <c r="C185">
        <v>2005</v>
      </c>
      <c r="D185" t="s">
        <v>843</v>
      </c>
      <c r="E185" s="27" t="s">
        <v>146</v>
      </c>
      <c r="F185" t="s">
        <v>24</v>
      </c>
      <c r="G185" t="s">
        <v>10</v>
      </c>
      <c r="H185" t="s">
        <v>36</v>
      </c>
      <c r="I185" t="s">
        <v>12</v>
      </c>
      <c r="J185" t="s">
        <v>8</v>
      </c>
      <c r="K185" s="16" t="s">
        <v>9</v>
      </c>
      <c r="L185" s="16" t="s">
        <v>9</v>
      </c>
      <c r="M185" s="16" t="s">
        <v>9</v>
      </c>
      <c r="N185" s="16">
        <v>340</v>
      </c>
      <c r="O185" s="16" t="s">
        <v>9</v>
      </c>
      <c r="P185" s="16">
        <v>380</v>
      </c>
      <c r="Q185" s="16">
        <v>3</v>
      </c>
      <c r="R185" t="s">
        <v>9</v>
      </c>
      <c r="S185">
        <v>3</v>
      </c>
      <c r="T185" t="s">
        <v>9</v>
      </c>
      <c r="U185">
        <f t="shared" si="4"/>
        <v>1</v>
      </c>
      <c r="V185" t="str">
        <f t="shared" si="5"/>
        <v>NA</v>
      </c>
      <c r="W185" t="s">
        <v>79</v>
      </c>
      <c r="X185" t="s">
        <v>9</v>
      </c>
      <c r="Y185" t="s">
        <v>101</v>
      </c>
      <c r="Z185" t="s">
        <v>8</v>
      </c>
      <c r="AA185">
        <v>20</v>
      </c>
      <c r="AB185" t="s">
        <v>150</v>
      </c>
      <c r="AC185">
        <v>150</v>
      </c>
      <c r="AD185" t="s">
        <v>319</v>
      </c>
      <c r="AE185" t="s">
        <v>87</v>
      </c>
      <c r="AF185" t="s">
        <v>9</v>
      </c>
      <c r="AG185">
        <v>4</v>
      </c>
      <c r="AH185">
        <v>20</v>
      </c>
      <c r="AI185" t="s">
        <v>844</v>
      </c>
      <c r="AK185">
        <v>2</v>
      </c>
      <c r="AL185" t="s">
        <v>150</v>
      </c>
      <c r="AM185">
        <v>0.5</v>
      </c>
      <c r="AN185">
        <v>6</v>
      </c>
      <c r="AO185">
        <v>3</v>
      </c>
      <c r="AP185" t="s">
        <v>163</v>
      </c>
      <c r="AQ185">
        <v>11.02</v>
      </c>
      <c r="AR185">
        <v>1.36</v>
      </c>
      <c r="AS185">
        <v>6.61</v>
      </c>
      <c r="AT185">
        <v>1.41</v>
      </c>
      <c r="AU185" t="s">
        <v>8</v>
      </c>
      <c r="AV185" t="s">
        <v>8</v>
      </c>
      <c r="AW185">
        <v>24</v>
      </c>
      <c r="AX185" t="s">
        <v>328</v>
      </c>
      <c r="AY185" t="s">
        <v>214</v>
      </c>
      <c r="AZ185" t="s">
        <v>260</v>
      </c>
      <c r="BA185" t="s">
        <v>12</v>
      </c>
      <c r="BB185" t="s">
        <v>8</v>
      </c>
      <c r="BC185" s="16" t="s">
        <v>8</v>
      </c>
      <c r="BD185" t="s">
        <v>8</v>
      </c>
      <c r="BE185" t="s">
        <v>8</v>
      </c>
      <c r="BF185" t="s">
        <v>8</v>
      </c>
      <c r="BG185" t="s">
        <v>8</v>
      </c>
      <c r="BJ185" t="s">
        <v>300</v>
      </c>
    </row>
    <row r="186" spans="1:64" x14ac:dyDescent="0.3">
      <c r="A186" t="s">
        <v>842</v>
      </c>
      <c r="B186" t="s">
        <v>841</v>
      </c>
      <c r="C186">
        <v>2005</v>
      </c>
      <c r="D186" t="s">
        <v>843</v>
      </c>
      <c r="E186" s="27" t="s">
        <v>148</v>
      </c>
      <c r="F186" t="s">
        <v>24</v>
      </c>
      <c r="G186" t="s">
        <v>10</v>
      </c>
      <c r="H186" t="s">
        <v>36</v>
      </c>
      <c r="I186" t="s">
        <v>12</v>
      </c>
      <c r="J186" t="s">
        <v>8</v>
      </c>
      <c r="K186" s="16" t="s">
        <v>9</v>
      </c>
      <c r="L186" s="16" t="s">
        <v>9</v>
      </c>
      <c r="M186" s="16" t="s">
        <v>9</v>
      </c>
      <c r="N186" s="16">
        <v>340</v>
      </c>
      <c r="O186" s="16" t="s">
        <v>9</v>
      </c>
      <c r="P186" s="16">
        <v>380</v>
      </c>
      <c r="Q186" s="16">
        <v>3</v>
      </c>
      <c r="R186" t="s">
        <v>9</v>
      </c>
      <c r="S186" s="16">
        <v>3</v>
      </c>
      <c r="T186" t="s">
        <v>9</v>
      </c>
      <c r="U186">
        <f t="shared" ref="U186:U187" si="8">IF(AND(Q186&lt;&gt;"", Q186&lt;&gt;0, Q186&lt;&gt;"NA", Q186&lt;&gt;"NR",S186&lt;&gt;"", S186&lt;&gt;0, S186&lt;&gt;"NA", S186&lt;&gt;"NR"), S186/Q186, "NA")</f>
        <v>1</v>
      </c>
      <c r="V186" t="str">
        <f t="shared" ref="V186:V187" si="9">IF(AND(U186&lt;&gt;"", U186&lt;&gt;0, U186&lt;&gt;"NA", U186&lt;&gt;"NR",R186&lt;&gt;"", R186&lt;&gt;0, R186&lt;&gt;"NA", R186&lt;&gt;"NR"), R186/U186, "NA")</f>
        <v>NA</v>
      </c>
      <c r="W186" t="s">
        <v>79</v>
      </c>
      <c r="X186" t="s">
        <v>9</v>
      </c>
      <c r="Y186" t="s">
        <v>101</v>
      </c>
      <c r="Z186" t="s">
        <v>8</v>
      </c>
      <c r="AA186">
        <v>20</v>
      </c>
      <c r="AB186" t="s">
        <v>150</v>
      </c>
      <c r="AC186">
        <v>150</v>
      </c>
      <c r="AD186" t="s">
        <v>319</v>
      </c>
      <c r="AE186" t="s">
        <v>87</v>
      </c>
      <c r="AF186" t="s">
        <v>9</v>
      </c>
      <c r="AG186">
        <v>4</v>
      </c>
      <c r="AH186">
        <v>20</v>
      </c>
      <c r="AI186" t="s">
        <v>844</v>
      </c>
      <c r="AK186">
        <v>4</v>
      </c>
      <c r="AL186" t="s">
        <v>150</v>
      </c>
      <c r="AM186">
        <v>0.5</v>
      </c>
      <c r="AN186">
        <v>6</v>
      </c>
      <c r="AO186">
        <v>3</v>
      </c>
      <c r="AP186" t="s">
        <v>163</v>
      </c>
      <c r="AQ186">
        <v>19.87</v>
      </c>
      <c r="AR186">
        <v>1.72</v>
      </c>
      <c r="AS186">
        <v>13.85</v>
      </c>
      <c r="AT186">
        <v>1.46</v>
      </c>
      <c r="AU186" t="s">
        <v>8</v>
      </c>
      <c r="AV186" t="s">
        <v>8</v>
      </c>
      <c r="AW186">
        <v>24</v>
      </c>
      <c r="AX186" t="s">
        <v>328</v>
      </c>
      <c r="AY186" t="s">
        <v>214</v>
      </c>
      <c r="AZ186" t="s">
        <v>260</v>
      </c>
      <c r="BA186" t="s">
        <v>12</v>
      </c>
      <c r="BB186" t="s">
        <v>8</v>
      </c>
      <c r="BC186" s="16" t="s">
        <v>8</v>
      </c>
      <c r="BD186" t="s">
        <v>8</v>
      </c>
      <c r="BE186" t="s">
        <v>8</v>
      </c>
      <c r="BF186" t="s">
        <v>8</v>
      </c>
      <c r="BG186" t="s">
        <v>8</v>
      </c>
      <c r="BJ186" t="s">
        <v>300</v>
      </c>
    </row>
    <row r="187" spans="1:64" x14ac:dyDescent="0.3">
      <c r="A187" t="s">
        <v>842</v>
      </c>
      <c r="B187" t="s">
        <v>841</v>
      </c>
      <c r="C187">
        <v>2005</v>
      </c>
      <c r="D187" t="s">
        <v>843</v>
      </c>
      <c r="E187" s="27" t="s">
        <v>149</v>
      </c>
      <c r="F187" t="s">
        <v>24</v>
      </c>
      <c r="G187" t="s">
        <v>10</v>
      </c>
      <c r="H187" t="s">
        <v>36</v>
      </c>
      <c r="I187" t="s">
        <v>12</v>
      </c>
      <c r="J187" t="s">
        <v>8</v>
      </c>
      <c r="K187" s="16" t="s">
        <v>9</v>
      </c>
      <c r="L187" s="16" t="s">
        <v>9</v>
      </c>
      <c r="M187" s="16" t="s">
        <v>9</v>
      </c>
      <c r="N187" s="16">
        <v>340</v>
      </c>
      <c r="O187" s="16" t="s">
        <v>9</v>
      </c>
      <c r="P187" s="16">
        <v>380</v>
      </c>
      <c r="Q187" s="16">
        <v>3</v>
      </c>
      <c r="R187" t="s">
        <v>9</v>
      </c>
      <c r="S187" s="16">
        <v>3</v>
      </c>
      <c r="T187" t="s">
        <v>9</v>
      </c>
      <c r="U187">
        <f t="shared" si="8"/>
        <v>1</v>
      </c>
      <c r="V187" t="str">
        <f t="shared" si="9"/>
        <v>NA</v>
      </c>
      <c r="W187" t="s">
        <v>79</v>
      </c>
      <c r="X187" t="s">
        <v>9</v>
      </c>
      <c r="Y187" t="s">
        <v>101</v>
      </c>
      <c r="Z187" t="s">
        <v>8</v>
      </c>
      <c r="AA187">
        <v>20</v>
      </c>
      <c r="AB187" t="s">
        <v>150</v>
      </c>
      <c r="AC187">
        <v>150</v>
      </c>
      <c r="AD187" t="s">
        <v>319</v>
      </c>
      <c r="AE187" t="s">
        <v>87</v>
      </c>
      <c r="AF187" t="s">
        <v>9</v>
      </c>
      <c r="AG187">
        <v>4</v>
      </c>
      <c r="AH187">
        <v>20</v>
      </c>
      <c r="AI187" t="s">
        <v>844</v>
      </c>
      <c r="AK187">
        <v>6</v>
      </c>
      <c r="AL187" t="s">
        <v>150</v>
      </c>
      <c r="AM187">
        <v>0.5</v>
      </c>
      <c r="AN187">
        <v>6</v>
      </c>
      <c r="AO187">
        <v>3</v>
      </c>
      <c r="AP187" t="s">
        <v>163</v>
      </c>
      <c r="AQ187">
        <v>20.84</v>
      </c>
      <c r="AR187">
        <v>1.68</v>
      </c>
      <c r="AS187">
        <v>13.65</v>
      </c>
      <c r="AT187">
        <v>1.41</v>
      </c>
      <c r="AU187" t="s">
        <v>8</v>
      </c>
      <c r="AV187" t="s">
        <v>8</v>
      </c>
      <c r="AW187">
        <v>24</v>
      </c>
      <c r="AX187" t="s">
        <v>328</v>
      </c>
      <c r="AY187" t="s">
        <v>214</v>
      </c>
      <c r="AZ187" t="s">
        <v>260</v>
      </c>
      <c r="BA187" t="s">
        <v>12</v>
      </c>
      <c r="BB187" t="s">
        <v>8</v>
      </c>
      <c r="BC187" s="16" t="s">
        <v>8</v>
      </c>
      <c r="BD187" t="s">
        <v>8</v>
      </c>
      <c r="BE187" t="s">
        <v>8</v>
      </c>
      <c r="BF187" t="s">
        <v>8</v>
      </c>
      <c r="BG187" t="s">
        <v>8</v>
      </c>
      <c r="BJ187" t="s">
        <v>300</v>
      </c>
    </row>
    <row r="188" spans="1:64" s="31" customFormat="1" x14ac:dyDescent="0.3">
      <c r="A188" s="31" t="s">
        <v>848</v>
      </c>
      <c r="B188" s="31" t="s">
        <v>847</v>
      </c>
      <c r="C188" s="31">
        <v>2018</v>
      </c>
      <c r="D188" s="31" t="s">
        <v>849</v>
      </c>
      <c r="E188" s="41" t="s">
        <v>146</v>
      </c>
      <c r="F188" s="31" t="s">
        <v>25</v>
      </c>
      <c r="G188" s="31" t="s">
        <v>189</v>
      </c>
      <c r="H188" s="31" t="s">
        <v>35</v>
      </c>
      <c r="I188" s="31" t="s">
        <v>12</v>
      </c>
      <c r="J188" s="31" t="s">
        <v>8</v>
      </c>
      <c r="K188" s="33" t="s">
        <v>9</v>
      </c>
      <c r="L188" s="33" t="s">
        <v>9</v>
      </c>
      <c r="M188" s="33" t="s">
        <v>9</v>
      </c>
      <c r="N188" s="33">
        <v>18</v>
      </c>
      <c r="O188" s="33" t="s">
        <v>9</v>
      </c>
      <c r="P188" s="33">
        <v>21</v>
      </c>
      <c r="Q188" s="31">
        <v>1</v>
      </c>
      <c r="R188" s="31" t="s">
        <v>9</v>
      </c>
      <c r="S188" s="31">
        <v>0</v>
      </c>
      <c r="T188" s="31" t="s">
        <v>8</v>
      </c>
      <c r="U188" s="31" t="str">
        <f t="shared" si="4"/>
        <v>NA</v>
      </c>
      <c r="V188" s="31" t="str">
        <f t="shared" si="5"/>
        <v>NA</v>
      </c>
      <c r="W188" s="31" t="s">
        <v>658</v>
      </c>
      <c r="X188" s="31" t="s">
        <v>9</v>
      </c>
      <c r="Y188" s="31" t="s">
        <v>180</v>
      </c>
      <c r="Z188" s="31" t="s">
        <v>8</v>
      </c>
      <c r="AA188" s="31" t="s">
        <v>9</v>
      </c>
      <c r="AB188" s="31" t="s">
        <v>8</v>
      </c>
      <c r="AC188" s="31" t="s">
        <v>9</v>
      </c>
      <c r="AD188" s="31" t="s">
        <v>8</v>
      </c>
      <c r="AE188" s="31" t="s">
        <v>250</v>
      </c>
      <c r="AF188" s="31" t="s">
        <v>9</v>
      </c>
      <c r="AG188" s="31" t="s">
        <v>9</v>
      </c>
      <c r="AH188" s="31">
        <v>10</v>
      </c>
      <c r="AI188" s="31" t="s">
        <v>12</v>
      </c>
      <c r="AJ188" s="31" t="s">
        <v>8</v>
      </c>
      <c r="AK188" s="31" t="s">
        <v>8</v>
      </c>
      <c r="AL188" s="31" t="s">
        <v>8</v>
      </c>
      <c r="AM188" s="31" t="s">
        <v>8</v>
      </c>
      <c r="AN188" s="31" t="s">
        <v>8</v>
      </c>
      <c r="AO188" s="31" t="s">
        <v>8</v>
      </c>
      <c r="AP188" s="31" t="s">
        <v>8</v>
      </c>
      <c r="AQ188" s="31">
        <v>1.35</v>
      </c>
      <c r="AR188" s="31">
        <v>0.08</v>
      </c>
      <c r="AS188" s="31" t="s">
        <v>8</v>
      </c>
      <c r="AT188" s="31" t="s">
        <v>8</v>
      </c>
      <c r="AU188" s="31" t="s">
        <v>8</v>
      </c>
      <c r="AV188" s="31" t="s">
        <v>8</v>
      </c>
      <c r="AW188" s="31">
        <v>168</v>
      </c>
      <c r="AX188" s="31" t="s">
        <v>142</v>
      </c>
      <c r="AY188" s="31" t="s">
        <v>214</v>
      </c>
      <c r="AZ188" s="31" t="s">
        <v>233</v>
      </c>
      <c r="BA188" s="31" t="s">
        <v>12</v>
      </c>
      <c r="BB188" s="31" t="s">
        <v>8</v>
      </c>
      <c r="BC188" s="33" t="s">
        <v>8</v>
      </c>
      <c r="BD188" s="31" t="s">
        <v>8</v>
      </c>
      <c r="BE188" s="31" t="s">
        <v>8</v>
      </c>
      <c r="BF188" s="31" t="s">
        <v>8</v>
      </c>
      <c r="BG188" s="31" t="s">
        <v>8</v>
      </c>
      <c r="BJ188" s="31" t="s">
        <v>299</v>
      </c>
      <c r="BK188" s="31" t="s">
        <v>852</v>
      </c>
      <c r="BL188" s="31" t="s">
        <v>651</v>
      </c>
    </row>
    <row r="189" spans="1:64" s="31" customFormat="1" x14ac:dyDescent="0.3">
      <c r="A189" s="31" t="s">
        <v>848</v>
      </c>
      <c r="B189" s="31" t="s">
        <v>847</v>
      </c>
      <c r="C189" s="31">
        <v>2018</v>
      </c>
      <c r="D189" s="31" t="s">
        <v>849</v>
      </c>
      <c r="E189" s="41" t="s">
        <v>148</v>
      </c>
      <c r="F189" s="31" t="s">
        <v>25</v>
      </c>
      <c r="G189" s="31" t="s">
        <v>189</v>
      </c>
      <c r="H189" s="31" t="s">
        <v>35</v>
      </c>
      <c r="I189" s="31" t="s">
        <v>850</v>
      </c>
      <c r="J189" s="31" t="s">
        <v>851</v>
      </c>
      <c r="K189" s="33" t="s">
        <v>9</v>
      </c>
      <c r="L189" s="33" t="s">
        <v>9</v>
      </c>
      <c r="M189" s="33" t="s">
        <v>9</v>
      </c>
      <c r="N189" s="33">
        <v>18</v>
      </c>
      <c r="O189" s="33" t="s">
        <v>9</v>
      </c>
      <c r="P189" s="33">
        <v>21</v>
      </c>
      <c r="Q189" s="31">
        <v>1</v>
      </c>
      <c r="R189" s="31" t="s">
        <v>9</v>
      </c>
      <c r="S189" s="31">
        <v>0</v>
      </c>
      <c r="T189" s="31" t="s">
        <v>8</v>
      </c>
      <c r="U189" s="31" t="str">
        <f t="shared" si="4"/>
        <v>NA</v>
      </c>
      <c r="V189" s="31" t="str">
        <f t="shared" si="5"/>
        <v>NA</v>
      </c>
      <c r="W189" s="31" t="s">
        <v>658</v>
      </c>
      <c r="X189" s="31" t="s">
        <v>9</v>
      </c>
      <c r="Y189" s="31" t="s">
        <v>180</v>
      </c>
      <c r="Z189" s="31" t="s">
        <v>8</v>
      </c>
      <c r="AA189" s="31" t="s">
        <v>9</v>
      </c>
      <c r="AB189" s="31" t="s">
        <v>8</v>
      </c>
      <c r="AC189" s="31" t="s">
        <v>9</v>
      </c>
      <c r="AD189" s="31" t="s">
        <v>8</v>
      </c>
      <c r="AE189" s="31" t="s">
        <v>250</v>
      </c>
      <c r="AF189" s="31" t="s">
        <v>9</v>
      </c>
      <c r="AG189" s="31" t="s">
        <v>9</v>
      </c>
      <c r="AH189" s="31">
        <v>10</v>
      </c>
      <c r="AI189" s="31" t="s">
        <v>12</v>
      </c>
      <c r="AJ189" s="31" t="s">
        <v>8</v>
      </c>
      <c r="AK189" s="31" t="s">
        <v>8</v>
      </c>
      <c r="AL189" s="31" t="s">
        <v>8</v>
      </c>
      <c r="AM189" s="31" t="s">
        <v>8</v>
      </c>
      <c r="AN189" s="31" t="s">
        <v>8</v>
      </c>
      <c r="AO189" s="31" t="s">
        <v>8</v>
      </c>
      <c r="AP189" s="31" t="s">
        <v>8</v>
      </c>
      <c r="AQ189" s="31">
        <v>2.4</v>
      </c>
      <c r="AR189" s="31">
        <v>0.4</v>
      </c>
      <c r="AS189" s="31" t="s">
        <v>8</v>
      </c>
      <c r="AT189" s="31" t="s">
        <v>8</v>
      </c>
      <c r="AU189" s="31" t="s">
        <v>8</v>
      </c>
      <c r="AV189" s="31" t="s">
        <v>8</v>
      </c>
      <c r="AW189" s="31">
        <v>168</v>
      </c>
      <c r="AX189" s="31" t="s">
        <v>142</v>
      </c>
      <c r="AY189" s="31" t="s">
        <v>214</v>
      </c>
      <c r="AZ189" s="31" t="s">
        <v>233</v>
      </c>
      <c r="BA189" s="31" t="s">
        <v>12</v>
      </c>
      <c r="BB189" s="31" t="s">
        <v>8</v>
      </c>
      <c r="BC189" s="33" t="s">
        <v>8</v>
      </c>
      <c r="BD189" s="31" t="s">
        <v>8</v>
      </c>
      <c r="BE189" s="31" t="s">
        <v>8</v>
      </c>
      <c r="BF189" s="31" t="s">
        <v>8</v>
      </c>
      <c r="BG189" s="31" t="s">
        <v>8</v>
      </c>
      <c r="BJ189" s="31" t="s">
        <v>299</v>
      </c>
      <c r="BK189" s="31" t="s">
        <v>852</v>
      </c>
      <c r="BL189" s="31" t="s">
        <v>651</v>
      </c>
    </row>
    <row r="190" spans="1:64" x14ac:dyDescent="0.3">
      <c r="A190" t="s">
        <v>853</v>
      </c>
      <c r="B190" t="s">
        <v>847</v>
      </c>
      <c r="C190">
        <v>2017</v>
      </c>
      <c r="D190" t="s">
        <v>854</v>
      </c>
      <c r="E190" s="27" t="s">
        <v>146</v>
      </c>
      <c r="F190" t="s">
        <v>25</v>
      </c>
      <c r="G190" t="s">
        <v>189</v>
      </c>
      <c r="H190" t="s">
        <v>36</v>
      </c>
      <c r="I190" t="s">
        <v>12</v>
      </c>
      <c r="J190" t="s">
        <v>8</v>
      </c>
      <c r="K190" s="16">
        <v>10</v>
      </c>
      <c r="L190" s="16" t="s">
        <v>9</v>
      </c>
      <c r="M190" s="16">
        <v>12</v>
      </c>
      <c r="N190" s="16" t="s">
        <v>9</v>
      </c>
      <c r="O190" s="16" t="s">
        <v>9</v>
      </c>
      <c r="P190" s="16" t="s">
        <v>9</v>
      </c>
      <c r="Q190">
        <v>1</v>
      </c>
      <c r="R190">
        <v>10</v>
      </c>
      <c r="S190">
        <v>0</v>
      </c>
      <c r="T190" t="s">
        <v>8</v>
      </c>
      <c r="U190" t="str">
        <f t="shared" si="4"/>
        <v>NA</v>
      </c>
      <c r="V190" t="str">
        <f t="shared" si="5"/>
        <v>NA</v>
      </c>
      <c r="W190" t="s">
        <v>79</v>
      </c>
      <c r="X190" t="s">
        <v>9</v>
      </c>
      <c r="Y190" t="s">
        <v>152</v>
      </c>
      <c r="Z190" t="s">
        <v>99</v>
      </c>
      <c r="AA190">
        <v>150</v>
      </c>
      <c r="AB190" t="s">
        <v>150</v>
      </c>
      <c r="AC190" t="s">
        <v>9</v>
      </c>
      <c r="AD190" t="s">
        <v>8</v>
      </c>
      <c r="AE190" t="s">
        <v>88</v>
      </c>
      <c r="AF190" t="s">
        <v>9</v>
      </c>
      <c r="AG190">
        <v>4</v>
      </c>
      <c r="AH190">
        <v>20</v>
      </c>
      <c r="AI190" t="s">
        <v>12</v>
      </c>
      <c r="AJ190" t="s">
        <v>8</v>
      </c>
      <c r="AK190" t="s">
        <v>8</v>
      </c>
      <c r="AL190" t="s">
        <v>8</v>
      </c>
      <c r="AM190" t="s">
        <v>8</v>
      </c>
      <c r="AN190" t="s">
        <v>8</v>
      </c>
      <c r="AO190" t="s">
        <v>8</v>
      </c>
      <c r="AP190" t="s">
        <v>8</v>
      </c>
      <c r="AQ190">
        <v>32.369999999999997</v>
      </c>
      <c r="AR190">
        <v>2.81</v>
      </c>
      <c r="AS190" t="s">
        <v>8</v>
      </c>
      <c r="AT190" t="s">
        <v>8</v>
      </c>
      <c r="AU190" t="s">
        <v>8</v>
      </c>
      <c r="AV190" t="s">
        <v>8</v>
      </c>
      <c r="AW190">
        <v>24</v>
      </c>
      <c r="AX190" t="s">
        <v>142</v>
      </c>
      <c r="AY190" t="s">
        <v>214</v>
      </c>
      <c r="AZ190" t="s">
        <v>263</v>
      </c>
      <c r="BA190" t="s">
        <v>143</v>
      </c>
      <c r="BB190">
        <v>10.029999999999999</v>
      </c>
      <c r="BC190" s="16">
        <v>1.01</v>
      </c>
      <c r="BD190" t="s">
        <v>8</v>
      </c>
      <c r="BE190" t="s">
        <v>8</v>
      </c>
      <c r="BF190" t="s">
        <v>214</v>
      </c>
      <c r="BG190">
        <v>24</v>
      </c>
      <c r="BJ190" t="s">
        <v>299</v>
      </c>
      <c r="BK190" t="s">
        <v>855</v>
      </c>
      <c r="BL190" t="s">
        <v>651</v>
      </c>
    </row>
    <row r="191" spans="1:64" s="31" customFormat="1" x14ac:dyDescent="0.3">
      <c r="A191" s="31" t="s">
        <v>859</v>
      </c>
      <c r="B191" s="31" t="s">
        <v>858</v>
      </c>
      <c r="C191" s="31">
        <v>2017</v>
      </c>
      <c r="D191" s="31" t="s">
        <v>860</v>
      </c>
      <c r="E191" s="41" t="s">
        <v>146</v>
      </c>
      <c r="F191" s="31" t="s">
        <v>24</v>
      </c>
      <c r="G191" s="31" t="s">
        <v>11</v>
      </c>
      <c r="H191" s="31" t="s">
        <v>36</v>
      </c>
      <c r="I191" s="31" t="s">
        <v>12</v>
      </c>
      <c r="J191" s="31" t="s">
        <v>8</v>
      </c>
      <c r="K191" s="33">
        <v>6</v>
      </c>
      <c r="L191" s="33" t="s">
        <v>9</v>
      </c>
      <c r="M191" s="33">
        <v>8</v>
      </c>
      <c r="N191" s="33">
        <v>250</v>
      </c>
      <c r="O191" s="33" t="s">
        <v>9</v>
      </c>
      <c r="P191" s="33">
        <v>275</v>
      </c>
      <c r="Q191" s="33">
        <v>1</v>
      </c>
      <c r="R191" s="33">
        <v>9</v>
      </c>
      <c r="S191" s="33">
        <v>1</v>
      </c>
      <c r="T191" s="33">
        <v>9</v>
      </c>
      <c r="U191" s="31">
        <f t="shared" si="4"/>
        <v>1</v>
      </c>
      <c r="V191" s="31">
        <f t="shared" si="5"/>
        <v>9</v>
      </c>
      <c r="W191" s="31" t="s">
        <v>79</v>
      </c>
      <c r="X191" s="31" t="s">
        <v>93</v>
      </c>
      <c r="Y191" s="31" t="s">
        <v>99</v>
      </c>
      <c r="Z191" s="31" t="s">
        <v>8</v>
      </c>
      <c r="AA191" s="31">
        <v>10</v>
      </c>
      <c r="AB191" s="31" t="s">
        <v>347</v>
      </c>
      <c r="AC191" s="31" t="s">
        <v>9</v>
      </c>
      <c r="AD191" s="31" t="s">
        <v>8</v>
      </c>
      <c r="AE191" s="31" t="s">
        <v>9</v>
      </c>
      <c r="AF191" s="31" t="s">
        <v>9</v>
      </c>
      <c r="AG191" s="31">
        <v>5</v>
      </c>
      <c r="AH191" s="31">
        <v>15</v>
      </c>
      <c r="AI191" s="31" t="s">
        <v>861</v>
      </c>
      <c r="AK191" s="31">
        <v>40</v>
      </c>
      <c r="AL191" s="31" t="s">
        <v>862</v>
      </c>
      <c r="AM191" s="31">
        <v>72</v>
      </c>
      <c r="AN191" s="31">
        <v>1</v>
      </c>
      <c r="AO191" s="31">
        <v>1</v>
      </c>
      <c r="AP191" s="31" t="s">
        <v>163</v>
      </c>
      <c r="AQ191" s="31">
        <v>72.8</v>
      </c>
      <c r="AR191" s="31">
        <v>6.4</v>
      </c>
      <c r="AS191" s="31">
        <v>84.9</v>
      </c>
      <c r="AT191" s="31">
        <v>9.6</v>
      </c>
      <c r="AU191" s="31" t="s">
        <v>8</v>
      </c>
      <c r="AV191" s="31" t="s">
        <v>8</v>
      </c>
      <c r="AW191" s="31">
        <v>96</v>
      </c>
      <c r="AX191" s="31" t="s">
        <v>142</v>
      </c>
      <c r="AY191" s="31" t="s">
        <v>213</v>
      </c>
      <c r="AZ191" s="31" t="s">
        <v>263</v>
      </c>
      <c r="BA191" s="31" t="s">
        <v>12</v>
      </c>
      <c r="BB191" s="31" t="s">
        <v>8</v>
      </c>
      <c r="BC191" s="33" t="s">
        <v>8</v>
      </c>
      <c r="BD191" s="31" t="s">
        <v>8</v>
      </c>
      <c r="BE191" s="31" t="s">
        <v>8</v>
      </c>
      <c r="BF191" s="31" t="s">
        <v>8</v>
      </c>
      <c r="BG191" s="31" t="s">
        <v>8</v>
      </c>
      <c r="BJ191" s="31" t="s">
        <v>300</v>
      </c>
    </row>
    <row r="192" spans="1:64" x14ac:dyDescent="0.3">
      <c r="A192" t="s">
        <v>866</v>
      </c>
      <c r="B192" t="s">
        <v>865</v>
      </c>
      <c r="C192">
        <v>2012</v>
      </c>
      <c r="D192" t="s">
        <v>867</v>
      </c>
      <c r="E192" s="27" t="s">
        <v>146</v>
      </c>
      <c r="F192" t="s">
        <v>25</v>
      </c>
      <c r="G192" t="s">
        <v>869</v>
      </c>
      <c r="H192" t="s">
        <v>36</v>
      </c>
      <c r="I192" t="s">
        <v>12</v>
      </c>
      <c r="J192" t="s">
        <v>8</v>
      </c>
      <c r="K192" s="16" t="s">
        <v>9</v>
      </c>
      <c r="L192" s="16" t="s">
        <v>9</v>
      </c>
      <c r="M192" s="16" t="s">
        <v>9</v>
      </c>
      <c r="N192" s="16">
        <v>25</v>
      </c>
      <c r="O192" s="16" t="s">
        <v>9</v>
      </c>
      <c r="P192" s="16">
        <v>30</v>
      </c>
      <c r="Q192" s="16">
        <v>4</v>
      </c>
      <c r="R192" t="s">
        <v>9</v>
      </c>
      <c r="S192" s="16">
        <v>0</v>
      </c>
      <c r="T192" t="s">
        <v>8</v>
      </c>
      <c r="U192" t="str">
        <f t="shared" ref="U192:U221" si="10">IF(AND(Q192&lt;&gt;"", Q192&lt;&gt;0, Q192&lt;&gt;"NA", Q192&lt;&gt;"NR",S192&lt;&gt;"", S192&lt;&gt;0, S192&lt;&gt;"NA", S192&lt;&gt;"NR"), S192/Q192, "NA")</f>
        <v>NA</v>
      </c>
      <c r="V192" t="str">
        <f t="shared" ref="V192:V221" si="11">IF(AND(U192&lt;&gt;"", U192&lt;&gt;0, U192&lt;&gt;"NA", U192&lt;&gt;"NR",R192&lt;&gt;"", R192&lt;&gt;0, R192&lt;&gt;"NA", R192&lt;&gt;"NR"), R192/U192, "NA")</f>
        <v>NA</v>
      </c>
      <c r="W192" t="s">
        <v>77</v>
      </c>
      <c r="X192" t="s">
        <v>92</v>
      </c>
      <c r="Y192" t="s">
        <v>99</v>
      </c>
      <c r="Z192" t="s">
        <v>8</v>
      </c>
      <c r="AA192">
        <v>50</v>
      </c>
      <c r="AB192" t="s">
        <v>150</v>
      </c>
      <c r="AC192">
        <v>3.5</v>
      </c>
      <c r="AD192" t="s">
        <v>239</v>
      </c>
      <c r="AE192" t="s">
        <v>85</v>
      </c>
      <c r="AF192">
        <v>540</v>
      </c>
      <c r="AG192">
        <v>1</v>
      </c>
      <c r="AH192">
        <v>10</v>
      </c>
      <c r="AI192" t="s">
        <v>12</v>
      </c>
      <c r="AJ192" t="s">
        <v>8</v>
      </c>
      <c r="AK192" t="s">
        <v>8</v>
      </c>
      <c r="AL192" t="s">
        <v>8</v>
      </c>
      <c r="AM192" t="s">
        <v>8</v>
      </c>
      <c r="AN192" t="s">
        <v>8</v>
      </c>
      <c r="AO192" t="s">
        <v>8</v>
      </c>
      <c r="AP192" t="s">
        <v>8</v>
      </c>
      <c r="AQ192">
        <v>50.02</v>
      </c>
      <c r="AR192" s="47">
        <f>7.37/1.35</f>
        <v>5.4592592592592588</v>
      </c>
      <c r="AS192" t="s">
        <v>8</v>
      </c>
      <c r="AT192" t="s">
        <v>8</v>
      </c>
      <c r="AU192" t="s">
        <v>8</v>
      </c>
      <c r="AV192" t="s">
        <v>8</v>
      </c>
      <c r="AW192">
        <v>24</v>
      </c>
      <c r="AX192" t="s">
        <v>142</v>
      </c>
      <c r="AY192" t="s">
        <v>213</v>
      </c>
      <c r="AZ192" t="s">
        <v>263</v>
      </c>
      <c r="BA192" t="s">
        <v>12</v>
      </c>
      <c r="BB192" t="s">
        <v>8</v>
      </c>
      <c r="BC192" s="16" t="s">
        <v>8</v>
      </c>
      <c r="BD192" t="s">
        <v>8</v>
      </c>
      <c r="BE192" t="s">
        <v>8</v>
      </c>
      <c r="BF192" t="s">
        <v>8</v>
      </c>
      <c r="BG192" t="s">
        <v>8</v>
      </c>
      <c r="BJ192" t="s">
        <v>299</v>
      </c>
      <c r="BK192" t="s">
        <v>873</v>
      </c>
    </row>
    <row r="193" spans="1:63" x14ac:dyDescent="0.3">
      <c r="A193" t="s">
        <v>866</v>
      </c>
      <c r="B193" t="s">
        <v>865</v>
      </c>
      <c r="C193">
        <v>2012</v>
      </c>
      <c r="D193" t="s">
        <v>867</v>
      </c>
      <c r="E193" s="27" t="s">
        <v>148</v>
      </c>
      <c r="F193" t="s">
        <v>25</v>
      </c>
      <c r="G193" t="s">
        <v>868</v>
      </c>
      <c r="H193" t="s">
        <v>36</v>
      </c>
      <c r="I193" t="s">
        <v>12</v>
      </c>
      <c r="J193" t="s">
        <v>8</v>
      </c>
      <c r="K193" s="16" t="s">
        <v>9</v>
      </c>
      <c r="L193" s="16" t="s">
        <v>9</v>
      </c>
      <c r="M193" s="16" t="s">
        <v>9</v>
      </c>
      <c r="N193" s="16">
        <v>25</v>
      </c>
      <c r="O193" s="16" t="s">
        <v>9</v>
      </c>
      <c r="P193" s="16">
        <v>30</v>
      </c>
      <c r="Q193" s="16">
        <v>4</v>
      </c>
      <c r="R193" t="s">
        <v>9</v>
      </c>
      <c r="S193" s="16">
        <v>0</v>
      </c>
      <c r="T193" t="s">
        <v>8</v>
      </c>
      <c r="U193" t="str">
        <f t="shared" si="10"/>
        <v>NA</v>
      </c>
      <c r="V193" t="str">
        <f t="shared" si="11"/>
        <v>NA</v>
      </c>
      <c r="W193" t="s">
        <v>77</v>
      </c>
      <c r="X193" t="s">
        <v>92</v>
      </c>
      <c r="Y193" t="s">
        <v>99</v>
      </c>
      <c r="Z193" t="s">
        <v>8</v>
      </c>
      <c r="AA193">
        <v>50</v>
      </c>
      <c r="AB193" t="s">
        <v>150</v>
      </c>
      <c r="AC193">
        <v>3.5</v>
      </c>
      <c r="AD193" t="s">
        <v>239</v>
      </c>
      <c r="AE193" t="s">
        <v>85</v>
      </c>
      <c r="AF193">
        <v>540</v>
      </c>
      <c r="AG193">
        <v>1</v>
      </c>
      <c r="AH193">
        <v>10</v>
      </c>
      <c r="AI193" t="s">
        <v>12</v>
      </c>
      <c r="AJ193" t="s">
        <v>8</v>
      </c>
      <c r="AK193" t="s">
        <v>8</v>
      </c>
      <c r="AL193" t="s">
        <v>8</v>
      </c>
      <c r="AM193" t="s">
        <v>8</v>
      </c>
      <c r="AN193" t="s">
        <v>8</v>
      </c>
      <c r="AO193" t="s">
        <v>8</v>
      </c>
      <c r="AP193" t="s">
        <v>8</v>
      </c>
      <c r="AQ193">
        <v>54.69</v>
      </c>
      <c r="AR193" s="47">
        <f>4.91/1.35</f>
        <v>3.6370370370370368</v>
      </c>
      <c r="AS193" t="s">
        <v>8</v>
      </c>
      <c r="AT193" t="s">
        <v>8</v>
      </c>
      <c r="AU193" t="s">
        <v>8</v>
      </c>
      <c r="AV193" t="s">
        <v>8</v>
      </c>
      <c r="AW193">
        <v>24</v>
      </c>
      <c r="AX193" t="s">
        <v>142</v>
      </c>
      <c r="AY193" t="s">
        <v>213</v>
      </c>
      <c r="AZ193" t="s">
        <v>263</v>
      </c>
      <c r="BA193" t="s">
        <v>12</v>
      </c>
      <c r="BB193" t="s">
        <v>8</v>
      </c>
      <c r="BC193" s="16" t="s">
        <v>8</v>
      </c>
      <c r="BD193" t="s">
        <v>8</v>
      </c>
      <c r="BE193" t="s">
        <v>8</v>
      </c>
      <c r="BF193" t="s">
        <v>8</v>
      </c>
      <c r="BG193" t="s">
        <v>8</v>
      </c>
      <c r="BJ193" t="s">
        <v>299</v>
      </c>
      <c r="BK193" t="s">
        <v>873</v>
      </c>
    </row>
    <row r="194" spans="1:63" x14ac:dyDescent="0.3">
      <c r="A194" t="s">
        <v>866</v>
      </c>
      <c r="B194" t="s">
        <v>865</v>
      </c>
      <c r="C194">
        <v>2012</v>
      </c>
      <c r="D194" t="s">
        <v>867</v>
      </c>
      <c r="E194" s="27" t="s">
        <v>149</v>
      </c>
      <c r="F194" t="s">
        <v>25</v>
      </c>
      <c r="G194" t="s">
        <v>869</v>
      </c>
      <c r="H194" t="s">
        <v>35</v>
      </c>
      <c r="I194" t="s">
        <v>12</v>
      </c>
      <c r="J194" t="s">
        <v>8</v>
      </c>
      <c r="K194" s="16" t="s">
        <v>9</v>
      </c>
      <c r="L194" s="16" t="s">
        <v>9</v>
      </c>
      <c r="M194" s="16" t="s">
        <v>9</v>
      </c>
      <c r="N194" s="16">
        <v>25</v>
      </c>
      <c r="O194" s="16" t="s">
        <v>9</v>
      </c>
      <c r="P194" s="16">
        <v>30</v>
      </c>
      <c r="Q194" s="16">
        <v>4</v>
      </c>
      <c r="R194" t="s">
        <v>9</v>
      </c>
      <c r="S194" s="16">
        <v>0</v>
      </c>
      <c r="T194" t="s">
        <v>8</v>
      </c>
      <c r="U194" t="str">
        <f t="shared" si="10"/>
        <v>NA</v>
      </c>
      <c r="V194" t="str">
        <f t="shared" si="11"/>
        <v>NA</v>
      </c>
      <c r="W194" t="s">
        <v>77</v>
      </c>
      <c r="X194" t="s">
        <v>92</v>
      </c>
      <c r="Y194" t="s">
        <v>99</v>
      </c>
      <c r="Z194" t="s">
        <v>8</v>
      </c>
      <c r="AA194">
        <v>50</v>
      </c>
      <c r="AB194" t="s">
        <v>150</v>
      </c>
      <c r="AC194">
        <v>3.5</v>
      </c>
      <c r="AD194" t="s">
        <v>239</v>
      </c>
      <c r="AE194" t="s">
        <v>85</v>
      </c>
      <c r="AF194">
        <v>540</v>
      </c>
      <c r="AG194">
        <v>1</v>
      </c>
      <c r="AH194">
        <v>10</v>
      </c>
      <c r="AI194" t="s">
        <v>12</v>
      </c>
      <c r="AJ194" t="s">
        <v>8</v>
      </c>
      <c r="AK194" t="s">
        <v>8</v>
      </c>
      <c r="AL194" t="s">
        <v>8</v>
      </c>
      <c r="AM194" t="s">
        <v>8</v>
      </c>
      <c r="AN194" t="s">
        <v>8</v>
      </c>
      <c r="AO194" t="s">
        <v>8</v>
      </c>
      <c r="AP194" t="s">
        <v>8</v>
      </c>
      <c r="AQ194">
        <v>42.87</v>
      </c>
      <c r="AR194" s="47">
        <f>4.68/1.35</f>
        <v>3.4666666666666663</v>
      </c>
      <c r="AS194" t="s">
        <v>8</v>
      </c>
      <c r="AT194" t="s">
        <v>8</v>
      </c>
      <c r="AU194" t="s">
        <v>8</v>
      </c>
      <c r="AV194" t="s">
        <v>8</v>
      </c>
      <c r="AW194">
        <v>24</v>
      </c>
      <c r="AX194" t="s">
        <v>142</v>
      </c>
      <c r="AY194" t="s">
        <v>213</v>
      </c>
      <c r="AZ194" t="s">
        <v>263</v>
      </c>
      <c r="BA194" t="s">
        <v>12</v>
      </c>
      <c r="BB194" t="s">
        <v>8</v>
      </c>
      <c r="BC194" s="16" t="s">
        <v>8</v>
      </c>
      <c r="BD194" t="s">
        <v>8</v>
      </c>
      <c r="BE194" t="s">
        <v>8</v>
      </c>
      <c r="BF194" t="s">
        <v>8</v>
      </c>
      <c r="BG194" t="s">
        <v>8</v>
      </c>
      <c r="BJ194" t="s">
        <v>299</v>
      </c>
      <c r="BK194" t="s">
        <v>873</v>
      </c>
    </row>
    <row r="195" spans="1:63" x14ac:dyDescent="0.3">
      <c r="A195" t="s">
        <v>866</v>
      </c>
      <c r="B195" t="s">
        <v>865</v>
      </c>
      <c r="C195">
        <v>2012</v>
      </c>
      <c r="D195" t="s">
        <v>867</v>
      </c>
      <c r="E195" s="27" t="s">
        <v>289</v>
      </c>
      <c r="F195" t="s">
        <v>25</v>
      </c>
      <c r="G195" t="s">
        <v>868</v>
      </c>
      <c r="H195" t="s">
        <v>35</v>
      </c>
      <c r="I195" t="s">
        <v>12</v>
      </c>
      <c r="J195" t="s">
        <v>8</v>
      </c>
      <c r="K195" s="16" t="s">
        <v>9</v>
      </c>
      <c r="L195" s="16" t="s">
        <v>9</v>
      </c>
      <c r="M195" s="16" t="s">
        <v>9</v>
      </c>
      <c r="N195" s="16">
        <v>25</v>
      </c>
      <c r="O195" s="16" t="s">
        <v>9</v>
      </c>
      <c r="P195" s="16">
        <v>30</v>
      </c>
      <c r="Q195" s="16">
        <v>4</v>
      </c>
      <c r="R195" t="s">
        <v>9</v>
      </c>
      <c r="S195" s="16">
        <v>0</v>
      </c>
      <c r="T195" t="s">
        <v>8</v>
      </c>
      <c r="U195" t="str">
        <f t="shared" si="10"/>
        <v>NA</v>
      </c>
      <c r="V195" t="str">
        <f t="shared" si="11"/>
        <v>NA</v>
      </c>
      <c r="W195" t="s">
        <v>77</v>
      </c>
      <c r="X195" t="s">
        <v>92</v>
      </c>
      <c r="Y195" t="s">
        <v>99</v>
      </c>
      <c r="Z195" t="s">
        <v>8</v>
      </c>
      <c r="AA195">
        <v>50</v>
      </c>
      <c r="AB195" t="s">
        <v>150</v>
      </c>
      <c r="AC195">
        <v>3.5</v>
      </c>
      <c r="AD195" t="s">
        <v>239</v>
      </c>
      <c r="AE195" t="s">
        <v>85</v>
      </c>
      <c r="AF195">
        <v>540</v>
      </c>
      <c r="AG195">
        <v>1</v>
      </c>
      <c r="AH195">
        <v>10</v>
      </c>
      <c r="AI195" t="s">
        <v>12</v>
      </c>
      <c r="AJ195" t="s">
        <v>8</v>
      </c>
      <c r="AK195" t="s">
        <v>8</v>
      </c>
      <c r="AL195" t="s">
        <v>8</v>
      </c>
      <c r="AM195" t="s">
        <v>8</v>
      </c>
      <c r="AN195" t="s">
        <v>8</v>
      </c>
      <c r="AO195" t="s">
        <v>8</v>
      </c>
      <c r="AP195" t="s">
        <v>8</v>
      </c>
      <c r="AQ195">
        <v>42.87</v>
      </c>
      <c r="AR195" s="47">
        <f>6.35/1.35</f>
        <v>4.7037037037037033</v>
      </c>
      <c r="AS195" t="s">
        <v>8</v>
      </c>
      <c r="AT195" t="s">
        <v>8</v>
      </c>
      <c r="AU195" t="s">
        <v>8</v>
      </c>
      <c r="AV195" t="s">
        <v>8</v>
      </c>
      <c r="AW195">
        <v>24</v>
      </c>
      <c r="AX195" t="s">
        <v>142</v>
      </c>
      <c r="AY195" t="s">
        <v>213</v>
      </c>
      <c r="AZ195" t="s">
        <v>263</v>
      </c>
      <c r="BA195" t="s">
        <v>12</v>
      </c>
      <c r="BB195" t="s">
        <v>8</v>
      </c>
      <c r="BC195" s="16" t="s">
        <v>8</v>
      </c>
      <c r="BD195" t="s">
        <v>8</v>
      </c>
      <c r="BE195" t="s">
        <v>8</v>
      </c>
      <c r="BF195" t="s">
        <v>8</v>
      </c>
      <c r="BG195" t="s">
        <v>8</v>
      </c>
      <c r="BJ195" t="s">
        <v>299</v>
      </c>
      <c r="BK195" t="s">
        <v>873</v>
      </c>
    </row>
    <row r="196" spans="1:63" s="31" customFormat="1" x14ac:dyDescent="0.3">
      <c r="A196" s="31" t="s">
        <v>875</v>
      </c>
      <c r="B196" s="31" t="s">
        <v>874</v>
      </c>
      <c r="C196" s="31">
        <v>2000</v>
      </c>
      <c r="D196" s="31" t="s">
        <v>876</v>
      </c>
      <c r="E196" s="41" t="s">
        <v>146</v>
      </c>
      <c r="F196" s="31" t="s">
        <v>24</v>
      </c>
      <c r="G196" s="31" t="s">
        <v>50</v>
      </c>
      <c r="H196" s="31" t="s">
        <v>35</v>
      </c>
      <c r="I196" s="31" t="s">
        <v>228</v>
      </c>
      <c r="J196" s="31" t="s">
        <v>311</v>
      </c>
      <c r="K196" s="33" t="s">
        <v>9</v>
      </c>
      <c r="L196" s="33">
        <v>20</v>
      </c>
      <c r="M196" s="33" t="s">
        <v>9</v>
      </c>
      <c r="N196" s="33">
        <v>190</v>
      </c>
      <c r="O196" s="33" t="s">
        <v>9</v>
      </c>
      <c r="P196" s="33">
        <v>230</v>
      </c>
      <c r="Q196" s="33">
        <v>2</v>
      </c>
      <c r="R196" s="33">
        <v>5</v>
      </c>
      <c r="S196" s="33">
        <v>2</v>
      </c>
      <c r="T196" s="33">
        <v>5</v>
      </c>
      <c r="U196" s="31">
        <f t="shared" si="10"/>
        <v>1</v>
      </c>
      <c r="V196" s="31">
        <f t="shared" si="11"/>
        <v>5</v>
      </c>
      <c r="W196" s="31" t="s">
        <v>77</v>
      </c>
      <c r="X196" s="31" t="s">
        <v>303</v>
      </c>
      <c r="Y196" s="31" t="s">
        <v>152</v>
      </c>
      <c r="Z196" s="31" t="s">
        <v>97</v>
      </c>
      <c r="AA196" s="31">
        <v>20</v>
      </c>
      <c r="AB196" s="31" t="s">
        <v>150</v>
      </c>
      <c r="AC196" s="31">
        <v>20</v>
      </c>
      <c r="AD196" s="31" t="s">
        <v>239</v>
      </c>
      <c r="AE196" s="31" t="s">
        <v>696</v>
      </c>
      <c r="AF196" s="31">
        <v>568</v>
      </c>
      <c r="AG196" s="31">
        <v>3</v>
      </c>
      <c r="AH196" s="31">
        <v>4</v>
      </c>
      <c r="AI196" s="31" t="s">
        <v>877</v>
      </c>
      <c r="AK196" s="31" t="s">
        <v>8</v>
      </c>
      <c r="AL196" s="31" t="s">
        <v>8</v>
      </c>
      <c r="AM196" s="31">
        <v>-168</v>
      </c>
      <c r="AN196" s="31">
        <v>1</v>
      </c>
      <c r="AO196" s="31" t="s">
        <v>8</v>
      </c>
      <c r="AP196" s="31" t="s">
        <v>161</v>
      </c>
      <c r="AQ196" s="31">
        <v>61.1</v>
      </c>
      <c r="AR196" s="31">
        <v>16.2</v>
      </c>
      <c r="AS196" s="31">
        <v>46.8</v>
      </c>
      <c r="AT196" s="31">
        <v>10.5</v>
      </c>
      <c r="AU196" s="31" t="s">
        <v>8</v>
      </c>
      <c r="AV196" s="31" t="s">
        <v>8</v>
      </c>
      <c r="AW196" s="31">
        <v>72</v>
      </c>
      <c r="AX196" s="31" t="s">
        <v>142</v>
      </c>
      <c r="AY196" s="31" t="s">
        <v>213</v>
      </c>
      <c r="AZ196" s="31" t="s">
        <v>260</v>
      </c>
      <c r="BA196" s="31" t="s">
        <v>12</v>
      </c>
      <c r="BB196" s="31" t="s">
        <v>8</v>
      </c>
      <c r="BC196" s="33" t="s">
        <v>8</v>
      </c>
      <c r="BD196" s="31" t="s">
        <v>8</v>
      </c>
      <c r="BE196" s="31" t="s">
        <v>8</v>
      </c>
      <c r="BF196" s="31" t="s">
        <v>8</v>
      </c>
      <c r="BG196" s="31" t="s">
        <v>8</v>
      </c>
      <c r="BJ196" s="31" t="s">
        <v>300</v>
      </c>
      <c r="BK196" s="31" t="s">
        <v>878</v>
      </c>
    </row>
    <row r="197" spans="1:63" s="31" customFormat="1" x14ac:dyDescent="0.3">
      <c r="A197" s="31" t="s">
        <v>875</v>
      </c>
      <c r="B197" s="31" t="s">
        <v>874</v>
      </c>
      <c r="C197" s="31">
        <v>2000</v>
      </c>
      <c r="D197" s="31" t="s">
        <v>876</v>
      </c>
      <c r="E197" s="41" t="s">
        <v>148</v>
      </c>
      <c r="F197" s="31" t="s">
        <v>24</v>
      </c>
      <c r="G197" s="31" t="s">
        <v>50</v>
      </c>
      <c r="H197" s="31" t="s">
        <v>35</v>
      </c>
      <c r="I197" s="31" t="s">
        <v>228</v>
      </c>
      <c r="J197" s="31" t="s">
        <v>311</v>
      </c>
      <c r="K197" s="33" t="s">
        <v>9</v>
      </c>
      <c r="L197" s="33">
        <v>20</v>
      </c>
      <c r="M197" s="33" t="s">
        <v>9</v>
      </c>
      <c r="N197" s="33">
        <v>190</v>
      </c>
      <c r="O197" s="33" t="s">
        <v>9</v>
      </c>
      <c r="P197" s="33">
        <v>230</v>
      </c>
      <c r="Q197" s="33">
        <v>2</v>
      </c>
      <c r="R197" s="33">
        <v>5</v>
      </c>
      <c r="S197" s="33">
        <v>2</v>
      </c>
      <c r="T197" s="33">
        <v>5</v>
      </c>
      <c r="U197" s="31">
        <f t="shared" ref="U197" si="12">IF(AND(Q197&lt;&gt;"", Q197&lt;&gt;0, Q197&lt;&gt;"NA", Q197&lt;&gt;"NR",S197&lt;&gt;"", S197&lt;&gt;0, S197&lt;&gt;"NA", S197&lt;&gt;"NR"), S197/Q197, "NA")</f>
        <v>1</v>
      </c>
      <c r="V197" s="31">
        <f t="shared" ref="V197" si="13">IF(AND(U197&lt;&gt;"", U197&lt;&gt;0, U197&lt;&gt;"NA", U197&lt;&gt;"NR",R197&lt;&gt;"", R197&lt;&gt;0, R197&lt;&gt;"NA", R197&lt;&gt;"NR"), R197/U197, "NA")</f>
        <v>5</v>
      </c>
      <c r="W197" s="31" t="s">
        <v>77</v>
      </c>
      <c r="X197" s="31" t="s">
        <v>303</v>
      </c>
      <c r="Y197" s="31" t="s">
        <v>152</v>
      </c>
      <c r="Z197" s="31" t="s">
        <v>97</v>
      </c>
      <c r="AA197" s="31">
        <v>20</v>
      </c>
      <c r="AB197" s="31" t="s">
        <v>150</v>
      </c>
      <c r="AC197" s="31">
        <v>20</v>
      </c>
      <c r="AD197" s="31" t="s">
        <v>239</v>
      </c>
      <c r="AE197" s="31" t="s">
        <v>696</v>
      </c>
      <c r="AF197" s="31">
        <v>568</v>
      </c>
      <c r="AG197" s="31">
        <v>3</v>
      </c>
      <c r="AH197" s="31">
        <v>4</v>
      </c>
      <c r="AI197" s="31" t="s">
        <v>877</v>
      </c>
      <c r="AK197" s="31" t="s">
        <v>8</v>
      </c>
      <c r="AL197" s="31" t="s">
        <v>8</v>
      </c>
      <c r="AM197" s="31">
        <v>-672</v>
      </c>
      <c r="AN197" s="31">
        <v>1</v>
      </c>
      <c r="AO197" s="31" t="s">
        <v>8</v>
      </c>
      <c r="AP197" s="31" t="s">
        <v>161</v>
      </c>
      <c r="AQ197" s="31">
        <v>54.5</v>
      </c>
      <c r="AR197" s="31">
        <v>16</v>
      </c>
      <c r="AS197" s="31">
        <v>82.4</v>
      </c>
      <c r="AT197" s="31">
        <v>11.6</v>
      </c>
      <c r="AU197" s="31" t="s">
        <v>8</v>
      </c>
      <c r="AV197" s="31" t="s">
        <v>8</v>
      </c>
      <c r="AW197" s="31">
        <v>72</v>
      </c>
      <c r="AX197" s="31" t="s">
        <v>142</v>
      </c>
      <c r="AY197" s="31" t="s">
        <v>213</v>
      </c>
      <c r="AZ197" s="31" t="s">
        <v>260</v>
      </c>
      <c r="BA197" s="31" t="s">
        <v>12</v>
      </c>
      <c r="BB197" s="31" t="s">
        <v>8</v>
      </c>
      <c r="BC197" s="33" t="s">
        <v>8</v>
      </c>
      <c r="BD197" s="31" t="s">
        <v>8</v>
      </c>
      <c r="BE197" s="31" t="s">
        <v>8</v>
      </c>
      <c r="BF197" s="31" t="s">
        <v>8</v>
      </c>
      <c r="BG197" s="31" t="s">
        <v>8</v>
      </c>
      <c r="BJ197" s="31" t="s">
        <v>300</v>
      </c>
      <c r="BK197" s="31" t="s">
        <v>878</v>
      </c>
    </row>
    <row r="198" spans="1:63" s="31" customFormat="1" x14ac:dyDescent="0.3">
      <c r="A198" s="31" t="s">
        <v>875</v>
      </c>
      <c r="B198" s="31" t="s">
        <v>874</v>
      </c>
      <c r="C198" s="31">
        <v>2000</v>
      </c>
      <c r="D198" s="31" t="s">
        <v>876</v>
      </c>
      <c r="E198" s="41" t="s">
        <v>149</v>
      </c>
      <c r="F198" s="31" t="s">
        <v>24</v>
      </c>
      <c r="G198" s="31" t="s">
        <v>50</v>
      </c>
      <c r="H198" s="31" t="s">
        <v>35</v>
      </c>
      <c r="I198" s="31" t="s">
        <v>228</v>
      </c>
      <c r="J198" s="31" t="s">
        <v>311</v>
      </c>
      <c r="K198" s="33" t="s">
        <v>9</v>
      </c>
      <c r="L198" s="33">
        <v>20</v>
      </c>
      <c r="M198" s="33" t="s">
        <v>9</v>
      </c>
      <c r="N198" s="33">
        <v>190</v>
      </c>
      <c r="O198" s="33" t="s">
        <v>9</v>
      </c>
      <c r="P198" s="33">
        <v>230</v>
      </c>
      <c r="Q198" s="33">
        <v>1</v>
      </c>
      <c r="R198" s="31">
        <v>8</v>
      </c>
      <c r="S198" s="33">
        <v>2</v>
      </c>
      <c r="T198" s="33">
        <v>8</v>
      </c>
      <c r="U198" s="31">
        <f t="shared" si="10"/>
        <v>2</v>
      </c>
      <c r="V198" s="31">
        <f t="shared" si="11"/>
        <v>4</v>
      </c>
      <c r="W198" s="31" t="s">
        <v>77</v>
      </c>
      <c r="X198" s="31" t="s">
        <v>303</v>
      </c>
      <c r="Y198" s="31" t="s">
        <v>152</v>
      </c>
      <c r="Z198" s="31" t="s">
        <v>97</v>
      </c>
      <c r="AA198" s="31">
        <v>20</v>
      </c>
      <c r="AB198" s="31" t="s">
        <v>150</v>
      </c>
      <c r="AC198" s="31">
        <v>20</v>
      </c>
      <c r="AD198" s="31" t="s">
        <v>239</v>
      </c>
      <c r="AE198" s="31" t="s">
        <v>696</v>
      </c>
      <c r="AF198" s="31">
        <v>568</v>
      </c>
      <c r="AG198" s="31">
        <v>3</v>
      </c>
      <c r="AH198" s="31">
        <v>4</v>
      </c>
      <c r="AI198" s="31" t="s">
        <v>877</v>
      </c>
      <c r="AK198" s="31" t="s">
        <v>8</v>
      </c>
      <c r="AL198" s="31" t="s">
        <v>8</v>
      </c>
      <c r="AM198" s="31">
        <v>-672</v>
      </c>
      <c r="AN198" s="31">
        <v>1</v>
      </c>
      <c r="AO198" s="31" t="s">
        <v>8</v>
      </c>
      <c r="AP198" s="31" t="s">
        <v>161</v>
      </c>
      <c r="AQ198" s="31">
        <v>49.9</v>
      </c>
      <c r="AR198" s="31">
        <v>19.8</v>
      </c>
      <c r="AS198" s="31">
        <v>78.5</v>
      </c>
      <c r="AT198" s="31">
        <v>21</v>
      </c>
      <c r="AU198" s="31" t="s">
        <v>8</v>
      </c>
      <c r="AV198" s="31" t="s">
        <v>8</v>
      </c>
      <c r="AW198" s="31">
        <v>72</v>
      </c>
      <c r="AX198" s="31" t="s">
        <v>142</v>
      </c>
      <c r="AY198" s="31" t="s">
        <v>213</v>
      </c>
      <c r="AZ198" s="31" t="s">
        <v>260</v>
      </c>
      <c r="BA198" s="31" t="s">
        <v>12</v>
      </c>
      <c r="BB198" s="31" t="s">
        <v>8</v>
      </c>
      <c r="BC198" s="33" t="s">
        <v>8</v>
      </c>
      <c r="BD198" s="31" t="s">
        <v>8</v>
      </c>
      <c r="BE198" s="31" t="s">
        <v>8</v>
      </c>
      <c r="BF198" s="31" t="s">
        <v>8</v>
      </c>
      <c r="BG198" s="31" t="s">
        <v>8</v>
      </c>
      <c r="BJ198" s="31" t="s">
        <v>300</v>
      </c>
      <c r="BK198" s="31" t="s">
        <v>878</v>
      </c>
    </row>
    <row r="199" spans="1:63" s="31" customFormat="1" x14ac:dyDescent="0.3">
      <c r="A199" s="31" t="s">
        <v>875</v>
      </c>
      <c r="B199" s="31" t="s">
        <v>874</v>
      </c>
      <c r="C199" s="31">
        <v>2000</v>
      </c>
      <c r="D199" s="31" t="s">
        <v>876</v>
      </c>
      <c r="E199" s="41" t="s">
        <v>289</v>
      </c>
      <c r="F199" s="31" t="s">
        <v>24</v>
      </c>
      <c r="G199" s="31" t="s">
        <v>50</v>
      </c>
      <c r="H199" s="31" t="s">
        <v>35</v>
      </c>
      <c r="I199" s="31" t="s">
        <v>228</v>
      </c>
      <c r="J199" s="31" t="s">
        <v>311</v>
      </c>
      <c r="K199" s="33" t="s">
        <v>9</v>
      </c>
      <c r="L199" s="33">
        <v>20</v>
      </c>
      <c r="M199" s="33" t="s">
        <v>9</v>
      </c>
      <c r="N199" s="33">
        <v>190</v>
      </c>
      <c r="O199" s="33" t="s">
        <v>9</v>
      </c>
      <c r="P199" s="33">
        <v>230</v>
      </c>
      <c r="Q199" s="33">
        <v>1</v>
      </c>
      <c r="R199" s="31">
        <v>8</v>
      </c>
      <c r="S199" s="31">
        <v>2</v>
      </c>
      <c r="T199" s="31">
        <v>8</v>
      </c>
      <c r="U199" s="31">
        <f t="shared" si="10"/>
        <v>2</v>
      </c>
      <c r="V199" s="31">
        <f t="shared" si="11"/>
        <v>4</v>
      </c>
      <c r="W199" s="31" t="s">
        <v>77</v>
      </c>
      <c r="X199" s="31" t="s">
        <v>303</v>
      </c>
      <c r="Y199" s="31" t="s">
        <v>152</v>
      </c>
      <c r="Z199" s="31" t="s">
        <v>97</v>
      </c>
      <c r="AA199" s="31">
        <v>20</v>
      </c>
      <c r="AB199" s="31" t="s">
        <v>150</v>
      </c>
      <c r="AC199" s="31">
        <v>20</v>
      </c>
      <c r="AD199" s="31" t="s">
        <v>239</v>
      </c>
      <c r="AE199" s="31" t="s">
        <v>696</v>
      </c>
      <c r="AF199" s="31">
        <v>568</v>
      </c>
      <c r="AG199" s="31">
        <v>3</v>
      </c>
      <c r="AH199" s="31">
        <v>4</v>
      </c>
      <c r="AI199" s="31" t="s">
        <v>515</v>
      </c>
      <c r="AK199" s="31">
        <v>200</v>
      </c>
      <c r="AL199" s="31" t="s">
        <v>802</v>
      </c>
      <c r="AM199" s="31">
        <v>-672</v>
      </c>
      <c r="AN199" s="31">
        <v>3</v>
      </c>
      <c r="AO199" s="31">
        <v>504</v>
      </c>
      <c r="AP199" s="31" t="s">
        <v>161</v>
      </c>
      <c r="AQ199" s="31">
        <v>49.9</v>
      </c>
      <c r="AR199" s="31">
        <v>19.8</v>
      </c>
      <c r="AS199" s="31">
        <v>55.6</v>
      </c>
      <c r="AT199" s="31">
        <v>18.8</v>
      </c>
      <c r="AU199" s="31" t="s">
        <v>8</v>
      </c>
      <c r="AV199" s="31" t="s">
        <v>8</v>
      </c>
      <c r="AW199" s="31">
        <v>72</v>
      </c>
      <c r="AX199" s="31" t="s">
        <v>142</v>
      </c>
      <c r="AY199" s="31" t="s">
        <v>213</v>
      </c>
      <c r="AZ199" s="31" t="s">
        <v>260</v>
      </c>
      <c r="BA199" s="31" t="s">
        <v>12</v>
      </c>
      <c r="BB199" s="31" t="s">
        <v>8</v>
      </c>
      <c r="BC199" s="33" t="s">
        <v>8</v>
      </c>
      <c r="BD199" s="31" t="s">
        <v>8</v>
      </c>
      <c r="BE199" s="31" t="s">
        <v>8</v>
      </c>
      <c r="BF199" s="31" t="s">
        <v>8</v>
      </c>
      <c r="BG199" s="31" t="s">
        <v>8</v>
      </c>
      <c r="BJ199" s="31" t="s">
        <v>300</v>
      </c>
      <c r="BK199" s="31" t="s">
        <v>878</v>
      </c>
    </row>
    <row r="200" spans="1:63" x14ac:dyDescent="0.3">
      <c r="A200" t="s">
        <v>881</v>
      </c>
      <c r="B200" t="s">
        <v>879</v>
      </c>
      <c r="C200">
        <v>2009</v>
      </c>
      <c r="D200" t="s">
        <v>880</v>
      </c>
      <c r="E200" s="27" t="s">
        <v>146</v>
      </c>
      <c r="F200" t="s">
        <v>24</v>
      </c>
      <c r="G200" t="s">
        <v>10</v>
      </c>
      <c r="H200" t="s">
        <v>36</v>
      </c>
      <c r="I200" t="s">
        <v>12</v>
      </c>
      <c r="J200" t="s">
        <v>8</v>
      </c>
      <c r="K200" s="16">
        <v>10</v>
      </c>
      <c r="L200" s="16" t="s">
        <v>9</v>
      </c>
      <c r="M200" s="16">
        <v>12</v>
      </c>
      <c r="N200" s="16">
        <v>270</v>
      </c>
      <c r="O200" s="16" t="s">
        <v>9</v>
      </c>
      <c r="P200" s="16">
        <v>300</v>
      </c>
      <c r="Q200" s="16">
        <v>1</v>
      </c>
      <c r="R200">
        <v>23</v>
      </c>
      <c r="S200">
        <v>6</v>
      </c>
      <c r="T200">
        <v>9</v>
      </c>
      <c r="U200">
        <f t="shared" si="10"/>
        <v>6</v>
      </c>
      <c r="V200">
        <f t="shared" si="11"/>
        <v>3.8333333333333335</v>
      </c>
      <c r="W200" t="s">
        <v>77</v>
      </c>
      <c r="X200" t="s">
        <v>92</v>
      </c>
      <c r="Y200" t="s">
        <v>97</v>
      </c>
      <c r="Z200" t="s">
        <v>8</v>
      </c>
      <c r="AA200">
        <v>20</v>
      </c>
      <c r="AB200" t="s">
        <v>150</v>
      </c>
      <c r="AC200">
        <v>600000</v>
      </c>
      <c r="AD200" t="s">
        <v>277</v>
      </c>
      <c r="AE200" t="s">
        <v>86</v>
      </c>
      <c r="AF200" t="s">
        <v>9</v>
      </c>
      <c r="AG200">
        <v>3</v>
      </c>
      <c r="AH200">
        <v>10</v>
      </c>
      <c r="AI200" t="s">
        <v>882</v>
      </c>
      <c r="AK200">
        <v>600</v>
      </c>
      <c r="AL200" t="s">
        <v>150</v>
      </c>
      <c r="AM200">
        <v>0</v>
      </c>
      <c r="AN200">
        <v>1</v>
      </c>
      <c r="AO200">
        <v>0.17</v>
      </c>
      <c r="AP200" t="s">
        <v>163</v>
      </c>
      <c r="AQ200">
        <v>10.59</v>
      </c>
      <c r="AR200">
        <v>4.2300000000000004</v>
      </c>
      <c r="AS200">
        <v>9.6</v>
      </c>
      <c r="AT200">
        <v>3.64</v>
      </c>
      <c r="AU200" t="s">
        <v>8</v>
      </c>
      <c r="AV200" t="s">
        <v>8</v>
      </c>
      <c r="AW200">
        <v>24</v>
      </c>
      <c r="AX200" t="s">
        <v>9</v>
      </c>
      <c r="AY200" t="s">
        <v>9</v>
      </c>
      <c r="AZ200" t="s">
        <v>260</v>
      </c>
      <c r="BA200" t="s">
        <v>12</v>
      </c>
      <c r="BB200" t="s">
        <v>8</v>
      </c>
      <c r="BC200" s="16" t="s">
        <v>8</v>
      </c>
      <c r="BD200" t="s">
        <v>8</v>
      </c>
      <c r="BE200" t="s">
        <v>8</v>
      </c>
      <c r="BF200" t="s">
        <v>8</v>
      </c>
      <c r="BG200" t="s">
        <v>8</v>
      </c>
      <c r="BJ200" t="s">
        <v>300</v>
      </c>
      <c r="BK200" t="s">
        <v>896</v>
      </c>
    </row>
    <row r="201" spans="1:63" x14ac:dyDescent="0.3">
      <c r="A201" t="s">
        <v>881</v>
      </c>
      <c r="B201" t="s">
        <v>879</v>
      </c>
      <c r="C201">
        <v>2009</v>
      </c>
      <c r="D201" t="s">
        <v>880</v>
      </c>
      <c r="E201" s="27" t="s">
        <v>148</v>
      </c>
      <c r="F201" t="s">
        <v>24</v>
      </c>
      <c r="G201" t="s">
        <v>10</v>
      </c>
      <c r="H201" t="s">
        <v>36</v>
      </c>
      <c r="I201" t="s">
        <v>12</v>
      </c>
      <c r="J201" t="s">
        <v>8</v>
      </c>
      <c r="K201" s="16">
        <v>10</v>
      </c>
      <c r="L201" s="16" t="s">
        <v>9</v>
      </c>
      <c r="M201" s="16">
        <v>12</v>
      </c>
      <c r="N201" s="16">
        <v>270</v>
      </c>
      <c r="O201" s="16" t="s">
        <v>9</v>
      </c>
      <c r="P201" s="16">
        <v>300</v>
      </c>
      <c r="Q201" s="16">
        <v>1</v>
      </c>
      <c r="R201">
        <v>23</v>
      </c>
      <c r="S201">
        <v>6</v>
      </c>
      <c r="T201">
        <v>7</v>
      </c>
      <c r="U201">
        <f t="shared" si="10"/>
        <v>6</v>
      </c>
      <c r="V201">
        <f t="shared" si="11"/>
        <v>3.8333333333333335</v>
      </c>
      <c r="W201" t="s">
        <v>77</v>
      </c>
      <c r="X201" t="s">
        <v>92</v>
      </c>
      <c r="Y201" t="s">
        <v>97</v>
      </c>
      <c r="Z201" t="s">
        <v>8</v>
      </c>
      <c r="AA201">
        <v>20</v>
      </c>
      <c r="AB201" t="s">
        <v>150</v>
      </c>
      <c r="AC201">
        <v>600000</v>
      </c>
      <c r="AD201" t="s">
        <v>277</v>
      </c>
      <c r="AE201" t="s">
        <v>86</v>
      </c>
      <c r="AF201" t="s">
        <v>9</v>
      </c>
      <c r="AG201">
        <v>3</v>
      </c>
      <c r="AH201">
        <v>10</v>
      </c>
      <c r="AI201" t="s">
        <v>882</v>
      </c>
      <c r="AK201">
        <v>120</v>
      </c>
      <c r="AL201" t="s">
        <v>150</v>
      </c>
      <c r="AM201">
        <v>0</v>
      </c>
      <c r="AN201">
        <v>1</v>
      </c>
      <c r="AO201">
        <v>0.17</v>
      </c>
      <c r="AP201" t="s">
        <v>163</v>
      </c>
      <c r="AQ201">
        <v>10.59</v>
      </c>
      <c r="AR201">
        <v>4.2300000000000004</v>
      </c>
      <c r="AS201">
        <v>6.8</v>
      </c>
      <c r="AT201">
        <v>0.91</v>
      </c>
      <c r="AU201" t="s">
        <v>8</v>
      </c>
      <c r="AV201" t="s">
        <v>8</v>
      </c>
      <c r="AW201">
        <v>24</v>
      </c>
      <c r="AX201" t="s">
        <v>9</v>
      </c>
      <c r="AY201" t="s">
        <v>9</v>
      </c>
      <c r="AZ201" t="s">
        <v>260</v>
      </c>
      <c r="BA201" t="s">
        <v>12</v>
      </c>
      <c r="BB201" t="s">
        <v>8</v>
      </c>
      <c r="BC201" s="16" t="s">
        <v>8</v>
      </c>
      <c r="BD201" t="s">
        <v>8</v>
      </c>
      <c r="BE201" t="s">
        <v>8</v>
      </c>
      <c r="BF201" t="s">
        <v>8</v>
      </c>
      <c r="BG201" t="s">
        <v>8</v>
      </c>
      <c r="BJ201" t="s">
        <v>300</v>
      </c>
      <c r="BK201" t="s">
        <v>896</v>
      </c>
    </row>
    <row r="202" spans="1:63" x14ac:dyDescent="0.3">
      <c r="A202" t="s">
        <v>881</v>
      </c>
      <c r="B202" t="s">
        <v>879</v>
      </c>
      <c r="C202">
        <v>2009</v>
      </c>
      <c r="D202" t="s">
        <v>880</v>
      </c>
      <c r="E202" s="27" t="s">
        <v>149</v>
      </c>
      <c r="F202" t="s">
        <v>24</v>
      </c>
      <c r="G202" t="s">
        <v>10</v>
      </c>
      <c r="H202" t="s">
        <v>36</v>
      </c>
      <c r="I202" t="s">
        <v>12</v>
      </c>
      <c r="J202" t="s">
        <v>8</v>
      </c>
      <c r="K202" s="16">
        <v>10</v>
      </c>
      <c r="L202" s="16" t="s">
        <v>9</v>
      </c>
      <c r="M202" s="16">
        <v>12</v>
      </c>
      <c r="N202" s="16">
        <v>270</v>
      </c>
      <c r="O202" s="16" t="s">
        <v>9</v>
      </c>
      <c r="P202" s="16">
        <v>300</v>
      </c>
      <c r="Q202" s="16">
        <v>1</v>
      </c>
      <c r="R202">
        <v>23</v>
      </c>
      <c r="S202">
        <v>6</v>
      </c>
      <c r="T202">
        <v>7</v>
      </c>
      <c r="U202">
        <f t="shared" si="10"/>
        <v>6</v>
      </c>
      <c r="V202">
        <f t="shared" si="11"/>
        <v>3.8333333333333335</v>
      </c>
      <c r="W202" t="s">
        <v>77</v>
      </c>
      <c r="X202" t="s">
        <v>92</v>
      </c>
      <c r="Y202" t="s">
        <v>97</v>
      </c>
      <c r="Z202" t="s">
        <v>8</v>
      </c>
      <c r="AA202">
        <v>20</v>
      </c>
      <c r="AB202" t="s">
        <v>150</v>
      </c>
      <c r="AC202">
        <v>600000</v>
      </c>
      <c r="AD202" t="s">
        <v>277</v>
      </c>
      <c r="AE202" t="s">
        <v>86</v>
      </c>
      <c r="AF202" t="s">
        <v>9</v>
      </c>
      <c r="AG202">
        <v>3</v>
      </c>
      <c r="AH202">
        <v>10</v>
      </c>
      <c r="AI202" t="s">
        <v>882</v>
      </c>
      <c r="AK202">
        <v>24</v>
      </c>
      <c r="AL202" t="s">
        <v>150</v>
      </c>
      <c r="AM202">
        <v>0</v>
      </c>
      <c r="AN202">
        <v>1</v>
      </c>
      <c r="AO202">
        <v>0.17</v>
      </c>
      <c r="AP202" t="s">
        <v>163</v>
      </c>
      <c r="AQ202">
        <v>10.59</v>
      </c>
      <c r="AR202">
        <v>4.2300000000000004</v>
      </c>
      <c r="AS202">
        <v>8.32</v>
      </c>
      <c r="AT202">
        <v>1.95</v>
      </c>
      <c r="AU202" t="s">
        <v>8</v>
      </c>
      <c r="AV202" t="s">
        <v>8</v>
      </c>
      <c r="AW202">
        <v>24</v>
      </c>
      <c r="AX202" t="s">
        <v>9</v>
      </c>
      <c r="AY202" t="s">
        <v>9</v>
      </c>
      <c r="AZ202" t="s">
        <v>260</v>
      </c>
      <c r="BA202" t="s">
        <v>12</v>
      </c>
      <c r="BB202" t="s">
        <v>8</v>
      </c>
      <c r="BC202" s="16" t="s">
        <v>8</v>
      </c>
      <c r="BD202" t="s">
        <v>8</v>
      </c>
      <c r="BE202" t="s">
        <v>8</v>
      </c>
      <c r="BF202" t="s">
        <v>8</v>
      </c>
      <c r="BG202" t="s">
        <v>8</v>
      </c>
      <c r="BJ202" t="s">
        <v>300</v>
      </c>
      <c r="BK202" t="s">
        <v>896</v>
      </c>
    </row>
    <row r="203" spans="1:63" x14ac:dyDescent="0.3">
      <c r="A203" t="s">
        <v>881</v>
      </c>
      <c r="B203" t="s">
        <v>879</v>
      </c>
      <c r="C203">
        <v>2009</v>
      </c>
      <c r="D203" t="s">
        <v>880</v>
      </c>
      <c r="E203" s="27" t="s">
        <v>289</v>
      </c>
      <c r="F203" t="s">
        <v>24</v>
      </c>
      <c r="G203" t="s">
        <v>10</v>
      </c>
      <c r="H203" t="s">
        <v>36</v>
      </c>
      <c r="I203" t="s">
        <v>12</v>
      </c>
      <c r="J203" t="s">
        <v>8</v>
      </c>
      <c r="K203" s="16">
        <v>10</v>
      </c>
      <c r="L203" s="16" t="s">
        <v>9</v>
      </c>
      <c r="M203" s="16">
        <v>12</v>
      </c>
      <c r="N203" s="16">
        <v>270</v>
      </c>
      <c r="O203" s="16" t="s">
        <v>9</v>
      </c>
      <c r="P203" s="16">
        <v>300</v>
      </c>
      <c r="Q203" s="16">
        <v>1</v>
      </c>
      <c r="R203">
        <v>23</v>
      </c>
      <c r="S203">
        <v>6</v>
      </c>
      <c r="T203">
        <v>9</v>
      </c>
      <c r="U203">
        <f t="shared" si="10"/>
        <v>6</v>
      </c>
      <c r="V203">
        <f t="shared" si="11"/>
        <v>3.8333333333333335</v>
      </c>
      <c r="W203" t="s">
        <v>77</v>
      </c>
      <c r="X203" t="s">
        <v>92</v>
      </c>
      <c r="Y203" t="s">
        <v>97</v>
      </c>
      <c r="Z203" t="s">
        <v>8</v>
      </c>
      <c r="AA203">
        <v>20</v>
      </c>
      <c r="AB203" t="s">
        <v>150</v>
      </c>
      <c r="AC203">
        <v>600000</v>
      </c>
      <c r="AD203" t="s">
        <v>277</v>
      </c>
      <c r="AE203" t="s">
        <v>86</v>
      </c>
      <c r="AF203" t="s">
        <v>9</v>
      </c>
      <c r="AG203">
        <v>3</v>
      </c>
      <c r="AH203">
        <v>10</v>
      </c>
      <c r="AI203" t="s">
        <v>882</v>
      </c>
      <c r="AK203">
        <v>4.8</v>
      </c>
      <c r="AL203" t="s">
        <v>150</v>
      </c>
      <c r="AM203">
        <v>0</v>
      </c>
      <c r="AN203">
        <v>1</v>
      </c>
      <c r="AO203">
        <v>0.17</v>
      </c>
      <c r="AP203" t="s">
        <v>163</v>
      </c>
      <c r="AQ203">
        <v>10.59</v>
      </c>
      <c r="AR203">
        <v>4.2300000000000004</v>
      </c>
      <c r="AS203">
        <v>8.2100000000000009</v>
      </c>
      <c r="AT203">
        <v>1.67</v>
      </c>
      <c r="AU203" t="s">
        <v>8</v>
      </c>
      <c r="AV203" t="s">
        <v>8</v>
      </c>
      <c r="AW203">
        <v>24</v>
      </c>
      <c r="AX203" t="s">
        <v>9</v>
      </c>
      <c r="AY203" t="s">
        <v>9</v>
      </c>
      <c r="AZ203" t="s">
        <v>260</v>
      </c>
      <c r="BA203" t="s">
        <v>12</v>
      </c>
      <c r="BB203" t="s">
        <v>8</v>
      </c>
      <c r="BC203" s="16" t="s">
        <v>8</v>
      </c>
      <c r="BD203" t="s">
        <v>8</v>
      </c>
      <c r="BE203" t="s">
        <v>8</v>
      </c>
      <c r="BF203" t="s">
        <v>8</v>
      </c>
      <c r="BG203" t="s">
        <v>8</v>
      </c>
      <c r="BJ203" t="s">
        <v>300</v>
      </c>
      <c r="BK203" t="s">
        <v>896</v>
      </c>
    </row>
    <row r="204" spans="1:63" x14ac:dyDescent="0.3">
      <c r="A204" t="s">
        <v>881</v>
      </c>
      <c r="B204" t="s">
        <v>879</v>
      </c>
      <c r="C204">
        <v>2009</v>
      </c>
      <c r="D204" t="s">
        <v>880</v>
      </c>
      <c r="E204" s="27" t="s">
        <v>290</v>
      </c>
      <c r="F204" t="s">
        <v>24</v>
      </c>
      <c r="G204" t="s">
        <v>10</v>
      </c>
      <c r="H204" t="s">
        <v>36</v>
      </c>
      <c r="I204" t="s">
        <v>12</v>
      </c>
      <c r="J204" t="s">
        <v>8</v>
      </c>
      <c r="K204" s="16">
        <v>10</v>
      </c>
      <c r="L204" s="16" t="s">
        <v>9</v>
      </c>
      <c r="M204" s="16">
        <v>12</v>
      </c>
      <c r="N204" s="16">
        <v>270</v>
      </c>
      <c r="O204" s="16" t="s">
        <v>9</v>
      </c>
      <c r="P204" s="16">
        <v>300</v>
      </c>
      <c r="Q204" s="16">
        <v>1</v>
      </c>
      <c r="R204">
        <v>23</v>
      </c>
      <c r="S204">
        <v>6</v>
      </c>
      <c r="T204">
        <v>9</v>
      </c>
      <c r="U204">
        <f t="shared" si="10"/>
        <v>6</v>
      </c>
      <c r="V204">
        <f t="shared" si="11"/>
        <v>3.8333333333333335</v>
      </c>
      <c r="W204" t="s">
        <v>77</v>
      </c>
      <c r="X204" t="s">
        <v>92</v>
      </c>
      <c r="Y204" t="s">
        <v>97</v>
      </c>
      <c r="Z204" t="s">
        <v>8</v>
      </c>
      <c r="AA204">
        <v>20</v>
      </c>
      <c r="AB204" t="s">
        <v>150</v>
      </c>
      <c r="AC204">
        <v>600000</v>
      </c>
      <c r="AD204" t="s">
        <v>277</v>
      </c>
      <c r="AE204" t="s">
        <v>86</v>
      </c>
      <c r="AF204" t="s">
        <v>9</v>
      </c>
      <c r="AG204">
        <v>3</v>
      </c>
      <c r="AH204">
        <v>10</v>
      </c>
      <c r="AI204" t="s">
        <v>882</v>
      </c>
      <c r="AK204">
        <v>0.96</v>
      </c>
      <c r="AL204" t="s">
        <v>150</v>
      </c>
      <c r="AM204">
        <v>0</v>
      </c>
      <c r="AN204">
        <v>1</v>
      </c>
      <c r="AO204">
        <v>0.17</v>
      </c>
      <c r="AP204" t="s">
        <v>163</v>
      </c>
      <c r="AQ204">
        <v>10.59</v>
      </c>
      <c r="AR204">
        <v>4.2300000000000004</v>
      </c>
      <c r="AS204">
        <v>9.73</v>
      </c>
      <c r="AT204">
        <v>3.76</v>
      </c>
      <c r="AU204" t="s">
        <v>8</v>
      </c>
      <c r="AV204" t="s">
        <v>8</v>
      </c>
      <c r="AW204">
        <v>24</v>
      </c>
      <c r="AX204" t="s">
        <v>9</v>
      </c>
      <c r="AY204" t="s">
        <v>9</v>
      </c>
      <c r="AZ204" t="s">
        <v>260</v>
      </c>
      <c r="BA204" t="s">
        <v>12</v>
      </c>
      <c r="BB204" t="s">
        <v>8</v>
      </c>
      <c r="BC204" s="16" t="s">
        <v>8</v>
      </c>
      <c r="BD204" t="s">
        <v>8</v>
      </c>
      <c r="BE204" t="s">
        <v>8</v>
      </c>
      <c r="BF204" t="s">
        <v>8</v>
      </c>
      <c r="BG204" t="s">
        <v>8</v>
      </c>
      <c r="BJ204" t="s">
        <v>300</v>
      </c>
      <c r="BK204" t="s">
        <v>896</v>
      </c>
    </row>
    <row r="205" spans="1:63" x14ac:dyDescent="0.3">
      <c r="A205" t="s">
        <v>881</v>
      </c>
      <c r="B205" t="s">
        <v>879</v>
      </c>
      <c r="C205">
        <v>2009</v>
      </c>
      <c r="D205" t="s">
        <v>880</v>
      </c>
      <c r="E205" s="27" t="s">
        <v>304</v>
      </c>
      <c r="F205" t="s">
        <v>24</v>
      </c>
      <c r="G205" t="s">
        <v>10</v>
      </c>
      <c r="H205" t="s">
        <v>36</v>
      </c>
      <c r="I205" t="s">
        <v>12</v>
      </c>
      <c r="J205" t="s">
        <v>8</v>
      </c>
      <c r="K205" s="16">
        <v>10</v>
      </c>
      <c r="L205" s="16" t="s">
        <v>9</v>
      </c>
      <c r="M205" s="16">
        <v>12</v>
      </c>
      <c r="N205" s="16">
        <v>270</v>
      </c>
      <c r="O205" s="16" t="s">
        <v>9</v>
      </c>
      <c r="P205" s="16">
        <v>300</v>
      </c>
      <c r="Q205" s="16">
        <v>1</v>
      </c>
      <c r="R205">
        <v>23</v>
      </c>
      <c r="S205">
        <v>6</v>
      </c>
      <c r="T205">
        <v>8</v>
      </c>
      <c r="U205">
        <f t="shared" si="10"/>
        <v>6</v>
      </c>
      <c r="V205">
        <f t="shared" si="11"/>
        <v>3.8333333333333335</v>
      </c>
      <c r="W205" t="s">
        <v>77</v>
      </c>
      <c r="X205" t="s">
        <v>92</v>
      </c>
      <c r="Y205" t="s">
        <v>97</v>
      </c>
      <c r="Z205" t="s">
        <v>8</v>
      </c>
      <c r="AA205">
        <v>20</v>
      </c>
      <c r="AB205" t="s">
        <v>150</v>
      </c>
      <c r="AC205">
        <v>600000</v>
      </c>
      <c r="AD205" t="s">
        <v>277</v>
      </c>
      <c r="AE205" t="s">
        <v>86</v>
      </c>
      <c r="AF205" t="s">
        <v>9</v>
      </c>
      <c r="AG205">
        <v>3</v>
      </c>
      <c r="AH205">
        <v>10</v>
      </c>
      <c r="AI205" t="s">
        <v>882</v>
      </c>
      <c r="AK205">
        <v>0.19</v>
      </c>
      <c r="AL205" t="s">
        <v>150</v>
      </c>
      <c r="AM205">
        <v>0</v>
      </c>
      <c r="AN205">
        <v>1</v>
      </c>
      <c r="AO205">
        <v>0.17</v>
      </c>
      <c r="AP205" t="s">
        <v>163</v>
      </c>
      <c r="AQ205">
        <v>10.59</v>
      </c>
      <c r="AR205">
        <v>4.2300000000000004</v>
      </c>
      <c r="AS205">
        <v>10.07</v>
      </c>
      <c r="AT205">
        <v>3.71</v>
      </c>
      <c r="AU205" t="s">
        <v>8</v>
      </c>
      <c r="AV205" t="s">
        <v>8</v>
      </c>
      <c r="AW205">
        <v>24</v>
      </c>
      <c r="AX205" t="s">
        <v>9</v>
      </c>
      <c r="AY205" t="s">
        <v>9</v>
      </c>
      <c r="AZ205" t="s">
        <v>260</v>
      </c>
      <c r="BA205" t="s">
        <v>12</v>
      </c>
      <c r="BB205" t="s">
        <v>8</v>
      </c>
      <c r="BC205" s="16" t="s">
        <v>8</v>
      </c>
      <c r="BD205" t="s">
        <v>8</v>
      </c>
      <c r="BE205" t="s">
        <v>8</v>
      </c>
      <c r="BF205" t="s">
        <v>8</v>
      </c>
      <c r="BG205" t="s">
        <v>8</v>
      </c>
      <c r="BJ205" t="s">
        <v>300</v>
      </c>
      <c r="BK205" t="s">
        <v>896</v>
      </c>
    </row>
    <row r="206" spans="1:63" x14ac:dyDescent="0.3">
      <c r="A206" t="s">
        <v>887</v>
      </c>
      <c r="B206" t="s">
        <v>885</v>
      </c>
      <c r="C206">
        <v>2017</v>
      </c>
      <c r="D206" t="s">
        <v>886</v>
      </c>
      <c r="E206" s="27" t="s">
        <v>146</v>
      </c>
      <c r="F206" t="s">
        <v>24</v>
      </c>
      <c r="G206" t="s">
        <v>11</v>
      </c>
      <c r="H206" t="s">
        <v>36</v>
      </c>
      <c r="I206" t="s">
        <v>12</v>
      </c>
      <c r="J206" t="s">
        <v>8</v>
      </c>
      <c r="K206" s="16" t="s">
        <v>9</v>
      </c>
      <c r="L206" s="16">
        <v>8</v>
      </c>
      <c r="M206" s="16" t="s">
        <v>9</v>
      </c>
      <c r="N206" s="16">
        <v>180</v>
      </c>
      <c r="O206" s="16" t="s">
        <v>9</v>
      </c>
      <c r="P206" s="16">
        <v>210</v>
      </c>
      <c r="Q206" s="16">
        <v>1</v>
      </c>
      <c r="R206" s="16">
        <v>7</v>
      </c>
      <c r="S206" s="16">
        <v>4</v>
      </c>
      <c r="T206" s="16">
        <v>7</v>
      </c>
      <c r="U206">
        <f t="shared" si="10"/>
        <v>4</v>
      </c>
      <c r="V206">
        <f t="shared" si="11"/>
        <v>1.75</v>
      </c>
      <c r="W206" t="s">
        <v>77</v>
      </c>
      <c r="X206" t="s">
        <v>92</v>
      </c>
      <c r="Y206" t="s">
        <v>99</v>
      </c>
      <c r="Z206" t="s">
        <v>8</v>
      </c>
      <c r="AA206">
        <v>12</v>
      </c>
      <c r="AB206" t="s">
        <v>150</v>
      </c>
      <c r="AC206" t="s">
        <v>9</v>
      </c>
      <c r="AD206" t="s">
        <v>8</v>
      </c>
      <c r="AE206" t="s">
        <v>85</v>
      </c>
      <c r="AF206">
        <v>540</v>
      </c>
      <c r="AG206">
        <v>3</v>
      </c>
      <c r="AH206">
        <v>10</v>
      </c>
      <c r="AI206" t="s">
        <v>503</v>
      </c>
      <c r="AK206">
        <v>3</v>
      </c>
      <c r="AL206" t="s">
        <v>150</v>
      </c>
      <c r="AM206">
        <v>0</v>
      </c>
      <c r="AN206">
        <v>1</v>
      </c>
      <c r="AO206">
        <v>0.5</v>
      </c>
      <c r="AP206" t="s">
        <v>163</v>
      </c>
      <c r="AQ206">
        <v>0.31</v>
      </c>
      <c r="AR206">
        <v>0.05</v>
      </c>
      <c r="AS206">
        <v>0.18</v>
      </c>
      <c r="AT206">
        <v>0.02</v>
      </c>
      <c r="AU206" t="s">
        <v>8</v>
      </c>
      <c r="AV206" t="s">
        <v>8</v>
      </c>
      <c r="AW206">
        <v>24</v>
      </c>
      <c r="AX206" t="s">
        <v>888</v>
      </c>
      <c r="AY206" t="s">
        <v>213</v>
      </c>
      <c r="AZ206" t="s">
        <v>260</v>
      </c>
      <c r="BA206" t="s">
        <v>12</v>
      </c>
      <c r="BB206" t="s">
        <v>8</v>
      </c>
      <c r="BC206" s="16" t="s">
        <v>8</v>
      </c>
      <c r="BD206" t="s">
        <v>8</v>
      </c>
      <c r="BE206" t="s">
        <v>8</v>
      </c>
      <c r="BF206" t="s">
        <v>8</v>
      </c>
      <c r="BG206" t="s">
        <v>8</v>
      </c>
      <c r="BJ206" t="s">
        <v>300</v>
      </c>
      <c r="BK206" t="s">
        <v>896</v>
      </c>
    </row>
    <row r="207" spans="1:63" x14ac:dyDescent="0.3">
      <c r="A207" t="s">
        <v>887</v>
      </c>
      <c r="B207" t="s">
        <v>885</v>
      </c>
      <c r="C207">
        <v>2017</v>
      </c>
      <c r="D207" t="s">
        <v>886</v>
      </c>
      <c r="E207" s="27" t="s">
        <v>148</v>
      </c>
      <c r="F207" t="s">
        <v>24</v>
      </c>
      <c r="G207" t="s">
        <v>11</v>
      </c>
      <c r="H207" t="s">
        <v>36</v>
      </c>
      <c r="I207" t="s">
        <v>12</v>
      </c>
      <c r="J207" t="s">
        <v>8</v>
      </c>
      <c r="K207" s="16" t="s">
        <v>9</v>
      </c>
      <c r="L207" s="16">
        <v>8</v>
      </c>
      <c r="M207" s="16" t="s">
        <v>9</v>
      </c>
      <c r="N207" s="16">
        <v>180</v>
      </c>
      <c r="O207" s="16" t="s">
        <v>9</v>
      </c>
      <c r="P207" s="16">
        <v>210</v>
      </c>
      <c r="Q207" s="16">
        <v>1</v>
      </c>
      <c r="R207" s="16">
        <v>7</v>
      </c>
      <c r="S207" s="16">
        <v>4</v>
      </c>
      <c r="T207" s="16">
        <v>7</v>
      </c>
      <c r="U207">
        <f t="shared" ref="U207:U209" si="14">IF(AND(Q207&lt;&gt;"", Q207&lt;&gt;0, Q207&lt;&gt;"NA", Q207&lt;&gt;"NR",S207&lt;&gt;"", S207&lt;&gt;0, S207&lt;&gt;"NA", S207&lt;&gt;"NR"), S207/Q207, "NA")</f>
        <v>4</v>
      </c>
      <c r="V207">
        <f t="shared" ref="V207:V209" si="15">IF(AND(U207&lt;&gt;"", U207&lt;&gt;0, U207&lt;&gt;"NA", U207&lt;&gt;"NR",R207&lt;&gt;"", R207&lt;&gt;0, R207&lt;&gt;"NA", R207&lt;&gt;"NR"), R207/U207, "NA")</f>
        <v>1.75</v>
      </c>
      <c r="W207" t="s">
        <v>77</v>
      </c>
      <c r="X207" t="s">
        <v>92</v>
      </c>
      <c r="Y207" t="s">
        <v>99</v>
      </c>
      <c r="Z207" t="s">
        <v>8</v>
      </c>
      <c r="AA207">
        <v>12</v>
      </c>
      <c r="AB207" t="s">
        <v>150</v>
      </c>
      <c r="AC207" t="s">
        <v>9</v>
      </c>
      <c r="AD207" t="s">
        <v>8</v>
      </c>
      <c r="AE207" t="s">
        <v>85</v>
      </c>
      <c r="AF207">
        <v>540</v>
      </c>
      <c r="AG207">
        <v>3</v>
      </c>
      <c r="AH207">
        <v>10</v>
      </c>
      <c r="AI207" t="s">
        <v>503</v>
      </c>
      <c r="AK207">
        <v>3</v>
      </c>
      <c r="AL207" t="s">
        <v>150</v>
      </c>
      <c r="AM207">
        <v>1</v>
      </c>
      <c r="AN207">
        <v>1</v>
      </c>
      <c r="AO207">
        <v>0.5</v>
      </c>
      <c r="AP207" t="s">
        <v>163</v>
      </c>
      <c r="AQ207">
        <v>0.31</v>
      </c>
      <c r="AR207">
        <v>0.05</v>
      </c>
      <c r="AS207">
        <v>0.21</v>
      </c>
      <c r="AT207">
        <v>0.04</v>
      </c>
      <c r="AU207" t="s">
        <v>8</v>
      </c>
      <c r="AV207" t="s">
        <v>8</v>
      </c>
      <c r="AW207">
        <v>24</v>
      </c>
      <c r="AX207" t="s">
        <v>888</v>
      </c>
      <c r="AY207" t="s">
        <v>213</v>
      </c>
      <c r="AZ207" t="s">
        <v>260</v>
      </c>
      <c r="BA207" t="s">
        <v>12</v>
      </c>
      <c r="BB207" t="s">
        <v>8</v>
      </c>
      <c r="BC207" s="16" t="s">
        <v>8</v>
      </c>
      <c r="BD207" t="s">
        <v>8</v>
      </c>
      <c r="BE207" t="s">
        <v>8</v>
      </c>
      <c r="BF207" t="s">
        <v>8</v>
      </c>
      <c r="BG207" t="s">
        <v>8</v>
      </c>
      <c r="BJ207" t="s">
        <v>300</v>
      </c>
      <c r="BK207" t="s">
        <v>896</v>
      </c>
    </row>
    <row r="208" spans="1:63" x14ac:dyDescent="0.3">
      <c r="A208" t="s">
        <v>887</v>
      </c>
      <c r="B208" t="s">
        <v>885</v>
      </c>
      <c r="C208">
        <v>2017</v>
      </c>
      <c r="D208" t="s">
        <v>886</v>
      </c>
      <c r="E208" s="27" t="s">
        <v>149</v>
      </c>
      <c r="F208" t="s">
        <v>24</v>
      </c>
      <c r="G208" t="s">
        <v>11</v>
      </c>
      <c r="H208" t="s">
        <v>36</v>
      </c>
      <c r="I208" t="s">
        <v>12</v>
      </c>
      <c r="J208" t="s">
        <v>8</v>
      </c>
      <c r="K208" s="16" t="s">
        <v>9</v>
      </c>
      <c r="L208" s="16">
        <v>8</v>
      </c>
      <c r="M208" s="16" t="s">
        <v>9</v>
      </c>
      <c r="N208" s="16">
        <v>180</v>
      </c>
      <c r="O208" s="16" t="s">
        <v>9</v>
      </c>
      <c r="P208" s="16">
        <v>210</v>
      </c>
      <c r="Q208" s="16">
        <v>1</v>
      </c>
      <c r="R208" s="16">
        <v>7</v>
      </c>
      <c r="S208" s="16">
        <v>4</v>
      </c>
      <c r="T208" s="16">
        <v>7</v>
      </c>
      <c r="U208">
        <f t="shared" si="14"/>
        <v>4</v>
      </c>
      <c r="V208">
        <f t="shared" si="15"/>
        <v>1.75</v>
      </c>
      <c r="W208" t="s">
        <v>77</v>
      </c>
      <c r="X208" t="s">
        <v>92</v>
      </c>
      <c r="Y208" t="s">
        <v>99</v>
      </c>
      <c r="Z208" t="s">
        <v>8</v>
      </c>
      <c r="AA208">
        <v>12</v>
      </c>
      <c r="AB208" t="s">
        <v>150</v>
      </c>
      <c r="AC208" t="s">
        <v>9</v>
      </c>
      <c r="AD208" t="s">
        <v>8</v>
      </c>
      <c r="AE208" t="s">
        <v>85</v>
      </c>
      <c r="AF208">
        <v>540</v>
      </c>
      <c r="AG208">
        <v>3</v>
      </c>
      <c r="AH208">
        <v>10</v>
      </c>
      <c r="AI208" t="s">
        <v>503</v>
      </c>
      <c r="AK208">
        <v>3</v>
      </c>
      <c r="AL208" t="s">
        <v>150</v>
      </c>
      <c r="AM208">
        <v>2</v>
      </c>
      <c r="AN208">
        <v>1</v>
      </c>
      <c r="AO208">
        <v>0.5</v>
      </c>
      <c r="AP208" t="s">
        <v>163</v>
      </c>
      <c r="AQ208">
        <v>0.31</v>
      </c>
      <c r="AR208">
        <v>0.05</v>
      </c>
      <c r="AS208">
        <v>0.25</v>
      </c>
      <c r="AT208">
        <v>0.03</v>
      </c>
      <c r="AU208" t="s">
        <v>8</v>
      </c>
      <c r="AV208" t="s">
        <v>8</v>
      </c>
      <c r="AW208">
        <v>24</v>
      </c>
      <c r="AX208" t="s">
        <v>888</v>
      </c>
      <c r="AY208" t="s">
        <v>213</v>
      </c>
      <c r="AZ208" t="s">
        <v>260</v>
      </c>
      <c r="BA208" t="s">
        <v>12</v>
      </c>
      <c r="BB208" t="s">
        <v>8</v>
      </c>
      <c r="BC208" s="16" t="s">
        <v>8</v>
      </c>
      <c r="BD208" t="s">
        <v>8</v>
      </c>
      <c r="BE208" t="s">
        <v>8</v>
      </c>
      <c r="BF208" t="s">
        <v>8</v>
      </c>
      <c r="BG208" t="s">
        <v>8</v>
      </c>
      <c r="BJ208" t="s">
        <v>300</v>
      </c>
      <c r="BK208" t="s">
        <v>896</v>
      </c>
    </row>
    <row r="209" spans="1:63" x14ac:dyDescent="0.3">
      <c r="A209" t="s">
        <v>887</v>
      </c>
      <c r="B209" t="s">
        <v>885</v>
      </c>
      <c r="C209">
        <v>2017</v>
      </c>
      <c r="D209" t="s">
        <v>886</v>
      </c>
      <c r="E209" s="27" t="s">
        <v>289</v>
      </c>
      <c r="F209" t="s">
        <v>24</v>
      </c>
      <c r="G209" t="s">
        <v>11</v>
      </c>
      <c r="H209" t="s">
        <v>36</v>
      </c>
      <c r="I209" t="s">
        <v>12</v>
      </c>
      <c r="J209" t="s">
        <v>8</v>
      </c>
      <c r="K209" s="16" t="s">
        <v>9</v>
      </c>
      <c r="L209" s="16">
        <v>8</v>
      </c>
      <c r="M209" s="16" t="s">
        <v>9</v>
      </c>
      <c r="N209" s="16">
        <v>180</v>
      </c>
      <c r="O209" s="16" t="s">
        <v>9</v>
      </c>
      <c r="P209" s="16">
        <v>210</v>
      </c>
      <c r="Q209" s="16">
        <v>1</v>
      </c>
      <c r="R209" s="16">
        <v>7</v>
      </c>
      <c r="S209" s="16">
        <v>4</v>
      </c>
      <c r="T209" s="16">
        <v>7</v>
      </c>
      <c r="U209">
        <f t="shared" si="14"/>
        <v>4</v>
      </c>
      <c r="V209">
        <f t="shared" si="15"/>
        <v>1.75</v>
      </c>
      <c r="W209" t="s">
        <v>77</v>
      </c>
      <c r="X209" t="s">
        <v>92</v>
      </c>
      <c r="Y209" t="s">
        <v>99</v>
      </c>
      <c r="Z209" t="s">
        <v>8</v>
      </c>
      <c r="AA209">
        <v>12</v>
      </c>
      <c r="AB209" t="s">
        <v>150</v>
      </c>
      <c r="AC209" t="s">
        <v>9</v>
      </c>
      <c r="AD209" t="s">
        <v>8</v>
      </c>
      <c r="AE209" t="s">
        <v>85</v>
      </c>
      <c r="AF209">
        <v>540</v>
      </c>
      <c r="AG209">
        <v>3</v>
      </c>
      <c r="AH209">
        <v>10</v>
      </c>
      <c r="AI209" t="s">
        <v>503</v>
      </c>
      <c r="AK209">
        <v>3</v>
      </c>
      <c r="AL209" t="s">
        <v>150</v>
      </c>
      <c r="AM209">
        <v>3</v>
      </c>
      <c r="AN209">
        <v>1</v>
      </c>
      <c r="AO209">
        <v>0.5</v>
      </c>
      <c r="AP209" t="s">
        <v>163</v>
      </c>
      <c r="AQ209">
        <v>0.31</v>
      </c>
      <c r="AR209">
        <v>0.05</v>
      </c>
      <c r="AS209">
        <v>0.28999999999999998</v>
      </c>
      <c r="AT209">
        <v>0.04</v>
      </c>
      <c r="AU209" t="s">
        <v>8</v>
      </c>
      <c r="AV209" t="s">
        <v>8</v>
      </c>
      <c r="AW209">
        <v>24</v>
      </c>
      <c r="AX209" t="s">
        <v>888</v>
      </c>
      <c r="AY209" t="s">
        <v>213</v>
      </c>
      <c r="AZ209" t="s">
        <v>260</v>
      </c>
      <c r="BA209" t="s">
        <v>12</v>
      </c>
      <c r="BB209" t="s">
        <v>8</v>
      </c>
      <c r="BC209" s="16" t="s">
        <v>8</v>
      </c>
      <c r="BD209" t="s">
        <v>8</v>
      </c>
      <c r="BE209" t="s">
        <v>8</v>
      </c>
      <c r="BF209" t="s">
        <v>8</v>
      </c>
      <c r="BG209" t="s">
        <v>8</v>
      </c>
      <c r="BJ209" t="s">
        <v>300</v>
      </c>
      <c r="BK209" t="s">
        <v>896</v>
      </c>
    </row>
    <row r="210" spans="1:63" x14ac:dyDescent="0.3">
      <c r="A210" t="s">
        <v>887</v>
      </c>
      <c r="B210" t="s">
        <v>885</v>
      </c>
      <c r="C210">
        <v>2017</v>
      </c>
      <c r="D210" t="s">
        <v>886</v>
      </c>
      <c r="E210" s="27" t="s">
        <v>290</v>
      </c>
      <c r="F210" t="s">
        <v>24</v>
      </c>
      <c r="G210" t="s">
        <v>11</v>
      </c>
      <c r="H210" t="s">
        <v>36</v>
      </c>
      <c r="I210" t="s">
        <v>12</v>
      </c>
      <c r="J210" t="s">
        <v>8</v>
      </c>
      <c r="K210" s="16" t="s">
        <v>9</v>
      </c>
      <c r="L210" s="16">
        <v>8</v>
      </c>
      <c r="M210" s="16" t="s">
        <v>9</v>
      </c>
      <c r="N210" s="16">
        <v>180</v>
      </c>
      <c r="O210" s="16" t="s">
        <v>9</v>
      </c>
      <c r="P210" s="16">
        <v>210</v>
      </c>
      <c r="Q210" s="16">
        <v>1</v>
      </c>
      <c r="R210" t="s">
        <v>9</v>
      </c>
      <c r="S210" s="16">
        <v>5</v>
      </c>
      <c r="T210" t="s">
        <v>9</v>
      </c>
      <c r="U210">
        <f t="shared" si="10"/>
        <v>5</v>
      </c>
      <c r="V210" t="str">
        <f t="shared" si="11"/>
        <v>NA</v>
      </c>
      <c r="W210" t="s">
        <v>77</v>
      </c>
      <c r="X210" t="s">
        <v>92</v>
      </c>
      <c r="Y210" t="s">
        <v>99</v>
      </c>
      <c r="Z210" t="s">
        <v>8</v>
      </c>
      <c r="AA210">
        <v>12</v>
      </c>
      <c r="AB210" t="s">
        <v>150</v>
      </c>
      <c r="AC210" t="s">
        <v>9</v>
      </c>
      <c r="AD210" t="s">
        <v>8</v>
      </c>
      <c r="AE210" t="s">
        <v>85</v>
      </c>
      <c r="AF210">
        <v>540</v>
      </c>
      <c r="AG210">
        <v>3</v>
      </c>
      <c r="AH210">
        <v>10</v>
      </c>
      <c r="AI210" t="s">
        <v>889</v>
      </c>
      <c r="AK210">
        <v>2.5</v>
      </c>
      <c r="AL210" t="s">
        <v>150</v>
      </c>
      <c r="AM210">
        <v>1</v>
      </c>
      <c r="AN210">
        <v>1</v>
      </c>
      <c r="AO210">
        <v>3.5</v>
      </c>
      <c r="AP210" t="s">
        <v>163</v>
      </c>
      <c r="AQ210">
        <v>0.31</v>
      </c>
      <c r="AR210">
        <v>0.03</v>
      </c>
      <c r="AS210">
        <v>0.28999999999999998</v>
      </c>
      <c r="AT210">
        <v>0.01</v>
      </c>
      <c r="AU210" t="s">
        <v>8</v>
      </c>
      <c r="AV210" t="s">
        <v>8</v>
      </c>
      <c r="AW210">
        <v>24</v>
      </c>
      <c r="AX210" t="s">
        <v>888</v>
      </c>
      <c r="AY210" t="s">
        <v>213</v>
      </c>
      <c r="AZ210" t="s">
        <v>260</v>
      </c>
      <c r="BA210" t="s">
        <v>9</v>
      </c>
      <c r="BB210">
        <v>7.54</v>
      </c>
      <c r="BC210" s="16">
        <v>1.1599999999999999</v>
      </c>
      <c r="BD210">
        <v>8.77</v>
      </c>
      <c r="BE210">
        <v>1.08</v>
      </c>
      <c r="BF210" t="s">
        <v>213</v>
      </c>
      <c r="BG210">
        <v>24</v>
      </c>
      <c r="BJ210" t="s">
        <v>300</v>
      </c>
      <c r="BK210" t="s">
        <v>896</v>
      </c>
    </row>
    <row r="211" spans="1:63" x14ac:dyDescent="0.3">
      <c r="A211" t="s">
        <v>887</v>
      </c>
      <c r="B211" t="s">
        <v>885</v>
      </c>
      <c r="C211">
        <v>2017</v>
      </c>
      <c r="D211" t="s">
        <v>886</v>
      </c>
      <c r="E211" s="27" t="s">
        <v>304</v>
      </c>
      <c r="F211" t="s">
        <v>24</v>
      </c>
      <c r="G211" t="s">
        <v>11</v>
      </c>
      <c r="H211" t="s">
        <v>36</v>
      </c>
      <c r="I211" t="s">
        <v>12</v>
      </c>
      <c r="J211" t="s">
        <v>8</v>
      </c>
      <c r="K211" s="16" t="s">
        <v>9</v>
      </c>
      <c r="L211" s="16">
        <v>8</v>
      </c>
      <c r="M211" s="16" t="s">
        <v>9</v>
      </c>
      <c r="N211" s="16">
        <v>180</v>
      </c>
      <c r="O211" s="16" t="s">
        <v>9</v>
      </c>
      <c r="P211" s="16">
        <v>210</v>
      </c>
      <c r="Q211" s="16">
        <v>1</v>
      </c>
      <c r="R211" t="s">
        <v>9</v>
      </c>
      <c r="S211" s="16">
        <v>5</v>
      </c>
      <c r="T211" t="s">
        <v>9</v>
      </c>
      <c r="U211">
        <f t="shared" si="10"/>
        <v>5</v>
      </c>
      <c r="V211" t="str">
        <f t="shared" si="11"/>
        <v>NA</v>
      </c>
      <c r="W211" t="s">
        <v>77</v>
      </c>
      <c r="X211" t="s">
        <v>92</v>
      </c>
      <c r="Y211" t="s">
        <v>99</v>
      </c>
      <c r="Z211" t="s">
        <v>8</v>
      </c>
      <c r="AA211">
        <v>12</v>
      </c>
      <c r="AB211" t="s">
        <v>150</v>
      </c>
      <c r="AC211" t="s">
        <v>9</v>
      </c>
      <c r="AD211" t="s">
        <v>8</v>
      </c>
      <c r="AE211" t="s">
        <v>85</v>
      </c>
      <c r="AF211">
        <v>540</v>
      </c>
      <c r="AG211">
        <v>3</v>
      </c>
      <c r="AH211">
        <v>10</v>
      </c>
      <c r="AI211" t="s">
        <v>889</v>
      </c>
      <c r="AK211">
        <v>5</v>
      </c>
      <c r="AL211" t="s">
        <v>150</v>
      </c>
      <c r="AM211">
        <v>1</v>
      </c>
      <c r="AN211">
        <v>1</v>
      </c>
      <c r="AO211">
        <v>3.5</v>
      </c>
      <c r="AP211" t="s">
        <v>163</v>
      </c>
      <c r="AQ211">
        <v>0.31</v>
      </c>
      <c r="AR211">
        <v>0.03</v>
      </c>
      <c r="AS211">
        <v>0.25</v>
      </c>
      <c r="AT211">
        <v>0.03</v>
      </c>
      <c r="AU211" t="s">
        <v>8</v>
      </c>
      <c r="AV211" t="s">
        <v>8</v>
      </c>
      <c r="AW211">
        <v>24</v>
      </c>
      <c r="AX211" t="s">
        <v>888</v>
      </c>
      <c r="AY211" t="s">
        <v>213</v>
      </c>
      <c r="AZ211" t="s">
        <v>260</v>
      </c>
      <c r="BA211" t="s">
        <v>9</v>
      </c>
      <c r="BB211">
        <v>7.54</v>
      </c>
      <c r="BC211" s="16">
        <v>1.1599999999999999</v>
      </c>
      <c r="BD211">
        <v>10.54</v>
      </c>
      <c r="BE211">
        <v>0.84</v>
      </c>
      <c r="BF211" t="s">
        <v>213</v>
      </c>
      <c r="BG211">
        <v>24</v>
      </c>
      <c r="BJ211" t="s">
        <v>300</v>
      </c>
      <c r="BK211" t="s">
        <v>896</v>
      </c>
    </row>
    <row r="212" spans="1:63" x14ac:dyDescent="0.3">
      <c r="A212" t="s">
        <v>887</v>
      </c>
      <c r="B212" t="s">
        <v>885</v>
      </c>
      <c r="C212">
        <v>2017</v>
      </c>
      <c r="D212" t="s">
        <v>886</v>
      </c>
      <c r="E212" s="27" t="s">
        <v>377</v>
      </c>
      <c r="F212" t="s">
        <v>24</v>
      </c>
      <c r="G212" t="s">
        <v>11</v>
      </c>
      <c r="H212" t="s">
        <v>36</v>
      </c>
      <c r="I212" t="s">
        <v>12</v>
      </c>
      <c r="J212" t="s">
        <v>8</v>
      </c>
      <c r="K212" s="16" t="s">
        <v>9</v>
      </c>
      <c r="L212" s="16">
        <v>8</v>
      </c>
      <c r="M212" s="16" t="s">
        <v>9</v>
      </c>
      <c r="N212" s="16">
        <v>180</v>
      </c>
      <c r="O212" s="16" t="s">
        <v>9</v>
      </c>
      <c r="P212" s="16">
        <v>210</v>
      </c>
      <c r="Q212" s="16">
        <v>1</v>
      </c>
      <c r="R212" t="s">
        <v>9</v>
      </c>
      <c r="S212" s="16">
        <v>5</v>
      </c>
      <c r="T212" t="s">
        <v>9</v>
      </c>
      <c r="U212">
        <f>IF(AND(Q212&lt;&gt;"", Q212&lt;&gt;0, Q212&lt;&gt;"NA", Q212&lt;&gt;"NR",S212&lt;&gt;"", S212&lt;&gt;0, S212&lt;&gt;"NA", S212&lt;&gt;"NR"), S212/Q212, "NA")</f>
        <v>5</v>
      </c>
      <c r="V212" t="str">
        <f>IF(AND(U212&lt;&gt;"", U212&lt;&gt;0, U212&lt;&gt;"NA", U212&lt;&gt;"NR",R212&lt;&gt;"", R212&lt;&gt;0, R212&lt;&gt;"NA", R212&lt;&gt;"NR"), R212/U212, "NA")</f>
        <v>NA</v>
      </c>
      <c r="W212" t="s">
        <v>77</v>
      </c>
      <c r="X212" t="s">
        <v>92</v>
      </c>
      <c r="Y212" t="s">
        <v>99</v>
      </c>
      <c r="Z212" t="s">
        <v>8</v>
      </c>
      <c r="AA212">
        <v>12</v>
      </c>
      <c r="AB212" t="s">
        <v>150</v>
      </c>
      <c r="AC212" t="s">
        <v>9</v>
      </c>
      <c r="AD212" t="s">
        <v>8</v>
      </c>
      <c r="AE212" t="s">
        <v>85</v>
      </c>
      <c r="AF212">
        <v>540</v>
      </c>
      <c r="AG212">
        <v>3</v>
      </c>
      <c r="AH212">
        <v>10</v>
      </c>
      <c r="AI212" t="s">
        <v>503</v>
      </c>
      <c r="AK212">
        <v>3</v>
      </c>
      <c r="AL212" t="s">
        <v>150</v>
      </c>
      <c r="AM212">
        <v>3</v>
      </c>
      <c r="AN212">
        <v>1</v>
      </c>
      <c r="AO212">
        <v>0.5</v>
      </c>
      <c r="AP212" t="s">
        <v>163</v>
      </c>
      <c r="AQ212">
        <v>0.31</v>
      </c>
      <c r="AR212">
        <v>0.03</v>
      </c>
      <c r="AS212">
        <v>0.28000000000000003</v>
      </c>
      <c r="AT212">
        <v>0.05</v>
      </c>
      <c r="AU212" t="s">
        <v>8</v>
      </c>
      <c r="AV212" t="s">
        <v>8</v>
      </c>
      <c r="AW212">
        <v>24</v>
      </c>
      <c r="AX212" t="s">
        <v>888</v>
      </c>
      <c r="AY212" t="s">
        <v>213</v>
      </c>
      <c r="AZ212" t="s">
        <v>260</v>
      </c>
      <c r="BA212" t="s">
        <v>9</v>
      </c>
      <c r="BB212">
        <v>7.54</v>
      </c>
      <c r="BC212" s="16">
        <v>1.1599999999999999</v>
      </c>
      <c r="BD212">
        <v>8</v>
      </c>
      <c r="BE212">
        <v>1.23</v>
      </c>
      <c r="BF212" t="s">
        <v>213</v>
      </c>
      <c r="BG212">
        <v>24</v>
      </c>
      <c r="BJ212" t="s">
        <v>300</v>
      </c>
      <c r="BK212" t="s">
        <v>896</v>
      </c>
    </row>
    <row r="213" spans="1:63" x14ac:dyDescent="0.3">
      <c r="A213" t="s">
        <v>887</v>
      </c>
      <c r="B213" t="s">
        <v>885</v>
      </c>
      <c r="C213">
        <v>2017</v>
      </c>
      <c r="D213" t="s">
        <v>886</v>
      </c>
      <c r="E213" s="27" t="s">
        <v>378</v>
      </c>
      <c r="F213" t="s">
        <v>24</v>
      </c>
      <c r="G213" t="s">
        <v>11</v>
      </c>
      <c r="H213" t="s">
        <v>36</v>
      </c>
      <c r="I213" t="s">
        <v>12</v>
      </c>
      <c r="J213" t="s">
        <v>8</v>
      </c>
      <c r="K213" s="16" t="s">
        <v>9</v>
      </c>
      <c r="L213" s="16">
        <v>8</v>
      </c>
      <c r="M213" s="16" t="s">
        <v>9</v>
      </c>
      <c r="N213" s="16">
        <v>180</v>
      </c>
      <c r="O213" s="16" t="s">
        <v>9</v>
      </c>
      <c r="P213" s="16">
        <v>210</v>
      </c>
      <c r="Q213" s="16">
        <v>1</v>
      </c>
      <c r="R213" t="s">
        <v>9</v>
      </c>
      <c r="S213" s="16">
        <v>5</v>
      </c>
      <c r="T213" t="s">
        <v>9</v>
      </c>
      <c r="U213">
        <f>IF(AND(Q213&lt;&gt;"", Q213&lt;&gt;0, Q213&lt;&gt;"NA", Q213&lt;&gt;"NR",S213&lt;&gt;"", S213&lt;&gt;0, S213&lt;&gt;"NA", S213&lt;&gt;"NR"), S213/Q213, "NA")</f>
        <v>5</v>
      </c>
      <c r="V213" t="str">
        <f>IF(AND(U213&lt;&gt;"", U213&lt;&gt;0, U213&lt;&gt;"NA", U213&lt;&gt;"NR",R213&lt;&gt;"", R213&lt;&gt;0, R213&lt;&gt;"NA", R213&lt;&gt;"NR"), R213/U213, "NA")</f>
        <v>NA</v>
      </c>
      <c r="W213" t="s">
        <v>77</v>
      </c>
      <c r="X213" t="s">
        <v>92</v>
      </c>
      <c r="Y213" t="s">
        <v>99</v>
      </c>
      <c r="Z213" t="s">
        <v>8</v>
      </c>
      <c r="AA213">
        <v>12</v>
      </c>
      <c r="AB213" t="s">
        <v>150</v>
      </c>
      <c r="AC213" t="s">
        <v>9</v>
      </c>
      <c r="AD213" t="s">
        <v>8</v>
      </c>
      <c r="AE213" t="s">
        <v>85</v>
      </c>
      <c r="AF213">
        <v>540</v>
      </c>
      <c r="AG213">
        <v>3</v>
      </c>
      <c r="AH213">
        <v>10</v>
      </c>
      <c r="AI213" t="s">
        <v>515</v>
      </c>
      <c r="AK213" t="s">
        <v>8</v>
      </c>
      <c r="AL213" t="s">
        <v>150</v>
      </c>
      <c r="AM213">
        <v>1</v>
      </c>
      <c r="AN213">
        <v>1</v>
      </c>
      <c r="AO213">
        <v>3.5</v>
      </c>
      <c r="AP213" t="s">
        <v>163</v>
      </c>
      <c r="AQ213">
        <v>0.31</v>
      </c>
      <c r="AR213">
        <v>0.03</v>
      </c>
      <c r="AS213">
        <v>0.28000000000000003</v>
      </c>
      <c r="AT213">
        <v>0.04</v>
      </c>
      <c r="AU213" t="s">
        <v>8</v>
      </c>
      <c r="AV213" t="s">
        <v>8</v>
      </c>
      <c r="AW213">
        <v>24</v>
      </c>
      <c r="AX213" t="s">
        <v>888</v>
      </c>
      <c r="AY213" t="s">
        <v>213</v>
      </c>
      <c r="AZ213" t="s">
        <v>260</v>
      </c>
      <c r="BA213" t="s">
        <v>9</v>
      </c>
      <c r="BB213">
        <v>7.54</v>
      </c>
      <c r="BC213" s="16">
        <v>1.1599999999999999</v>
      </c>
      <c r="BD213">
        <v>7.92</v>
      </c>
      <c r="BE213">
        <v>1.23</v>
      </c>
      <c r="BF213" t="s">
        <v>213</v>
      </c>
      <c r="BG213">
        <v>24</v>
      </c>
      <c r="BJ213" t="s">
        <v>300</v>
      </c>
      <c r="BK213" t="s">
        <v>896</v>
      </c>
    </row>
    <row r="214" spans="1:63" x14ac:dyDescent="0.3">
      <c r="A214" t="s">
        <v>887</v>
      </c>
      <c r="B214" t="s">
        <v>885</v>
      </c>
      <c r="C214">
        <v>2017</v>
      </c>
      <c r="D214" t="s">
        <v>886</v>
      </c>
      <c r="E214" s="27" t="s">
        <v>756</v>
      </c>
      <c r="F214" t="s">
        <v>24</v>
      </c>
      <c r="G214" t="s">
        <v>11</v>
      </c>
      <c r="H214" t="s">
        <v>36</v>
      </c>
      <c r="I214" t="s">
        <v>12</v>
      </c>
      <c r="J214" t="s">
        <v>8</v>
      </c>
      <c r="K214" s="16" t="s">
        <v>9</v>
      </c>
      <c r="L214" s="16">
        <v>8</v>
      </c>
      <c r="M214" s="16" t="s">
        <v>9</v>
      </c>
      <c r="N214" s="16">
        <v>180</v>
      </c>
      <c r="O214" s="16" t="s">
        <v>9</v>
      </c>
      <c r="P214" s="16">
        <v>210</v>
      </c>
      <c r="Q214" s="16">
        <v>1</v>
      </c>
      <c r="R214" t="s">
        <v>9</v>
      </c>
      <c r="S214" s="16">
        <v>5</v>
      </c>
      <c r="T214" t="s">
        <v>9</v>
      </c>
      <c r="U214">
        <f>IF(AND(Q214&lt;&gt;"", Q214&lt;&gt;0, Q214&lt;&gt;"NA", Q214&lt;&gt;"NR",S214&lt;&gt;"", S214&lt;&gt;0, S214&lt;&gt;"NA", S214&lt;&gt;"NR"), S214/Q214, "NA")</f>
        <v>5</v>
      </c>
      <c r="V214" t="str">
        <f>IF(AND(U214&lt;&gt;"", U214&lt;&gt;0, U214&lt;&gt;"NA", U214&lt;&gt;"NR",R214&lt;&gt;"", R214&lt;&gt;0, R214&lt;&gt;"NA", R214&lt;&gt;"NR"), R214/U214, "NA")</f>
        <v>NA</v>
      </c>
      <c r="W214" t="s">
        <v>77</v>
      </c>
      <c r="X214" t="s">
        <v>92</v>
      </c>
      <c r="Y214" t="s">
        <v>99</v>
      </c>
      <c r="Z214" t="s">
        <v>8</v>
      </c>
      <c r="AA214">
        <v>12</v>
      </c>
      <c r="AB214" t="s">
        <v>150</v>
      </c>
      <c r="AC214" t="s">
        <v>9</v>
      </c>
      <c r="AD214" t="s">
        <v>8</v>
      </c>
      <c r="AE214" t="s">
        <v>85</v>
      </c>
      <c r="AF214">
        <v>540</v>
      </c>
      <c r="AG214">
        <v>3</v>
      </c>
      <c r="AH214">
        <v>10</v>
      </c>
      <c r="AI214" t="s">
        <v>515</v>
      </c>
      <c r="AK214" t="s">
        <v>8</v>
      </c>
      <c r="AL214" t="s">
        <v>150</v>
      </c>
      <c r="AM214">
        <v>1</v>
      </c>
      <c r="AN214">
        <v>1</v>
      </c>
      <c r="AO214">
        <v>3.5</v>
      </c>
      <c r="AP214" t="s">
        <v>163</v>
      </c>
      <c r="AQ214">
        <v>0.31</v>
      </c>
      <c r="AR214">
        <v>0.03</v>
      </c>
      <c r="AS214">
        <v>0.23</v>
      </c>
      <c r="AT214">
        <v>0.03</v>
      </c>
      <c r="AU214" t="s">
        <v>8</v>
      </c>
      <c r="AV214" t="s">
        <v>8</v>
      </c>
      <c r="AW214">
        <v>24</v>
      </c>
      <c r="AX214" t="s">
        <v>888</v>
      </c>
      <c r="AY214" t="s">
        <v>213</v>
      </c>
      <c r="AZ214" t="s">
        <v>260</v>
      </c>
      <c r="BA214" t="s">
        <v>9</v>
      </c>
      <c r="BB214">
        <v>7.54</v>
      </c>
      <c r="BC214" s="16">
        <v>1.1599999999999999</v>
      </c>
      <c r="BD214">
        <v>11</v>
      </c>
      <c r="BE214">
        <v>1</v>
      </c>
      <c r="BF214" t="s">
        <v>213</v>
      </c>
      <c r="BG214">
        <v>24</v>
      </c>
      <c r="BJ214" t="s">
        <v>300</v>
      </c>
      <c r="BK214" t="s">
        <v>896</v>
      </c>
    </row>
    <row r="215" spans="1:63" x14ac:dyDescent="0.3">
      <c r="A215" t="s">
        <v>893</v>
      </c>
      <c r="B215" t="s">
        <v>885</v>
      </c>
      <c r="C215">
        <v>2018</v>
      </c>
      <c r="D215" t="s">
        <v>892</v>
      </c>
      <c r="E215" s="27" t="s">
        <v>146</v>
      </c>
      <c r="F215" t="s">
        <v>24</v>
      </c>
      <c r="G215" t="s">
        <v>11</v>
      </c>
      <c r="H215" t="s">
        <v>36</v>
      </c>
      <c r="I215" t="s">
        <v>12</v>
      </c>
      <c r="J215" t="s">
        <v>8</v>
      </c>
      <c r="K215" s="16" t="s">
        <v>9</v>
      </c>
      <c r="L215" s="16">
        <v>8</v>
      </c>
      <c r="M215" s="16" t="s">
        <v>9</v>
      </c>
      <c r="N215" s="16">
        <v>180</v>
      </c>
      <c r="O215" s="16" t="s">
        <v>9</v>
      </c>
      <c r="P215" s="16">
        <v>210</v>
      </c>
      <c r="Q215" s="16">
        <v>1</v>
      </c>
      <c r="R215" s="16">
        <v>6</v>
      </c>
      <c r="S215" s="16">
        <v>3</v>
      </c>
      <c r="T215" s="16">
        <v>6</v>
      </c>
      <c r="U215">
        <f t="shared" si="10"/>
        <v>3</v>
      </c>
      <c r="V215">
        <f t="shared" si="11"/>
        <v>2</v>
      </c>
      <c r="W215" t="s">
        <v>77</v>
      </c>
      <c r="X215" t="s">
        <v>92</v>
      </c>
      <c r="Y215" t="s">
        <v>99</v>
      </c>
      <c r="Z215" t="s">
        <v>8</v>
      </c>
      <c r="AA215">
        <v>12</v>
      </c>
      <c r="AB215" t="s">
        <v>150</v>
      </c>
      <c r="AC215" t="s">
        <v>9</v>
      </c>
      <c r="AD215" t="s">
        <v>8</v>
      </c>
      <c r="AE215" t="s">
        <v>85</v>
      </c>
      <c r="AF215">
        <v>540</v>
      </c>
      <c r="AG215" t="s">
        <v>9</v>
      </c>
      <c r="AH215">
        <v>10</v>
      </c>
      <c r="AI215" t="s">
        <v>503</v>
      </c>
      <c r="AK215">
        <v>3</v>
      </c>
      <c r="AL215" t="s">
        <v>150</v>
      </c>
      <c r="AM215">
        <v>3</v>
      </c>
      <c r="AN215">
        <v>1</v>
      </c>
      <c r="AO215">
        <v>0.5</v>
      </c>
      <c r="AP215" t="s">
        <v>163</v>
      </c>
      <c r="AQ215">
        <v>0.31</v>
      </c>
      <c r="AR215">
        <v>0.03</v>
      </c>
      <c r="AS215">
        <v>0.28999999999999998</v>
      </c>
      <c r="AT215">
        <v>0.04</v>
      </c>
      <c r="AU215" t="s">
        <v>8</v>
      </c>
      <c r="AV215" t="s">
        <v>8</v>
      </c>
      <c r="AW215">
        <v>24</v>
      </c>
      <c r="AX215" t="s">
        <v>888</v>
      </c>
      <c r="AY215" t="s">
        <v>213</v>
      </c>
      <c r="AZ215" t="s">
        <v>260</v>
      </c>
      <c r="BA215" t="s">
        <v>9</v>
      </c>
      <c r="BB215">
        <v>7.65</v>
      </c>
      <c r="BC215" s="16">
        <v>1.04</v>
      </c>
      <c r="BD215">
        <v>9.17</v>
      </c>
      <c r="BE215">
        <v>1.56</v>
      </c>
      <c r="BF215" t="s">
        <v>213</v>
      </c>
      <c r="BG215">
        <v>24</v>
      </c>
      <c r="BJ215" t="s">
        <v>300</v>
      </c>
      <c r="BK215" t="s">
        <v>896</v>
      </c>
    </row>
    <row r="216" spans="1:63" x14ac:dyDescent="0.3">
      <c r="A216" t="s">
        <v>893</v>
      </c>
      <c r="B216" t="s">
        <v>885</v>
      </c>
      <c r="C216">
        <v>2018</v>
      </c>
      <c r="D216" t="s">
        <v>892</v>
      </c>
      <c r="E216" s="27" t="s">
        <v>148</v>
      </c>
      <c r="F216" t="s">
        <v>24</v>
      </c>
      <c r="G216" t="s">
        <v>11</v>
      </c>
      <c r="H216" t="s">
        <v>36</v>
      </c>
      <c r="I216" t="s">
        <v>12</v>
      </c>
      <c r="J216" t="s">
        <v>8</v>
      </c>
      <c r="K216" s="16" t="s">
        <v>9</v>
      </c>
      <c r="L216" s="16">
        <v>8</v>
      </c>
      <c r="M216" s="16" t="s">
        <v>9</v>
      </c>
      <c r="N216" s="16">
        <v>180</v>
      </c>
      <c r="O216" s="16" t="s">
        <v>9</v>
      </c>
      <c r="P216" s="16">
        <v>210</v>
      </c>
      <c r="Q216" s="16">
        <v>1</v>
      </c>
      <c r="R216" s="16">
        <v>6</v>
      </c>
      <c r="S216" s="16">
        <v>3</v>
      </c>
      <c r="T216" s="16">
        <v>6</v>
      </c>
      <c r="U216">
        <f t="shared" ref="U216:U217" si="16">IF(AND(Q216&lt;&gt;"", Q216&lt;&gt;0, Q216&lt;&gt;"NA", Q216&lt;&gt;"NR",S216&lt;&gt;"", S216&lt;&gt;0, S216&lt;&gt;"NA", S216&lt;&gt;"NR"), S216/Q216, "NA")</f>
        <v>3</v>
      </c>
      <c r="V216">
        <f t="shared" ref="V216:V217" si="17">IF(AND(U216&lt;&gt;"", U216&lt;&gt;0, U216&lt;&gt;"NA", U216&lt;&gt;"NR",R216&lt;&gt;"", R216&lt;&gt;0, R216&lt;&gt;"NA", R216&lt;&gt;"NR"), R216/U216, "NA")</f>
        <v>2</v>
      </c>
      <c r="W216" t="s">
        <v>77</v>
      </c>
      <c r="X216" t="s">
        <v>92</v>
      </c>
      <c r="Y216" t="s">
        <v>99</v>
      </c>
      <c r="Z216" t="s">
        <v>8</v>
      </c>
      <c r="AA216">
        <v>12</v>
      </c>
      <c r="AB216" t="s">
        <v>150</v>
      </c>
      <c r="AC216" t="s">
        <v>9</v>
      </c>
      <c r="AD216" t="s">
        <v>8</v>
      </c>
      <c r="AE216" t="s">
        <v>85</v>
      </c>
      <c r="AF216">
        <v>540</v>
      </c>
      <c r="AG216" t="s">
        <v>9</v>
      </c>
      <c r="AH216">
        <v>10</v>
      </c>
      <c r="AI216" t="s">
        <v>889</v>
      </c>
      <c r="AK216">
        <v>2.5</v>
      </c>
      <c r="AL216" t="s">
        <v>150</v>
      </c>
      <c r="AM216">
        <v>3</v>
      </c>
      <c r="AN216">
        <v>1</v>
      </c>
      <c r="AO216">
        <v>0.5</v>
      </c>
      <c r="AP216" t="s">
        <v>163</v>
      </c>
      <c r="AQ216">
        <v>0.31</v>
      </c>
      <c r="AR216">
        <v>0.03</v>
      </c>
      <c r="AS216">
        <v>0.28000000000000003</v>
      </c>
      <c r="AT216">
        <v>0.04</v>
      </c>
      <c r="AU216" t="s">
        <v>8</v>
      </c>
      <c r="AV216" t="s">
        <v>8</v>
      </c>
      <c r="AW216">
        <v>24</v>
      </c>
      <c r="AX216" t="s">
        <v>888</v>
      </c>
      <c r="AY216" t="s">
        <v>213</v>
      </c>
      <c r="AZ216" t="s">
        <v>260</v>
      </c>
      <c r="BA216" t="s">
        <v>9</v>
      </c>
      <c r="BB216">
        <v>7.65</v>
      </c>
      <c r="BC216" s="16">
        <v>1.04</v>
      </c>
      <c r="BD216">
        <v>9</v>
      </c>
      <c r="BE216">
        <v>0.88</v>
      </c>
      <c r="BF216" t="s">
        <v>213</v>
      </c>
      <c r="BG216">
        <v>24</v>
      </c>
      <c r="BJ216" t="s">
        <v>300</v>
      </c>
      <c r="BK216" t="s">
        <v>896</v>
      </c>
    </row>
    <row r="217" spans="1:63" x14ac:dyDescent="0.3">
      <c r="A217" t="s">
        <v>893</v>
      </c>
      <c r="B217" t="s">
        <v>885</v>
      </c>
      <c r="C217">
        <v>2018</v>
      </c>
      <c r="D217" t="s">
        <v>892</v>
      </c>
      <c r="E217" s="27" t="s">
        <v>149</v>
      </c>
      <c r="F217" t="s">
        <v>24</v>
      </c>
      <c r="G217" t="s">
        <v>11</v>
      </c>
      <c r="H217" t="s">
        <v>36</v>
      </c>
      <c r="I217" t="s">
        <v>12</v>
      </c>
      <c r="J217" t="s">
        <v>8</v>
      </c>
      <c r="K217" s="16" t="s">
        <v>9</v>
      </c>
      <c r="L217" s="16">
        <v>8</v>
      </c>
      <c r="M217" s="16" t="s">
        <v>9</v>
      </c>
      <c r="N217" s="16">
        <v>180</v>
      </c>
      <c r="O217" s="16" t="s">
        <v>9</v>
      </c>
      <c r="P217" s="16">
        <v>210</v>
      </c>
      <c r="Q217" s="16">
        <v>1</v>
      </c>
      <c r="R217" s="16">
        <v>6</v>
      </c>
      <c r="S217" s="16">
        <v>3</v>
      </c>
      <c r="T217" s="16">
        <v>6</v>
      </c>
      <c r="U217">
        <f t="shared" si="16"/>
        <v>3</v>
      </c>
      <c r="V217">
        <f t="shared" si="17"/>
        <v>2</v>
      </c>
      <c r="W217" t="s">
        <v>77</v>
      </c>
      <c r="X217" t="s">
        <v>92</v>
      </c>
      <c r="Y217" t="s">
        <v>99</v>
      </c>
      <c r="Z217" t="s">
        <v>8</v>
      </c>
      <c r="AA217">
        <v>12</v>
      </c>
      <c r="AB217" t="s">
        <v>150</v>
      </c>
      <c r="AC217" t="s">
        <v>9</v>
      </c>
      <c r="AD217" t="s">
        <v>8</v>
      </c>
      <c r="AE217" t="s">
        <v>85</v>
      </c>
      <c r="AF217">
        <v>540</v>
      </c>
      <c r="AG217" t="s">
        <v>9</v>
      </c>
      <c r="AH217">
        <v>10</v>
      </c>
      <c r="AI217" t="s">
        <v>515</v>
      </c>
      <c r="AK217" t="s">
        <v>8</v>
      </c>
      <c r="AL217" t="s">
        <v>150</v>
      </c>
      <c r="AM217">
        <v>3</v>
      </c>
      <c r="AN217">
        <v>1</v>
      </c>
      <c r="AO217">
        <v>0.5</v>
      </c>
      <c r="AP217" t="s">
        <v>163</v>
      </c>
      <c r="AQ217">
        <v>0.31</v>
      </c>
      <c r="AR217">
        <v>0.03</v>
      </c>
      <c r="AS217">
        <v>0.23</v>
      </c>
      <c r="AT217">
        <v>0.02</v>
      </c>
      <c r="AU217" t="s">
        <v>8</v>
      </c>
      <c r="AV217" t="s">
        <v>8</v>
      </c>
      <c r="AW217">
        <v>24</v>
      </c>
      <c r="AX217" t="s">
        <v>888</v>
      </c>
      <c r="AY217" t="s">
        <v>213</v>
      </c>
      <c r="AZ217" t="s">
        <v>260</v>
      </c>
      <c r="BA217" t="s">
        <v>9</v>
      </c>
      <c r="BB217">
        <v>7.65</v>
      </c>
      <c r="BC217" s="16">
        <v>1.04</v>
      </c>
      <c r="BD217">
        <v>10.56</v>
      </c>
      <c r="BE217">
        <v>0.96</v>
      </c>
      <c r="BF217" t="s">
        <v>213</v>
      </c>
      <c r="BG217">
        <v>24</v>
      </c>
      <c r="BJ217" t="s">
        <v>300</v>
      </c>
      <c r="BK217" t="s">
        <v>896</v>
      </c>
    </row>
    <row r="218" spans="1:63" x14ac:dyDescent="0.3">
      <c r="U218" t="str">
        <f t="shared" si="10"/>
        <v>NA</v>
      </c>
      <c r="V218" t="str">
        <f t="shared" si="11"/>
        <v>NA</v>
      </c>
    </row>
    <row r="219" spans="1:63" x14ac:dyDescent="0.3">
      <c r="U219" t="str">
        <f t="shared" si="10"/>
        <v>NA</v>
      </c>
      <c r="V219" t="str">
        <f t="shared" si="11"/>
        <v>NA</v>
      </c>
    </row>
    <row r="220" spans="1:63" x14ac:dyDescent="0.3">
      <c r="U220" t="str">
        <f t="shared" si="10"/>
        <v>NA</v>
      </c>
      <c r="V220" t="str">
        <f t="shared" si="11"/>
        <v>NA</v>
      </c>
    </row>
    <row r="221" spans="1:63" x14ac:dyDescent="0.3">
      <c r="U221" t="str">
        <f t="shared" si="10"/>
        <v>NA</v>
      </c>
      <c r="V221" t="str">
        <f t="shared" si="11"/>
        <v>NA</v>
      </c>
    </row>
  </sheetData>
  <phoneticPr fontId="12" type="noConversion"/>
  <conditionalFormatting sqref="U2:U55 U57:U61 R49:U57 U63:U74 U76:U80 U82:U85">
    <cfRule type="containsBlanks" dxfId="920" priority="1024">
      <formula>LEN(TRIM(R2))=0</formula>
    </cfRule>
  </conditionalFormatting>
  <conditionalFormatting sqref="F61:J61 L61 AQ60:AR60 Q61:S61 Q60 AW57:BG59 AW60:AZ60 AY61:AY62 F62:S62 AW63:BG63 F64:Y66 BH67 AW70:AW72 AZ70:BF70 AZ71:BG72 AS74:AT74 AW73:BF73 AW74 AY74:AZ74 BD74:BE74 AQ64:BG65 K76 M76 AW76:BG77 F76:H78 L78 O78 Q79:V79 Q78:X78 AH78:AJ78 AJ79 AQ78:BG79 F80:H80 L80 AI81:AU81 AW80:BG81 F82:H82 L82 Q82:Z85 AG82:AJ82 AQ82:BE82 AG83:AT85 AW83:BE85 BG82:BG85 F86:H86 L86 T87:T92 Q59:AT59 F57:AC57 F63:AT63 AA66:BG66 Q80:AE81 U60:AC62 AA78:AF79 F67:BG68 Q86:AJ86 U87:V88 K89 F89:G90 M89 Q89:AH90 AQ86:BG90 F91:H91 K91 M91:N91 P91:S91 R92:S92 R93:T96 AG91:AT91 U91:AC91 U92:V96 AI92:AO93 F70:AT72 R76:AT77 F73:AN75 AP73:AT73 AP74:AP75 AH80:AT80 AI94:AM96 AZ91 AX91:AX93 AQ92:AT96 AW94:AX96 P97:W97 N97 AE97 AG97:AT97 Y97:AB97 AW97:AZ97 F97:H99 L98:L99 Q98:AT99 AY98:AZ99 F100:I100 F101:H101 K100:AZ101 F103:AO103 AQ103:AU103 AY103:AZ105 F104:AU105 F106:AT106 AA107:AD109 K107:X109 AG107:AO109 AQ107:AT109 AZ107:AZ111 AW103:AW111 F107:F112 N112:AI112 L113 N113:AH113 F112:G114 K114 M114:S114 AQ112:AZ114 BJ1 AQ115:BG115 AQ116:AZ118 F119:H119 AQ119:BC119 L119:L123 Q115:S123 U120:V123 U114:AH119 AW120:BC123 BG123 AG124:AH124 U124:AE124 F127:H127 F124:H125 P124:S125 N124:N125 G128:H130 K127 M127 Q126:R130 F131:H131 O131 Q131:S131 AW124:AZ131 F132 Q132:R132 N133 P133:S133 F133:H134 O134 Q134:R134 Q135:S135 U127:AH135 F135:F136 L136 P136:R136 N136 U137:V138 U136:AE136 AG136:AH136 AH137:AH138 BJ136 BH136 F139:H139 L139 Q137:R141 U139:AH141 AW132:BG138 AQ124:AR141 AX139:AZ141 AW139 F142:H142 M142 K142 Q143:V143 Q142:AC142 AG142:AT142 AI143:AT143 F144:H144 P144:R144 N144 AE144 Q145:R145 AH144:AH145 AQ144:AR145 U145:V145 U144:AB144 P146:V146 Q147:V147 N146 AI146:AT147 L148 Q148:R148 AH148 U148:AE148 F148:H149 P149:S149 N149 AE149 AG149:AH161 Q150:S161 U150:X161 U149:AB149 AW142:AZ149 AX150:AZ162 P162:R162 U162:AH162 AQ148:AR162 N162:N163 P163:AZ163 F162:H164 M164:N164 K164 P164:AH164 F165:J165 N165 P165:AI165 AQ164:AR166 AW164:AZ166 Q166:AH166 K167 M167:N167 F167:H168 P167:AB168 AE167:AE168 AG167:AT168 AW167:BG167 N168:N169 P169:V169 AO169 Q170:V172 AQ169:AT172 AW168:AZ172 AI169:AM169 AI170:AO172 X169:X172 F173:K173 M173:N173 P173:V173 T174:V175 AI173:AT173 AA169:AB175 AI175:AJ175 AL175:AN175 AI174:AN174 AX173:AZ175 AP174:AT175 Q176:V176 AQ176:AR176 P177:V177 N177 X175:X176 X177:AB177 AP177:AT177 AE177:AF177 AH177:AM177 AW176:AZ177 Q178:BG178 N179 AE179 AG179:AN179 P179:AB179 AP179:AT179 AW179:AZ179 M180 Q180:AB180 AE180:AN180 AP180:AZ180 F176:H181 M181:N181 K180:K181 P181:AB181 AE181 AG181:AN181 AP181:AU181 AI182:AL182 AQ182:AU182 F183:G183 P183:AE183 I183:J183 N183 AG183:AT183 AJ184:AT184 F185:H185 N185 AG185 AI185:AK185 AJ186:AK187 AM185:AT187 AX181:AZ187 P185:S185 U185:AE185 F188:H188 P188:S188 N188 AA188:AB188 AD188:AE188 AE142 U125:AC126 AE125:AH126 N110:AT111 F102:AZ102 AE91 AC82:AE85 AA64:AJ65 AE60:AI60 AE61:AT62 Q58:AC58 AE57:AT58 AH188:AI188 I189:J189 Q190:R190 AW188:AZ189 Q189:S189 U189:V189 U188:Y188 AG190:AH190 AQ188:AR190 AW190:BC190 BF190:BG190 U190:AB190 M191:N191 P191:Y191 K191 AA191:AB191 AE190:AE191 AG191:AT191 F191:H192 N192 AA192:AH192 G193:H193 H194:H195 U193:V195 U192:X192 AQ192:AR195 F1:BG56 F69:AO69 AQ69:BG69 P192:S192 F196:J196 P196:AJ196 N196 L196 AL196:AN196 AM197:AN197 AP196:AT197 AW191:AZ197 Q198:V199 AX198:AZ199 AQ198:AT199 F200:H200 M200:N200 P200:AE200 K200 AG200:AT200 Q201:V205 AJ201:AT205 AW200:AZ205 F206:H206 L206 N206 P206:Y206 AA206:AB206 AE206:AT206 AM207:AT209 AX206:AZ209 AK213:AN213 AJ212:AJ213 AI212 AM212:AO212 F213:Q214 AP213:AP214 AS212:AT214 F210:S210 BD211:BG214 BA210:BG210 BA211:BA214 F211:Q211 S211 S213:S214 U213:AI213 U210:AT211 U214:AN214 F215:AK215 F218:BG1048576 AI216:AK217 AM215:AT217 BA215:BG217">
    <cfRule type="containsBlanks" dxfId="919" priority="1022">
      <formula>LEN(TRIM(F1))=0</formula>
    </cfRule>
  </conditionalFormatting>
  <conditionalFormatting sqref="F58:P59">
    <cfRule type="containsBlanks" dxfId="918" priority="1021">
      <formula>LEN(TRIM(F58))=0</formula>
    </cfRule>
  </conditionalFormatting>
  <conditionalFormatting sqref="AU57:AV59">
    <cfRule type="containsBlanks" dxfId="917" priority="1020">
      <formula>LEN(TRIM(AU57))=0</formula>
    </cfRule>
  </conditionalFormatting>
  <conditionalFormatting sqref="K61">
    <cfRule type="containsBlanks" dxfId="916" priority="1019">
      <formula>LEN(TRIM(K61))=0</formula>
    </cfRule>
  </conditionalFormatting>
  <conditionalFormatting sqref="M61">
    <cfRule type="containsBlanks" dxfId="915" priority="1018">
      <formula>LEN(TRIM(M61))=0</formula>
    </cfRule>
  </conditionalFormatting>
  <conditionalFormatting sqref="N61:P61">
    <cfRule type="containsBlanks" dxfId="914" priority="1017">
      <formula>LEN(TRIM(N61))=0</formula>
    </cfRule>
  </conditionalFormatting>
  <conditionalFormatting sqref="U62">
    <cfRule type="containsBlanks" dxfId="913" priority="1016">
      <formula>LEN(TRIM(U62))=0</formula>
    </cfRule>
  </conditionalFormatting>
  <conditionalFormatting sqref="F62:J62 L62 Q62:S62">
    <cfRule type="containsBlanks" dxfId="912" priority="1015">
      <formula>LEN(TRIM(F62))=0</formula>
    </cfRule>
  </conditionalFormatting>
  <conditionalFormatting sqref="K62">
    <cfRule type="containsBlanks" dxfId="911" priority="1014">
      <formula>LEN(TRIM(K62))=0</formula>
    </cfRule>
  </conditionalFormatting>
  <conditionalFormatting sqref="M62">
    <cfRule type="containsBlanks" dxfId="910" priority="1013">
      <formula>LEN(TRIM(M62))=0</formula>
    </cfRule>
  </conditionalFormatting>
  <conditionalFormatting sqref="N62:P62">
    <cfRule type="containsBlanks" dxfId="909" priority="1012">
      <formula>LEN(TRIM(N62))=0</formula>
    </cfRule>
  </conditionalFormatting>
  <conditionalFormatting sqref="F60:H60">
    <cfRule type="containsBlanks" dxfId="908" priority="1011">
      <formula>LEN(TRIM(F60))=0</formula>
    </cfRule>
  </conditionalFormatting>
  <conditionalFormatting sqref="I60:J60">
    <cfRule type="containsBlanks" dxfId="907" priority="1010">
      <formula>LEN(TRIM(I60))=0</formula>
    </cfRule>
  </conditionalFormatting>
  <conditionalFormatting sqref="L60">
    <cfRule type="containsBlanks" dxfId="906" priority="1009">
      <formula>LEN(TRIM(L60))=0</formula>
    </cfRule>
  </conditionalFormatting>
  <conditionalFormatting sqref="K60">
    <cfRule type="containsBlanks" dxfId="905" priority="1008">
      <formula>LEN(TRIM(K60))=0</formula>
    </cfRule>
  </conditionalFormatting>
  <conditionalFormatting sqref="M60">
    <cfRule type="containsBlanks" dxfId="904" priority="1007">
      <formula>LEN(TRIM(M60))=0</formula>
    </cfRule>
  </conditionalFormatting>
  <conditionalFormatting sqref="N60:P60 S60:T60">
    <cfRule type="containsBlanks" dxfId="903" priority="1006">
      <formula>LEN(TRIM(N60))=0</formula>
    </cfRule>
  </conditionalFormatting>
  <conditionalFormatting sqref="AJ60:AK60">
    <cfRule type="containsBlanks" dxfId="902" priority="1005">
      <formula>LEN(TRIM(AJ60))=0</formula>
    </cfRule>
  </conditionalFormatting>
  <conditionalFormatting sqref="AL60:AO60">
    <cfRule type="containsBlanks" dxfId="901" priority="1004">
      <formula>LEN(TRIM(AL60))=0</formula>
    </cfRule>
  </conditionalFormatting>
  <conditionalFormatting sqref="AS60:AT60">
    <cfRule type="containsBlanks" dxfId="900" priority="1003">
      <formula>LEN(TRIM(AS60))=0</formula>
    </cfRule>
  </conditionalFormatting>
  <conditionalFormatting sqref="AU60:AV60">
    <cfRule type="containsBlanks" dxfId="899" priority="1002">
      <formula>LEN(TRIM(AU60))=0</formula>
    </cfRule>
  </conditionalFormatting>
  <conditionalFormatting sqref="BA60:BC60 BK60 BA61 BD61:BG61 BF60:BG60">
    <cfRule type="containsBlanks" dxfId="898" priority="1001">
      <formula>LEN(TRIM(BA60))=0</formula>
    </cfRule>
  </conditionalFormatting>
  <conditionalFormatting sqref="M80:P80">
    <cfRule type="containsBlanks" dxfId="897" priority="922">
      <formula>LEN(TRIM(M80))=0</formula>
    </cfRule>
  </conditionalFormatting>
  <conditionalFormatting sqref="AZ61:AZ62">
    <cfRule type="containsBlanks" dxfId="896" priority="999">
      <formula>LEN(TRIM(AZ61))=0</formula>
    </cfRule>
  </conditionalFormatting>
  <conditionalFormatting sqref="AC63:AD63">
    <cfRule type="containsBlanks" dxfId="895" priority="989">
      <formula>LEN(TRIM(AC63))=0</formula>
    </cfRule>
  </conditionalFormatting>
  <conditionalFormatting sqref="BA62:BG62">
    <cfRule type="containsBlanks" dxfId="894" priority="997">
      <formula>LEN(TRIM(BA62))=0</formula>
    </cfRule>
  </conditionalFormatting>
  <conditionalFormatting sqref="AW61:AW62">
    <cfRule type="containsBlanks" dxfId="893" priority="996">
      <formula>LEN(TRIM(AW61))=0</formula>
    </cfRule>
  </conditionalFormatting>
  <conditionalFormatting sqref="AU61:AV62">
    <cfRule type="containsBlanks" dxfId="892" priority="995">
      <formula>LEN(TRIM(AU61))=0</formula>
    </cfRule>
  </conditionalFormatting>
  <conditionalFormatting sqref="BB61:BC61">
    <cfRule type="containsBlanks" dxfId="891" priority="994">
      <formula>LEN(TRIM(BB61))=0</formula>
    </cfRule>
  </conditionalFormatting>
  <conditionalFormatting sqref="BD60:BE60">
    <cfRule type="containsBlanks" dxfId="890" priority="993">
      <formula>LEN(TRIM(BD60))=0</formula>
    </cfRule>
  </conditionalFormatting>
  <conditionalFormatting sqref="T61:T62">
    <cfRule type="containsBlanks" dxfId="889" priority="992">
      <formula>LEN(TRIM(T61))=0</formula>
    </cfRule>
  </conditionalFormatting>
  <conditionalFormatting sqref="K63:M63">
    <cfRule type="containsBlanks" dxfId="888" priority="991">
      <formula>LEN(TRIM(K63))=0</formula>
    </cfRule>
  </conditionalFormatting>
  <conditionalFormatting sqref="O63">
    <cfRule type="containsBlanks" dxfId="887" priority="990">
      <formula>LEN(TRIM(O63))=0</formula>
    </cfRule>
  </conditionalFormatting>
  <conditionalFormatting sqref="AU63:AV63">
    <cfRule type="containsBlanks" dxfId="886" priority="988">
      <formula>LEN(TRIM(AU63))=0</formula>
    </cfRule>
  </conditionalFormatting>
  <conditionalFormatting sqref="K64">
    <cfRule type="containsBlanks" dxfId="885" priority="987">
      <formula>LEN(TRIM(K64))=0</formula>
    </cfRule>
  </conditionalFormatting>
  <conditionalFormatting sqref="M64:P64">
    <cfRule type="containsBlanks" dxfId="884" priority="986">
      <formula>LEN(TRIM(M64))=0</formula>
    </cfRule>
  </conditionalFormatting>
  <conditionalFormatting sqref="K65">
    <cfRule type="containsBlanks" dxfId="883" priority="985">
      <formula>LEN(TRIM(K65))=0</formula>
    </cfRule>
  </conditionalFormatting>
  <conditionalFormatting sqref="M65:P65">
    <cfRule type="containsBlanks" dxfId="882" priority="984">
      <formula>LEN(TRIM(M65))=0</formula>
    </cfRule>
  </conditionalFormatting>
  <conditionalFormatting sqref="R60">
    <cfRule type="containsBlanks" dxfId="881" priority="983">
      <formula>LEN(TRIM(R60))=0</formula>
    </cfRule>
  </conditionalFormatting>
  <conditionalFormatting sqref="Z64:Z65">
    <cfRule type="containsBlanks" dxfId="880" priority="982">
      <formula>LEN(TRIM(Z64))=0</formula>
    </cfRule>
  </conditionalFormatting>
  <conditionalFormatting sqref="AK64:AO65">
    <cfRule type="containsBlanks" dxfId="879" priority="981">
      <formula>LEN(TRIM(AK64))=0</formula>
    </cfRule>
  </conditionalFormatting>
  <conditionalFormatting sqref="K66">
    <cfRule type="containsBlanks" dxfId="878" priority="980">
      <formula>LEN(TRIM(K66))=0</formula>
    </cfRule>
  </conditionalFormatting>
  <conditionalFormatting sqref="M66">
    <cfRule type="containsBlanks" dxfId="877" priority="979">
      <formula>LEN(TRIM(M66))=0</formula>
    </cfRule>
  </conditionalFormatting>
  <conditionalFormatting sqref="N66:P66">
    <cfRule type="containsBlanks" dxfId="876" priority="978">
      <formula>LEN(TRIM(N66))=0</formula>
    </cfRule>
  </conditionalFormatting>
  <conditionalFormatting sqref="Z66">
    <cfRule type="containsBlanks" dxfId="875" priority="977">
      <formula>LEN(TRIM(Z66))=0</formula>
    </cfRule>
  </conditionalFormatting>
  <conditionalFormatting sqref="O67">
    <cfRule type="containsBlanks" dxfId="874" priority="976">
      <formula>LEN(TRIM(O67))=0</formula>
    </cfRule>
  </conditionalFormatting>
  <conditionalFormatting sqref="K67:M67">
    <cfRule type="containsBlanks" dxfId="873" priority="975">
      <formula>LEN(TRIM(K67))=0</formula>
    </cfRule>
  </conditionalFormatting>
  <conditionalFormatting sqref="O69">
    <cfRule type="containsBlanks" dxfId="872" priority="971">
      <formula>LEN(TRIM(O69))=0</formula>
    </cfRule>
  </conditionalFormatting>
  <conditionalFormatting sqref="K68">
    <cfRule type="containsBlanks" dxfId="871" priority="974">
      <formula>LEN(TRIM(K68))=0</formula>
    </cfRule>
  </conditionalFormatting>
  <conditionalFormatting sqref="M68">
    <cfRule type="containsBlanks" dxfId="870" priority="973">
      <formula>LEN(TRIM(M68))=0</formula>
    </cfRule>
  </conditionalFormatting>
  <conditionalFormatting sqref="O68">
    <cfRule type="containsBlanks" dxfId="869" priority="972">
      <formula>LEN(TRIM(O68))=0</formula>
    </cfRule>
  </conditionalFormatting>
  <conditionalFormatting sqref="O71:O72">
    <cfRule type="containsBlanks" dxfId="868" priority="969">
      <formula>LEN(TRIM(O71))=0</formula>
    </cfRule>
  </conditionalFormatting>
  <conditionalFormatting sqref="O70">
    <cfRule type="containsBlanks" dxfId="867" priority="970">
      <formula>LEN(TRIM(O70))=0</formula>
    </cfRule>
  </conditionalFormatting>
  <conditionalFormatting sqref="BG70">
    <cfRule type="containsBlanks" dxfId="866" priority="968">
      <formula>LEN(TRIM(BG70))=0</formula>
    </cfRule>
  </conditionalFormatting>
  <conditionalFormatting sqref="AU70:AU72">
    <cfRule type="containsBlanks" dxfId="865" priority="967">
      <formula>LEN(TRIM(AU70))=0</formula>
    </cfRule>
  </conditionalFormatting>
  <conditionalFormatting sqref="AV70:AV72">
    <cfRule type="containsBlanks" dxfId="864" priority="966">
      <formula>LEN(TRIM(AV70))=0</formula>
    </cfRule>
  </conditionalFormatting>
  <conditionalFormatting sqref="AX70:AX72">
    <cfRule type="containsBlanks" dxfId="863" priority="965">
      <formula>LEN(TRIM(AX70))=0</formula>
    </cfRule>
  </conditionalFormatting>
  <conditionalFormatting sqref="AY70:AY72">
    <cfRule type="containsBlanks" dxfId="862" priority="964">
      <formula>LEN(TRIM(AY70))=0</formula>
    </cfRule>
  </conditionalFormatting>
  <conditionalFormatting sqref="O73">
    <cfRule type="containsBlanks" dxfId="861" priority="963">
      <formula>LEN(TRIM(O73))=0</formula>
    </cfRule>
  </conditionalFormatting>
  <conditionalFormatting sqref="O74">
    <cfRule type="containsBlanks" dxfId="860" priority="962">
      <formula>LEN(TRIM(O74))=0</formula>
    </cfRule>
  </conditionalFormatting>
  <conditionalFormatting sqref="U75">
    <cfRule type="containsBlanks" dxfId="859" priority="961">
      <formula>LEN(TRIM(U75))=0</formula>
    </cfRule>
  </conditionalFormatting>
  <conditionalFormatting sqref="AS75:AT75 AW75 AY75:AZ75 BD75:BE75">
    <cfRule type="containsBlanks" dxfId="858" priority="960">
      <formula>LEN(TRIM(AS75))=0</formula>
    </cfRule>
  </conditionalFormatting>
  <conditionalFormatting sqref="O75">
    <cfRule type="containsBlanks" dxfId="857" priority="959">
      <formula>LEN(TRIM(O75))=0</formula>
    </cfRule>
  </conditionalFormatting>
  <conditionalFormatting sqref="AQ74:AR75">
    <cfRule type="containsBlanks" dxfId="856" priority="958">
      <formula>LEN(TRIM(AQ74))=0</formula>
    </cfRule>
  </conditionalFormatting>
  <conditionalFormatting sqref="AU73:AU75">
    <cfRule type="containsBlanks" dxfId="855" priority="957">
      <formula>LEN(TRIM(AU73))=0</formula>
    </cfRule>
  </conditionalFormatting>
  <conditionalFormatting sqref="AV73:AV75">
    <cfRule type="containsBlanks" dxfId="854" priority="956">
      <formula>LEN(TRIM(AV73))=0</formula>
    </cfRule>
  </conditionalFormatting>
  <conditionalFormatting sqref="AX74:AX75">
    <cfRule type="containsBlanks" dxfId="853" priority="955">
      <formula>LEN(TRIM(AX74))=0</formula>
    </cfRule>
  </conditionalFormatting>
  <conditionalFormatting sqref="BA74:BA75">
    <cfRule type="containsBlanks" dxfId="852" priority="954">
      <formula>LEN(TRIM(BA74))=0</formula>
    </cfRule>
  </conditionalFormatting>
  <conditionalFormatting sqref="BF74:BF75">
    <cfRule type="containsBlanks" dxfId="851" priority="953">
      <formula>LEN(TRIM(BF74))=0</formula>
    </cfRule>
  </conditionalFormatting>
  <conditionalFormatting sqref="BB74:BC75">
    <cfRule type="containsBlanks" dxfId="850" priority="952">
      <formula>LEN(TRIM(BB74))=0</formula>
    </cfRule>
  </conditionalFormatting>
  <conditionalFormatting sqref="BG74:BG75">
    <cfRule type="containsBlanks" dxfId="849" priority="951">
      <formula>LEN(TRIM(BG74))=0</formula>
    </cfRule>
  </conditionalFormatting>
  <conditionalFormatting sqref="BG73">
    <cfRule type="containsBlanks" dxfId="848" priority="950">
      <formula>LEN(TRIM(BG73))=0</formula>
    </cfRule>
  </conditionalFormatting>
  <conditionalFormatting sqref="AX61:AX62">
    <cfRule type="containsBlanks" dxfId="847" priority="949">
      <formula>LEN(TRIM(AX61))=0</formula>
    </cfRule>
  </conditionalFormatting>
  <conditionalFormatting sqref="I76:J76">
    <cfRule type="containsBlanks" dxfId="846" priority="948">
      <formula>LEN(TRIM(I76))=0</formula>
    </cfRule>
  </conditionalFormatting>
  <conditionalFormatting sqref="I77:J77">
    <cfRule type="containsBlanks" dxfId="845" priority="947">
      <formula>LEN(TRIM(I77))=0</formula>
    </cfRule>
  </conditionalFormatting>
  <conditionalFormatting sqref="L76">
    <cfRule type="containsBlanks" dxfId="844" priority="946">
      <formula>LEN(TRIM(L76))=0</formula>
    </cfRule>
  </conditionalFormatting>
  <conditionalFormatting sqref="K77 M77">
    <cfRule type="containsBlanks" dxfId="843" priority="945">
      <formula>LEN(TRIM(K77))=0</formula>
    </cfRule>
  </conditionalFormatting>
  <conditionalFormatting sqref="L77">
    <cfRule type="containsBlanks" dxfId="842" priority="944">
      <formula>LEN(TRIM(L77))=0</formula>
    </cfRule>
  </conditionalFormatting>
  <conditionalFormatting sqref="N76:Q77">
    <cfRule type="containsBlanks" dxfId="841" priority="943">
      <formula>LEN(TRIM(N76))=0</formula>
    </cfRule>
  </conditionalFormatting>
  <conditionalFormatting sqref="N76:Q77">
    <cfRule type="containsBlanks" dxfId="840" priority="942">
      <formula>LEN(TRIM(N76))=0</formula>
    </cfRule>
  </conditionalFormatting>
  <conditionalFormatting sqref="AU76:AU77">
    <cfRule type="containsBlanks" dxfId="839" priority="941">
      <formula>LEN(TRIM(AU76))=0</formula>
    </cfRule>
  </conditionalFormatting>
  <conditionalFormatting sqref="AV76:AV77">
    <cfRule type="containsBlanks" dxfId="838" priority="940">
      <formula>LEN(TRIM(AV76))=0</formula>
    </cfRule>
  </conditionalFormatting>
  <conditionalFormatting sqref="I78:J78">
    <cfRule type="containsBlanks" dxfId="837" priority="939">
      <formula>LEN(TRIM(I78))=0</formula>
    </cfRule>
  </conditionalFormatting>
  <conditionalFormatting sqref="K78">
    <cfRule type="containsBlanks" dxfId="836" priority="938">
      <formula>LEN(TRIM(K78))=0</formula>
    </cfRule>
  </conditionalFormatting>
  <conditionalFormatting sqref="M78:N78">
    <cfRule type="containsBlanks" dxfId="835" priority="937">
      <formula>LEN(TRIM(M78))=0</formula>
    </cfRule>
  </conditionalFormatting>
  <conditionalFormatting sqref="P78">
    <cfRule type="containsBlanks" dxfId="834" priority="936">
      <formula>LEN(TRIM(P78))=0</formula>
    </cfRule>
  </conditionalFormatting>
  <conditionalFormatting sqref="F79:H79 L79 O79">
    <cfRule type="containsBlanks" dxfId="833" priority="935">
      <formula>LEN(TRIM(F79))=0</formula>
    </cfRule>
  </conditionalFormatting>
  <conditionalFormatting sqref="I79:J79">
    <cfRule type="containsBlanks" dxfId="832" priority="934">
      <formula>LEN(TRIM(I79))=0</formula>
    </cfRule>
  </conditionalFormatting>
  <conditionalFormatting sqref="K79">
    <cfRule type="containsBlanks" dxfId="831" priority="933">
      <formula>LEN(TRIM(K79))=0</formula>
    </cfRule>
  </conditionalFormatting>
  <conditionalFormatting sqref="M79:N79">
    <cfRule type="containsBlanks" dxfId="830" priority="932">
      <formula>LEN(TRIM(M79))=0</formula>
    </cfRule>
  </conditionalFormatting>
  <conditionalFormatting sqref="P79">
    <cfRule type="containsBlanks" dxfId="829" priority="931">
      <formula>LEN(TRIM(P79))=0</formula>
    </cfRule>
  </conditionalFormatting>
  <conditionalFormatting sqref="Y78">
    <cfRule type="containsBlanks" dxfId="828" priority="930">
      <formula>LEN(TRIM(Y78))=0</formula>
    </cfRule>
  </conditionalFormatting>
  <conditionalFormatting sqref="Z78">
    <cfRule type="containsBlanks" dxfId="827" priority="929">
      <formula>LEN(TRIM(Z78))=0</formula>
    </cfRule>
  </conditionalFormatting>
  <conditionalFormatting sqref="W79:X79 AH79:AI79">
    <cfRule type="containsBlanks" dxfId="826" priority="928">
      <formula>LEN(TRIM(W79))=0</formula>
    </cfRule>
  </conditionalFormatting>
  <conditionalFormatting sqref="Y79">
    <cfRule type="containsBlanks" dxfId="825" priority="927">
      <formula>LEN(TRIM(Y79))=0</formula>
    </cfRule>
  </conditionalFormatting>
  <conditionalFormatting sqref="Z79">
    <cfRule type="containsBlanks" dxfId="824" priority="926">
      <formula>LEN(TRIM(Z79))=0</formula>
    </cfRule>
  </conditionalFormatting>
  <conditionalFormatting sqref="AK78:AO79">
    <cfRule type="containsBlanks" dxfId="823" priority="925">
      <formula>LEN(TRIM(AK78))=0</formula>
    </cfRule>
  </conditionalFormatting>
  <conditionalFormatting sqref="I80:J80">
    <cfRule type="containsBlanks" dxfId="822" priority="924">
      <formula>LEN(TRIM(I80))=0</formula>
    </cfRule>
  </conditionalFormatting>
  <conditionalFormatting sqref="K80">
    <cfRule type="containsBlanks" dxfId="821" priority="923">
      <formula>LEN(TRIM(K80))=0</formula>
    </cfRule>
  </conditionalFormatting>
  <conditionalFormatting sqref="AF80">
    <cfRule type="containsBlanks" dxfId="820" priority="921">
      <formula>LEN(TRIM(AF80))=0</formula>
    </cfRule>
  </conditionalFormatting>
  <conditionalFormatting sqref="AG80">
    <cfRule type="containsBlanks" dxfId="819" priority="920">
      <formula>LEN(TRIM(AG80))=0</formula>
    </cfRule>
  </conditionalFormatting>
  <conditionalFormatting sqref="U81">
    <cfRule type="containsBlanks" dxfId="818" priority="919">
      <formula>LEN(TRIM(U81))=0</formula>
    </cfRule>
  </conditionalFormatting>
  <conditionalFormatting sqref="F81:H81 L81 AH81">
    <cfRule type="containsBlanks" dxfId="817" priority="918">
      <formula>LEN(TRIM(F81))=0</formula>
    </cfRule>
  </conditionalFormatting>
  <conditionalFormatting sqref="I81:J81">
    <cfRule type="containsBlanks" dxfId="816" priority="917">
      <formula>LEN(TRIM(I81))=0</formula>
    </cfRule>
  </conditionalFormatting>
  <conditionalFormatting sqref="K81">
    <cfRule type="containsBlanks" dxfId="815" priority="916">
      <formula>LEN(TRIM(K81))=0</formula>
    </cfRule>
  </conditionalFormatting>
  <conditionalFormatting sqref="M81:P81">
    <cfRule type="containsBlanks" dxfId="814" priority="915">
      <formula>LEN(TRIM(M81))=0</formula>
    </cfRule>
  </conditionalFormatting>
  <conditionalFormatting sqref="AF81">
    <cfRule type="containsBlanks" dxfId="813" priority="914">
      <formula>LEN(TRIM(AF81))=0</formula>
    </cfRule>
  </conditionalFormatting>
  <conditionalFormatting sqref="AG81">
    <cfRule type="containsBlanks" dxfId="812" priority="913">
      <formula>LEN(TRIM(AG81))=0</formula>
    </cfRule>
  </conditionalFormatting>
  <conditionalFormatting sqref="AU80">
    <cfRule type="containsBlanks" dxfId="811" priority="912">
      <formula>LEN(TRIM(AU80))=0</formula>
    </cfRule>
  </conditionalFormatting>
  <conditionalFormatting sqref="AV80:AV81">
    <cfRule type="containsBlanks" dxfId="810" priority="911">
      <formula>LEN(TRIM(AV80))=0</formula>
    </cfRule>
  </conditionalFormatting>
  <conditionalFormatting sqref="I82:J82">
    <cfRule type="containsBlanks" dxfId="809" priority="910">
      <formula>LEN(TRIM(I82))=0</formula>
    </cfRule>
  </conditionalFormatting>
  <conditionalFormatting sqref="K82">
    <cfRule type="containsBlanks" dxfId="808" priority="909">
      <formula>LEN(TRIM(K82))=0</formula>
    </cfRule>
  </conditionalFormatting>
  <conditionalFormatting sqref="M82">
    <cfRule type="containsBlanks" dxfId="807" priority="908">
      <formula>LEN(TRIM(M82))=0</formula>
    </cfRule>
  </conditionalFormatting>
  <conditionalFormatting sqref="K87:K88">
    <cfRule type="containsBlanks" dxfId="806" priority="873">
      <formula>LEN(TRIM(K87))=0</formula>
    </cfRule>
  </conditionalFormatting>
  <conditionalFormatting sqref="P82">
    <cfRule type="containsBlanks" dxfId="805" priority="906">
      <formula>LEN(TRIM(P82))=0</formula>
    </cfRule>
  </conditionalFormatting>
  <conditionalFormatting sqref="O82">
    <cfRule type="containsBlanks" dxfId="804" priority="905">
      <formula>LEN(TRIM(O82))=0</formula>
    </cfRule>
  </conditionalFormatting>
  <conditionalFormatting sqref="N82">
    <cfRule type="containsBlanks" dxfId="803" priority="904">
      <formula>LEN(TRIM(N82))=0</formula>
    </cfRule>
  </conditionalFormatting>
  <conditionalFormatting sqref="F83:H84 L83:L84">
    <cfRule type="containsBlanks" dxfId="802" priority="903">
      <formula>LEN(TRIM(F83))=0</formula>
    </cfRule>
  </conditionalFormatting>
  <conditionalFormatting sqref="I83:J84">
    <cfRule type="containsBlanks" dxfId="801" priority="902">
      <formula>LEN(TRIM(I83))=0</formula>
    </cfRule>
  </conditionalFormatting>
  <conditionalFormatting sqref="K83:K84">
    <cfRule type="containsBlanks" dxfId="800" priority="901">
      <formula>LEN(TRIM(K83))=0</formula>
    </cfRule>
  </conditionalFormatting>
  <conditionalFormatting sqref="M83:M84">
    <cfRule type="containsBlanks" dxfId="799" priority="900">
      <formula>LEN(TRIM(M83))=0</formula>
    </cfRule>
  </conditionalFormatting>
  <conditionalFormatting sqref="P83:P84">
    <cfRule type="containsBlanks" dxfId="798" priority="899">
      <formula>LEN(TRIM(P83))=0</formula>
    </cfRule>
  </conditionalFormatting>
  <conditionalFormatting sqref="O83:O84">
    <cfRule type="containsBlanks" dxfId="797" priority="898">
      <formula>LEN(TRIM(O83))=0</formula>
    </cfRule>
  </conditionalFormatting>
  <conditionalFormatting sqref="N83:N84">
    <cfRule type="containsBlanks" dxfId="796" priority="897">
      <formula>LEN(TRIM(N83))=0</formula>
    </cfRule>
  </conditionalFormatting>
  <conditionalFormatting sqref="F85:H85 L85">
    <cfRule type="containsBlanks" dxfId="795" priority="896">
      <formula>LEN(TRIM(F85))=0</formula>
    </cfRule>
  </conditionalFormatting>
  <conditionalFormatting sqref="I85:J85">
    <cfRule type="containsBlanks" dxfId="794" priority="895">
      <formula>LEN(TRIM(I85))=0</formula>
    </cfRule>
  </conditionalFormatting>
  <conditionalFormatting sqref="K85">
    <cfRule type="containsBlanks" dxfId="793" priority="894">
      <formula>LEN(TRIM(K85))=0</formula>
    </cfRule>
  </conditionalFormatting>
  <conditionalFormatting sqref="M85">
    <cfRule type="containsBlanks" dxfId="792" priority="893">
      <formula>LEN(TRIM(M85))=0</formula>
    </cfRule>
  </conditionalFormatting>
  <conditionalFormatting sqref="P85">
    <cfRule type="containsBlanks" dxfId="791" priority="892">
      <formula>LEN(TRIM(P85))=0</formula>
    </cfRule>
  </conditionalFormatting>
  <conditionalFormatting sqref="O85">
    <cfRule type="containsBlanks" dxfId="790" priority="891">
      <formula>LEN(TRIM(O85))=0</formula>
    </cfRule>
  </conditionalFormatting>
  <conditionalFormatting sqref="N85">
    <cfRule type="containsBlanks" dxfId="789" priority="890">
      <formula>LEN(TRIM(N85))=0</formula>
    </cfRule>
  </conditionalFormatting>
  <conditionalFormatting sqref="AA82:AB85">
    <cfRule type="containsBlanks" dxfId="788" priority="888">
      <formula>LEN(TRIM(AA82))=0</formula>
    </cfRule>
  </conditionalFormatting>
  <conditionalFormatting sqref="AF82:AF85">
    <cfRule type="containsBlanks" dxfId="787" priority="887">
      <formula>LEN(TRIM(AF82))=0</formula>
    </cfRule>
  </conditionalFormatting>
  <conditionalFormatting sqref="M87:P88">
    <cfRule type="containsBlanks" dxfId="786" priority="872">
      <formula>LEN(TRIM(M87))=0</formula>
    </cfRule>
  </conditionalFormatting>
  <conditionalFormatting sqref="AK82:AO82">
    <cfRule type="containsBlanks" dxfId="785" priority="886">
      <formula>LEN(TRIM(AK82))=0</formula>
    </cfRule>
  </conditionalFormatting>
  <conditionalFormatting sqref="BF82:BF85">
    <cfRule type="containsBlanks" dxfId="784" priority="885">
      <formula>LEN(TRIM(BF82))=0</formula>
    </cfRule>
  </conditionalFormatting>
  <conditionalFormatting sqref="AU83">
    <cfRule type="containsBlanks" dxfId="783" priority="884">
      <formula>LEN(TRIM(AU83))=0</formula>
    </cfRule>
  </conditionalFormatting>
  <conditionalFormatting sqref="AV83">
    <cfRule type="containsBlanks" dxfId="782" priority="883">
      <formula>LEN(TRIM(AV83))=0</formula>
    </cfRule>
  </conditionalFormatting>
  <conditionalFormatting sqref="AU84">
    <cfRule type="containsBlanks" dxfId="781" priority="882">
      <formula>LEN(TRIM(AU84))=0</formula>
    </cfRule>
  </conditionalFormatting>
  <conditionalFormatting sqref="AV84">
    <cfRule type="containsBlanks" dxfId="780" priority="881">
      <formula>LEN(TRIM(AV84))=0</formula>
    </cfRule>
  </conditionalFormatting>
  <conditionalFormatting sqref="AU85">
    <cfRule type="containsBlanks" dxfId="779" priority="880">
      <formula>LEN(TRIM(AU85))=0</formula>
    </cfRule>
  </conditionalFormatting>
  <conditionalFormatting sqref="AV85">
    <cfRule type="containsBlanks" dxfId="778" priority="879">
      <formula>LEN(TRIM(AV85))=0</formula>
    </cfRule>
  </conditionalFormatting>
  <conditionalFormatting sqref="I86:J86">
    <cfRule type="containsBlanks" dxfId="777" priority="878">
      <formula>LEN(TRIM(I86))=0</formula>
    </cfRule>
  </conditionalFormatting>
  <conditionalFormatting sqref="K86">
    <cfRule type="containsBlanks" dxfId="776" priority="877">
      <formula>LEN(TRIM(K86))=0</formula>
    </cfRule>
  </conditionalFormatting>
  <conditionalFormatting sqref="M86:P86">
    <cfRule type="containsBlanks" dxfId="775" priority="876">
      <formula>LEN(TRIM(M86))=0</formula>
    </cfRule>
  </conditionalFormatting>
  <conditionalFormatting sqref="F87:H88 L87:L88 Q87:S88">
    <cfRule type="containsBlanks" dxfId="774" priority="875">
      <formula>LEN(TRIM(F87))=0</formula>
    </cfRule>
  </conditionalFormatting>
  <conditionalFormatting sqref="I87:J88">
    <cfRule type="containsBlanks" dxfId="773" priority="874">
      <formula>LEN(TRIM(I87))=0</formula>
    </cfRule>
  </conditionalFormatting>
  <conditionalFormatting sqref="AK86:AO86">
    <cfRule type="containsBlanks" dxfId="772" priority="871">
      <formula>LEN(TRIM(AK86))=0</formula>
    </cfRule>
  </conditionalFormatting>
  <conditionalFormatting sqref="W87:AC88 AE87:AJ88">
    <cfRule type="containsBlanks" dxfId="771" priority="870">
      <formula>LEN(TRIM(W87))=0</formula>
    </cfRule>
  </conditionalFormatting>
  <conditionalFormatting sqref="AK87:AO88">
    <cfRule type="containsBlanks" dxfId="770" priority="869">
      <formula>LEN(TRIM(AK87))=0</formula>
    </cfRule>
  </conditionalFormatting>
  <conditionalFormatting sqref="AD87:AD88">
    <cfRule type="containsBlanks" dxfId="769" priority="868">
      <formula>LEN(TRIM(AD87))=0</formula>
    </cfRule>
  </conditionalFormatting>
  <conditionalFormatting sqref="H89">
    <cfRule type="containsBlanks" dxfId="768" priority="867">
      <formula>LEN(TRIM(H89))=0</formula>
    </cfRule>
  </conditionalFormatting>
  <conditionalFormatting sqref="N89:P90">
    <cfRule type="containsBlanks" dxfId="767" priority="866">
      <formula>LEN(TRIM(N89))=0</formula>
    </cfRule>
  </conditionalFormatting>
  <conditionalFormatting sqref="L89">
    <cfRule type="containsBlanks" dxfId="766" priority="865">
      <formula>LEN(TRIM(L89))=0</formula>
    </cfRule>
  </conditionalFormatting>
  <conditionalFormatting sqref="I89:J89">
    <cfRule type="containsBlanks" dxfId="765" priority="864">
      <formula>LEN(TRIM(I89))=0</formula>
    </cfRule>
  </conditionalFormatting>
  <conditionalFormatting sqref="K90 M90">
    <cfRule type="containsBlanks" dxfId="764" priority="863">
      <formula>LEN(TRIM(K90))=0</formula>
    </cfRule>
  </conditionalFormatting>
  <conditionalFormatting sqref="H90">
    <cfRule type="containsBlanks" dxfId="763" priority="862">
      <formula>LEN(TRIM(H90))=0</formula>
    </cfRule>
  </conditionalFormatting>
  <conditionalFormatting sqref="L90">
    <cfRule type="containsBlanks" dxfId="762" priority="861">
      <formula>LEN(TRIM(L90))=0</formula>
    </cfRule>
  </conditionalFormatting>
  <conditionalFormatting sqref="I90:J90">
    <cfRule type="containsBlanks" dxfId="761" priority="860">
      <formula>LEN(TRIM(I90))=0</formula>
    </cfRule>
  </conditionalFormatting>
  <conditionalFormatting sqref="AI89:AJ90">
    <cfRule type="containsBlanks" dxfId="760" priority="859">
      <formula>LEN(TRIM(AI89))=0</formula>
    </cfRule>
  </conditionalFormatting>
  <conditionalFormatting sqref="AK89:AO90">
    <cfRule type="containsBlanks" dxfId="759" priority="858">
      <formula>LEN(TRIM(AK89))=0</formula>
    </cfRule>
  </conditionalFormatting>
  <conditionalFormatting sqref="I91:J91">
    <cfRule type="containsBlanks" dxfId="758" priority="857">
      <formula>LEN(TRIM(I91))=0</formula>
    </cfRule>
  </conditionalFormatting>
  <conditionalFormatting sqref="L91">
    <cfRule type="containsBlanks" dxfId="757" priority="856">
      <formula>LEN(TRIM(L91))=0</formula>
    </cfRule>
  </conditionalFormatting>
  <conditionalFormatting sqref="O91">
    <cfRule type="containsBlanks" dxfId="756" priority="854">
      <formula>LEN(TRIM(O91))=0</formula>
    </cfRule>
  </conditionalFormatting>
  <conditionalFormatting sqref="F92:H96 K92:K96 M92:N96 P92:P96">
    <cfRule type="containsBlanks" dxfId="755" priority="853">
      <formula>LEN(TRIM(F92))=0</formula>
    </cfRule>
  </conditionalFormatting>
  <conditionalFormatting sqref="I92:J96">
    <cfRule type="containsBlanks" dxfId="754" priority="852">
      <formula>LEN(TRIM(I92))=0</formula>
    </cfRule>
  </conditionalFormatting>
  <conditionalFormatting sqref="L92:L96">
    <cfRule type="containsBlanks" dxfId="753" priority="851">
      <formula>LEN(TRIM(L92))=0</formula>
    </cfRule>
  </conditionalFormatting>
  <conditionalFormatting sqref="O92:O96">
    <cfRule type="containsBlanks" dxfId="752" priority="850">
      <formula>LEN(TRIM(O92))=0</formula>
    </cfRule>
  </conditionalFormatting>
  <conditionalFormatting sqref="AF91">
    <cfRule type="containsBlanks" dxfId="751" priority="849">
      <formula>LEN(TRIM(AF91))=0</formula>
    </cfRule>
  </conditionalFormatting>
  <conditionalFormatting sqref="AG92:AH96 W96:AE96 W92:AC95 AE92:AE95">
    <cfRule type="containsBlanks" dxfId="750" priority="848">
      <formula>LEN(TRIM(W92))=0</formula>
    </cfRule>
  </conditionalFormatting>
  <conditionalFormatting sqref="AF92:AF96">
    <cfRule type="containsBlanks" dxfId="749" priority="847">
      <formula>LEN(TRIM(AF92))=0</formula>
    </cfRule>
  </conditionalFormatting>
  <conditionalFormatting sqref="AO73:AO75">
    <cfRule type="containsBlanks" dxfId="748" priority="845">
      <formula>LEN(TRIM(AO73))=0</formula>
    </cfRule>
  </conditionalFormatting>
  <conditionalFormatting sqref="AZ92:AZ96">
    <cfRule type="containsBlanks" dxfId="747" priority="844">
      <formula>LEN(TRIM(AZ92))=0</formula>
    </cfRule>
  </conditionalFormatting>
  <conditionalFormatting sqref="AY91:AY96">
    <cfRule type="containsBlanks" dxfId="746" priority="843">
      <formula>LEN(TRIM(AY91))=0</formula>
    </cfRule>
  </conditionalFormatting>
  <conditionalFormatting sqref="AP92:AP96">
    <cfRule type="containsBlanks" dxfId="745" priority="842">
      <formula>LEN(TRIM(AP92))=0</formula>
    </cfRule>
  </conditionalFormatting>
  <conditionalFormatting sqref="AN94:AO96">
    <cfRule type="containsBlanks" dxfId="744" priority="841">
      <formula>LEN(TRIM(AN94))=0</formula>
    </cfRule>
  </conditionalFormatting>
  <conditionalFormatting sqref="AW91:AW93">
    <cfRule type="containsBlanks" dxfId="743" priority="840">
      <formula>LEN(TRIM(AW91))=0</formula>
    </cfRule>
  </conditionalFormatting>
  <conditionalFormatting sqref="Q92:Q96">
    <cfRule type="containsBlanks" dxfId="742" priority="839">
      <formula>LEN(TRIM(Q92))=0</formula>
    </cfRule>
  </conditionalFormatting>
  <conditionalFormatting sqref="BA91:BG96">
    <cfRule type="containsBlanks" dxfId="741" priority="837">
      <formula>LEN(TRIM(BA91))=0</formula>
    </cfRule>
  </conditionalFormatting>
  <conditionalFormatting sqref="O97">
    <cfRule type="containsBlanks" dxfId="740" priority="836">
      <formula>LEN(TRIM(O97))=0</formula>
    </cfRule>
  </conditionalFormatting>
  <conditionalFormatting sqref="K97:M97">
    <cfRule type="containsBlanks" dxfId="739" priority="835">
      <formula>LEN(TRIM(K97))=0</formula>
    </cfRule>
  </conditionalFormatting>
  <conditionalFormatting sqref="I97:J97">
    <cfRule type="containsBlanks" dxfId="738" priority="834">
      <formula>LEN(TRIM(I97))=0</formula>
    </cfRule>
  </conditionalFormatting>
  <conditionalFormatting sqref="AY106:AZ106">
    <cfRule type="containsBlanks" dxfId="737" priority="803">
      <formula>LEN(TRIM(AY106))=0</formula>
    </cfRule>
  </conditionalFormatting>
  <conditionalFormatting sqref="AF97">
    <cfRule type="containsBlanks" dxfId="736" priority="832">
      <formula>LEN(TRIM(AF97))=0</formula>
    </cfRule>
  </conditionalFormatting>
  <conditionalFormatting sqref="AC97">
    <cfRule type="containsBlanks" dxfId="735" priority="831">
      <formula>LEN(TRIM(AC97))=0</formula>
    </cfRule>
  </conditionalFormatting>
  <conditionalFormatting sqref="X97">
    <cfRule type="containsBlanks" dxfId="734" priority="830">
      <formula>LEN(TRIM(X97))=0</formula>
    </cfRule>
  </conditionalFormatting>
  <conditionalFormatting sqref="BA97:BG97">
    <cfRule type="containsBlanks" dxfId="733" priority="828">
      <formula>LEN(TRIM(BA97))=0</formula>
    </cfRule>
  </conditionalFormatting>
  <conditionalFormatting sqref="K98:K99">
    <cfRule type="containsBlanks" dxfId="732" priority="827">
      <formula>LEN(TRIM(K98))=0</formula>
    </cfRule>
  </conditionalFormatting>
  <conditionalFormatting sqref="M98:M99">
    <cfRule type="containsBlanks" dxfId="731" priority="826">
      <formula>LEN(TRIM(M98))=0</formula>
    </cfRule>
  </conditionalFormatting>
  <conditionalFormatting sqref="I98:J99">
    <cfRule type="containsBlanks" dxfId="730" priority="825">
      <formula>LEN(TRIM(I98))=0</formula>
    </cfRule>
  </conditionalFormatting>
  <conditionalFormatting sqref="N98:P99">
    <cfRule type="containsBlanks" dxfId="729" priority="824">
      <formula>LEN(TRIM(N98))=0</formula>
    </cfRule>
  </conditionalFormatting>
  <conditionalFormatting sqref="AU91:AU99">
    <cfRule type="containsBlanks" dxfId="728" priority="823">
      <formula>LEN(TRIM(AU91))=0</formula>
    </cfRule>
  </conditionalFormatting>
  <conditionalFormatting sqref="AV91:AV99">
    <cfRule type="containsBlanks" dxfId="727" priority="822">
      <formula>LEN(TRIM(AV91))=0</formula>
    </cfRule>
  </conditionalFormatting>
  <conditionalFormatting sqref="AW98">
    <cfRule type="containsBlanks" dxfId="726" priority="821">
      <formula>LEN(TRIM(AW98))=0</formula>
    </cfRule>
  </conditionalFormatting>
  <conditionalFormatting sqref="AW99">
    <cfRule type="containsBlanks" dxfId="725" priority="819">
      <formula>LEN(TRIM(AW99))=0</formula>
    </cfRule>
  </conditionalFormatting>
  <conditionalFormatting sqref="AX98:AX99">
    <cfRule type="containsBlanks" dxfId="724" priority="818">
      <formula>LEN(TRIM(AX98))=0</formula>
    </cfRule>
  </conditionalFormatting>
  <conditionalFormatting sqref="BA98:BG99">
    <cfRule type="containsBlanks" dxfId="723" priority="817">
      <formula>LEN(TRIM(BA98))=0</formula>
    </cfRule>
  </conditionalFormatting>
  <conditionalFormatting sqref="J100">
    <cfRule type="containsBlanks" dxfId="722" priority="816">
      <formula>LEN(TRIM(J100))=0</formula>
    </cfRule>
  </conditionalFormatting>
  <conditionalFormatting sqref="BA100:BG100">
    <cfRule type="containsBlanks" dxfId="721" priority="815">
      <formula>LEN(TRIM(BA100))=0</formula>
    </cfRule>
  </conditionalFormatting>
  <conditionalFormatting sqref="I101">
    <cfRule type="containsBlanks" dxfId="720" priority="814">
      <formula>LEN(TRIM(I101))=0</formula>
    </cfRule>
  </conditionalFormatting>
  <conditionalFormatting sqref="J101">
    <cfRule type="containsBlanks" dxfId="719" priority="813">
      <formula>LEN(TRIM(J101))=0</formula>
    </cfRule>
  </conditionalFormatting>
  <conditionalFormatting sqref="BA101:BG101">
    <cfRule type="containsBlanks" dxfId="718" priority="812">
      <formula>LEN(TRIM(BA101))=0</formula>
    </cfRule>
  </conditionalFormatting>
  <conditionalFormatting sqref="BA102:BG102 BK102">
    <cfRule type="containsBlanks" dxfId="717" priority="811">
      <formula>LEN(TRIM(BA102))=0</formula>
    </cfRule>
  </conditionalFormatting>
  <conditionalFormatting sqref="AP103">
    <cfRule type="containsBlanks" dxfId="716" priority="810">
      <formula>LEN(TRIM(AP103))=0</formula>
    </cfRule>
  </conditionalFormatting>
  <conditionalFormatting sqref="AX103:AX105">
    <cfRule type="containsBlanks" dxfId="715" priority="809">
      <formula>LEN(TRIM(AX103))=0</formula>
    </cfRule>
  </conditionalFormatting>
  <conditionalFormatting sqref="BA103:BG105 BK103">
    <cfRule type="containsBlanks" dxfId="714" priority="808">
      <formula>LEN(TRIM(BA103))=0</formula>
    </cfRule>
  </conditionalFormatting>
  <conditionalFormatting sqref="AV103:AV105">
    <cfRule type="containsBlanks" dxfId="713" priority="807">
      <formula>LEN(TRIM(AV103))=0</formula>
    </cfRule>
  </conditionalFormatting>
  <conditionalFormatting sqref="AE107:AE109">
    <cfRule type="containsBlanks" dxfId="712" priority="793">
      <formula>LEN(TRIM(AE107))=0</formula>
    </cfRule>
  </conditionalFormatting>
  <conditionalFormatting sqref="AF107:AF109">
    <cfRule type="containsBlanks" dxfId="711" priority="792">
      <formula>LEN(TRIM(AF107))=0</formula>
    </cfRule>
  </conditionalFormatting>
  <conditionalFormatting sqref="AY107:AY109">
    <cfRule type="containsBlanks" dxfId="710" priority="788">
      <formula>LEN(TRIM(AY107))=0</formula>
    </cfRule>
  </conditionalFormatting>
  <conditionalFormatting sqref="AX106">
    <cfRule type="containsBlanks" dxfId="709" priority="801">
      <formula>LEN(TRIM(AX106))=0</formula>
    </cfRule>
  </conditionalFormatting>
  <conditionalFormatting sqref="AU106">
    <cfRule type="containsBlanks" dxfId="708" priority="800">
      <formula>LEN(TRIM(AU106))=0</formula>
    </cfRule>
  </conditionalFormatting>
  <conditionalFormatting sqref="AV106">
    <cfRule type="containsBlanks" dxfId="707" priority="799">
      <formula>LEN(TRIM(AV106))=0</formula>
    </cfRule>
  </conditionalFormatting>
  <conditionalFormatting sqref="BA106:BG106 BK106">
    <cfRule type="containsBlanks" dxfId="706" priority="798">
      <formula>LEN(TRIM(BA106))=0</formula>
    </cfRule>
  </conditionalFormatting>
  <conditionalFormatting sqref="G107:G109">
    <cfRule type="containsBlanks" dxfId="705" priority="797">
      <formula>LEN(TRIM(G107))=0</formula>
    </cfRule>
  </conditionalFormatting>
  <conditionalFormatting sqref="H107:H109">
    <cfRule type="containsBlanks" dxfId="704" priority="796">
      <formula>LEN(TRIM(H107))=0</formula>
    </cfRule>
  </conditionalFormatting>
  <conditionalFormatting sqref="I107:J109">
    <cfRule type="containsBlanks" dxfId="703" priority="795">
      <formula>LEN(TRIM(I107))=0</formula>
    </cfRule>
  </conditionalFormatting>
  <conditionalFormatting sqref="Y107:Z109">
    <cfRule type="containsBlanks" dxfId="702" priority="794">
      <formula>LEN(TRIM(Y107))=0</formula>
    </cfRule>
  </conditionalFormatting>
  <conditionalFormatting sqref="AP107:AP109">
    <cfRule type="containsBlanks" dxfId="701" priority="791">
      <formula>LEN(TRIM(AP107))=0</formula>
    </cfRule>
  </conditionalFormatting>
  <conditionalFormatting sqref="AU107:AV109">
    <cfRule type="containsBlanks" dxfId="700" priority="790">
      <formula>LEN(TRIM(AU107))=0</formula>
    </cfRule>
  </conditionalFormatting>
  <conditionalFormatting sqref="AX107:AX109">
    <cfRule type="containsBlanks" dxfId="699" priority="789">
      <formula>LEN(TRIM(AX107))=0</formula>
    </cfRule>
  </conditionalFormatting>
  <conditionalFormatting sqref="BA107:BG109">
    <cfRule type="containsBlanks" dxfId="698" priority="787">
      <formula>LEN(TRIM(BA107))=0</formula>
    </cfRule>
  </conditionalFormatting>
  <conditionalFormatting sqref="G110">
    <cfRule type="containsBlanks" dxfId="697" priority="786">
      <formula>LEN(TRIM(G110))=0</formula>
    </cfRule>
  </conditionalFormatting>
  <conditionalFormatting sqref="G111">
    <cfRule type="containsBlanks" dxfId="696" priority="785">
      <formula>LEN(TRIM(G111))=0</formula>
    </cfRule>
  </conditionalFormatting>
  <conditionalFormatting sqref="K110:M111">
    <cfRule type="containsBlanks" dxfId="695" priority="784">
      <formula>LEN(TRIM(K110))=0</formula>
    </cfRule>
  </conditionalFormatting>
  <conditionalFormatting sqref="H110:H111">
    <cfRule type="containsBlanks" dxfId="694" priority="783">
      <formula>LEN(TRIM(H110))=0</formula>
    </cfRule>
  </conditionalFormatting>
  <conditionalFormatting sqref="I110:J111">
    <cfRule type="containsBlanks" dxfId="693" priority="782">
      <formula>LEN(TRIM(I110))=0</formula>
    </cfRule>
  </conditionalFormatting>
  <conditionalFormatting sqref="AY110:AY111">
    <cfRule type="containsBlanks" dxfId="692" priority="781">
      <formula>LEN(TRIM(AY110))=0</formula>
    </cfRule>
  </conditionalFormatting>
  <conditionalFormatting sqref="AX110:AX111">
    <cfRule type="containsBlanks" dxfId="691" priority="780">
      <formula>LEN(TRIM(AX110))=0</formula>
    </cfRule>
  </conditionalFormatting>
  <conditionalFormatting sqref="AU110:AV111">
    <cfRule type="containsBlanks" dxfId="690" priority="779">
      <formula>LEN(TRIM(AU110))=0</formula>
    </cfRule>
  </conditionalFormatting>
  <conditionalFormatting sqref="BA110:BG111 BK110">
    <cfRule type="containsBlanks" dxfId="689" priority="778">
      <formula>LEN(TRIM(BA110))=0</formula>
    </cfRule>
  </conditionalFormatting>
  <conditionalFormatting sqref="H112">
    <cfRule type="containsBlanks" dxfId="688" priority="777">
      <formula>LEN(TRIM(H112))=0</formula>
    </cfRule>
  </conditionalFormatting>
  <conditionalFormatting sqref="I112:J112">
    <cfRule type="containsBlanks" dxfId="687" priority="776">
      <formula>LEN(TRIM(I112))=0</formula>
    </cfRule>
  </conditionalFormatting>
  <conditionalFormatting sqref="K112:M112">
    <cfRule type="containsBlanks" dxfId="686" priority="775">
      <formula>LEN(TRIM(K112))=0</formula>
    </cfRule>
  </conditionalFormatting>
  <conditionalFormatting sqref="AJ112">
    <cfRule type="containsBlanks" dxfId="685" priority="774">
      <formula>LEN(TRIM(AJ112))=0</formula>
    </cfRule>
  </conditionalFormatting>
  <conditionalFormatting sqref="AK112:AO112">
    <cfRule type="containsBlanks" dxfId="684" priority="773">
      <formula>LEN(TRIM(AK112))=0</formula>
    </cfRule>
  </conditionalFormatting>
  <conditionalFormatting sqref="BA112:BG112">
    <cfRule type="containsBlanks" dxfId="683" priority="772">
      <formula>LEN(TRIM(BA112))=0</formula>
    </cfRule>
  </conditionalFormatting>
  <conditionalFormatting sqref="H113">
    <cfRule type="containsBlanks" dxfId="682" priority="771">
      <formula>LEN(TRIM(H113))=0</formula>
    </cfRule>
  </conditionalFormatting>
  <conditionalFormatting sqref="K113">
    <cfRule type="containsBlanks" dxfId="681" priority="770">
      <formula>LEN(TRIM(K113))=0</formula>
    </cfRule>
  </conditionalFormatting>
  <conditionalFormatting sqref="M113">
    <cfRule type="containsBlanks" dxfId="680" priority="769">
      <formula>LEN(TRIM(M113))=0</formula>
    </cfRule>
  </conditionalFormatting>
  <conditionalFormatting sqref="I113:J113">
    <cfRule type="containsBlanks" dxfId="679" priority="768">
      <formula>LEN(TRIM(I113))=0</formula>
    </cfRule>
  </conditionalFormatting>
  <conditionalFormatting sqref="AI113">
    <cfRule type="containsBlanks" dxfId="678" priority="767">
      <formula>LEN(TRIM(AI113))=0</formula>
    </cfRule>
  </conditionalFormatting>
  <conditionalFormatting sqref="AJ113">
    <cfRule type="containsBlanks" dxfId="677" priority="766">
      <formula>LEN(TRIM(AJ113))=0</formula>
    </cfRule>
  </conditionalFormatting>
  <conditionalFormatting sqref="AK113:AO113">
    <cfRule type="containsBlanks" dxfId="676" priority="765">
      <formula>LEN(TRIM(AK113))=0</formula>
    </cfRule>
  </conditionalFormatting>
  <conditionalFormatting sqref="BA113:BG113">
    <cfRule type="containsBlanks" dxfId="675" priority="764">
      <formula>LEN(TRIM(BA113))=0</formula>
    </cfRule>
  </conditionalFormatting>
  <conditionalFormatting sqref="H114">
    <cfRule type="containsBlanks" dxfId="674" priority="763">
      <formula>LEN(TRIM(H114))=0</formula>
    </cfRule>
  </conditionalFormatting>
  <conditionalFormatting sqref="I114:J114">
    <cfRule type="containsBlanks" dxfId="673" priority="762">
      <formula>LEN(TRIM(I114))=0</formula>
    </cfRule>
  </conditionalFormatting>
  <conditionalFormatting sqref="L114">
    <cfRule type="containsBlanks" dxfId="672" priority="761">
      <formula>LEN(TRIM(L114))=0</formula>
    </cfRule>
  </conditionalFormatting>
  <conditionalFormatting sqref="F115:G117 K115:K116 M115 M116:N116 P116">
    <cfRule type="containsBlanks" dxfId="671" priority="760">
      <formula>LEN(TRIM(F115))=0</formula>
    </cfRule>
  </conditionalFormatting>
  <conditionalFormatting sqref="H115:H117">
    <cfRule type="containsBlanks" dxfId="670" priority="759">
      <formula>LEN(TRIM(H115))=0</formula>
    </cfRule>
  </conditionalFormatting>
  <conditionalFormatting sqref="K117:P118">
    <cfRule type="containsBlanks" dxfId="669" priority="734">
      <formula>LEN(TRIM(K117))=0</formula>
    </cfRule>
  </conditionalFormatting>
  <conditionalFormatting sqref="I118:J118">
    <cfRule type="containsBlanks" dxfId="668" priority="735">
      <formula>LEN(TRIM(I118))=0</formula>
    </cfRule>
  </conditionalFormatting>
  <conditionalFormatting sqref="T114:T117">
    <cfRule type="containsBlanks" dxfId="667" priority="756">
      <formula>LEN(TRIM(T114))=0</formula>
    </cfRule>
  </conditionalFormatting>
  <conditionalFormatting sqref="AI114">
    <cfRule type="containsBlanks" dxfId="666" priority="755">
      <formula>LEN(TRIM(AI114))=0</formula>
    </cfRule>
  </conditionalFormatting>
  <conditionalFormatting sqref="AJ114">
    <cfRule type="containsBlanks" dxfId="665" priority="754">
      <formula>LEN(TRIM(AJ114))=0</formula>
    </cfRule>
  </conditionalFormatting>
  <conditionalFormatting sqref="AK114:AO114">
    <cfRule type="containsBlanks" dxfId="664" priority="753">
      <formula>LEN(TRIM(AK114))=0</formula>
    </cfRule>
  </conditionalFormatting>
  <conditionalFormatting sqref="BA114:BG114">
    <cfRule type="containsBlanks" dxfId="663" priority="752">
      <formula>LEN(TRIM(BA114))=0</formula>
    </cfRule>
  </conditionalFormatting>
  <conditionalFormatting sqref="AI115">
    <cfRule type="containsBlanks" dxfId="662" priority="751">
      <formula>LEN(TRIM(AI115))=0</formula>
    </cfRule>
  </conditionalFormatting>
  <conditionalFormatting sqref="AJ115">
    <cfRule type="containsBlanks" dxfId="661" priority="750">
      <formula>LEN(TRIM(AJ115))=0</formula>
    </cfRule>
  </conditionalFormatting>
  <conditionalFormatting sqref="AK115:AO115">
    <cfRule type="containsBlanks" dxfId="660" priority="749">
      <formula>LEN(TRIM(AK115))=0</formula>
    </cfRule>
  </conditionalFormatting>
  <conditionalFormatting sqref="L115">
    <cfRule type="containsBlanks" dxfId="659" priority="748">
      <formula>LEN(TRIM(L115))=0</formula>
    </cfRule>
  </conditionalFormatting>
  <conditionalFormatting sqref="I115:J115">
    <cfRule type="containsBlanks" dxfId="658" priority="747">
      <formula>LEN(TRIM(I115))=0</formula>
    </cfRule>
  </conditionalFormatting>
  <conditionalFormatting sqref="N115:P115">
    <cfRule type="containsBlanks" dxfId="657" priority="746">
      <formula>LEN(TRIM(N115))=0</formula>
    </cfRule>
  </conditionalFormatting>
  <conditionalFormatting sqref="O116">
    <cfRule type="containsBlanks" dxfId="656" priority="745">
      <formula>LEN(TRIM(O116))=0</formula>
    </cfRule>
  </conditionalFormatting>
  <conditionalFormatting sqref="L116">
    <cfRule type="containsBlanks" dxfId="655" priority="744">
      <formula>LEN(TRIM(L116))=0</formula>
    </cfRule>
  </conditionalFormatting>
  <conditionalFormatting sqref="I116:J116">
    <cfRule type="containsBlanks" dxfId="654" priority="743">
      <formula>LEN(TRIM(I116))=0</formula>
    </cfRule>
  </conditionalFormatting>
  <conditionalFormatting sqref="AI116">
    <cfRule type="containsBlanks" dxfId="653" priority="742">
      <formula>LEN(TRIM(AI116))=0</formula>
    </cfRule>
  </conditionalFormatting>
  <conditionalFormatting sqref="AJ116">
    <cfRule type="containsBlanks" dxfId="652" priority="741">
      <formula>LEN(TRIM(AJ116))=0</formula>
    </cfRule>
  </conditionalFormatting>
  <conditionalFormatting sqref="AK116:AO116">
    <cfRule type="containsBlanks" dxfId="651" priority="740">
      <formula>LEN(TRIM(AK116))=0</formula>
    </cfRule>
  </conditionalFormatting>
  <conditionalFormatting sqref="BA116:BH116">
    <cfRule type="containsBlanks" dxfId="650" priority="739">
      <formula>LEN(TRIM(BA116))=0</formula>
    </cfRule>
  </conditionalFormatting>
  <conditionalFormatting sqref="F118:G118">
    <cfRule type="containsBlanks" dxfId="649" priority="738">
      <formula>LEN(TRIM(F118))=0</formula>
    </cfRule>
  </conditionalFormatting>
  <conditionalFormatting sqref="H118">
    <cfRule type="containsBlanks" dxfId="648" priority="737">
      <formula>LEN(TRIM(H118))=0</formula>
    </cfRule>
  </conditionalFormatting>
  <conditionalFormatting sqref="I117:J117">
    <cfRule type="containsBlanks" dxfId="647" priority="736">
      <formula>LEN(TRIM(I117))=0</formula>
    </cfRule>
  </conditionalFormatting>
  <conditionalFormatting sqref="T118">
    <cfRule type="containsBlanks" dxfId="646" priority="733">
      <formula>LEN(TRIM(T118))=0</formula>
    </cfRule>
  </conditionalFormatting>
  <conditionalFormatting sqref="AI117:AI118">
    <cfRule type="containsBlanks" dxfId="645" priority="732">
      <formula>LEN(TRIM(AI117))=0</formula>
    </cfRule>
  </conditionalFormatting>
  <conditionalFormatting sqref="AJ117:AJ118">
    <cfRule type="containsBlanks" dxfId="644" priority="731">
      <formula>LEN(TRIM(AJ117))=0</formula>
    </cfRule>
  </conditionalFormatting>
  <conditionalFormatting sqref="AK117:AO118">
    <cfRule type="containsBlanks" dxfId="643" priority="730">
      <formula>LEN(TRIM(AK117))=0</formula>
    </cfRule>
  </conditionalFormatting>
  <conditionalFormatting sqref="BA117:BG118">
    <cfRule type="containsBlanks" dxfId="642" priority="729">
      <formula>LEN(TRIM(BA117))=0</formula>
    </cfRule>
  </conditionalFormatting>
  <conditionalFormatting sqref="I119:J119">
    <cfRule type="containsBlanks" dxfId="641" priority="728">
      <formula>LEN(TRIM(I119))=0</formula>
    </cfRule>
  </conditionalFormatting>
  <conditionalFormatting sqref="N119:P119">
    <cfRule type="containsBlanks" dxfId="640" priority="727">
      <formula>LEN(TRIM(N119))=0</formula>
    </cfRule>
  </conditionalFormatting>
  <conditionalFormatting sqref="AI119">
    <cfRule type="containsBlanks" dxfId="639" priority="726">
      <formula>LEN(TRIM(AI119))=0</formula>
    </cfRule>
  </conditionalFormatting>
  <conditionalFormatting sqref="AJ119">
    <cfRule type="containsBlanks" dxfId="638" priority="725">
      <formula>LEN(TRIM(AJ119))=0</formula>
    </cfRule>
  </conditionalFormatting>
  <conditionalFormatting sqref="AK119:AO119">
    <cfRule type="containsBlanks" dxfId="637" priority="724">
      <formula>LEN(TRIM(AK119))=0</formula>
    </cfRule>
  </conditionalFormatting>
  <conditionalFormatting sqref="K119:K123">
    <cfRule type="containsBlanks" dxfId="636" priority="723">
      <formula>LEN(TRIM(K119))=0</formula>
    </cfRule>
  </conditionalFormatting>
  <conditionalFormatting sqref="M119:M123">
    <cfRule type="containsBlanks" dxfId="635" priority="722">
      <formula>LEN(TRIM(M119))=0</formula>
    </cfRule>
  </conditionalFormatting>
  <conditionalFormatting sqref="N120:P123">
    <cfRule type="containsBlanks" dxfId="634" priority="721">
      <formula>LEN(TRIM(N120))=0</formula>
    </cfRule>
  </conditionalFormatting>
  <conditionalFormatting sqref="F120:H123">
    <cfRule type="containsBlanks" dxfId="633" priority="720">
      <formula>LEN(TRIM(F120))=0</formula>
    </cfRule>
  </conditionalFormatting>
  <conditionalFormatting sqref="I120:J123">
    <cfRule type="containsBlanks" dxfId="632" priority="719">
      <formula>LEN(TRIM(I120))=0</formula>
    </cfRule>
  </conditionalFormatting>
  <conditionalFormatting sqref="T119:T123">
    <cfRule type="containsBlanks" dxfId="631" priority="718">
      <formula>LEN(TRIM(T119))=0</formula>
    </cfRule>
  </conditionalFormatting>
  <conditionalFormatting sqref="AQ120:AV123 W120:AH123">
    <cfRule type="containsBlanks" dxfId="630" priority="717">
      <formula>LEN(TRIM(W120))=0</formula>
    </cfRule>
  </conditionalFormatting>
  <conditionalFormatting sqref="AI120:AI123">
    <cfRule type="containsBlanks" dxfId="629" priority="716">
      <formula>LEN(TRIM(AI120))=0</formula>
    </cfRule>
  </conditionalFormatting>
  <conditionalFormatting sqref="AJ120:AJ123">
    <cfRule type="containsBlanks" dxfId="628" priority="715">
      <formula>LEN(TRIM(AJ120))=0</formula>
    </cfRule>
  </conditionalFormatting>
  <conditionalFormatting sqref="AK120:AO123">
    <cfRule type="containsBlanks" dxfId="627" priority="714">
      <formula>LEN(TRIM(AK120))=0</formula>
    </cfRule>
  </conditionalFormatting>
  <conditionalFormatting sqref="BD119:BE123">
    <cfRule type="containsBlanks" dxfId="626" priority="713">
      <formula>LEN(TRIM(BD119))=0</formula>
    </cfRule>
  </conditionalFormatting>
  <conditionalFormatting sqref="BG119:BG122">
    <cfRule type="containsBlanks" dxfId="625" priority="712">
      <formula>LEN(TRIM(BG119))=0</formula>
    </cfRule>
  </conditionalFormatting>
  <conditionalFormatting sqref="BF119:BF123">
    <cfRule type="containsBlanks" dxfId="624" priority="711">
      <formula>LEN(TRIM(BF119))=0</formula>
    </cfRule>
  </conditionalFormatting>
  <conditionalFormatting sqref="I124:J124">
    <cfRule type="containsBlanks" dxfId="623" priority="710">
      <formula>LEN(TRIM(I124))=0</formula>
    </cfRule>
  </conditionalFormatting>
  <conditionalFormatting sqref="K124:M124">
    <cfRule type="containsBlanks" dxfId="622" priority="709">
      <formula>LEN(TRIM(K124))=0</formula>
    </cfRule>
  </conditionalFormatting>
  <conditionalFormatting sqref="O124">
    <cfRule type="containsBlanks" dxfId="621" priority="708">
      <formula>LEN(TRIM(O124))=0</formula>
    </cfRule>
  </conditionalFormatting>
  <conditionalFormatting sqref="AF124">
    <cfRule type="containsBlanks" dxfId="620" priority="707">
      <formula>LEN(TRIM(AF124))=0</formula>
    </cfRule>
  </conditionalFormatting>
  <conditionalFormatting sqref="AS124:AV124">
    <cfRule type="containsBlanks" dxfId="619" priority="706">
      <formula>LEN(TRIM(AS124))=0</formula>
    </cfRule>
  </conditionalFormatting>
  <conditionalFormatting sqref="BA124:BG124">
    <cfRule type="containsBlanks" dxfId="618" priority="705">
      <formula>LEN(TRIM(BA124))=0</formula>
    </cfRule>
  </conditionalFormatting>
  <conditionalFormatting sqref="T124">
    <cfRule type="containsBlanks" dxfId="617" priority="704">
      <formula>LEN(TRIM(T124))=0</formula>
    </cfRule>
  </conditionalFormatting>
  <conditionalFormatting sqref="AI124">
    <cfRule type="containsBlanks" dxfId="616" priority="703">
      <formula>LEN(TRIM(AI124))=0</formula>
    </cfRule>
  </conditionalFormatting>
  <conditionalFormatting sqref="AJ124">
    <cfRule type="containsBlanks" dxfId="615" priority="702">
      <formula>LEN(TRIM(AJ124))=0</formula>
    </cfRule>
  </conditionalFormatting>
  <conditionalFormatting sqref="AK124:AO124">
    <cfRule type="containsBlanks" dxfId="614" priority="701">
      <formula>LEN(TRIM(AK124))=0</formula>
    </cfRule>
  </conditionalFormatting>
  <conditionalFormatting sqref="O125">
    <cfRule type="containsBlanks" dxfId="613" priority="700">
      <formula>LEN(TRIM(O125))=0</formula>
    </cfRule>
  </conditionalFormatting>
  <conditionalFormatting sqref="I125:J125">
    <cfRule type="containsBlanks" dxfId="612" priority="699">
      <formula>LEN(TRIM(I125))=0</formula>
    </cfRule>
  </conditionalFormatting>
  <conditionalFormatting sqref="K125:M125">
    <cfRule type="containsBlanks" dxfId="611" priority="698">
      <formula>LEN(TRIM(K125))=0</formula>
    </cfRule>
  </conditionalFormatting>
  <conditionalFormatting sqref="T125">
    <cfRule type="containsBlanks" dxfId="610" priority="697">
      <formula>LEN(TRIM(T125))=0</formula>
    </cfRule>
  </conditionalFormatting>
  <conditionalFormatting sqref="AI125">
    <cfRule type="containsBlanks" dxfId="609" priority="696">
      <formula>LEN(TRIM(AI125))=0</formula>
    </cfRule>
  </conditionalFormatting>
  <conditionalFormatting sqref="AJ125">
    <cfRule type="containsBlanks" dxfId="608" priority="695">
      <formula>LEN(TRIM(AJ125))=0</formula>
    </cfRule>
  </conditionalFormatting>
  <conditionalFormatting sqref="AK125:AO125">
    <cfRule type="containsBlanks" dxfId="607" priority="694">
      <formula>LEN(TRIM(AK125))=0</formula>
    </cfRule>
  </conditionalFormatting>
  <conditionalFormatting sqref="S126">
    <cfRule type="containsBlanks" dxfId="606" priority="693">
      <formula>LEN(TRIM(S126))=0</formula>
    </cfRule>
  </conditionalFormatting>
  <conditionalFormatting sqref="T126">
    <cfRule type="containsBlanks" dxfId="605" priority="692">
      <formula>LEN(TRIM(T126))=0</formula>
    </cfRule>
  </conditionalFormatting>
  <conditionalFormatting sqref="F126:H126 P126 N126">
    <cfRule type="containsBlanks" dxfId="604" priority="691">
      <formula>LEN(TRIM(F126))=0</formula>
    </cfRule>
  </conditionalFormatting>
  <conditionalFormatting sqref="O126">
    <cfRule type="containsBlanks" dxfId="603" priority="690">
      <formula>LEN(TRIM(O126))=0</formula>
    </cfRule>
  </conditionalFormatting>
  <conditionalFormatting sqref="I126:J126">
    <cfRule type="containsBlanks" dxfId="602" priority="689">
      <formula>LEN(TRIM(I126))=0</formula>
    </cfRule>
  </conditionalFormatting>
  <conditionalFormatting sqref="K126:M126">
    <cfRule type="containsBlanks" dxfId="601" priority="688">
      <formula>LEN(TRIM(K126))=0</formula>
    </cfRule>
  </conditionalFormatting>
  <conditionalFormatting sqref="AI126">
    <cfRule type="containsBlanks" dxfId="600" priority="687">
      <formula>LEN(TRIM(AI126))=0</formula>
    </cfRule>
  </conditionalFormatting>
  <conditionalFormatting sqref="AJ126">
    <cfRule type="containsBlanks" dxfId="599" priority="686">
      <formula>LEN(TRIM(AJ126))=0</formula>
    </cfRule>
  </conditionalFormatting>
  <conditionalFormatting sqref="AK126:AO126">
    <cfRule type="containsBlanks" dxfId="598" priority="685">
      <formula>LEN(TRIM(AK126))=0</formula>
    </cfRule>
  </conditionalFormatting>
  <conditionalFormatting sqref="BA125:BG125">
    <cfRule type="containsBlanks" dxfId="597" priority="684">
      <formula>LEN(TRIM(BA125))=0</formula>
    </cfRule>
  </conditionalFormatting>
  <conditionalFormatting sqref="BA126:BG126">
    <cfRule type="containsBlanks" dxfId="596" priority="683">
      <formula>LEN(TRIM(BA126))=0</formula>
    </cfRule>
  </conditionalFormatting>
  <conditionalFormatting sqref="AS125:AV126">
    <cfRule type="containsBlanks" dxfId="595" priority="682">
      <formula>LEN(TRIM(AS125))=0</formula>
    </cfRule>
  </conditionalFormatting>
  <conditionalFormatting sqref="F128:F130">
    <cfRule type="containsBlanks" dxfId="594" priority="681">
      <formula>LEN(TRIM(F128))=0</formula>
    </cfRule>
  </conditionalFormatting>
  <conditionalFormatting sqref="AS127:AV130">
    <cfRule type="containsBlanks" dxfId="593" priority="680">
      <formula>LEN(TRIM(AS127))=0</formula>
    </cfRule>
  </conditionalFormatting>
  <conditionalFormatting sqref="I127:J130">
    <cfRule type="containsBlanks" dxfId="592" priority="679">
      <formula>LEN(TRIM(I127))=0</formula>
    </cfRule>
  </conditionalFormatting>
  <conditionalFormatting sqref="BA127:BG130">
    <cfRule type="containsBlanks" dxfId="591" priority="678">
      <formula>LEN(TRIM(BA127))=0</formula>
    </cfRule>
  </conditionalFormatting>
  <conditionalFormatting sqref="L127">
    <cfRule type="containsBlanks" dxfId="590" priority="677">
      <formula>LEN(TRIM(L127))=0</formula>
    </cfRule>
  </conditionalFormatting>
  <conditionalFormatting sqref="K128:K130 M128:M130">
    <cfRule type="containsBlanks" dxfId="589" priority="676">
      <formula>LEN(TRIM(K128))=0</formula>
    </cfRule>
  </conditionalFormatting>
  <conditionalFormatting sqref="L128:L130">
    <cfRule type="containsBlanks" dxfId="588" priority="675">
      <formula>LEN(TRIM(L128))=0</formula>
    </cfRule>
  </conditionalFormatting>
  <conditionalFormatting sqref="S127:S130">
    <cfRule type="containsBlanks" dxfId="587" priority="674">
      <formula>LEN(TRIM(S127))=0</formula>
    </cfRule>
  </conditionalFormatting>
  <conditionalFormatting sqref="T127:T130">
    <cfRule type="containsBlanks" dxfId="586" priority="673">
      <formula>LEN(TRIM(T127))=0</formula>
    </cfRule>
  </conditionalFormatting>
  <conditionalFormatting sqref="N127:P130">
    <cfRule type="containsBlanks" dxfId="585" priority="672">
      <formula>LEN(TRIM(N127))=0</formula>
    </cfRule>
  </conditionalFormatting>
  <conditionalFormatting sqref="AI127:AI130">
    <cfRule type="containsBlanks" dxfId="584" priority="671">
      <formula>LEN(TRIM(AI127))=0</formula>
    </cfRule>
  </conditionalFormatting>
  <conditionalFormatting sqref="AJ127:AJ130">
    <cfRule type="containsBlanks" dxfId="583" priority="670">
      <formula>LEN(TRIM(AJ127))=0</formula>
    </cfRule>
  </conditionalFormatting>
  <conditionalFormatting sqref="AK127:AO130">
    <cfRule type="containsBlanks" dxfId="582" priority="669">
      <formula>LEN(TRIM(AK127))=0</formula>
    </cfRule>
  </conditionalFormatting>
  <conditionalFormatting sqref="I131:J131">
    <cfRule type="containsBlanks" dxfId="581" priority="668">
      <formula>LEN(TRIM(I131))=0</formula>
    </cfRule>
  </conditionalFormatting>
  <conditionalFormatting sqref="N131">
    <cfRule type="containsBlanks" dxfId="580" priority="667">
      <formula>LEN(TRIM(N131))=0</formula>
    </cfRule>
  </conditionalFormatting>
  <conditionalFormatting sqref="P131">
    <cfRule type="containsBlanks" dxfId="579" priority="666">
      <formula>LEN(TRIM(P131))=0</formula>
    </cfRule>
  </conditionalFormatting>
  <conditionalFormatting sqref="K131:M131">
    <cfRule type="containsBlanks" dxfId="578" priority="665">
      <formula>LEN(TRIM(K131))=0</formula>
    </cfRule>
  </conditionalFormatting>
  <conditionalFormatting sqref="T131">
    <cfRule type="containsBlanks" dxfId="577" priority="664">
      <formula>LEN(TRIM(T131))=0</formula>
    </cfRule>
  </conditionalFormatting>
  <conditionalFormatting sqref="AI131">
    <cfRule type="containsBlanks" dxfId="576" priority="663">
      <formula>LEN(TRIM(AI131))=0</formula>
    </cfRule>
  </conditionalFormatting>
  <conditionalFormatting sqref="AJ131">
    <cfRule type="containsBlanks" dxfId="575" priority="662">
      <formula>LEN(TRIM(AJ131))=0</formula>
    </cfRule>
  </conditionalFormatting>
  <conditionalFormatting sqref="AK131:AO131">
    <cfRule type="containsBlanks" dxfId="574" priority="661">
      <formula>LEN(TRIM(AK131))=0</formula>
    </cfRule>
  </conditionalFormatting>
  <conditionalFormatting sqref="AS131:AV131">
    <cfRule type="containsBlanks" dxfId="573" priority="660">
      <formula>LEN(TRIM(AS131))=0</formula>
    </cfRule>
  </conditionalFormatting>
  <conditionalFormatting sqref="BA131:BG131">
    <cfRule type="containsBlanks" dxfId="572" priority="659">
      <formula>LEN(TRIM(BA131))=0</formula>
    </cfRule>
  </conditionalFormatting>
  <conditionalFormatting sqref="O132">
    <cfRule type="containsBlanks" dxfId="571" priority="658">
      <formula>LEN(TRIM(O132))=0</formula>
    </cfRule>
  </conditionalFormatting>
  <conditionalFormatting sqref="N132">
    <cfRule type="containsBlanks" dxfId="570" priority="657">
      <formula>LEN(TRIM(N132))=0</formula>
    </cfRule>
  </conditionalFormatting>
  <conditionalFormatting sqref="P132">
    <cfRule type="containsBlanks" dxfId="569" priority="656">
      <formula>LEN(TRIM(P132))=0</formula>
    </cfRule>
  </conditionalFormatting>
  <conditionalFormatting sqref="K132:M132">
    <cfRule type="containsBlanks" dxfId="568" priority="655">
      <formula>LEN(TRIM(K132))=0</formula>
    </cfRule>
  </conditionalFormatting>
  <conditionalFormatting sqref="G132:H132">
    <cfRule type="containsBlanks" dxfId="567" priority="654">
      <formula>LEN(TRIM(G132))=0</formula>
    </cfRule>
  </conditionalFormatting>
  <conditionalFormatting sqref="I132:J132">
    <cfRule type="containsBlanks" dxfId="566" priority="653">
      <formula>LEN(TRIM(I132))=0</formula>
    </cfRule>
  </conditionalFormatting>
  <conditionalFormatting sqref="S132">
    <cfRule type="containsBlanks" dxfId="565" priority="652">
      <formula>LEN(TRIM(S132))=0</formula>
    </cfRule>
  </conditionalFormatting>
  <conditionalFormatting sqref="T132">
    <cfRule type="containsBlanks" dxfId="564" priority="651">
      <formula>LEN(TRIM(T132))=0</formula>
    </cfRule>
  </conditionalFormatting>
  <conditionalFormatting sqref="AI132">
    <cfRule type="containsBlanks" dxfId="563" priority="650">
      <formula>LEN(TRIM(AI132))=0</formula>
    </cfRule>
  </conditionalFormatting>
  <conditionalFormatting sqref="AJ132">
    <cfRule type="containsBlanks" dxfId="562" priority="649">
      <formula>LEN(TRIM(AJ132))=0</formula>
    </cfRule>
  </conditionalFormatting>
  <conditionalFormatting sqref="AK132:AO132">
    <cfRule type="containsBlanks" dxfId="561" priority="648">
      <formula>LEN(TRIM(AK132))=0</formula>
    </cfRule>
  </conditionalFormatting>
  <conditionalFormatting sqref="AS132:AV132">
    <cfRule type="containsBlanks" dxfId="560" priority="646">
      <formula>LEN(TRIM(AS132))=0</formula>
    </cfRule>
  </conditionalFormatting>
  <conditionalFormatting sqref="K133:M133">
    <cfRule type="containsBlanks" dxfId="559" priority="645">
      <formula>LEN(TRIM(K133))=0</formula>
    </cfRule>
  </conditionalFormatting>
  <conditionalFormatting sqref="I133:J133">
    <cfRule type="containsBlanks" dxfId="558" priority="644">
      <formula>LEN(TRIM(I133))=0</formula>
    </cfRule>
  </conditionalFormatting>
  <conditionalFormatting sqref="O133">
    <cfRule type="containsBlanks" dxfId="557" priority="643">
      <formula>LEN(TRIM(O133))=0</formula>
    </cfRule>
  </conditionalFormatting>
  <conditionalFormatting sqref="T133">
    <cfRule type="containsBlanks" dxfId="556" priority="642">
      <formula>LEN(TRIM(T133))=0</formula>
    </cfRule>
  </conditionalFormatting>
  <conditionalFormatting sqref="AI133">
    <cfRule type="containsBlanks" dxfId="555" priority="641">
      <formula>LEN(TRIM(AI133))=0</formula>
    </cfRule>
  </conditionalFormatting>
  <conditionalFormatting sqref="AJ133">
    <cfRule type="containsBlanks" dxfId="554" priority="640">
      <formula>LEN(TRIM(AJ133))=0</formula>
    </cfRule>
  </conditionalFormatting>
  <conditionalFormatting sqref="AK133:AO133">
    <cfRule type="containsBlanks" dxfId="553" priority="639">
      <formula>LEN(TRIM(AK133))=0</formula>
    </cfRule>
  </conditionalFormatting>
  <conditionalFormatting sqref="AS133:AV133">
    <cfRule type="containsBlanks" dxfId="552" priority="637">
      <formula>LEN(TRIM(AS133))=0</formula>
    </cfRule>
  </conditionalFormatting>
  <conditionalFormatting sqref="N134">
    <cfRule type="containsBlanks" dxfId="551" priority="636">
      <formula>LEN(TRIM(N134))=0</formula>
    </cfRule>
  </conditionalFormatting>
  <conditionalFormatting sqref="P134">
    <cfRule type="containsBlanks" dxfId="550" priority="635">
      <formula>LEN(TRIM(P134))=0</formula>
    </cfRule>
  </conditionalFormatting>
  <conditionalFormatting sqref="K134:M134">
    <cfRule type="containsBlanks" dxfId="549" priority="634">
      <formula>LEN(TRIM(K134))=0</formula>
    </cfRule>
  </conditionalFormatting>
  <conditionalFormatting sqref="I134:J134">
    <cfRule type="containsBlanks" dxfId="548" priority="633">
      <formula>LEN(TRIM(I134))=0</formula>
    </cfRule>
  </conditionalFormatting>
  <conditionalFormatting sqref="S134">
    <cfRule type="containsBlanks" dxfId="547" priority="632">
      <formula>LEN(TRIM(S134))=0</formula>
    </cfRule>
  </conditionalFormatting>
  <conditionalFormatting sqref="T134">
    <cfRule type="containsBlanks" dxfId="546" priority="631">
      <formula>LEN(TRIM(T134))=0</formula>
    </cfRule>
  </conditionalFormatting>
  <conditionalFormatting sqref="AI134">
    <cfRule type="containsBlanks" dxfId="545" priority="630">
      <formula>LEN(TRIM(AI134))=0</formula>
    </cfRule>
  </conditionalFormatting>
  <conditionalFormatting sqref="AJ134">
    <cfRule type="containsBlanks" dxfId="544" priority="629">
      <formula>LEN(TRIM(AJ134))=0</formula>
    </cfRule>
  </conditionalFormatting>
  <conditionalFormatting sqref="AK134:AO134">
    <cfRule type="containsBlanks" dxfId="543" priority="628">
      <formula>LEN(TRIM(AK134))=0</formula>
    </cfRule>
  </conditionalFormatting>
  <conditionalFormatting sqref="AS134:AV134">
    <cfRule type="containsBlanks" dxfId="542" priority="626">
      <formula>LEN(TRIM(AS134))=0</formula>
    </cfRule>
  </conditionalFormatting>
  <conditionalFormatting sqref="G135:H135">
    <cfRule type="containsBlanks" dxfId="541" priority="625">
      <formula>LEN(TRIM(G135))=0</formula>
    </cfRule>
  </conditionalFormatting>
  <conditionalFormatting sqref="K135:M135">
    <cfRule type="containsBlanks" dxfId="540" priority="624">
      <formula>LEN(TRIM(K135))=0</formula>
    </cfRule>
  </conditionalFormatting>
  <conditionalFormatting sqref="I135:J135">
    <cfRule type="containsBlanks" dxfId="539" priority="623">
      <formula>LEN(TRIM(I135))=0</formula>
    </cfRule>
  </conditionalFormatting>
  <conditionalFormatting sqref="O135">
    <cfRule type="containsBlanks" dxfId="538" priority="622">
      <formula>LEN(TRIM(O135))=0</formula>
    </cfRule>
  </conditionalFormatting>
  <conditionalFormatting sqref="N135">
    <cfRule type="containsBlanks" dxfId="537" priority="621">
      <formula>LEN(TRIM(N135))=0</formula>
    </cfRule>
  </conditionalFormatting>
  <conditionalFormatting sqref="P135">
    <cfRule type="containsBlanks" dxfId="536" priority="620">
      <formula>LEN(TRIM(P135))=0</formula>
    </cfRule>
  </conditionalFormatting>
  <conditionalFormatting sqref="T135">
    <cfRule type="containsBlanks" dxfId="535" priority="619">
      <formula>LEN(TRIM(T135))=0</formula>
    </cfRule>
  </conditionalFormatting>
  <conditionalFormatting sqref="AS139:AV141">
    <cfRule type="containsBlanks" dxfId="534" priority="576">
      <formula>LEN(TRIM(AS139))=0</formula>
    </cfRule>
  </conditionalFormatting>
  <conditionalFormatting sqref="AI135">
    <cfRule type="containsBlanks" dxfId="533" priority="618">
      <formula>LEN(TRIM(AI135))=0</formula>
    </cfRule>
  </conditionalFormatting>
  <conditionalFormatting sqref="AJ135">
    <cfRule type="containsBlanks" dxfId="532" priority="617">
      <formula>LEN(TRIM(AJ135))=0</formula>
    </cfRule>
  </conditionalFormatting>
  <conditionalFormatting sqref="AK135:AO135">
    <cfRule type="containsBlanks" dxfId="531" priority="616">
      <formula>LEN(TRIM(AK135))=0</formula>
    </cfRule>
  </conditionalFormatting>
  <conditionalFormatting sqref="AS135:AV135">
    <cfRule type="containsBlanks" dxfId="530" priority="614">
      <formula>LEN(TRIM(AS135))=0</formula>
    </cfRule>
  </conditionalFormatting>
  <conditionalFormatting sqref="G136:H136">
    <cfRule type="containsBlanks" dxfId="529" priority="613">
      <formula>LEN(TRIM(G136))=0</formula>
    </cfRule>
  </conditionalFormatting>
  <conditionalFormatting sqref="I136:J136">
    <cfRule type="containsBlanks" dxfId="528" priority="612">
      <formula>LEN(TRIM(I136))=0</formula>
    </cfRule>
  </conditionalFormatting>
  <conditionalFormatting sqref="O136">
    <cfRule type="containsBlanks" dxfId="527" priority="611">
      <formula>LEN(TRIM(O136))=0</formula>
    </cfRule>
  </conditionalFormatting>
  <conditionalFormatting sqref="K136">
    <cfRule type="containsBlanks" dxfId="526" priority="610">
      <formula>LEN(TRIM(K136))=0</formula>
    </cfRule>
  </conditionalFormatting>
  <conditionalFormatting sqref="M136">
    <cfRule type="containsBlanks" dxfId="525" priority="609">
      <formula>LEN(TRIM(M136))=0</formula>
    </cfRule>
  </conditionalFormatting>
  <conditionalFormatting sqref="S136:S138">
    <cfRule type="containsBlanks" dxfId="524" priority="608">
      <formula>LEN(TRIM(S136))=0</formula>
    </cfRule>
  </conditionalFormatting>
  <conditionalFormatting sqref="T136:T138">
    <cfRule type="containsBlanks" dxfId="523" priority="607">
      <formula>LEN(TRIM(T136))=0</formula>
    </cfRule>
  </conditionalFormatting>
  <conditionalFormatting sqref="F137:F138 L137:L138 P137:P138 N137:N138">
    <cfRule type="containsBlanks" dxfId="522" priority="606">
      <formula>LEN(TRIM(F137))=0</formula>
    </cfRule>
  </conditionalFormatting>
  <conditionalFormatting sqref="G137:H138">
    <cfRule type="containsBlanks" dxfId="521" priority="605">
      <formula>LEN(TRIM(G137))=0</formula>
    </cfRule>
  </conditionalFormatting>
  <conditionalFormatting sqref="I137:J138">
    <cfRule type="containsBlanks" dxfId="520" priority="604">
      <formula>LEN(TRIM(I137))=0</formula>
    </cfRule>
  </conditionalFormatting>
  <conditionalFormatting sqref="O137:O138">
    <cfRule type="containsBlanks" dxfId="519" priority="603">
      <formula>LEN(TRIM(O137))=0</formula>
    </cfRule>
  </conditionalFormatting>
  <conditionalFormatting sqref="K137:K138">
    <cfRule type="containsBlanks" dxfId="518" priority="602">
      <formula>LEN(TRIM(K137))=0</formula>
    </cfRule>
  </conditionalFormatting>
  <conditionalFormatting sqref="M137:M138">
    <cfRule type="containsBlanks" dxfId="517" priority="601">
      <formula>LEN(TRIM(M137))=0</formula>
    </cfRule>
  </conditionalFormatting>
  <conditionalFormatting sqref="AF136">
    <cfRule type="containsBlanks" dxfId="516" priority="600">
      <formula>LEN(TRIM(AF136))=0</formula>
    </cfRule>
  </conditionalFormatting>
  <conditionalFormatting sqref="W137:AE138 AG137:AG138">
    <cfRule type="containsBlanks" dxfId="515" priority="599">
      <formula>LEN(TRIM(W137))=0</formula>
    </cfRule>
  </conditionalFormatting>
  <conditionalFormatting sqref="AF137:AF138">
    <cfRule type="containsBlanks" dxfId="514" priority="598">
      <formula>LEN(TRIM(AF137))=0</formula>
    </cfRule>
  </conditionalFormatting>
  <conditionalFormatting sqref="AI136:AI138">
    <cfRule type="containsBlanks" dxfId="513" priority="597">
      <formula>LEN(TRIM(AI136))=0</formula>
    </cfRule>
  </conditionalFormatting>
  <conditionalFormatting sqref="AJ136:AJ138">
    <cfRule type="containsBlanks" dxfId="512" priority="596">
      <formula>LEN(TRIM(AJ136))=0</formula>
    </cfRule>
  </conditionalFormatting>
  <conditionalFormatting sqref="AK136:AO138">
    <cfRule type="containsBlanks" dxfId="511" priority="595">
      <formula>LEN(TRIM(AK136))=0</formula>
    </cfRule>
  </conditionalFormatting>
  <conditionalFormatting sqref="AS136:AV138">
    <cfRule type="containsBlanks" dxfId="510" priority="593">
      <formula>LEN(TRIM(AS136))=0</formula>
    </cfRule>
  </conditionalFormatting>
  <conditionalFormatting sqref="BJ137:BJ138">
    <cfRule type="containsBlanks" dxfId="509" priority="592">
      <formula>LEN(TRIM(BJ137))=0</formula>
    </cfRule>
  </conditionalFormatting>
  <conditionalFormatting sqref="I139:J139">
    <cfRule type="containsBlanks" dxfId="508" priority="591">
      <formula>LEN(TRIM(I139))=0</formula>
    </cfRule>
  </conditionalFormatting>
  <conditionalFormatting sqref="K139">
    <cfRule type="containsBlanks" dxfId="507" priority="590">
      <formula>LEN(TRIM(K139))=0</formula>
    </cfRule>
  </conditionalFormatting>
  <conditionalFormatting sqref="M139:P139">
    <cfRule type="containsBlanks" dxfId="506" priority="589">
      <formula>LEN(TRIM(M139))=0</formula>
    </cfRule>
  </conditionalFormatting>
  <conditionalFormatting sqref="S139">
    <cfRule type="containsBlanks" dxfId="505" priority="588">
      <formula>LEN(TRIM(S139))=0</formula>
    </cfRule>
  </conditionalFormatting>
  <conditionalFormatting sqref="T139">
    <cfRule type="containsBlanks" dxfId="504" priority="587">
      <formula>LEN(TRIM(T139))=0</formula>
    </cfRule>
  </conditionalFormatting>
  <conditionalFormatting sqref="AI139:AI141">
    <cfRule type="containsBlanks" dxfId="503" priority="586">
      <formula>LEN(TRIM(AI139))=0</formula>
    </cfRule>
  </conditionalFormatting>
  <conditionalFormatting sqref="AJ139:AJ141">
    <cfRule type="containsBlanks" dxfId="502" priority="585">
      <formula>LEN(TRIM(AJ139))=0</formula>
    </cfRule>
  </conditionalFormatting>
  <conditionalFormatting sqref="AK139:AO141">
    <cfRule type="containsBlanks" dxfId="501" priority="584">
      <formula>LEN(TRIM(AK139))=0</formula>
    </cfRule>
  </conditionalFormatting>
  <conditionalFormatting sqref="F140:H141 L140:L141">
    <cfRule type="containsBlanks" dxfId="500" priority="582">
      <formula>LEN(TRIM(F140))=0</formula>
    </cfRule>
  </conditionalFormatting>
  <conditionalFormatting sqref="I140:J141">
    <cfRule type="containsBlanks" dxfId="499" priority="581">
      <formula>LEN(TRIM(I140))=0</formula>
    </cfRule>
  </conditionalFormatting>
  <conditionalFormatting sqref="K140:K141">
    <cfRule type="containsBlanks" dxfId="498" priority="580">
      <formula>LEN(TRIM(K140))=0</formula>
    </cfRule>
  </conditionalFormatting>
  <conditionalFormatting sqref="M140:P141">
    <cfRule type="containsBlanks" dxfId="497" priority="579">
      <formula>LEN(TRIM(M140))=0</formula>
    </cfRule>
  </conditionalFormatting>
  <conditionalFormatting sqref="S140:S141">
    <cfRule type="containsBlanks" dxfId="496" priority="578">
      <formula>LEN(TRIM(S140))=0</formula>
    </cfRule>
  </conditionalFormatting>
  <conditionalFormatting sqref="T140:T141">
    <cfRule type="containsBlanks" dxfId="495" priority="577">
      <formula>LEN(TRIM(T140))=0</formula>
    </cfRule>
  </conditionalFormatting>
  <conditionalFormatting sqref="BA139:BG141">
    <cfRule type="containsBlanks" dxfId="494" priority="575">
      <formula>LEN(TRIM(BA139))=0</formula>
    </cfRule>
  </conditionalFormatting>
  <conditionalFormatting sqref="AW140:AW141">
    <cfRule type="containsBlanks" dxfId="493" priority="574">
      <formula>LEN(TRIM(AW140))=0</formula>
    </cfRule>
  </conditionalFormatting>
  <conditionalFormatting sqref="L142">
    <cfRule type="containsBlanks" dxfId="492" priority="573">
      <formula>LEN(TRIM(L142))=0</formula>
    </cfRule>
  </conditionalFormatting>
  <conditionalFormatting sqref="N142:P142">
    <cfRule type="containsBlanks" dxfId="491" priority="572">
      <formula>LEN(TRIM(N142))=0</formula>
    </cfRule>
  </conditionalFormatting>
  <conditionalFormatting sqref="I142:J142">
    <cfRule type="containsBlanks" dxfId="490" priority="571">
      <formula>LEN(TRIM(I142))=0</formula>
    </cfRule>
  </conditionalFormatting>
  <conditionalFormatting sqref="F143:H143 M143 K143">
    <cfRule type="containsBlanks" dxfId="489" priority="570">
      <formula>LEN(TRIM(F143))=0</formula>
    </cfRule>
  </conditionalFormatting>
  <conditionalFormatting sqref="L143">
    <cfRule type="containsBlanks" dxfId="488" priority="569">
      <formula>LEN(TRIM(L143))=0</formula>
    </cfRule>
  </conditionalFormatting>
  <conditionalFormatting sqref="N143:P143">
    <cfRule type="containsBlanks" dxfId="487" priority="568">
      <formula>LEN(TRIM(N143))=0</formula>
    </cfRule>
  </conditionalFormatting>
  <conditionalFormatting sqref="I143:J143">
    <cfRule type="containsBlanks" dxfId="486" priority="567">
      <formula>LEN(TRIM(I143))=0</formula>
    </cfRule>
  </conditionalFormatting>
  <conditionalFormatting sqref="AF142">
    <cfRule type="containsBlanks" dxfId="485" priority="566">
      <formula>LEN(TRIM(AF142))=0</formula>
    </cfRule>
  </conditionalFormatting>
  <conditionalFormatting sqref="W143:AC143 AG143:AH143 AE143">
    <cfRule type="containsBlanks" dxfId="484" priority="565">
      <formula>LEN(TRIM(W143))=0</formula>
    </cfRule>
  </conditionalFormatting>
  <conditionalFormatting sqref="AF143">
    <cfRule type="containsBlanks" dxfId="483" priority="564">
      <formula>LEN(TRIM(AF143))=0</formula>
    </cfRule>
  </conditionalFormatting>
  <conditionalFormatting sqref="BA142:BG143">
    <cfRule type="containsBlanks" dxfId="482" priority="562">
      <formula>LEN(TRIM(BA142))=0</formula>
    </cfRule>
  </conditionalFormatting>
  <conditionalFormatting sqref="O144">
    <cfRule type="containsBlanks" dxfId="481" priority="561">
      <formula>LEN(TRIM(O144))=0</formula>
    </cfRule>
  </conditionalFormatting>
  <conditionalFormatting sqref="I144:J144">
    <cfRule type="containsBlanks" dxfId="480" priority="560">
      <formula>LEN(TRIM(I144))=0</formula>
    </cfRule>
  </conditionalFormatting>
  <conditionalFormatting sqref="L144">
    <cfRule type="containsBlanks" dxfId="479" priority="559">
      <formula>LEN(TRIM(L144))=0</formula>
    </cfRule>
  </conditionalFormatting>
  <conditionalFormatting sqref="K144">
    <cfRule type="containsBlanks" dxfId="478" priority="558">
      <formula>LEN(TRIM(K144))=0</formula>
    </cfRule>
  </conditionalFormatting>
  <conditionalFormatting sqref="M144">
    <cfRule type="containsBlanks" dxfId="477" priority="557">
      <formula>LEN(TRIM(M144))=0</formula>
    </cfRule>
  </conditionalFormatting>
  <conditionalFormatting sqref="AC144">
    <cfRule type="containsBlanks" dxfId="476" priority="556">
      <formula>LEN(TRIM(AC144))=0</formula>
    </cfRule>
  </conditionalFormatting>
  <conditionalFormatting sqref="AF144">
    <cfRule type="containsBlanks" dxfId="475" priority="555">
      <formula>LEN(TRIM(AF144))=0</formula>
    </cfRule>
  </conditionalFormatting>
  <conditionalFormatting sqref="AG144">
    <cfRule type="containsBlanks" dxfId="474" priority="554">
      <formula>LEN(TRIM(AG144))=0</formula>
    </cfRule>
  </conditionalFormatting>
  <conditionalFormatting sqref="W145:AB145 AE145">
    <cfRule type="containsBlanks" dxfId="473" priority="553">
      <formula>LEN(TRIM(W145))=0</formula>
    </cfRule>
  </conditionalFormatting>
  <conditionalFormatting sqref="AC145">
    <cfRule type="containsBlanks" dxfId="472" priority="552">
      <formula>LEN(TRIM(AC145))=0</formula>
    </cfRule>
  </conditionalFormatting>
  <conditionalFormatting sqref="AF145">
    <cfRule type="containsBlanks" dxfId="471" priority="551">
      <formula>LEN(TRIM(AF145))=0</formula>
    </cfRule>
  </conditionalFormatting>
  <conditionalFormatting sqref="AG145">
    <cfRule type="containsBlanks" dxfId="470" priority="550">
      <formula>LEN(TRIM(AG145))=0</formula>
    </cfRule>
  </conditionalFormatting>
  <conditionalFormatting sqref="F145:H145 P145 N145">
    <cfRule type="containsBlanks" dxfId="469" priority="549">
      <formula>LEN(TRIM(F145))=0</formula>
    </cfRule>
  </conditionalFormatting>
  <conditionalFormatting sqref="O145">
    <cfRule type="containsBlanks" dxfId="468" priority="548">
      <formula>LEN(TRIM(O145))=0</formula>
    </cfRule>
  </conditionalFormatting>
  <conditionalFormatting sqref="I145:J145">
    <cfRule type="containsBlanks" dxfId="467" priority="547">
      <formula>LEN(TRIM(I145))=0</formula>
    </cfRule>
  </conditionalFormatting>
  <conditionalFormatting sqref="L145">
    <cfRule type="containsBlanks" dxfId="466" priority="546">
      <formula>LEN(TRIM(L145))=0</formula>
    </cfRule>
  </conditionalFormatting>
  <conditionalFormatting sqref="K145">
    <cfRule type="containsBlanks" dxfId="465" priority="545">
      <formula>LEN(TRIM(K145))=0</formula>
    </cfRule>
  </conditionalFormatting>
  <conditionalFormatting sqref="M145">
    <cfRule type="containsBlanks" dxfId="464" priority="544">
      <formula>LEN(TRIM(M145))=0</formula>
    </cfRule>
  </conditionalFormatting>
  <conditionalFormatting sqref="AI144:AI145">
    <cfRule type="containsBlanks" dxfId="463" priority="543">
      <formula>LEN(TRIM(AI144))=0</formula>
    </cfRule>
  </conditionalFormatting>
  <conditionalFormatting sqref="AJ144:AJ145">
    <cfRule type="containsBlanks" dxfId="462" priority="542">
      <formula>LEN(TRIM(AJ144))=0</formula>
    </cfRule>
  </conditionalFormatting>
  <conditionalFormatting sqref="AK144:AO145">
    <cfRule type="containsBlanks" dxfId="461" priority="541">
      <formula>LEN(TRIM(AK144))=0</formula>
    </cfRule>
  </conditionalFormatting>
  <conditionalFormatting sqref="AS144:AV145">
    <cfRule type="containsBlanks" dxfId="460" priority="539">
      <formula>LEN(TRIM(AS144))=0</formula>
    </cfRule>
  </conditionalFormatting>
  <conditionalFormatting sqref="S144:S145">
    <cfRule type="containsBlanks" dxfId="459" priority="538">
      <formula>LEN(TRIM(S144))=0</formula>
    </cfRule>
  </conditionalFormatting>
  <conditionalFormatting sqref="T144:T145">
    <cfRule type="containsBlanks" dxfId="458" priority="537">
      <formula>LEN(TRIM(T144))=0</formula>
    </cfRule>
  </conditionalFormatting>
  <conditionalFormatting sqref="BA144:BG145">
    <cfRule type="containsBlanks" dxfId="457" priority="536">
      <formula>LEN(TRIM(BA144))=0</formula>
    </cfRule>
  </conditionalFormatting>
  <conditionalFormatting sqref="F146:H147">
    <cfRule type="containsBlanks" dxfId="456" priority="535">
      <formula>LEN(TRIM(F146))=0</formula>
    </cfRule>
  </conditionalFormatting>
  <conditionalFormatting sqref="O146">
    <cfRule type="containsBlanks" dxfId="455" priority="534">
      <formula>LEN(TRIM(O146))=0</formula>
    </cfRule>
  </conditionalFormatting>
  <conditionalFormatting sqref="N147 P147">
    <cfRule type="containsBlanks" dxfId="454" priority="533">
      <formula>LEN(TRIM(N147))=0</formula>
    </cfRule>
  </conditionalFormatting>
  <conditionalFormatting sqref="O147">
    <cfRule type="containsBlanks" dxfId="453" priority="532">
      <formula>LEN(TRIM(O147))=0</formula>
    </cfRule>
  </conditionalFormatting>
  <conditionalFormatting sqref="K146:M147">
    <cfRule type="containsBlanks" dxfId="452" priority="531">
      <formula>LEN(TRIM(K146))=0</formula>
    </cfRule>
  </conditionalFormatting>
  <conditionalFormatting sqref="I146:J147">
    <cfRule type="containsBlanks" dxfId="451" priority="530">
      <formula>LEN(TRIM(I146))=0</formula>
    </cfRule>
  </conditionalFormatting>
  <conditionalFormatting sqref="W146:AE146 AG146:AH147 W147:AC147 AE147">
    <cfRule type="containsBlanks" dxfId="450" priority="529">
      <formula>LEN(TRIM(W146))=0</formula>
    </cfRule>
  </conditionalFormatting>
  <conditionalFormatting sqref="AF146:AF147">
    <cfRule type="containsBlanks" dxfId="449" priority="528">
      <formula>LEN(TRIM(AF146))=0</formula>
    </cfRule>
  </conditionalFormatting>
  <conditionalFormatting sqref="AU142:AV143">
    <cfRule type="containsBlanks" dxfId="448" priority="527">
      <formula>LEN(TRIM(AU142))=0</formula>
    </cfRule>
  </conditionalFormatting>
  <conditionalFormatting sqref="AU146:AV147">
    <cfRule type="containsBlanks" dxfId="447" priority="526">
      <formula>LEN(TRIM(AU146))=0</formula>
    </cfRule>
  </conditionalFormatting>
  <conditionalFormatting sqref="BA146:BG147">
    <cfRule type="containsBlanks" dxfId="446" priority="525">
      <formula>LEN(TRIM(BA146))=0</formula>
    </cfRule>
  </conditionalFormatting>
  <conditionalFormatting sqref="K148">
    <cfRule type="containsBlanks" dxfId="445" priority="524">
      <formula>LEN(TRIM(K148))=0</formula>
    </cfRule>
  </conditionalFormatting>
  <conditionalFormatting sqref="I148:J148">
    <cfRule type="containsBlanks" dxfId="444" priority="523">
      <formula>LEN(TRIM(I148))=0</formula>
    </cfRule>
  </conditionalFormatting>
  <conditionalFormatting sqref="M148">
    <cfRule type="containsBlanks" dxfId="443" priority="522">
      <formula>LEN(TRIM(M148))=0</formula>
    </cfRule>
  </conditionalFormatting>
  <conditionalFormatting sqref="N148:P148">
    <cfRule type="containsBlanks" dxfId="442" priority="521">
      <formula>LEN(TRIM(N148))=0</formula>
    </cfRule>
  </conditionalFormatting>
  <conditionalFormatting sqref="AF148:AG148">
    <cfRule type="containsBlanks" dxfId="441" priority="520">
      <formula>LEN(TRIM(AF148))=0</formula>
    </cfRule>
  </conditionalFormatting>
  <conditionalFormatting sqref="AI148">
    <cfRule type="containsBlanks" dxfId="440" priority="519">
      <formula>LEN(TRIM(AI148))=0</formula>
    </cfRule>
  </conditionalFormatting>
  <conditionalFormatting sqref="AJ148">
    <cfRule type="containsBlanks" dxfId="439" priority="518">
      <formula>LEN(TRIM(AJ148))=0</formula>
    </cfRule>
  </conditionalFormatting>
  <conditionalFormatting sqref="AK148:AO148">
    <cfRule type="containsBlanks" dxfId="438" priority="517">
      <formula>LEN(TRIM(AK148))=0</formula>
    </cfRule>
  </conditionalFormatting>
  <conditionalFormatting sqref="AS148:AV148">
    <cfRule type="containsBlanks" dxfId="437" priority="515">
      <formula>LEN(TRIM(AS148))=0</formula>
    </cfRule>
  </conditionalFormatting>
  <conditionalFormatting sqref="BA148:BG148">
    <cfRule type="containsBlanks" dxfId="436" priority="514">
      <formula>LEN(TRIM(BA148))=0</formula>
    </cfRule>
  </conditionalFormatting>
  <conditionalFormatting sqref="S148">
    <cfRule type="containsBlanks" dxfId="435" priority="513">
      <formula>LEN(TRIM(S148))=0</formula>
    </cfRule>
  </conditionalFormatting>
  <conditionalFormatting sqref="T148">
    <cfRule type="containsBlanks" dxfId="434" priority="512">
      <formula>LEN(TRIM(T148))=0</formula>
    </cfRule>
  </conditionalFormatting>
  <conditionalFormatting sqref="O149">
    <cfRule type="containsBlanks" dxfId="433" priority="511">
      <formula>LEN(TRIM(O149))=0</formula>
    </cfRule>
  </conditionalFormatting>
  <conditionalFormatting sqref="K149">
    <cfRule type="containsBlanks" dxfId="432" priority="510">
      <formula>LEN(TRIM(K149))=0</formula>
    </cfRule>
  </conditionalFormatting>
  <conditionalFormatting sqref="I149:J149">
    <cfRule type="containsBlanks" dxfId="431" priority="509">
      <formula>LEN(TRIM(I149))=0</formula>
    </cfRule>
  </conditionalFormatting>
  <conditionalFormatting sqref="L149:M149">
    <cfRule type="containsBlanks" dxfId="430" priority="508">
      <formula>LEN(TRIM(L149))=0</formula>
    </cfRule>
  </conditionalFormatting>
  <conditionalFormatting sqref="AF149">
    <cfRule type="containsBlanks" dxfId="429" priority="507">
      <formula>LEN(TRIM(AF149))=0</formula>
    </cfRule>
  </conditionalFormatting>
  <conditionalFormatting sqref="AC149">
    <cfRule type="containsBlanks" dxfId="428" priority="506">
      <formula>LEN(TRIM(AC149))=0</formula>
    </cfRule>
  </conditionalFormatting>
  <conditionalFormatting sqref="Y150:AB161 AD161:AE161 AE150:AE160">
    <cfRule type="containsBlanks" dxfId="427" priority="505">
      <formula>LEN(TRIM(Y150))=0</formula>
    </cfRule>
  </conditionalFormatting>
  <conditionalFormatting sqref="AF150:AF161">
    <cfRule type="containsBlanks" dxfId="426" priority="504">
      <formula>LEN(TRIM(AF150))=0</formula>
    </cfRule>
  </conditionalFormatting>
  <conditionalFormatting sqref="AC150:AC161">
    <cfRule type="containsBlanks" dxfId="425" priority="503">
      <formula>LEN(TRIM(AC150))=0</formula>
    </cfRule>
  </conditionalFormatting>
  <conditionalFormatting sqref="F150:H158 P150:P158 N150:N158">
    <cfRule type="containsBlanks" dxfId="424" priority="502">
      <formula>LEN(TRIM(F150))=0</formula>
    </cfRule>
  </conditionalFormatting>
  <conditionalFormatting sqref="O150:O158">
    <cfRule type="containsBlanks" dxfId="423" priority="501">
      <formula>LEN(TRIM(O150))=0</formula>
    </cfRule>
  </conditionalFormatting>
  <conditionalFormatting sqref="K150:K158">
    <cfRule type="containsBlanks" dxfId="422" priority="500">
      <formula>LEN(TRIM(K150))=0</formula>
    </cfRule>
  </conditionalFormatting>
  <conditionalFormatting sqref="I150:J158">
    <cfRule type="containsBlanks" dxfId="421" priority="499">
      <formula>LEN(TRIM(I150))=0</formula>
    </cfRule>
  </conditionalFormatting>
  <conditionalFormatting sqref="L150:M158">
    <cfRule type="containsBlanks" dxfId="420" priority="498">
      <formula>LEN(TRIM(L150))=0</formula>
    </cfRule>
  </conditionalFormatting>
  <conditionalFormatting sqref="F159:H161 P159:P161 N159:N161">
    <cfRule type="containsBlanks" dxfId="419" priority="497">
      <formula>LEN(TRIM(F159))=0</formula>
    </cfRule>
  </conditionalFormatting>
  <conditionalFormatting sqref="O159:O161">
    <cfRule type="containsBlanks" dxfId="418" priority="496">
      <formula>LEN(TRIM(O159))=0</formula>
    </cfRule>
  </conditionalFormatting>
  <conditionalFormatting sqref="K159:K161">
    <cfRule type="containsBlanks" dxfId="417" priority="495">
      <formula>LEN(TRIM(K159))=0</formula>
    </cfRule>
  </conditionalFormatting>
  <conditionalFormatting sqref="I159:J161">
    <cfRule type="containsBlanks" dxfId="416" priority="494">
      <formula>LEN(TRIM(I159))=0</formula>
    </cfRule>
  </conditionalFormatting>
  <conditionalFormatting sqref="L159:M161">
    <cfRule type="containsBlanks" dxfId="415" priority="493">
      <formula>LEN(TRIM(L159))=0</formula>
    </cfRule>
  </conditionalFormatting>
  <conditionalFormatting sqref="T149:T161">
    <cfRule type="containsBlanks" dxfId="414" priority="492">
      <formula>LEN(TRIM(T149))=0</formula>
    </cfRule>
  </conditionalFormatting>
  <conditionalFormatting sqref="AI149:AI161">
    <cfRule type="containsBlanks" dxfId="413" priority="491">
      <formula>LEN(TRIM(AI149))=0</formula>
    </cfRule>
  </conditionalFormatting>
  <conditionalFormatting sqref="AJ149:AJ161">
    <cfRule type="containsBlanks" dxfId="412" priority="490">
      <formula>LEN(TRIM(AJ149))=0</formula>
    </cfRule>
  </conditionalFormatting>
  <conditionalFormatting sqref="AK149:AO161">
    <cfRule type="containsBlanks" dxfId="411" priority="489">
      <formula>LEN(TRIM(AK149))=0</formula>
    </cfRule>
  </conditionalFormatting>
  <conditionalFormatting sqref="AS149:AV161">
    <cfRule type="containsBlanks" dxfId="410" priority="487">
      <formula>LEN(TRIM(AS149))=0</formula>
    </cfRule>
  </conditionalFormatting>
  <conditionalFormatting sqref="AW150:AW162">
    <cfRule type="containsBlanks" dxfId="409" priority="486">
      <formula>LEN(TRIM(AW150))=0</formula>
    </cfRule>
  </conditionalFormatting>
  <conditionalFormatting sqref="BA149:BG161">
    <cfRule type="containsBlanks" dxfId="408" priority="485">
      <formula>LEN(TRIM(BA149))=0</formula>
    </cfRule>
  </conditionalFormatting>
  <conditionalFormatting sqref="K162">
    <cfRule type="containsBlanks" dxfId="407" priority="484">
      <formula>LEN(TRIM(K162))=0</formula>
    </cfRule>
  </conditionalFormatting>
  <conditionalFormatting sqref="I162:J162">
    <cfRule type="containsBlanks" dxfId="406" priority="483">
      <formula>LEN(TRIM(I162))=0</formula>
    </cfRule>
  </conditionalFormatting>
  <conditionalFormatting sqref="L162:M162">
    <cfRule type="containsBlanks" dxfId="405" priority="482">
      <formula>LEN(TRIM(L162))=0</formula>
    </cfRule>
  </conditionalFormatting>
  <conditionalFormatting sqref="O162">
    <cfRule type="containsBlanks" dxfId="404" priority="481">
      <formula>LEN(TRIM(O162))=0</formula>
    </cfRule>
  </conditionalFormatting>
  <conditionalFormatting sqref="S162">
    <cfRule type="containsBlanks" dxfId="403" priority="480">
      <formula>LEN(TRIM(S162))=0</formula>
    </cfRule>
  </conditionalFormatting>
  <conditionalFormatting sqref="T162">
    <cfRule type="containsBlanks" dxfId="402" priority="479">
      <formula>LEN(TRIM(T162))=0</formula>
    </cfRule>
  </conditionalFormatting>
  <conditionalFormatting sqref="AI162">
    <cfRule type="containsBlanks" dxfId="401" priority="478">
      <formula>LEN(TRIM(AI162))=0</formula>
    </cfRule>
  </conditionalFormatting>
  <conditionalFormatting sqref="AJ162">
    <cfRule type="containsBlanks" dxfId="400" priority="477">
      <formula>LEN(TRIM(AJ162))=0</formula>
    </cfRule>
  </conditionalFormatting>
  <conditionalFormatting sqref="AK162:AO162">
    <cfRule type="containsBlanks" dxfId="399" priority="476">
      <formula>LEN(TRIM(AK162))=0</formula>
    </cfRule>
  </conditionalFormatting>
  <conditionalFormatting sqref="AS162:AV162">
    <cfRule type="containsBlanks" dxfId="398" priority="474">
      <formula>LEN(TRIM(AS162))=0</formula>
    </cfRule>
  </conditionalFormatting>
  <conditionalFormatting sqref="BA162:BG162 BJ162:BL162 BL164 BJ163:BK164 BK165:BK167">
    <cfRule type="containsBlanks" dxfId="397" priority="473">
      <formula>LEN(TRIM(BA162))=0</formula>
    </cfRule>
  </conditionalFormatting>
  <conditionalFormatting sqref="O163">
    <cfRule type="containsBlanks" dxfId="396" priority="472">
      <formula>LEN(TRIM(O163))=0</formula>
    </cfRule>
  </conditionalFormatting>
  <conditionalFormatting sqref="K163:M163">
    <cfRule type="containsBlanks" dxfId="395" priority="471">
      <formula>LEN(TRIM(K163))=0</formula>
    </cfRule>
  </conditionalFormatting>
  <conditionalFormatting sqref="I163:J163">
    <cfRule type="containsBlanks" dxfId="394" priority="470">
      <formula>LEN(TRIM(I163))=0</formula>
    </cfRule>
  </conditionalFormatting>
  <conditionalFormatting sqref="BA163:BG163">
    <cfRule type="containsBlanks" dxfId="393" priority="469">
      <formula>LEN(TRIM(BA163))=0</formula>
    </cfRule>
  </conditionalFormatting>
  <conditionalFormatting sqref="L164">
    <cfRule type="containsBlanks" dxfId="392" priority="468">
      <formula>LEN(TRIM(L164))=0</formula>
    </cfRule>
  </conditionalFormatting>
  <conditionalFormatting sqref="O164">
    <cfRule type="containsBlanks" dxfId="391" priority="467">
      <formula>LEN(TRIM(O164))=0</formula>
    </cfRule>
  </conditionalFormatting>
  <conditionalFormatting sqref="I164:J164">
    <cfRule type="containsBlanks" dxfId="390" priority="466">
      <formula>LEN(TRIM(I164))=0</formula>
    </cfRule>
  </conditionalFormatting>
  <conditionalFormatting sqref="AI164">
    <cfRule type="containsBlanks" dxfId="389" priority="465">
      <formula>LEN(TRIM(AI164))=0</formula>
    </cfRule>
  </conditionalFormatting>
  <conditionalFormatting sqref="AJ164">
    <cfRule type="containsBlanks" dxfId="388" priority="464">
      <formula>LEN(TRIM(AJ164))=0</formula>
    </cfRule>
  </conditionalFormatting>
  <conditionalFormatting sqref="AK164:AO164">
    <cfRule type="containsBlanks" dxfId="387" priority="463">
      <formula>LEN(TRIM(AK164))=0</formula>
    </cfRule>
  </conditionalFormatting>
  <conditionalFormatting sqref="AS164:AV164">
    <cfRule type="containsBlanks" dxfId="386" priority="461">
      <formula>LEN(TRIM(AS164))=0</formula>
    </cfRule>
  </conditionalFormatting>
  <conditionalFormatting sqref="BA164:BG164">
    <cfRule type="containsBlanks" dxfId="385" priority="460">
      <formula>LEN(TRIM(BA164))=0</formula>
    </cfRule>
  </conditionalFormatting>
  <conditionalFormatting sqref="O165">
    <cfRule type="containsBlanks" dxfId="384" priority="459">
      <formula>LEN(TRIM(O165))=0</formula>
    </cfRule>
  </conditionalFormatting>
  <conditionalFormatting sqref="K165:M165">
    <cfRule type="containsBlanks" dxfId="383" priority="458">
      <formula>LEN(TRIM(K165))=0</formula>
    </cfRule>
  </conditionalFormatting>
  <conditionalFormatting sqref="AJ165">
    <cfRule type="containsBlanks" dxfId="382" priority="457">
      <formula>LEN(TRIM(AJ165))=0</formula>
    </cfRule>
  </conditionalFormatting>
  <conditionalFormatting sqref="AK165:AO165">
    <cfRule type="containsBlanks" dxfId="381" priority="456">
      <formula>LEN(TRIM(AK165))=0</formula>
    </cfRule>
  </conditionalFormatting>
  <conditionalFormatting sqref="AS165:AV165">
    <cfRule type="containsBlanks" dxfId="380" priority="454">
      <formula>LEN(TRIM(AS165))=0</formula>
    </cfRule>
  </conditionalFormatting>
  <conditionalFormatting sqref="BA165:BG165">
    <cfRule type="containsBlanks" dxfId="379" priority="453">
      <formula>LEN(TRIM(BA165))=0</formula>
    </cfRule>
  </conditionalFormatting>
  <conditionalFormatting sqref="BL165">
    <cfRule type="containsBlanks" dxfId="378" priority="452">
      <formula>LEN(TRIM(BL165))=0</formula>
    </cfRule>
  </conditionalFormatting>
  <conditionalFormatting sqref="F166:J166 N166 P166">
    <cfRule type="containsBlanks" dxfId="377" priority="451">
      <formula>LEN(TRIM(F166))=0</formula>
    </cfRule>
  </conditionalFormatting>
  <conditionalFormatting sqref="O166">
    <cfRule type="containsBlanks" dxfId="376" priority="450">
      <formula>LEN(TRIM(O166))=0</formula>
    </cfRule>
  </conditionalFormatting>
  <conditionalFormatting sqref="K166:M166">
    <cfRule type="containsBlanks" dxfId="375" priority="449">
      <formula>LEN(TRIM(K166))=0</formula>
    </cfRule>
  </conditionalFormatting>
  <conditionalFormatting sqref="BL166">
    <cfRule type="containsBlanks" dxfId="374" priority="448">
      <formula>LEN(TRIM(BL166))=0</formula>
    </cfRule>
  </conditionalFormatting>
  <conditionalFormatting sqref="BA166:BG166">
    <cfRule type="containsBlanks" dxfId="373" priority="447">
      <formula>LEN(TRIM(BA166))=0</formula>
    </cfRule>
  </conditionalFormatting>
  <conditionalFormatting sqref="AS166:AV166">
    <cfRule type="containsBlanks" dxfId="372" priority="446">
      <formula>LEN(TRIM(AS166))=0</formula>
    </cfRule>
  </conditionalFormatting>
  <conditionalFormatting sqref="AI166">
    <cfRule type="containsBlanks" dxfId="371" priority="445">
      <formula>LEN(TRIM(AI166))=0</formula>
    </cfRule>
  </conditionalFormatting>
  <conditionalFormatting sqref="AJ166">
    <cfRule type="containsBlanks" dxfId="370" priority="444">
      <formula>LEN(TRIM(AJ166))=0</formula>
    </cfRule>
  </conditionalFormatting>
  <conditionalFormatting sqref="AK166:AO166">
    <cfRule type="containsBlanks" dxfId="369" priority="443">
      <formula>LEN(TRIM(AK166))=0</formula>
    </cfRule>
  </conditionalFormatting>
  <conditionalFormatting sqref="I167:J167">
    <cfRule type="containsBlanks" dxfId="368" priority="441">
      <formula>LEN(TRIM(I167))=0</formula>
    </cfRule>
  </conditionalFormatting>
  <conditionalFormatting sqref="O167">
    <cfRule type="containsBlanks" dxfId="367" priority="440">
      <formula>LEN(TRIM(O167))=0</formula>
    </cfRule>
  </conditionalFormatting>
  <conditionalFormatting sqref="L167">
    <cfRule type="containsBlanks" dxfId="366" priority="439">
      <formula>LEN(TRIM(L167))=0</formula>
    </cfRule>
  </conditionalFormatting>
  <conditionalFormatting sqref="AF167">
    <cfRule type="containsBlanks" dxfId="365" priority="438">
      <formula>LEN(TRIM(AF167))=0</formula>
    </cfRule>
  </conditionalFormatting>
  <conditionalFormatting sqref="F174:K175 M174:N175 P174:S175">
    <cfRule type="containsBlanks" dxfId="364" priority="400">
      <formula>LEN(TRIM(F174))=0</formula>
    </cfRule>
  </conditionalFormatting>
  <conditionalFormatting sqref="AC167">
    <cfRule type="containsBlanks" dxfId="363" priority="436">
      <formula>LEN(TRIM(AC167))=0</formula>
    </cfRule>
  </conditionalFormatting>
  <conditionalFormatting sqref="AU167:AV167">
    <cfRule type="containsBlanks" dxfId="362" priority="435">
      <formula>LEN(TRIM(AU167))=0</formula>
    </cfRule>
  </conditionalFormatting>
  <conditionalFormatting sqref="O168">
    <cfRule type="containsBlanks" dxfId="361" priority="434">
      <formula>LEN(TRIM(O168))=0</formula>
    </cfRule>
  </conditionalFormatting>
  <conditionalFormatting sqref="I168:J168">
    <cfRule type="containsBlanks" dxfId="360" priority="433">
      <formula>LEN(TRIM(I168))=0</formula>
    </cfRule>
  </conditionalFormatting>
  <conditionalFormatting sqref="K168:M168">
    <cfRule type="containsBlanks" dxfId="359" priority="432">
      <formula>LEN(TRIM(K168))=0</formula>
    </cfRule>
  </conditionalFormatting>
  <conditionalFormatting sqref="AD168">
    <cfRule type="containsBlanks" dxfId="358" priority="431">
      <formula>LEN(TRIM(AD168))=0</formula>
    </cfRule>
  </conditionalFormatting>
  <conditionalFormatting sqref="AC168">
    <cfRule type="containsBlanks" dxfId="357" priority="430">
      <formula>LEN(TRIM(AC168))=0</formula>
    </cfRule>
  </conditionalFormatting>
  <conditionalFormatting sqref="Y173:Z175">
    <cfRule type="containsBlanks" dxfId="356" priority="397">
      <formula>LEN(TRIM(Y173))=0</formula>
    </cfRule>
  </conditionalFormatting>
  <conditionalFormatting sqref="AF168">
    <cfRule type="containsBlanks" dxfId="355" priority="428">
      <formula>LEN(TRIM(AF168))=0</formula>
    </cfRule>
  </conditionalFormatting>
  <conditionalFormatting sqref="AU168:AV168">
    <cfRule type="containsBlanks" dxfId="354" priority="427">
      <formula>LEN(TRIM(AU168))=0</formula>
    </cfRule>
  </conditionalFormatting>
  <conditionalFormatting sqref="BA168:BG168">
    <cfRule type="containsBlanks" dxfId="353" priority="426">
      <formula>LEN(TRIM(BA168))=0</formula>
    </cfRule>
  </conditionalFormatting>
  <conditionalFormatting sqref="F169:H169">
    <cfRule type="containsBlanks" dxfId="352" priority="425">
      <formula>LEN(TRIM(F169))=0</formula>
    </cfRule>
  </conditionalFormatting>
  <conditionalFormatting sqref="I169:J169">
    <cfRule type="containsBlanks" dxfId="351" priority="424">
      <formula>LEN(TRIM(I169))=0</formula>
    </cfRule>
  </conditionalFormatting>
  <conditionalFormatting sqref="O169">
    <cfRule type="containsBlanks" dxfId="350" priority="422">
      <formula>LEN(TRIM(O169))=0</formula>
    </cfRule>
  </conditionalFormatting>
  <conditionalFormatting sqref="K169:M169">
    <cfRule type="containsBlanks" dxfId="349" priority="421">
      <formula>LEN(TRIM(K169))=0</formula>
    </cfRule>
  </conditionalFormatting>
  <conditionalFormatting sqref="N170:N172 P170:P172">
    <cfRule type="containsBlanks" dxfId="348" priority="420">
      <formula>LEN(TRIM(N170))=0</formula>
    </cfRule>
  </conditionalFormatting>
  <conditionalFormatting sqref="F170:H172">
    <cfRule type="containsBlanks" dxfId="347" priority="419">
      <formula>LEN(TRIM(F170))=0</formula>
    </cfRule>
  </conditionalFormatting>
  <conditionalFormatting sqref="I170:J172">
    <cfRule type="containsBlanks" dxfId="346" priority="418">
      <formula>LEN(TRIM(I170))=0</formula>
    </cfRule>
  </conditionalFormatting>
  <conditionalFormatting sqref="O170:O172">
    <cfRule type="containsBlanks" dxfId="345" priority="417">
      <formula>LEN(TRIM(O170))=0</formula>
    </cfRule>
  </conditionalFormatting>
  <conditionalFormatting sqref="K170:M172">
    <cfRule type="containsBlanks" dxfId="344" priority="416">
      <formula>LEN(TRIM(K170))=0</formula>
    </cfRule>
  </conditionalFormatting>
  <conditionalFormatting sqref="AN169">
    <cfRule type="containsBlanks" dxfId="343" priority="414">
      <formula>LEN(TRIM(AN169))=0</formula>
    </cfRule>
  </conditionalFormatting>
  <conditionalFormatting sqref="AP169:AP172">
    <cfRule type="containsBlanks" dxfId="342" priority="413">
      <formula>LEN(TRIM(AP169))=0</formula>
    </cfRule>
  </conditionalFormatting>
  <conditionalFormatting sqref="AU169:AV172">
    <cfRule type="containsBlanks" dxfId="341" priority="412">
      <formula>LEN(TRIM(AU169))=0</formula>
    </cfRule>
  </conditionalFormatting>
  <conditionalFormatting sqref="BA169:BG172">
    <cfRule type="containsBlanks" dxfId="340" priority="411">
      <formula>LEN(TRIM(BA169))=0</formula>
    </cfRule>
  </conditionalFormatting>
  <conditionalFormatting sqref="Y169:Z172">
    <cfRule type="containsBlanks" dxfId="339" priority="410">
      <formula>LEN(TRIM(Y169))=0</formula>
    </cfRule>
  </conditionalFormatting>
  <conditionalFormatting sqref="W169:W172">
    <cfRule type="containsBlanks" dxfId="338" priority="409">
      <formula>LEN(TRIM(W169))=0</formula>
    </cfRule>
  </conditionalFormatting>
  <conditionalFormatting sqref="AG169:AG172">
    <cfRule type="containsBlanks" dxfId="337" priority="408">
      <formula>LEN(TRIM(AG169))=0</formula>
    </cfRule>
  </conditionalFormatting>
  <conditionalFormatting sqref="AH169:AH172">
    <cfRule type="containsBlanks" dxfId="336" priority="407">
      <formula>LEN(TRIM(AH169))=0</formula>
    </cfRule>
  </conditionalFormatting>
  <conditionalFormatting sqref="AE169:AE172">
    <cfRule type="containsBlanks" dxfId="335" priority="406">
      <formula>LEN(TRIM(AE169))=0</formula>
    </cfRule>
  </conditionalFormatting>
  <conditionalFormatting sqref="BA176:BG176">
    <cfRule type="containsBlanks" dxfId="334" priority="367">
      <formula>LEN(TRIM(BA176))=0</formula>
    </cfRule>
  </conditionalFormatting>
  <conditionalFormatting sqref="AC169:AC172">
    <cfRule type="containsBlanks" dxfId="333" priority="404">
      <formula>LEN(TRIM(AC169))=0</formula>
    </cfRule>
  </conditionalFormatting>
  <conditionalFormatting sqref="AF169:AF172">
    <cfRule type="containsBlanks" dxfId="332" priority="403">
      <formula>LEN(TRIM(AF169))=0</formula>
    </cfRule>
  </conditionalFormatting>
  <conditionalFormatting sqref="L173">
    <cfRule type="containsBlanks" dxfId="331" priority="402">
      <formula>LEN(TRIM(L173))=0</formula>
    </cfRule>
  </conditionalFormatting>
  <conditionalFormatting sqref="O173">
    <cfRule type="containsBlanks" dxfId="330" priority="401">
      <formula>LEN(TRIM(O173))=0</formula>
    </cfRule>
  </conditionalFormatting>
  <conditionalFormatting sqref="BA173:BG175">
    <cfRule type="containsBlanks" dxfId="329" priority="385">
      <formula>LEN(TRIM(BA173))=0</formula>
    </cfRule>
  </conditionalFormatting>
  <conditionalFormatting sqref="L174:L175">
    <cfRule type="containsBlanks" dxfId="328" priority="399">
      <formula>LEN(TRIM(L174))=0</formula>
    </cfRule>
  </conditionalFormatting>
  <conditionalFormatting sqref="O174:O175">
    <cfRule type="containsBlanks" dxfId="327" priority="398">
      <formula>LEN(TRIM(O174))=0</formula>
    </cfRule>
  </conditionalFormatting>
  <conditionalFormatting sqref="X173:X174">
    <cfRule type="containsBlanks" dxfId="326" priority="396">
      <formula>LEN(TRIM(X173))=0</formula>
    </cfRule>
  </conditionalFormatting>
  <conditionalFormatting sqref="AG173:AG175">
    <cfRule type="containsBlanks" dxfId="325" priority="395">
      <formula>LEN(TRIM(AG173))=0</formula>
    </cfRule>
  </conditionalFormatting>
  <conditionalFormatting sqref="AH173:AH175">
    <cfRule type="containsBlanks" dxfId="324" priority="394">
      <formula>LEN(TRIM(AH173))=0</formula>
    </cfRule>
  </conditionalFormatting>
  <conditionalFormatting sqref="AE173:AE175">
    <cfRule type="containsBlanks" dxfId="323" priority="393">
      <formula>LEN(TRIM(AE173))=0</formula>
    </cfRule>
  </conditionalFormatting>
  <conditionalFormatting sqref="O179">
    <cfRule type="containsBlanks" dxfId="322" priority="350">
      <formula>LEN(TRIM(O179))=0</formula>
    </cfRule>
  </conditionalFormatting>
  <conditionalFormatting sqref="AC173:AC175">
    <cfRule type="containsBlanks" dxfId="321" priority="391">
      <formula>LEN(TRIM(AC173))=0</formula>
    </cfRule>
  </conditionalFormatting>
  <conditionalFormatting sqref="AF173:AF175">
    <cfRule type="containsBlanks" dxfId="320" priority="390">
      <formula>LEN(TRIM(AF173))=0</formula>
    </cfRule>
  </conditionalFormatting>
  <conditionalFormatting sqref="AK175">
    <cfRule type="containsBlanks" dxfId="319" priority="389">
      <formula>LEN(TRIM(AK175))=0</formula>
    </cfRule>
  </conditionalFormatting>
  <conditionalFormatting sqref="AO174:AO175">
    <cfRule type="containsBlanks" dxfId="318" priority="388">
      <formula>LEN(TRIM(AO174))=0</formula>
    </cfRule>
  </conditionalFormatting>
  <conditionalFormatting sqref="AW173:AW175">
    <cfRule type="containsBlanks" dxfId="317" priority="387">
      <formula>LEN(TRIM(AW173))=0</formula>
    </cfRule>
  </conditionalFormatting>
  <conditionalFormatting sqref="AU173:AV175">
    <cfRule type="containsBlanks" dxfId="316" priority="386">
      <formula>LEN(TRIM(AU173))=0</formula>
    </cfRule>
  </conditionalFormatting>
  <conditionalFormatting sqref="I176:J176">
    <cfRule type="containsBlanks" dxfId="315" priority="384">
      <formula>LEN(TRIM(I176))=0</formula>
    </cfRule>
  </conditionalFormatting>
  <conditionalFormatting sqref="K176:M176">
    <cfRule type="containsBlanks" dxfId="314" priority="383">
      <formula>LEN(TRIM(K176))=0</formula>
    </cfRule>
  </conditionalFormatting>
  <conditionalFormatting sqref="N176:P176">
    <cfRule type="containsBlanks" dxfId="313" priority="382">
      <formula>LEN(TRIM(N176))=0</formula>
    </cfRule>
  </conditionalFormatting>
  <conditionalFormatting sqref="W173:W175">
    <cfRule type="containsBlanks" dxfId="312" priority="381">
      <formula>LEN(TRIM(W173))=0</formula>
    </cfRule>
  </conditionalFormatting>
  <conditionalFormatting sqref="Y176:Z176">
    <cfRule type="containsBlanks" dxfId="311" priority="380">
      <formula>LEN(TRIM(Y176))=0</formula>
    </cfRule>
  </conditionalFormatting>
  <conditionalFormatting sqref="AA176:AB176">
    <cfRule type="containsBlanks" dxfId="310" priority="379">
      <formula>LEN(TRIM(AA176))=0</formula>
    </cfRule>
  </conditionalFormatting>
  <conditionalFormatting sqref="AG176">
    <cfRule type="containsBlanks" dxfId="309" priority="378">
      <formula>LEN(TRIM(AG176))=0</formula>
    </cfRule>
  </conditionalFormatting>
  <conditionalFormatting sqref="AH176">
    <cfRule type="containsBlanks" dxfId="308" priority="377">
      <formula>LEN(TRIM(AH176))=0</formula>
    </cfRule>
  </conditionalFormatting>
  <conditionalFormatting sqref="AE176">
    <cfRule type="containsBlanks" dxfId="307" priority="376">
      <formula>LEN(TRIM(AE176))=0</formula>
    </cfRule>
  </conditionalFormatting>
  <conditionalFormatting sqref="AC176">
    <cfRule type="containsBlanks" dxfId="306" priority="374">
      <formula>LEN(TRIM(AC176))=0</formula>
    </cfRule>
  </conditionalFormatting>
  <conditionalFormatting sqref="AF176">
    <cfRule type="containsBlanks" dxfId="305" priority="373">
      <formula>LEN(TRIM(AF176))=0</formula>
    </cfRule>
  </conditionalFormatting>
  <conditionalFormatting sqref="AI176">
    <cfRule type="containsBlanks" dxfId="304" priority="372">
      <formula>LEN(TRIM(AI176))=0</formula>
    </cfRule>
  </conditionalFormatting>
  <conditionalFormatting sqref="AJ176">
    <cfRule type="containsBlanks" dxfId="303" priority="371">
      <formula>LEN(TRIM(AJ176))=0</formula>
    </cfRule>
  </conditionalFormatting>
  <conditionalFormatting sqref="AK176:AO176">
    <cfRule type="containsBlanks" dxfId="302" priority="370">
      <formula>LEN(TRIM(AK176))=0</formula>
    </cfRule>
  </conditionalFormatting>
  <conditionalFormatting sqref="AS176:AV176">
    <cfRule type="containsBlanks" dxfId="301" priority="368">
      <formula>LEN(TRIM(AS176))=0</formula>
    </cfRule>
  </conditionalFormatting>
  <conditionalFormatting sqref="K178:M178">
    <cfRule type="containsBlanks" dxfId="300" priority="352">
      <formula>LEN(TRIM(K178))=0</formula>
    </cfRule>
  </conditionalFormatting>
  <conditionalFormatting sqref="O177">
    <cfRule type="containsBlanks" dxfId="299" priority="366">
      <formula>LEN(TRIM(O177))=0</formula>
    </cfRule>
  </conditionalFormatting>
  <conditionalFormatting sqref="K177:M177">
    <cfRule type="containsBlanks" dxfId="298" priority="365">
      <formula>LEN(TRIM(K177))=0</formula>
    </cfRule>
  </conditionalFormatting>
  <conditionalFormatting sqref="I177:J177">
    <cfRule type="containsBlanks" dxfId="297" priority="363">
      <formula>LEN(TRIM(I177))=0</formula>
    </cfRule>
  </conditionalFormatting>
  <conditionalFormatting sqref="W176">
    <cfRule type="containsBlanks" dxfId="296" priority="362">
      <formula>LEN(TRIM(W176))=0</formula>
    </cfRule>
  </conditionalFormatting>
  <conditionalFormatting sqref="W177">
    <cfRule type="containsBlanks" dxfId="295" priority="361">
      <formula>LEN(TRIM(W177))=0</formula>
    </cfRule>
  </conditionalFormatting>
  <conditionalFormatting sqref="AN177:AO177">
    <cfRule type="containsBlanks" dxfId="294" priority="360">
      <formula>LEN(TRIM(AN177))=0</formula>
    </cfRule>
  </conditionalFormatting>
  <conditionalFormatting sqref="AD177">
    <cfRule type="containsBlanks" dxfId="293" priority="359">
      <formula>LEN(TRIM(AD177))=0</formula>
    </cfRule>
  </conditionalFormatting>
  <conditionalFormatting sqref="AC177">
    <cfRule type="containsBlanks" dxfId="292" priority="358">
      <formula>LEN(TRIM(AC177))=0</formula>
    </cfRule>
  </conditionalFormatting>
  <conditionalFormatting sqref="AG177">
    <cfRule type="containsBlanks" dxfId="291" priority="357">
      <formula>LEN(TRIM(AG177))=0</formula>
    </cfRule>
  </conditionalFormatting>
  <conditionalFormatting sqref="AU177:AV177">
    <cfRule type="containsBlanks" dxfId="290" priority="356">
      <formula>LEN(TRIM(AU177))=0</formula>
    </cfRule>
  </conditionalFormatting>
  <conditionalFormatting sqref="BA177:BG177">
    <cfRule type="containsBlanks" dxfId="289" priority="355">
      <formula>LEN(TRIM(BA177))=0</formula>
    </cfRule>
  </conditionalFormatting>
  <conditionalFormatting sqref="P178 N178">
    <cfRule type="containsBlanks" dxfId="288" priority="354">
      <formula>LEN(TRIM(N178))=0</formula>
    </cfRule>
  </conditionalFormatting>
  <conditionalFormatting sqref="O178">
    <cfRule type="containsBlanks" dxfId="287" priority="353">
      <formula>LEN(TRIM(O178))=0</formula>
    </cfRule>
  </conditionalFormatting>
  <conditionalFormatting sqref="I178:J178">
    <cfRule type="containsBlanks" dxfId="286" priority="351">
      <formula>LEN(TRIM(I178))=0</formula>
    </cfRule>
  </conditionalFormatting>
  <conditionalFormatting sqref="K179:M179">
    <cfRule type="containsBlanks" dxfId="285" priority="349">
      <formula>LEN(TRIM(K179))=0</formula>
    </cfRule>
  </conditionalFormatting>
  <conditionalFormatting sqref="I179:J179">
    <cfRule type="containsBlanks" dxfId="284" priority="348">
      <formula>LEN(TRIM(I179))=0</formula>
    </cfRule>
  </conditionalFormatting>
  <conditionalFormatting sqref="BA181:BG182">
    <cfRule type="containsBlanks" dxfId="283" priority="304">
      <formula>LEN(TRIM(BA181))=0</formula>
    </cfRule>
  </conditionalFormatting>
  <conditionalFormatting sqref="AC179">
    <cfRule type="containsBlanks" dxfId="282" priority="346">
      <formula>LEN(TRIM(AC179))=0</formula>
    </cfRule>
  </conditionalFormatting>
  <conditionalFormatting sqref="AF179">
    <cfRule type="containsBlanks" dxfId="281" priority="345">
      <formula>LEN(TRIM(AF179))=0</formula>
    </cfRule>
  </conditionalFormatting>
  <conditionalFormatting sqref="AO179">
    <cfRule type="containsBlanks" dxfId="280" priority="344">
      <formula>LEN(TRIM(AO179))=0</formula>
    </cfRule>
  </conditionalFormatting>
  <conditionalFormatting sqref="AU179:AV179">
    <cfRule type="containsBlanks" dxfId="279" priority="342">
      <formula>LEN(TRIM(AU179))=0</formula>
    </cfRule>
  </conditionalFormatting>
  <conditionalFormatting sqref="BA179:BG179">
    <cfRule type="containsBlanks" dxfId="278" priority="341">
      <formula>LEN(TRIM(BA179))=0</formula>
    </cfRule>
  </conditionalFormatting>
  <conditionalFormatting sqref="L180">
    <cfRule type="containsBlanks" dxfId="277" priority="340">
      <formula>LEN(TRIM(L180))=0</formula>
    </cfRule>
  </conditionalFormatting>
  <conditionalFormatting sqref="I180:J180">
    <cfRule type="containsBlanks" dxfId="276" priority="339">
      <formula>LEN(TRIM(I180))=0</formula>
    </cfRule>
  </conditionalFormatting>
  <conditionalFormatting sqref="N180:P180">
    <cfRule type="containsBlanks" dxfId="275" priority="338">
      <formula>LEN(TRIM(N180))=0</formula>
    </cfRule>
  </conditionalFormatting>
  <conditionalFormatting sqref="AW183:AW184">
    <cfRule type="containsBlanks" dxfId="274" priority="292">
      <formula>LEN(TRIM(AW183))=0</formula>
    </cfRule>
  </conditionalFormatting>
  <conditionalFormatting sqref="AC180">
    <cfRule type="containsBlanks" dxfId="273" priority="334">
      <formula>LEN(TRIM(AC180))=0</formula>
    </cfRule>
  </conditionalFormatting>
  <conditionalFormatting sqref="AO180">
    <cfRule type="containsBlanks" dxfId="272" priority="332">
      <formula>LEN(TRIM(AO180))=0</formula>
    </cfRule>
  </conditionalFormatting>
  <conditionalFormatting sqref="BA180:BG180">
    <cfRule type="containsBlanks" dxfId="271" priority="330">
      <formula>LEN(TRIM(BA180))=0</formula>
    </cfRule>
  </conditionalFormatting>
  <conditionalFormatting sqref="O181">
    <cfRule type="containsBlanks" dxfId="270" priority="328">
      <formula>LEN(TRIM(O181))=0</formula>
    </cfRule>
  </conditionalFormatting>
  <conditionalFormatting sqref="L181">
    <cfRule type="containsBlanks" dxfId="269" priority="327">
      <formula>LEN(TRIM(L181))=0</formula>
    </cfRule>
  </conditionalFormatting>
  <conditionalFormatting sqref="I181">
    <cfRule type="containsBlanks" dxfId="268" priority="326">
      <formula>LEN(TRIM(I181))=0</formula>
    </cfRule>
  </conditionalFormatting>
  <conditionalFormatting sqref="J181">
    <cfRule type="containsBlanks" dxfId="267" priority="325">
      <formula>LEN(TRIM(J181))=0</formula>
    </cfRule>
  </conditionalFormatting>
  <conditionalFormatting sqref="O186:O187">
    <cfRule type="containsBlanks" dxfId="266" priority="281">
      <formula>LEN(TRIM(O186))=0</formula>
    </cfRule>
  </conditionalFormatting>
  <conditionalFormatting sqref="AC181">
    <cfRule type="containsBlanks" dxfId="265" priority="323">
      <formula>LEN(TRIM(AC181))=0</formula>
    </cfRule>
  </conditionalFormatting>
  <conditionalFormatting sqref="AF181">
    <cfRule type="containsBlanks" dxfId="264" priority="322">
      <formula>LEN(TRIM(AF181))=0</formula>
    </cfRule>
  </conditionalFormatting>
  <conditionalFormatting sqref="AO181">
    <cfRule type="containsBlanks" dxfId="263" priority="321">
      <formula>LEN(TRIM(AO181))=0</formula>
    </cfRule>
  </conditionalFormatting>
  <conditionalFormatting sqref="AM182:AN182 AP182">
    <cfRule type="containsBlanks" dxfId="262" priority="318">
      <formula>LEN(TRIM(AM182))=0</formula>
    </cfRule>
  </conditionalFormatting>
  <conditionalFormatting sqref="AO182">
    <cfRule type="containsBlanks" dxfId="261" priority="317">
      <formula>LEN(TRIM(AO182))=0</formula>
    </cfRule>
  </conditionalFormatting>
  <conditionalFormatting sqref="F182:H182 M182:N182 K182 P182:AB182 AE182 AG182:AH182">
    <cfRule type="containsBlanks" dxfId="260" priority="316">
      <formula>LEN(TRIM(F182))=0</formula>
    </cfRule>
  </conditionalFormatting>
  <conditionalFormatting sqref="O182">
    <cfRule type="containsBlanks" dxfId="259" priority="315">
      <formula>LEN(TRIM(O182))=0</formula>
    </cfRule>
  </conditionalFormatting>
  <conditionalFormatting sqref="L182">
    <cfRule type="containsBlanks" dxfId="258" priority="314">
      <formula>LEN(TRIM(L182))=0</formula>
    </cfRule>
  </conditionalFormatting>
  <conditionalFormatting sqref="I182">
    <cfRule type="containsBlanks" dxfId="257" priority="313">
      <formula>LEN(TRIM(I182))=0</formula>
    </cfRule>
  </conditionalFormatting>
  <conditionalFormatting sqref="J182">
    <cfRule type="containsBlanks" dxfId="256" priority="312">
      <formula>LEN(TRIM(J182))=0</formula>
    </cfRule>
  </conditionalFormatting>
  <conditionalFormatting sqref="AD182">
    <cfRule type="containsBlanks" dxfId="255" priority="311">
      <formula>LEN(TRIM(AD182))=0</formula>
    </cfRule>
  </conditionalFormatting>
  <conditionalFormatting sqref="AC182">
    <cfRule type="containsBlanks" dxfId="254" priority="310">
      <formula>LEN(TRIM(AC182))=0</formula>
    </cfRule>
  </conditionalFormatting>
  <conditionalFormatting sqref="AF182">
    <cfRule type="containsBlanks" dxfId="253" priority="309">
      <formula>LEN(TRIM(AF182))=0</formula>
    </cfRule>
  </conditionalFormatting>
  <conditionalFormatting sqref="AW181:AW182">
    <cfRule type="containsBlanks" dxfId="252" priority="307">
      <formula>LEN(TRIM(AW181))=0</formula>
    </cfRule>
  </conditionalFormatting>
  <conditionalFormatting sqref="AV181:AV182">
    <cfRule type="containsBlanks" dxfId="251" priority="306">
      <formula>LEN(TRIM(AV181))=0</formula>
    </cfRule>
  </conditionalFormatting>
  <conditionalFormatting sqref="O183">
    <cfRule type="containsBlanks" dxfId="250" priority="303">
      <formula>LEN(TRIM(O183))=0</formula>
    </cfRule>
  </conditionalFormatting>
  <conditionalFormatting sqref="H183">
    <cfRule type="containsBlanks" dxfId="249" priority="302">
      <formula>LEN(TRIM(H183))=0</formula>
    </cfRule>
  </conditionalFormatting>
  <conditionalFormatting sqref="K183:M183">
    <cfRule type="containsBlanks" dxfId="248" priority="301">
      <formula>LEN(TRIM(K183))=0</formula>
    </cfRule>
  </conditionalFormatting>
  <conditionalFormatting sqref="AF183">
    <cfRule type="containsBlanks" dxfId="247" priority="300">
      <formula>LEN(TRIM(AF183))=0</formula>
    </cfRule>
  </conditionalFormatting>
  <conditionalFormatting sqref="F184:G184 P184:AE184 I184:J184 N184 AG184:AI184">
    <cfRule type="containsBlanks" dxfId="246" priority="299">
      <formula>LEN(TRIM(F184))=0</formula>
    </cfRule>
  </conditionalFormatting>
  <conditionalFormatting sqref="O184">
    <cfRule type="containsBlanks" dxfId="245" priority="298">
      <formula>LEN(TRIM(O184))=0</formula>
    </cfRule>
  </conditionalFormatting>
  <conditionalFormatting sqref="H184">
    <cfRule type="containsBlanks" dxfId="244" priority="297">
      <formula>LEN(TRIM(H184))=0</formula>
    </cfRule>
  </conditionalFormatting>
  <conditionalFormatting sqref="K184:M184">
    <cfRule type="containsBlanks" dxfId="243" priority="296">
      <formula>LEN(TRIM(K184))=0</formula>
    </cfRule>
  </conditionalFormatting>
  <conditionalFormatting sqref="AF184">
    <cfRule type="containsBlanks" dxfId="242" priority="295">
      <formula>LEN(TRIM(AF184))=0</formula>
    </cfRule>
  </conditionalFormatting>
  <conditionalFormatting sqref="AU183:AV184">
    <cfRule type="containsBlanks" dxfId="241" priority="294">
      <formula>LEN(TRIM(AU183))=0</formula>
    </cfRule>
  </conditionalFormatting>
  <conditionalFormatting sqref="AS188:AV188">
    <cfRule type="containsBlanks" dxfId="240" priority="221">
      <formula>LEN(TRIM(AS188))=0</formula>
    </cfRule>
  </conditionalFormatting>
  <conditionalFormatting sqref="AH186:AH187">
    <cfRule type="containsBlanks" dxfId="239" priority="277">
      <formula>LEN(TRIM(AH186))=0</formula>
    </cfRule>
  </conditionalFormatting>
  <conditionalFormatting sqref="BA183:BG184">
    <cfRule type="containsBlanks" dxfId="238" priority="291">
      <formula>LEN(TRIM(BA183))=0</formula>
    </cfRule>
  </conditionalFormatting>
  <conditionalFormatting sqref="O185">
    <cfRule type="containsBlanks" dxfId="237" priority="290">
      <formula>LEN(TRIM(O185))=0</formula>
    </cfRule>
  </conditionalFormatting>
  <conditionalFormatting sqref="AS189:AV189">
    <cfRule type="containsBlanks" dxfId="236" priority="222">
      <formula>LEN(TRIM(AS189))=0</formula>
    </cfRule>
  </conditionalFormatting>
  <conditionalFormatting sqref="BD190:BE190">
    <cfRule type="containsBlanks" dxfId="235" priority="206">
      <formula>LEN(TRIM(BD190))=0</formula>
    </cfRule>
  </conditionalFormatting>
  <conditionalFormatting sqref="I185:J185">
    <cfRule type="containsBlanks" dxfId="234" priority="287">
      <formula>LEN(TRIM(I185))=0</formula>
    </cfRule>
  </conditionalFormatting>
  <conditionalFormatting sqref="K185:M185">
    <cfRule type="containsBlanks" dxfId="233" priority="286">
      <formula>LEN(TRIM(K185))=0</formula>
    </cfRule>
  </conditionalFormatting>
  <conditionalFormatting sqref="AF185">
    <cfRule type="containsBlanks" dxfId="232" priority="285">
      <formula>LEN(TRIM(AF185))=0</formula>
    </cfRule>
  </conditionalFormatting>
  <conditionalFormatting sqref="AH185">
    <cfRule type="containsBlanks" dxfId="231" priority="284">
      <formula>LEN(TRIM(AH185))=0</formula>
    </cfRule>
  </conditionalFormatting>
  <conditionalFormatting sqref="AL185:AL187">
    <cfRule type="containsBlanks" dxfId="230" priority="283">
      <formula>LEN(TRIM(AL185))=0</formula>
    </cfRule>
  </conditionalFormatting>
  <conditionalFormatting sqref="F186:H187 P186:P187 N186:N187 AG186:AG187 AI186:AI187 U186:AE187">
    <cfRule type="containsBlanks" dxfId="229" priority="282">
      <formula>LEN(TRIM(F186))=0</formula>
    </cfRule>
  </conditionalFormatting>
  <conditionalFormatting sqref="K188:M188">
    <cfRule type="containsBlanks" dxfId="228" priority="266">
      <formula>LEN(TRIM(K188))=0</formula>
    </cfRule>
  </conditionalFormatting>
  <conditionalFormatting sqref="I186:J187">
    <cfRule type="containsBlanks" dxfId="227" priority="280">
      <formula>LEN(TRIM(I186))=0</formula>
    </cfRule>
  </conditionalFormatting>
  <conditionalFormatting sqref="K186:M187">
    <cfRule type="containsBlanks" dxfId="226" priority="279">
      <formula>LEN(TRIM(K186))=0</formula>
    </cfRule>
  </conditionalFormatting>
  <conditionalFormatting sqref="AF186:AF187">
    <cfRule type="containsBlanks" dxfId="225" priority="278">
      <formula>LEN(TRIM(AF186))=0</formula>
    </cfRule>
  </conditionalFormatting>
  <conditionalFormatting sqref="AW185:AW187">
    <cfRule type="containsBlanks" dxfId="224" priority="276">
      <formula>LEN(TRIM(AW185))=0</formula>
    </cfRule>
  </conditionalFormatting>
  <conditionalFormatting sqref="AU185:AV187">
    <cfRule type="containsBlanks" dxfId="223" priority="275">
      <formula>LEN(TRIM(AU185))=0</formula>
    </cfRule>
  </conditionalFormatting>
  <conditionalFormatting sqref="BA185:BG187">
    <cfRule type="containsBlanks" dxfId="222" priority="274">
      <formula>LEN(TRIM(BA185))=0</formula>
    </cfRule>
  </conditionalFormatting>
  <conditionalFormatting sqref="Q186:Q187">
    <cfRule type="containsBlanks" dxfId="221" priority="273">
      <formula>LEN(TRIM(Q186))=0</formula>
    </cfRule>
  </conditionalFormatting>
  <conditionalFormatting sqref="S186:S187">
    <cfRule type="containsBlanks" dxfId="220" priority="271">
      <formula>LEN(TRIM(S186))=0</formula>
    </cfRule>
  </conditionalFormatting>
  <conditionalFormatting sqref="R186:R187">
    <cfRule type="containsBlanks" dxfId="219" priority="269">
      <formula>LEN(TRIM(R186))=0</formula>
    </cfRule>
  </conditionalFormatting>
  <conditionalFormatting sqref="T185:T187">
    <cfRule type="containsBlanks" dxfId="218" priority="268">
      <formula>LEN(TRIM(T185))=0</formula>
    </cfRule>
  </conditionalFormatting>
  <conditionalFormatting sqref="O188">
    <cfRule type="containsBlanks" dxfId="217" priority="267">
      <formula>LEN(TRIM(O188))=0</formula>
    </cfRule>
  </conditionalFormatting>
  <conditionalFormatting sqref="Z188">
    <cfRule type="containsBlanks" dxfId="216" priority="265">
      <formula>LEN(TRIM(Z188))=0</formula>
    </cfRule>
  </conditionalFormatting>
  <conditionalFormatting sqref="AC188">
    <cfRule type="containsBlanks" dxfId="215" priority="264">
      <formula>LEN(TRIM(AC188))=0</formula>
    </cfRule>
  </conditionalFormatting>
  <conditionalFormatting sqref="AD179:AD181">
    <cfRule type="containsBlanks" dxfId="214" priority="263">
      <formula>LEN(TRIM(AD179))=0</formula>
    </cfRule>
  </conditionalFormatting>
  <conditionalFormatting sqref="AD173:AD175">
    <cfRule type="containsBlanks" dxfId="213" priority="261">
      <formula>LEN(TRIM(AD173))=0</formula>
    </cfRule>
  </conditionalFormatting>
  <conditionalFormatting sqref="AD176">
    <cfRule type="containsBlanks" dxfId="212" priority="259">
      <formula>LEN(TRIM(AD176))=0</formula>
    </cfRule>
  </conditionalFormatting>
  <conditionalFormatting sqref="AD169:AD172">
    <cfRule type="containsBlanks" dxfId="211" priority="258">
      <formula>LEN(TRIM(AD169))=0</formula>
    </cfRule>
  </conditionalFormatting>
  <conditionalFormatting sqref="AD167">
    <cfRule type="containsBlanks" dxfId="210" priority="257">
      <formula>LEN(TRIM(AD167))=0</formula>
    </cfRule>
  </conditionalFormatting>
  <conditionalFormatting sqref="AD149:AD160">
    <cfRule type="containsBlanks" dxfId="209" priority="256">
      <formula>LEN(TRIM(AD149))=0</formula>
    </cfRule>
  </conditionalFormatting>
  <conditionalFormatting sqref="AD147">
    <cfRule type="containsBlanks" dxfId="208" priority="255">
      <formula>LEN(TRIM(AD147))=0</formula>
    </cfRule>
  </conditionalFormatting>
  <conditionalFormatting sqref="AD142:AD143">
    <cfRule type="containsBlanks" dxfId="207" priority="254">
      <formula>LEN(TRIM(AD142))=0</formula>
    </cfRule>
  </conditionalFormatting>
  <conditionalFormatting sqref="AD144:AD145">
    <cfRule type="containsBlanks" dxfId="206" priority="252">
      <formula>LEN(TRIM(AD144))=0</formula>
    </cfRule>
  </conditionalFormatting>
  <conditionalFormatting sqref="AD125:AD126">
    <cfRule type="containsBlanks" dxfId="205" priority="251">
      <formula>LEN(TRIM(AD125))=0</formula>
    </cfRule>
  </conditionalFormatting>
  <conditionalFormatting sqref="AD97">
    <cfRule type="containsBlanks" dxfId="204" priority="250">
      <formula>LEN(TRIM(AD97))=0</formula>
    </cfRule>
  </conditionalFormatting>
  <conditionalFormatting sqref="AD91:AD95">
    <cfRule type="containsBlanks" dxfId="203" priority="249">
      <formula>LEN(TRIM(AD91))=0</formula>
    </cfRule>
  </conditionalFormatting>
  <conditionalFormatting sqref="AD60:AD62">
    <cfRule type="containsBlanks" dxfId="202" priority="248">
      <formula>LEN(TRIM(AD60))=0</formula>
    </cfRule>
  </conditionalFormatting>
  <conditionalFormatting sqref="AD57:AD58">
    <cfRule type="containsBlanks" dxfId="201" priority="247">
      <formula>LEN(TRIM(AD57))=0</formula>
    </cfRule>
  </conditionalFormatting>
  <conditionalFormatting sqref="AF188">
    <cfRule type="containsBlanks" dxfId="200" priority="246">
      <formula>LEN(TRIM(AF188))=0</formula>
    </cfRule>
  </conditionalFormatting>
  <conditionalFormatting sqref="AG188">
    <cfRule type="containsBlanks" dxfId="199" priority="244">
      <formula>LEN(TRIM(AG188))=0</formula>
    </cfRule>
  </conditionalFormatting>
  <conditionalFormatting sqref="AJ188">
    <cfRule type="containsBlanks" dxfId="198" priority="243">
      <formula>LEN(TRIM(AJ188))=0</formula>
    </cfRule>
  </conditionalFormatting>
  <conditionalFormatting sqref="AK188:AO188">
    <cfRule type="containsBlanks" dxfId="197" priority="242">
      <formula>LEN(TRIM(AK188))=0</formula>
    </cfRule>
  </conditionalFormatting>
  <conditionalFormatting sqref="I188:J188">
    <cfRule type="containsBlanks" dxfId="196" priority="240">
      <formula>LEN(TRIM(I188))=0</formula>
    </cfRule>
  </conditionalFormatting>
  <conditionalFormatting sqref="F189:H190">
    <cfRule type="containsBlanks" dxfId="195" priority="239">
      <formula>LEN(TRIM(F189))=0</formula>
    </cfRule>
  </conditionalFormatting>
  <conditionalFormatting sqref="BA188:BG189">
    <cfRule type="containsBlanks" dxfId="194" priority="223">
      <formula>LEN(TRIM(BA188))=0</formula>
    </cfRule>
  </conditionalFormatting>
  <conditionalFormatting sqref="AS190:AV190">
    <cfRule type="containsBlanks" dxfId="193" priority="207">
      <formula>LEN(TRIM(AS190))=0</formula>
    </cfRule>
  </conditionalFormatting>
  <conditionalFormatting sqref="P189 N189">
    <cfRule type="containsBlanks" dxfId="192" priority="235">
      <formula>LEN(TRIM(N189))=0</formula>
    </cfRule>
  </conditionalFormatting>
  <conditionalFormatting sqref="O189">
    <cfRule type="containsBlanks" dxfId="191" priority="234">
      <formula>LEN(TRIM(O189))=0</formula>
    </cfRule>
  </conditionalFormatting>
  <conditionalFormatting sqref="K189:M190">
    <cfRule type="containsBlanks" dxfId="190" priority="233">
      <formula>LEN(TRIM(K189))=0</formula>
    </cfRule>
  </conditionalFormatting>
  <conditionalFormatting sqref="W189:Y189 AA189:AB189 AD189:AE189 AH189">
    <cfRule type="containsBlanks" dxfId="189" priority="232">
      <formula>LEN(TRIM(W189))=0</formula>
    </cfRule>
  </conditionalFormatting>
  <conditionalFormatting sqref="Z189">
    <cfRule type="containsBlanks" dxfId="188" priority="231">
      <formula>LEN(TRIM(Z189))=0</formula>
    </cfRule>
  </conditionalFormatting>
  <conditionalFormatting sqref="AC189">
    <cfRule type="containsBlanks" dxfId="187" priority="230">
      <formula>LEN(TRIM(AC189))=0</formula>
    </cfRule>
  </conditionalFormatting>
  <conditionalFormatting sqref="AF189">
    <cfRule type="containsBlanks" dxfId="186" priority="229">
      <formula>LEN(TRIM(AF189))=0</formula>
    </cfRule>
  </conditionalFormatting>
  <conditionalFormatting sqref="AG189">
    <cfRule type="containsBlanks" dxfId="185" priority="228">
      <formula>LEN(TRIM(AG189))=0</formula>
    </cfRule>
  </conditionalFormatting>
  <conditionalFormatting sqref="AI189">
    <cfRule type="containsBlanks" dxfId="184" priority="227">
      <formula>LEN(TRIM(AI189))=0</formula>
    </cfRule>
  </conditionalFormatting>
  <conditionalFormatting sqref="AJ189">
    <cfRule type="containsBlanks" dxfId="183" priority="226">
      <formula>LEN(TRIM(AJ189))=0</formula>
    </cfRule>
  </conditionalFormatting>
  <conditionalFormatting sqref="AK189:AO189">
    <cfRule type="containsBlanks" dxfId="182" priority="225">
      <formula>LEN(TRIM(AK189))=0</formula>
    </cfRule>
  </conditionalFormatting>
  <conditionalFormatting sqref="T188:T189">
    <cfRule type="containsBlanks" dxfId="181" priority="220">
      <formula>LEN(TRIM(T188))=0</formula>
    </cfRule>
  </conditionalFormatting>
  <conditionalFormatting sqref="N190:P190">
    <cfRule type="containsBlanks" dxfId="180" priority="219">
      <formula>LEN(TRIM(N190))=0</formula>
    </cfRule>
  </conditionalFormatting>
  <conditionalFormatting sqref="I190:J190">
    <cfRule type="containsBlanks" dxfId="179" priority="218">
      <formula>LEN(TRIM(I190))=0</formula>
    </cfRule>
  </conditionalFormatting>
  <conditionalFormatting sqref="AF190">
    <cfRule type="containsBlanks" dxfId="178" priority="216">
      <formula>LEN(TRIM(AF190))=0</formula>
    </cfRule>
  </conditionalFormatting>
  <conditionalFormatting sqref="AD190">
    <cfRule type="containsBlanks" dxfId="177" priority="213">
      <formula>LEN(TRIM(AD190))=0</formula>
    </cfRule>
  </conditionalFormatting>
  <conditionalFormatting sqref="AC190">
    <cfRule type="containsBlanks" dxfId="176" priority="212">
      <formula>LEN(TRIM(AC190))=0</formula>
    </cfRule>
  </conditionalFormatting>
  <conditionalFormatting sqref="AI190">
    <cfRule type="containsBlanks" dxfId="175" priority="211">
      <formula>LEN(TRIM(AI190))=0</formula>
    </cfRule>
  </conditionalFormatting>
  <conditionalFormatting sqref="AJ190">
    <cfRule type="containsBlanks" dxfId="174" priority="210">
      <formula>LEN(TRIM(AJ190))=0</formula>
    </cfRule>
  </conditionalFormatting>
  <conditionalFormatting sqref="AK190:AO190">
    <cfRule type="containsBlanks" dxfId="173" priority="209">
      <formula>LEN(TRIM(AK190))=0</formula>
    </cfRule>
  </conditionalFormatting>
  <conditionalFormatting sqref="S190">
    <cfRule type="containsBlanks" dxfId="172" priority="203">
      <formula>LEN(TRIM(S190))=0</formula>
    </cfRule>
  </conditionalFormatting>
  <conditionalFormatting sqref="T190">
    <cfRule type="containsBlanks" dxfId="171" priority="202">
      <formula>LEN(TRIM(T190))=0</formula>
    </cfRule>
  </conditionalFormatting>
  <conditionalFormatting sqref="L191">
    <cfRule type="containsBlanks" dxfId="170" priority="201">
      <formula>LEN(TRIM(L191))=0</formula>
    </cfRule>
  </conditionalFormatting>
  <conditionalFormatting sqref="O191">
    <cfRule type="containsBlanks" dxfId="169" priority="199">
      <formula>LEN(TRIM(O191))=0</formula>
    </cfRule>
  </conditionalFormatting>
  <conditionalFormatting sqref="I191:J191">
    <cfRule type="containsBlanks" dxfId="168" priority="198">
      <formula>LEN(TRIM(I191))=0</formula>
    </cfRule>
  </conditionalFormatting>
  <conditionalFormatting sqref="Z191">
    <cfRule type="containsBlanks" dxfId="167" priority="197">
      <formula>LEN(TRIM(Z191))=0</formula>
    </cfRule>
  </conditionalFormatting>
  <conditionalFormatting sqref="AD191">
    <cfRule type="containsBlanks" dxfId="166" priority="196">
      <formula>LEN(TRIM(AD191))=0</formula>
    </cfRule>
  </conditionalFormatting>
  <conditionalFormatting sqref="AC191">
    <cfRule type="containsBlanks" dxfId="165" priority="195">
      <formula>LEN(TRIM(AC191))=0</formula>
    </cfRule>
  </conditionalFormatting>
  <conditionalFormatting sqref="AF191">
    <cfRule type="containsBlanks" dxfId="164" priority="194">
      <formula>LEN(TRIM(AF191))=0</formula>
    </cfRule>
  </conditionalFormatting>
  <conditionalFormatting sqref="AU191:AV191">
    <cfRule type="containsBlanks" dxfId="163" priority="193">
      <formula>LEN(TRIM(AU191))=0</formula>
    </cfRule>
  </conditionalFormatting>
  <conditionalFormatting sqref="BA191:BG191">
    <cfRule type="containsBlanks" dxfId="162" priority="192">
      <formula>LEN(TRIM(BA191))=0</formula>
    </cfRule>
  </conditionalFormatting>
  <conditionalFormatting sqref="K192:M192">
    <cfRule type="containsBlanks" dxfId="161" priority="191">
      <formula>LEN(TRIM(K192))=0</formula>
    </cfRule>
  </conditionalFormatting>
  <conditionalFormatting sqref="I192:J192">
    <cfRule type="containsBlanks" dxfId="160" priority="190">
      <formula>LEN(TRIM(I192))=0</formula>
    </cfRule>
  </conditionalFormatting>
  <conditionalFormatting sqref="O192">
    <cfRule type="containsBlanks" dxfId="159" priority="188">
      <formula>LEN(TRIM(O192))=0</formula>
    </cfRule>
  </conditionalFormatting>
  <conditionalFormatting sqref="Y192">
    <cfRule type="containsBlanks" dxfId="158" priority="187">
      <formula>LEN(TRIM(Y192))=0</formula>
    </cfRule>
  </conditionalFormatting>
  <conditionalFormatting sqref="Z192">
    <cfRule type="containsBlanks" dxfId="157" priority="186">
      <formula>LEN(TRIM(Z192))=0</formula>
    </cfRule>
  </conditionalFormatting>
  <conditionalFormatting sqref="G194:G195">
    <cfRule type="containsBlanks" dxfId="156" priority="184">
      <formula>LEN(TRIM(G194))=0</formula>
    </cfRule>
  </conditionalFormatting>
  <conditionalFormatting sqref="F193:F195">
    <cfRule type="containsBlanks" dxfId="155" priority="182">
      <formula>LEN(TRIM(F193))=0</formula>
    </cfRule>
  </conditionalFormatting>
  <conditionalFormatting sqref="N193:N195 P193:P195">
    <cfRule type="containsBlanks" dxfId="154" priority="181">
      <formula>LEN(TRIM(N193))=0</formula>
    </cfRule>
  </conditionalFormatting>
  <conditionalFormatting sqref="K193:M195">
    <cfRule type="containsBlanks" dxfId="153" priority="180">
      <formula>LEN(TRIM(K193))=0</formula>
    </cfRule>
  </conditionalFormatting>
  <conditionalFormatting sqref="I193:J195">
    <cfRule type="containsBlanks" dxfId="152" priority="179">
      <formula>LEN(TRIM(I193))=0</formula>
    </cfRule>
  </conditionalFormatting>
  <conditionalFormatting sqref="O193:O195">
    <cfRule type="containsBlanks" dxfId="151" priority="178">
      <formula>LEN(TRIM(O193))=0</formula>
    </cfRule>
  </conditionalFormatting>
  <conditionalFormatting sqref="T192">
    <cfRule type="containsBlanks" dxfId="150" priority="177">
      <formula>LEN(TRIM(T192))=0</formula>
    </cfRule>
  </conditionalFormatting>
  <conditionalFormatting sqref="Q193:Q195 S193:S195">
    <cfRule type="containsBlanks" dxfId="149" priority="174">
      <formula>LEN(TRIM(Q193))=0</formula>
    </cfRule>
  </conditionalFormatting>
  <conditionalFormatting sqref="T193:T195">
    <cfRule type="containsBlanks" dxfId="148" priority="173">
      <formula>LEN(TRIM(T193))=0</formula>
    </cfRule>
  </conditionalFormatting>
  <conditionalFormatting sqref="AA193:AH195 W193:X195">
    <cfRule type="containsBlanks" dxfId="147" priority="169">
      <formula>LEN(TRIM(W193))=0</formula>
    </cfRule>
  </conditionalFormatting>
  <conditionalFormatting sqref="Y193:Y195">
    <cfRule type="containsBlanks" dxfId="146" priority="168">
      <formula>LEN(TRIM(Y193))=0</formula>
    </cfRule>
  </conditionalFormatting>
  <conditionalFormatting sqref="Z193:Z195">
    <cfRule type="containsBlanks" dxfId="145" priority="167">
      <formula>LEN(TRIM(Z193))=0</formula>
    </cfRule>
  </conditionalFormatting>
  <conditionalFormatting sqref="AI192">
    <cfRule type="containsBlanks" dxfId="144" priority="166">
      <formula>LEN(TRIM(AI192))=0</formula>
    </cfRule>
  </conditionalFormatting>
  <conditionalFormatting sqref="AJ192">
    <cfRule type="containsBlanks" dxfId="143" priority="165">
      <formula>LEN(TRIM(AJ192))=0</formula>
    </cfRule>
  </conditionalFormatting>
  <conditionalFormatting sqref="AK192:AO192">
    <cfRule type="containsBlanks" dxfId="142" priority="164">
      <formula>LEN(TRIM(AK192))=0</formula>
    </cfRule>
  </conditionalFormatting>
  <conditionalFormatting sqref="AI194">
    <cfRule type="containsBlanks" dxfId="141" priority="162">
      <formula>LEN(TRIM(AI194))=0</formula>
    </cfRule>
  </conditionalFormatting>
  <conditionalFormatting sqref="AJ194">
    <cfRule type="containsBlanks" dxfId="140" priority="161">
      <formula>LEN(TRIM(AJ194))=0</formula>
    </cfRule>
  </conditionalFormatting>
  <conditionalFormatting sqref="AK194:AO194">
    <cfRule type="containsBlanks" dxfId="139" priority="160">
      <formula>LEN(TRIM(AK194))=0</formula>
    </cfRule>
  </conditionalFormatting>
  <conditionalFormatting sqref="AS192:AV195">
    <cfRule type="containsBlanks" dxfId="138" priority="158">
      <formula>LEN(TRIM(AS192))=0</formula>
    </cfRule>
  </conditionalFormatting>
  <conditionalFormatting sqref="AP60">
    <cfRule type="containsBlanks" dxfId="137" priority="145">
      <formula>LEN(TRIM(AP60))=0</formula>
    </cfRule>
  </conditionalFormatting>
  <conditionalFormatting sqref="AP64:AP65">
    <cfRule type="containsBlanks" dxfId="136" priority="144">
      <formula>LEN(TRIM(AP64))=0</formula>
    </cfRule>
  </conditionalFormatting>
  <conditionalFormatting sqref="AP69">
    <cfRule type="containsBlanks" dxfId="135" priority="143">
      <formula>LEN(TRIM(AP69))=0</formula>
    </cfRule>
  </conditionalFormatting>
  <conditionalFormatting sqref="AP78:AP79">
    <cfRule type="containsBlanks" dxfId="134" priority="142">
      <formula>LEN(TRIM(AP78))=0</formula>
    </cfRule>
  </conditionalFormatting>
  <conditionalFormatting sqref="AP82">
    <cfRule type="containsBlanks" dxfId="133" priority="141">
      <formula>LEN(TRIM(AP82))=0</formula>
    </cfRule>
  </conditionalFormatting>
  <conditionalFormatting sqref="AP86">
    <cfRule type="containsBlanks" dxfId="132" priority="140">
      <formula>LEN(TRIM(AP86))=0</formula>
    </cfRule>
  </conditionalFormatting>
  <conditionalFormatting sqref="AP87:AP88">
    <cfRule type="containsBlanks" dxfId="131" priority="138">
      <formula>LEN(TRIM(AP87))=0</formula>
    </cfRule>
  </conditionalFormatting>
  <conditionalFormatting sqref="AP89:AP90">
    <cfRule type="containsBlanks" dxfId="130" priority="136">
      <formula>LEN(TRIM(AP89))=0</formula>
    </cfRule>
  </conditionalFormatting>
  <conditionalFormatting sqref="AP113">
    <cfRule type="containsBlanks" dxfId="129" priority="135">
      <formula>LEN(TRIM(AP113))=0</formula>
    </cfRule>
  </conditionalFormatting>
  <conditionalFormatting sqref="AP115">
    <cfRule type="containsBlanks" dxfId="128" priority="134">
      <formula>LEN(TRIM(AP115))=0</formula>
    </cfRule>
  </conditionalFormatting>
  <conditionalFormatting sqref="AP117:AP118">
    <cfRule type="containsBlanks" dxfId="127" priority="133">
      <formula>LEN(TRIM(AP117))=0</formula>
    </cfRule>
  </conditionalFormatting>
  <conditionalFormatting sqref="AP112">
    <cfRule type="containsBlanks" dxfId="126" priority="132">
      <formula>LEN(TRIM(AP112))=0</formula>
    </cfRule>
  </conditionalFormatting>
  <conditionalFormatting sqref="AP114">
    <cfRule type="containsBlanks" dxfId="125" priority="130">
      <formula>LEN(TRIM(AP114))=0</formula>
    </cfRule>
  </conditionalFormatting>
  <conditionalFormatting sqref="AP116">
    <cfRule type="containsBlanks" dxfId="124" priority="129">
      <formula>LEN(TRIM(AP116))=0</formula>
    </cfRule>
  </conditionalFormatting>
  <conditionalFormatting sqref="AP119:AP123">
    <cfRule type="containsBlanks" dxfId="123" priority="127">
      <formula>LEN(TRIM(AP119))=0</formula>
    </cfRule>
  </conditionalFormatting>
  <conditionalFormatting sqref="AP125:AP126">
    <cfRule type="containsBlanks" dxfId="122" priority="126">
      <formula>LEN(TRIM(AP125))=0</formula>
    </cfRule>
  </conditionalFormatting>
  <conditionalFormatting sqref="AP131">
    <cfRule type="containsBlanks" dxfId="121" priority="125">
      <formula>LEN(TRIM(AP131))=0</formula>
    </cfRule>
  </conditionalFormatting>
  <conditionalFormatting sqref="AP133">
    <cfRule type="containsBlanks" dxfId="120" priority="124">
      <formula>LEN(TRIM(AP133))=0</formula>
    </cfRule>
  </conditionalFormatting>
  <conditionalFormatting sqref="AP135">
    <cfRule type="containsBlanks" dxfId="119" priority="123">
      <formula>LEN(TRIM(AP135))=0</formula>
    </cfRule>
  </conditionalFormatting>
  <conditionalFormatting sqref="AP139:AP141">
    <cfRule type="containsBlanks" dxfId="118" priority="121">
      <formula>LEN(TRIM(AP139))=0</formula>
    </cfRule>
  </conditionalFormatting>
  <conditionalFormatting sqref="AP144:AP145">
    <cfRule type="containsBlanks" dxfId="117" priority="120">
      <formula>LEN(TRIM(AP144))=0</formula>
    </cfRule>
  </conditionalFormatting>
  <conditionalFormatting sqref="AP148">
    <cfRule type="containsBlanks" dxfId="116" priority="119">
      <formula>LEN(TRIM(AP148))=0</formula>
    </cfRule>
  </conditionalFormatting>
  <conditionalFormatting sqref="AP162">
    <cfRule type="containsBlanks" dxfId="115" priority="118">
      <formula>LEN(TRIM(AP162))=0</formula>
    </cfRule>
  </conditionalFormatting>
  <conditionalFormatting sqref="AP164">
    <cfRule type="containsBlanks" dxfId="114" priority="117">
      <formula>LEN(TRIM(AP164))=0</formula>
    </cfRule>
  </conditionalFormatting>
  <conditionalFormatting sqref="AP166">
    <cfRule type="containsBlanks" dxfId="113" priority="116">
      <formula>LEN(TRIM(AP166))=0</formula>
    </cfRule>
  </conditionalFormatting>
  <conditionalFormatting sqref="AP124">
    <cfRule type="containsBlanks" dxfId="112" priority="115">
      <formula>LEN(TRIM(AP124))=0</formula>
    </cfRule>
  </conditionalFormatting>
  <conditionalFormatting sqref="AP127:AP130">
    <cfRule type="containsBlanks" dxfId="111" priority="114">
      <formula>LEN(TRIM(AP127))=0</formula>
    </cfRule>
  </conditionalFormatting>
  <conditionalFormatting sqref="AP132">
    <cfRule type="containsBlanks" dxfId="110" priority="113">
      <formula>LEN(TRIM(AP132))=0</formula>
    </cfRule>
  </conditionalFormatting>
  <conditionalFormatting sqref="AP134">
    <cfRule type="containsBlanks" dxfId="109" priority="112">
      <formula>LEN(TRIM(AP134))=0</formula>
    </cfRule>
  </conditionalFormatting>
  <conditionalFormatting sqref="AP136:AP138">
    <cfRule type="containsBlanks" dxfId="108" priority="111">
      <formula>LEN(TRIM(AP136))=0</formula>
    </cfRule>
  </conditionalFormatting>
  <conditionalFormatting sqref="AP149:AP161">
    <cfRule type="containsBlanks" dxfId="107" priority="110">
      <formula>LEN(TRIM(AP149))=0</formula>
    </cfRule>
  </conditionalFormatting>
  <conditionalFormatting sqref="AP165">
    <cfRule type="containsBlanks" dxfId="106" priority="109">
      <formula>LEN(TRIM(AP165))=0</formula>
    </cfRule>
  </conditionalFormatting>
  <conditionalFormatting sqref="AP176">
    <cfRule type="containsBlanks" dxfId="105" priority="108">
      <formula>LEN(TRIM(AP176))=0</formula>
    </cfRule>
  </conditionalFormatting>
  <conditionalFormatting sqref="AP188:AP190">
    <cfRule type="containsBlanks" dxfId="104" priority="107">
      <formula>LEN(TRIM(AP188))=0</formula>
    </cfRule>
  </conditionalFormatting>
  <conditionalFormatting sqref="AP192 AP194">
    <cfRule type="containsBlanks" dxfId="103" priority="106">
      <formula>LEN(TRIM(AP192))=0</formula>
    </cfRule>
  </conditionalFormatting>
  <conditionalFormatting sqref="AI193">
    <cfRule type="containsBlanks" dxfId="102" priority="105">
      <formula>LEN(TRIM(AI193))=0</formula>
    </cfRule>
  </conditionalFormatting>
  <conditionalFormatting sqref="AJ193">
    <cfRule type="containsBlanks" dxfId="101" priority="104">
      <formula>LEN(TRIM(AJ193))=0</formula>
    </cfRule>
  </conditionalFormatting>
  <conditionalFormatting sqref="AK193:AO193">
    <cfRule type="containsBlanks" dxfId="100" priority="103">
      <formula>LEN(TRIM(AK193))=0</formula>
    </cfRule>
  </conditionalFormatting>
  <conditionalFormatting sqref="AP193">
    <cfRule type="containsBlanks" dxfId="99" priority="102">
      <formula>LEN(TRIM(AP193))=0</formula>
    </cfRule>
  </conditionalFormatting>
  <conditionalFormatting sqref="AI195">
    <cfRule type="containsBlanks" dxfId="98" priority="101">
      <formula>LEN(TRIM(AI195))=0</formula>
    </cfRule>
  </conditionalFormatting>
  <conditionalFormatting sqref="AJ195">
    <cfRule type="containsBlanks" dxfId="97" priority="100">
      <formula>LEN(TRIM(AJ195))=0</formula>
    </cfRule>
  </conditionalFormatting>
  <conditionalFormatting sqref="AK195:AO195">
    <cfRule type="containsBlanks" dxfId="96" priority="99">
      <formula>LEN(TRIM(AK195))=0</formula>
    </cfRule>
  </conditionalFormatting>
  <conditionalFormatting sqref="AP195">
    <cfRule type="containsBlanks" dxfId="95" priority="98">
      <formula>LEN(TRIM(AP195))=0</formula>
    </cfRule>
  </conditionalFormatting>
  <conditionalFormatting sqref="BA192:BG195">
    <cfRule type="containsBlanks" dxfId="94" priority="97">
      <formula>LEN(TRIM(BA192))=0</formula>
    </cfRule>
  </conditionalFormatting>
  <conditionalFormatting sqref="R193:R195">
    <cfRule type="containsBlanks" dxfId="93" priority="96">
      <formula>LEN(TRIM(R193))=0</formula>
    </cfRule>
  </conditionalFormatting>
  <conditionalFormatting sqref="O196">
    <cfRule type="containsBlanks" dxfId="92" priority="94">
      <formula>LEN(TRIM(O196))=0</formula>
    </cfRule>
  </conditionalFormatting>
  <conditionalFormatting sqref="M196">
    <cfRule type="containsBlanks" dxfId="91" priority="93">
      <formula>LEN(TRIM(M196))=0</formula>
    </cfRule>
  </conditionalFormatting>
  <conditionalFormatting sqref="K196">
    <cfRule type="containsBlanks" dxfId="90" priority="92">
      <formula>LEN(TRIM(K196))=0</formula>
    </cfRule>
  </conditionalFormatting>
  <conditionalFormatting sqref="AK196">
    <cfRule type="containsBlanks" dxfId="89" priority="91">
      <formula>LEN(TRIM(AK196))=0</formula>
    </cfRule>
  </conditionalFormatting>
  <conditionalFormatting sqref="AO196:AO197">
    <cfRule type="containsBlanks" dxfId="88" priority="89">
      <formula>LEN(TRIM(AO196))=0</formula>
    </cfRule>
  </conditionalFormatting>
  <conditionalFormatting sqref="F197:J197 P197:AJ197 N197 L197 AL197">
    <cfRule type="containsBlanks" dxfId="87" priority="88">
      <formula>LEN(TRIM(F197))=0</formula>
    </cfRule>
  </conditionalFormatting>
  <conditionalFormatting sqref="O197">
    <cfRule type="containsBlanks" dxfId="86" priority="87">
      <formula>LEN(TRIM(O197))=0</formula>
    </cfRule>
  </conditionalFormatting>
  <conditionalFormatting sqref="M197">
    <cfRule type="containsBlanks" dxfId="85" priority="86">
      <formula>LEN(TRIM(M197))=0</formula>
    </cfRule>
  </conditionalFormatting>
  <conditionalFormatting sqref="K197">
    <cfRule type="containsBlanks" dxfId="84" priority="85">
      <formula>LEN(TRIM(K197))=0</formula>
    </cfRule>
  </conditionalFormatting>
  <conditionalFormatting sqref="AK197">
    <cfRule type="containsBlanks" dxfId="83" priority="84">
      <formula>LEN(TRIM(AK197))=0</formula>
    </cfRule>
  </conditionalFormatting>
  <conditionalFormatting sqref="AU196:AV197">
    <cfRule type="containsBlanks" dxfId="82" priority="83">
      <formula>LEN(TRIM(AU196))=0</formula>
    </cfRule>
  </conditionalFormatting>
  <conditionalFormatting sqref="BA196:BG197">
    <cfRule type="containsBlanks" dxfId="81" priority="82">
      <formula>LEN(TRIM(BA196))=0</formula>
    </cfRule>
  </conditionalFormatting>
  <conditionalFormatting sqref="BA198:BG199">
    <cfRule type="containsBlanks" dxfId="80" priority="81">
      <formula>LEN(TRIM(BA198))=0</formula>
    </cfRule>
  </conditionalFormatting>
  <conditionalFormatting sqref="AW198:AW199">
    <cfRule type="containsBlanks" dxfId="79" priority="80">
      <formula>LEN(TRIM(AW198))=0</formula>
    </cfRule>
  </conditionalFormatting>
  <conditionalFormatting sqref="AU198:AV199">
    <cfRule type="containsBlanks" dxfId="78" priority="79">
      <formula>LEN(TRIM(AU198))=0</formula>
    </cfRule>
  </conditionalFormatting>
  <conditionalFormatting sqref="AM198:AN199 AP198:AP199">
    <cfRule type="containsBlanks" dxfId="77" priority="74">
      <formula>LEN(TRIM(AM198))=0</formula>
    </cfRule>
  </conditionalFormatting>
  <conditionalFormatting sqref="AO198:AO199">
    <cfRule type="containsBlanks" dxfId="76" priority="73">
      <formula>LEN(TRIM(AO198))=0</formula>
    </cfRule>
  </conditionalFormatting>
  <conditionalFormatting sqref="W198:AJ199 AL198:AL199">
    <cfRule type="containsBlanks" dxfId="75" priority="72">
      <formula>LEN(TRIM(W198))=0</formula>
    </cfRule>
  </conditionalFormatting>
  <conditionalFormatting sqref="AK198:AK199">
    <cfRule type="containsBlanks" dxfId="74" priority="71">
      <formula>LEN(TRIM(AK198))=0</formula>
    </cfRule>
  </conditionalFormatting>
  <conditionalFormatting sqref="F198:J199 P198:P199 N198:N199 L198:L199">
    <cfRule type="containsBlanks" dxfId="73" priority="70">
      <formula>LEN(TRIM(F198))=0</formula>
    </cfRule>
  </conditionalFormatting>
  <conditionalFormatting sqref="O198:O199">
    <cfRule type="containsBlanks" dxfId="72" priority="69">
      <formula>LEN(TRIM(O198))=0</formula>
    </cfRule>
  </conditionalFormatting>
  <conditionalFormatting sqref="M198:M199">
    <cfRule type="containsBlanks" dxfId="71" priority="68">
      <formula>LEN(TRIM(M198))=0</formula>
    </cfRule>
  </conditionalFormatting>
  <conditionalFormatting sqref="K198:K199">
    <cfRule type="containsBlanks" dxfId="70" priority="67">
      <formula>LEN(TRIM(K198))=0</formula>
    </cfRule>
  </conditionalFormatting>
  <conditionalFormatting sqref="L200">
    <cfRule type="containsBlanks" dxfId="69" priority="66">
      <formula>LEN(TRIM(L200))=0</formula>
    </cfRule>
  </conditionalFormatting>
  <conditionalFormatting sqref="O200">
    <cfRule type="containsBlanks" dxfId="68" priority="65">
      <formula>LEN(TRIM(O200))=0</formula>
    </cfRule>
  </conditionalFormatting>
  <conditionalFormatting sqref="I200:J200">
    <cfRule type="containsBlanks" dxfId="67" priority="64">
      <formula>LEN(TRIM(I200))=0</formula>
    </cfRule>
  </conditionalFormatting>
  <conditionalFormatting sqref="AF200">
    <cfRule type="containsBlanks" dxfId="66" priority="63">
      <formula>LEN(TRIM(AF200))=0</formula>
    </cfRule>
  </conditionalFormatting>
  <conditionalFormatting sqref="W201:AE205 AG201:AI205">
    <cfRule type="containsBlanks" dxfId="65" priority="62">
      <formula>LEN(TRIM(W201))=0</formula>
    </cfRule>
  </conditionalFormatting>
  <conditionalFormatting sqref="AF201:AF205">
    <cfRule type="containsBlanks" dxfId="64" priority="61">
      <formula>LEN(TRIM(AF201))=0</formula>
    </cfRule>
  </conditionalFormatting>
  <conditionalFormatting sqref="F201:H205 M201:N205 P201:P205 K201:K205">
    <cfRule type="containsBlanks" dxfId="63" priority="60">
      <formula>LEN(TRIM(F201))=0</formula>
    </cfRule>
  </conditionalFormatting>
  <conditionalFormatting sqref="L201:L205">
    <cfRule type="containsBlanks" dxfId="62" priority="59">
      <formula>LEN(TRIM(L201))=0</formula>
    </cfRule>
  </conditionalFormatting>
  <conditionalFormatting sqref="O201:O205">
    <cfRule type="containsBlanks" dxfId="61" priority="58">
      <formula>LEN(TRIM(O201))=0</formula>
    </cfRule>
  </conditionalFormatting>
  <conditionalFormatting sqref="I201:J205">
    <cfRule type="containsBlanks" dxfId="60" priority="57">
      <formula>LEN(TRIM(I201))=0</formula>
    </cfRule>
  </conditionalFormatting>
  <conditionalFormatting sqref="AU200:AV205">
    <cfRule type="containsBlanks" dxfId="59" priority="56">
      <formula>LEN(TRIM(AU200))=0</formula>
    </cfRule>
  </conditionalFormatting>
  <conditionalFormatting sqref="BA200:BG204">
    <cfRule type="containsBlanks" dxfId="58" priority="55">
      <formula>LEN(TRIM(BA200))=0</formula>
    </cfRule>
  </conditionalFormatting>
  <conditionalFormatting sqref="BA205:BG205">
    <cfRule type="containsBlanks" dxfId="57" priority="54">
      <formula>LEN(TRIM(BA205))=0</formula>
    </cfRule>
  </conditionalFormatting>
  <conditionalFormatting sqref="K206">
    <cfRule type="containsBlanks" dxfId="56" priority="53">
      <formula>LEN(TRIM(K206))=0</formula>
    </cfRule>
  </conditionalFormatting>
  <conditionalFormatting sqref="M206">
    <cfRule type="containsBlanks" dxfId="55" priority="52">
      <formula>LEN(TRIM(M206))=0</formula>
    </cfRule>
  </conditionalFormatting>
  <conditionalFormatting sqref="O206">
    <cfRule type="containsBlanks" dxfId="54" priority="51">
      <formula>LEN(TRIM(O206))=0</formula>
    </cfRule>
  </conditionalFormatting>
  <conditionalFormatting sqref="I206:J206">
    <cfRule type="containsBlanks" dxfId="53" priority="50">
      <formula>LEN(TRIM(I206))=0</formula>
    </cfRule>
  </conditionalFormatting>
  <conditionalFormatting sqref="Z206">
    <cfRule type="containsBlanks" dxfId="52" priority="49">
      <formula>LEN(TRIM(Z206))=0</formula>
    </cfRule>
  </conditionalFormatting>
  <conditionalFormatting sqref="AD206">
    <cfRule type="containsBlanks" dxfId="51" priority="48">
      <formula>LEN(TRIM(AD206))=0</formula>
    </cfRule>
  </conditionalFormatting>
  <conditionalFormatting sqref="AC206">
    <cfRule type="containsBlanks" dxfId="50" priority="47">
      <formula>LEN(TRIM(AC206))=0</formula>
    </cfRule>
  </conditionalFormatting>
  <conditionalFormatting sqref="AW206:AW209">
    <cfRule type="containsBlanks" dxfId="49" priority="46">
      <formula>LEN(TRIM(AW206))=0</formula>
    </cfRule>
  </conditionalFormatting>
  <conditionalFormatting sqref="F207:H209 L207:L209 N207:N209 P207:P209 AA207:AB209 AE207:AL209 U207:Y209">
    <cfRule type="containsBlanks" dxfId="48" priority="45">
      <formula>LEN(TRIM(F207))=0</formula>
    </cfRule>
  </conditionalFormatting>
  <conditionalFormatting sqref="K207:K209">
    <cfRule type="containsBlanks" dxfId="47" priority="44">
      <formula>LEN(TRIM(K207))=0</formula>
    </cfRule>
  </conditionalFormatting>
  <conditionalFormatting sqref="M207:M209">
    <cfRule type="containsBlanks" dxfId="46" priority="43">
      <formula>LEN(TRIM(M207))=0</formula>
    </cfRule>
  </conditionalFormatting>
  <conditionalFormatting sqref="O207:O209">
    <cfRule type="containsBlanks" dxfId="45" priority="42">
      <formula>LEN(TRIM(O207))=0</formula>
    </cfRule>
  </conditionalFormatting>
  <conditionalFormatting sqref="I207:J209">
    <cfRule type="containsBlanks" dxfId="44" priority="41">
      <formula>LEN(TRIM(I207))=0</formula>
    </cfRule>
  </conditionalFormatting>
  <conditionalFormatting sqref="Z207:Z209">
    <cfRule type="containsBlanks" dxfId="43" priority="40">
      <formula>LEN(TRIM(Z207))=0</formula>
    </cfRule>
  </conditionalFormatting>
  <conditionalFormatting sqref="AD207:AD209">
    <cfRule type="containsBlanks" dxfId="42" priority="39">
      <formula>LEN(TRIM(AD207))=0</formula>
    </cfRule>
  </conditionalFormatting>
  <conditionalFormatting sqref="AC207:AC209">
    <cfRule type="containsBlanks" dxfId="41" priority="38">
      <formula>LEN(TRIM(AC207))=0</formula>
    </cfRule>
  </conditionalFormatting>
  <conditionalFormatting sqref="Q207:T209">
    <cfRule type="containsBlanks" dxfId="40" priority="37">
      <formula>LEN(TRIM(Q207))=0</formula>
    </cfRule>
  </conditionalFormatting>
  <conditionalFormatting sqref="AU206:AV209">
    <cfRule type="containsBlanks" dxfId="39" priority="36">
      <formula>LEN(TRIM(AU206))=0</formula>
    </cfRule>
  </conditionalFormatting>
  <conditionalFormatting sqref="BA206:BG209">
    <cfRule type="containsBlanks" dxfId="38" priority="35">
      <formula>LEN(TRIM(BA206))=0</formula>
    </cfRule>
  </conditionalFormatting>
  <conditionalFormatting sqref="F212:Q212 S212 U212:AH212">
    <cfRule type="containsBlanks" dxfId="23" priority="24">
      <formula>LEN(TRIM(F212))=0</formula>
    </cfRule>
  </conditionalFormatting>
  <conditionalFormatting sqref="AK212:AL212">
    <cfRule type="containsBlanks" dxfId="22" priority="23">
      <formula>LEN(TRIM(AK212))=0</formula>
    </cfRule>
  </conditionalFormatting>
  <conditionalFormatting sqref="AO213:AO214">
    <cfRule type="containsBlanks" dxfId="21" priority="22">
      <formula>LEN(TRIM(AO213))=0</formula>
    </cfRule>
  </conditionalFormatting>
  <conditionalFormatting sqref="AP212">
    <cfRule type="containsBlanks" dxfId="20" priority="21">
      <formula>LEN(TRIM(AP212))=0</formula>
    </cfRule>
  </conditionalFormatting>
  <conditionalFormatting sqref="AQ212:AR214">
    <cfRule type="containsBlanks" dxfId="19" priority="20">
      <formula>LEN(TRIM(AQ212))=0</formula>
    </cfRule>
  </conditionalFormatting>
  <conditionalFormatting sqref="BB211:BC214">
    <cfRule type="containsBlanks" dxfId="16" priority="17">
      <formula>LEN(TRIM(BB211))=0</formula>
    </cfRule>
  </conditionalFormatting>
  <conditionalFormatting sqref="AX210:AX214">
    <cfRule type="containsBlanks" dxfId="15" priority="16">
      <formula>LEN(TRIM(AX210))=0</formula>
    </cfRule>
  </conditionalFormatting>
  <conditionalFormatting sqref="AY210:AY214">
    <cfRule type="containsBlanks" dxfId="14" priority="15">
      <formula>LEN(TRIM(AY210))=0</formula>
    </cfRule>
  </conditionalFormatting>
  <conditionalFormatting sqref="AZ210:AZ214">
    <cfRule type="containsBlanks" dxfId="13" priority="14">
      <formula>LEN(TRIM(AZ210))=0</formula>
    </cfRule>
  </conditionalFormatting>
  <conditionalFormatting sqref="AW210:AW214">
    <cfRule type="containsBlanks" dxfId="12" priority="13">
      <formula>LEN(TRIM(AW210))=0</formula>
    </cfRule>
  </conditionalFormatting>
  <conditionalFormatting sqref="AU210:AV214">
    <cfRule type="containsBlanks" dxfId="11" priority="12">
      <formula>LEN(TRIM(AU210))=0</formula>
    </cfRule>
  </conditionalFormatting>
  <conditionalFormatting sqref="R211:R214">
    <cfRule type="containsBlanks" dxfId="10" priority="11">
      <formula>LEN(TRIM(R211))=0</formula>
    </cfRule>
  </conditionalFormatting>
  <conditionalFormatting sqref="T210:T214">
    <cfRule type="containsBlanks" dxfId="9" priority="10">
      <formula>LEN(TRIM(T210))=0</formula>
    </cfRule>
  </conditionalFormatting>
  <conditionalFormatting sqref="F216:AH217">
    <cfRule type="containsBlanks" dxfId="8" priority="9">
      <formula>LEN(TRIM(F216))=0</formula>
    </cfRule>
  </conditionalFormatting>
  <conditionalFormatting sqref="AL215:AL217">
    <cfRule type="containsBlanks" dxfId="5" priority="6">
      <formula>LEN(TRIM(AL215))=0</formula>
    </cfRule>
  </conditionalFormatting>
  <conditionalFormatting sqref="AU215:AV217">
    <cfRule type="containsBlanks" dxfId="4" priority="5">
      <formula>LEN(TRIM(AU215))=0</formula>
    </cfRule>
  </conditionalFormatting>
  <conditionalFormatting sqref="AW215:AW217">
    <cfRule type="containsBlanks" dxfId="3" priority="4">
      <formula>LEN(TRIM(AW215))=0</formula>
    </cfRule>
  </conditionalFormatting>
  <conditionalFormatting sqref="AX215:AX217">
    <cfRule type="containsBlanks" dxfId="2" priority="3">
      <formula>LEN(TRIM(AX215))=0</formula>
    </cfRule>
  </conditionalFormatting>
  <conditionalFormatting sqref="AY215:AY217">
    <cfRule type="containsBlanks" dxfId="1" priority="2">
      <formula>LEN(TRIM(AY215))=0</formula>
    </cfRule>
  </conditionalFormatting>
  <conditionalFormatting sqref="AZ215:AZ217">
    <cfRule type="containsBlanks" dxfId="0" priority="1">
      <formula>LEN(TRIM(AZ215))=0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87BBA9D-AF30-4754-9342-1F539C09DC13}">
          <x14:formula1>
            <xm:f>'Data validation'!$Q$8:$Q$15</xm:f>
          </x14:formula1>
          <xm:sqref>AY2:AY24 BF82:BF85 AY27:AY1048576</xm:sqref>
        </x14:dataValidation>
        <x14:dataValidation type="list" allowBlank="1" showInputMessage="1" showErrorMessage="1" xr:uid="{CF29E257-C6BB-4642-B5D2-98B3B3ED679F}">
          <x14:formula1>
            <xm:f>'Data validation'!$J$8:$J$19</xm:f>
          </x14:formula1>
          <xm:sqref>AG60:AG62 AD2:AD1048576</xm:sqref>
        </x14:dataValidation>
        <x14:dataValidation type="list" allowBlank="1" showInputMessage="1" showErrorMessage="1" xr:uid="{D963AD7C-4F48-4BCF-8C84-B4F29D3A005A}">
          <x14:formula1>
            <xm:f>'Data validation'!$R$8:$R$19</xm:f>
          </x14:formula1>
          <xm:sqref>AZ2:AZ24 AZ27:AZ1048576</xm:sqref>
        </x14:dataValidation>
        <x14:dataValidation type="list" allowBlank="1" showInputMessage="1" showErrorMessage="1" xr:uid="{668DE226-CC78-4909-82E7-E57682E8372A}">
          <x14:formula1>
            <xm:f>'Data validation'!$M$8:$M$20</xm:f>
          </x14:formula1>
          <xm:sqref>AJ2:AJ59 AJ61:AJ1048576</xm:sqref>
        </x14:dataValidation>
        <x14:dataValidation type="list" allowBlank="1" showInputMessage="1" showErrorMessage="1" xr:uid="{5B65322F-3B86-4375-ACFF-032318380690}">
          <x14:formula1>
            <xm:f>'Data validation'!$Q$8:$Q$14</xm:f>
          </x14:formula1>
          <xm:sqref>BF2:BF81 BF86:BF118 BF135 BF124:BF131 BF139:BF1048576</xm:sqref>
        </x14:dataValidation>
        <x14:dataValidation type="list" allowBlank="1" showInputMessage="1" showErrorMessage="1" xr:uid="{42BB75B7-96C4-4627-B2B2-8CFEDE6EBB96}">
          <x14:formula1>
            <xm:f>'Data validation'!$O$8:$O$12</xm:f>
          </x14:formula1>
          <xm:sqref>AP2:AP1048576</xm:sqref>
        </x14:dataValidation>
        <x14:dataValidation type="list" allowBlank="1" showInputMessage="1" showErrorMessage="1" xr:uid="{F7D93EAF-E719-44D1-B92E-4934233B55A0}">
          <x14:formula1>
            <xm:f>'Data validation'!$S$8:$S$19</xm:f>
          </x14:formula1>
          <xm:sqref>BA2:BA1048576</xm:sqref>
        </x14:dataValidation>
        <x14:dataValidation type="list" allowBlank="1" showInputMessage="1" showErrorMessage="1" xr:uid="{1DA07139-F5EE-4CF2-A111-554AF3F09C1F}">
          <x14:formula1>
            <xm:f>'Data validation'!$A$8:$A$21</xm:f>
          </x14:formula1>
          <xm:sqref>F2:F1048576</xm:sqref>
        </x14:dataValidation>
        <x14:dataValidation type="list" allowBlank="1" showInputMessage="1" showErrorMessage="1" xr:uid="{CB10BF71-BB81-4608-A2C8-9985E3373BDA}">
          <x14:formula1>
            <xm:f>'Data validation'!$B$8:$B$40</xm:f>
          </x14:formula1>
          <xm:sqref>G2:G1048576</xm:sqref>
        </x14:dataValidation>
        <x14:dataValidation type="list" allowBlank="1" showInputMessage="1" showErrorMessage="1" xr:uid="{6DB7D4FF-7BE8-4C1F-85C0-1F5121EA9C44}">
          <x14:formula1>
            <xm:f>'Data validation'!$C$8:$C$12</xm:f>
          </x14:formula1>
          <xm:sqref>H2:H1048576</xm:sqref>
        </x14:dataValidation>
        <x14:dataValidation type="list" allowBlank="1" showInputMessage="1" showErrorMessage="1" xr:uid="{CBC780B8-3B12-4713-BD6B-B5EDA2719780}">
          <x14:formula1>
            <xm:f>'Data validation'!$I$8:$I$19</xm:f>
          </x14:formula1>
          <xm:sqref>AB2:AB1048576</xm:sqref>
        </x14:dataValidation>
        <x14:dataValidation type="list" allowBlank="1" showInputMessage="1" showErrorMessage="1" xr:uid="{9BFFD235-81A2-4F2F-BC6C-144D53C16444}">
          <x14:formula1>
            <xm:f>'Data validation'!$D$8:$D$19</xm:f>
          </x14:formula1>
          <xm:sqref>I2:I1048576</xm:sqref>
        </x14:dataValidation>
        <x14:dataValidation type="list" allowBlank="1" showInputMessage="1" showErrorMessage="1" xr:uid="{AE414127-8F8D-4E6D-8160-2C243D8A88CA}">
          <x14:formula1>
            <xm:f>'Data validation'!$E$8:$E$19</xm:f>
          </x14:formula1>
          <xm:sqref>J2:J1048576</xm:sqref>
        </x14:dataValidation>
        <x14:dataValidation type="list" allowBlank="1" showInputMessage="1" showErrorMessage="1" xr:uid="{C8E721C8-0E28-4849-960D-832711F87A4E}">
          <x14:formula1>
            <xm:f>'Data validation'!$H$8:$H$25</xm:f>
          </x14:formula1>
          <xm:sqref>Y2:Z1048576</xm:sqref>
        </x14:dataValidation>
        <x14:dataValidation type="list" allowBlank="1" showInputMessage="1" showErrorMessage="1" xr:uid="{11DE60EE-EADA-4157-B9D4-CAB07DC2DDE9}">
          <x14:formula1>
            <xm:f>'Data validation'!$H$8:$H$24</xm:f>
          </x14:formula1>
          <xm:sqref>Y2:Z1048576</xm:sqref>
        </x14:dataValidation>
        <x14:dataValidation type="list" allowBlank="1" showInputMessage="1" showErrorMessage="1" xr:uid="{C9392F7F-C6A3-4320-A0DA-0D83F8CE7664}">
          <x14:formula1>
            <xm:f>'Data validation'!$K$8:$K$23</xm:f>
          </x14:formula1>
          <xm:sqref>AE2:AE1048576</xm:sqref>
        </x14:dataValidation>
        <x14:dataValidation type="list" allowBlank="1" showInputMessage="1" showErrorMessage="1" xr:uid="{25C159CF-F1A7-45D6-96BB-8C646867B333}">
          <x14:formula1>
            <xm:f>'Data validation'!$N$8:$N$25</xm:f>
          </x14:formula1>
          <xm:sqref>AL2:AL1048576</xm:sqref>
        </x14:dataValidation>
        <x14:dataValidation type="list" allowBlank="1" showInputMessage="1" showErrorMessage="1" xr:uid="{823426FD-62C3-4B24-AB9F-FE1659BB1C28}">
          <x14:formula1>
            <xm:f>'Data validation'!$F$8:$F$16</xm:f>
          </x14:formula1>
          <xm:sqref>W2:W1048576</xm:sqref>
        </x14:dataValidation>
        <x14:dataValidation type="list" allowBlank="1" showInputMessage="1" showErrorMessage="1" xr:uid="{FA656E7D-35D0-47C6-A368-46E905B13DA6}">
          <x14:formula1>
            <xm:f>'Data validation'!$P$8:$P$23</xm:f>
          </x14:formula1>
          <xm:sqref>AX2:AX1048576</xm:sqref>
        </x14:dataValidation>
        <x14:dataValidation type="list" allowBlank="1" showInputMessage="1" showErrorMessage="1" xr:uid="{0E7A4A47-7A09-41FD-9EE9-87A7D3C42CED}">
          <x14:formula1>
            <xm:f>'Data validation'!$G$8:$G$30</xm:f>
          </x14:formula1>
          <xm:sqref>X2:X1048576</xm:sqref>
        </x14:dataValidation>
        <x14:dataValidation type="list" allowBlank="1" showInputMessage="1" showErrorMessage="1" xr:uid="{3402CC92-FA60-475F-B43E-9740D3DDA983}">
          <x14:formula1>
            <xm:f>'Data validation'!$L$8:$L$80</xm:f>
          </x14:formula1>
          <xm:sqref>AI2:AI1048576</xm:sqref>
        </x14:dataValidation>
        <x14:dataValidation type="list" allowBlank="1" showInputMessage="1" showErrorMessage="1" xr:uid="{AD34A192-6840-41F9-BEB5-8B07C9181A7C}">
          <x14:formula1>
            <xm:f>'Data validation'!$T$8:$T$12</xm:f>
          </x14:formula1>
          <xm:sqref>BJ2:BJ1048576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EF7A6-65C9-40D7-AC19-98ACBBBAE411}">
  <dimension ref="A1:K117"/>
  <sheetViews>
    <sheetView workbookViewId="0">
      <pane ySplit="1" topLeftCell="A77" activePane="bottomLeft" state="frozen"/>
      <selection pane="bottomLeft" activeCell="A95" sqref="A95"/>
    </sheetView>
  </sheetViews>
  <sheetFormatPr defaultRowHeight="14.4" x14ac:dyDescent="0.3"/>
  <cols>
    <col min="1" max="1" width="23.44140625" customWidth="1"/>
    <col min="2" max="11" width="15.77734375" customWidth="1"/>
  </cols>
  <sheetData>
    <row r="1" spans="1:11" ht="100.8" x14ac:dyDescent="0.3">
      <c r="A1" s="22" t="s">
        <v>18</v>
      </c>
      <c r="B1" s="23" t="s">
        <v>252</v>
      </c>
      <c r="C1" s="23" t="s">
        <v>345</v>
      </c>
      <c r="D1" s="23" t="s">
        <v>360</v>
      </c>
      <c r="E1" s="23" t="s">
        <v>314</v>
      </c>
      <c r="F1" s="23" t="s">
        <v>253</v>
      </c>
      <c r="G1" s="23" t="s">
        <v>254</v>
      </c>
      <c r="H1" s="23" t="s">
        <v>366</v>
      </c>
      <c r="I1" s="23" t="s">
        <v>255</v>
      </c>
      <c r="J1" s="23" t="s">
        <v>330</v>
      </c>
      <c r="K1" s="23" t="s">
        <v>315</v>
      </c>
    </row>
    <row r="2" spans="1:11" x14ac:dyDescent="0.3">
      <c r="A2" t="s">
        <v>144</v>
      </c>
      <c r="B2" t="s">
        <v>299</v>
      </c>
      <c r="C2" t="s">
        <v>300</v>
      </c>
      <c r="D2" t="s">
        <v>299</v>
      </c>
      <c r="E2" t="s">
        <v>9</v>
      </c>
      <c r="F2" t="s">
        <v>299</v>
      </c>
      <c r="G2" t="s">
        <v>8</v>
      </c>
      <c r="H2" t="s">
        <v>300</v>
      </c>
      <c r="I2" t="s">
        <v>9</v>
      </c>
      <c r="J2" t="s">
        <v>300</v>
      </c>
      <c r="K2" t="s">
        <v>300</v>
      </c>
    </row>
    <row r="3" spans="1:11" x14ac:dyDescent="0.3">
      <c r="A3" t="s">
        <v>166</v>
      </c>
      <c r="B3" t="s">
        <v>299</v>
      </c>
      <c r="C3" t="s">
        <v>299</v>
      </c>
      <c r="D3" t="s">
        <v>299</v>
      </c>
      <c r="E3" t="s">
        <v>9</v>
      </c>
      <c r="F3" t="s">
        <v>9</v>
      </c>
      <c r="G3" t="s">
        <v>8</v>
      </c>
      <c r="H3" t="s">
        <v>300</v>
      </c>
      <c r="I3" t="s">
        <v>9</v>
      </c>
      <c r="J3" t="s">
        <v>300</v>
      </c>
      <c r="K3" t="s">
        <v>299</v>
      </c>
    </row>
    <row r="4" spans="1:11" x14ac:dyDescent="0.3">
      <c r="A4" t="s">
        <v>187</v>
      </c>
      <c r="B4" t="s">
        <v>299</v>
      </c>
      <c r="C4" t="s">
        <v>9</v>
      </c>
      <c r="D4" t="s">
        <v>9</v>
      </c>
      <c r="E4" t="s">
        <v>9</v>
      </c>
      <c r="F4" t="s">
        <v>9</v>
      </c>
      <c r="G4" t="s">
        <v>8</v>
      </c>
      <c r="H4" t="s">
        <v>300</v>
      </c>
      <c r="I4" t="s">
        <v>9</v>
      </c>
      <c r="J4" t="s">
        <v>299</v>
      </c>
      <c r="K4" t="s">
        <v>299</v>
      </c>
    </row>
    <row r="5" spans="1:11" x14ac:dyDescent="0.3">
      <c r="A5" t="s">
        <v>196</v>
      </c>
      <c r="B5" t="s">
        <v>299</v>
      </c>
      <c r="C5" t="s">
        <v>9</v>
      </c>
      <c r="D5" t="s">
        <v>299</v>
      </c>
      <c r="E5" t="s">
        <v>9</v>
      </c>
      <c r="F5" t="s">
        <v>299</v>
      </c>
      <c r="G5" t="s">
        <v>8</v>
      </c>
      <c r="H5" t="s">
        <v>300</v>
      </c>
      <c r="I5" t="s">
        <v>9</v>
      </c>
      <c r="J5" t="s">
        <v>299</v>
      </c>
      <c r="K5" t="s">
        <v>299</v>
      </c>
    </row>
    <row r="6" spans="1:11" x14ac:dyDescent="0.3">
      <c r="A6" t="s">
        <v>268</v>
      </c>
      <c r="B6" t="s">
        <v>299</v>
      </c>
      <c r="C6" t="s">
        <v>299</v>
      </c>
      <c r="D6" t="s">
        <v>9</v>
      </c>
      <c r="E6" t="s">
        <v>9</v>
      </c>
      <c r="F6" t="s">
        <v>9</v>
      </c>
      <c r="G6" t="s">
        <v>8</v>
      </c>
      <c r="H6" t="s">
        <v>300</v>
      </c>
      <c r="I6" t="s">
        <v>9</v>
      </c>
      <c r="J6" t="s">
        <v>299</v>
      </c>
      <c r="K6" t="s">
        <v>300</v>
      </c>
    </row>
    <row r="7" spans="1:11" x14ac:dyDescent="0.3">
      <c r="A7" t="s">
        <v>281</v>
      </c>
      <c r="B7" t="s">
        <v>299</v>
      </c>
      <c r="C7" t="s">
        <v>299</v>
      </c>
      <c r="D7" t="s">
        <v>9</v>
      </c>
      <c r="E7" t="s">
        <v>9</v>
      </c>
      <c r="F7" t="s">
        <v>9</v>
      </c>
      <c r="G7" t="s">
        <v>8</v>
      </c>
      <c r="H7" t="s">
        <v>300</v>
      </c>
      <c r="I7" t="s">
        <v>9</v>
      </c>
      <c r="J7" t="s">
        <v>299</v>
      </c>
      <c r="K7" t="s">
        <v>300</v>
      </c>
    </row>
    <row r="8" spans="1:11" x14ac:dyDescent="0.3">
      <c r="A8" t="s">
        <v>293</v>
      </c>
      <c r="B8" t="s">
        <v>300</v>
      </c>
      <c r="C8" t="s">
        <v>9</v>
      </c>
      <c r="D8" t="s">
        <v>9</v>
      </c>
      <c r="E8" t="s">
        <v>9</v>
      </c>
      <c r="F8" t="s">
        <v>299</v>
      </c>
      <c r="G8" t="s">
        <v>8</v>
      </c>
      <c r="H8" t="s">
        <v>300</v>
      </c>
      <c r="I8" t="s">
        <v>9</v>
      </c>
      <c r="J8" t="s">
        <v>299</v>
      </c>
      <c r="K8" t="s">
        <v>299</v>
      </c>
    </row>
    <row r="9" spans="1:11" x14ac:dyDescent="0.3">
      <c r="A9" t="s">
        <v>301</v>
      </c>
      <c r="B9" t="s">
        <v>300</v>
      </c>
      <c r="C9" t="s">
        <v>9</v>
      </c>
      <c r="D9" t="s">
        <v>9</v>
      </c>
      <c r="E9" t="s">
        <v>9</v>
      </c>
      <c r="F9" t="s">
        <v>9</v>
      </c>
      <c r="G9" t="s">
        <v>8</v>
      </c>
      <c r="H9" t="s">
        <v>300</v>
      </c>
      <c r="I9" t="s">
        <v>9</v>
      </c>
      <c r="J9" t="s">
        <v>299</v>
      </c>
      <c r="K9" t="s">
        <v>300</v>
      </c>
    </row>
    <row r="10" spans="1:11" x14ac:dyDescent="0.3">
      <c r="A10" t="s">
        <v>305</v>
      </c>
      <c r="B10" t="s">
        <v>299</v>
      </c>
      <c r="C10" t="s">
        <v>9</v>
      </c>
      <c r="D10" t="s">
        <v>9</v>
      </c>
      <c r="E10" t="s">
        <v>9</v>
      </c>
      <c r="F10" t="s">
        <v>299</v>
      </c>
      <c r="G10" t="s">
        <v>8</v>
      </c>
      <c r="H10" t="s">
        <v>300</v>
      </c>
      <c r="I10" t="s">
        <v>9</v>
      </c>
      <c r="J10" t="s">
        <v>299</v>
      </c>
      <c r="K10" t="s">
        <v>299</v>
      </c>
    </row>
    <row r="11" spans="1:11" x14ac:dyDescent="0.3">
      <c r="A11" t="s">
        <v>308</v>
      </c>
      <c r="B11" t="s">
        <v>299</v>
      </c>
      <c r="C11" t="s">
        <v>9</v>
      </c>
      <c r="D11" t="s">
        <v>299</v>
      </c>
      <c r="E11" t="s">
        <v>9</v>
      </c>
      <c r="F11" t="s">
        <v>299</v>
      </c>
      <c r="G11" t="s">
        <v>8</v>
      </c>
      <c r="H11" t="s">
        <v>299</v>
      </c>
      <c r="I11" t="s">
        <v>9</v>
      </c>
      <c r="J11" t="s">
        <v>299</v>
      </c>
      <c r="K11" t="s">
        <v>299</v>
      </c>
    </row>
    <row r="12" spans="1:11" x14ac:dyDescent="0.3">
      <c r="A12" t="s">
        <v>318</v>
      </c>
      <c r="B12" t="s">
        <v>299</v>
      </c>
      <c r="C12" t="s">
        <v>299</v>
      </c>
      <c r="D12" t="s">
        <v>9</v>
      </c>
      <c r="E12" t="s">
        <v>9</v>
      </c>
      <c r="F12" t="s">
        <v>9</v>
      </c>
      <c r="G12" t="s">
        <v>8</v>
      </c>
      <c r="H12" t="s">
        <v>300</v>
      </c>
      <c r="I12" t="s">
        <v>9</v>
      </c>
      <c r="J12" t="s">
        <v>299</v>
      </c>
      <c r="K12" t="s">
        <v>300</v>
      </c>
    </row>
    <row r="13" spans="1:11" x14ac:dyDescent="0.3">
      <c r="A13" t="s">
        <v>326</v>
      </c>
      <c r="B13" t="s">
        <v>299</v>
      </c>
      <c r="C13" t="s">
        <v>299</v>
      </c>
      <c r="D13" t="s">
        <v>9</v>
      </c>
      <c r="E13" t="s">
        <v>9</v>
      </c>
      <c r="F13" t="s">
        <v>299</v>
      </c>
      <c r="G13" t="s">
        <v>8</v>
      </c>
      <c r="H13" t="s">
        <v>300</v>
      </c>
      <c r="I13" t="s">
        <v>9</v>
      </c>
      <c r="J13" t="s">
        <v>300</v>
      </c>
      <c r="K13" t="s">
        <v>300</v>
      </c>
    </row>
    <row r="14" spans="1:11" x14ac:dyDescent="0.3">
      <c r="A14" t="s">
        <v>333</v>
      </c>
      <c r="B14" t="s">
        <v>299</v>
      </c>
      <c r="C14" t="s">
        <v>299</v>
      </c>
      <c r="D14" t="s">
        <v>9</v>
      </c>
      <c r="E14" t="s">
        <v>9</v>
      </c>
      <c r="F14" t="s">
        <v>9</v>
      </c>
      <c r="G14" t="s">
        <v>8</v>
      </c>
      <c r="H14" t="s">
        <v>300</v>
      </c>
      <c r="I14" t="s">
        <v>9</v>
      </c>
      <c r="J14" t="s">
        <v>299</v>
      </c>
      <c r="K14" t="s">
        <v>300</v>
      </c>
    </row>
    <row r="15" spans="1:11" x14ac:dyDescent="0.3">
      <c r="A15" t="s">
        <v>335</v>
      </c>
      <c r="B15" t="s">
        <v>299</v>
      </c>
      <c r="C15" t="s">
        <v>299</v>
      </c>
      <c r="D15" t="s">
        <v>299</v>
      </c>
      <c r="E15" t="s">
        <v>299</v>
      </c>
      <c r="F15" t="s">
        <v>299</v>
      </c>
      <c r="G15" t="s">
        <v>8</v>
      </c>
      <c r="H15" t="s">
        <v>300</v>
      </c>
      <c r="I15" t="s">
        <v>299</v>
      </c>
      <c r="J15" t="s">
        <v>299</v>
      </c>
      <c r="K15" t="s">
        <v>299</v>
      </c>
    </row>
    <row r="16" spans="1:11" x14ac:dyDescent="0.3">
      <c r="A16" t="s">
        <v>338</v>
      </c>
      <c r="B16" t="s">
        <v>299</v>
      </c>
      <c r="C16" t="s">
        <v>9</v>
      </c>
      <c r="D16" t="s">
        <v>9</v>
      </c>
      <c r="E16" t="s">
        <v>9</v>
      </c>
      <c r="F16" t="s">
        <v>9</v>
      </c>
      <c r="G16" t="s">
        <v>8</v>
      </c>
      <c r="H16" t="s">
        <v>300</v>
      </c>
      <c r="I16" t="s">
        <v>9</v>
      </c>
      <c r="J16" t="s">
        <v>300</v>
      </c>
      <c r="K16" t="s">
        <v>300</v>
      </c>
    </row>
    <row r="17" spans="1:11" x14ac:dyDescent="0.3">
      <c r="A17" t="s">
        <v>341</v>
      </c>
      <c r="B17" t="s">
        <v>299</v>
      </c>
      <c r="C17" t="s">
        <v>9</v>
      </c>
      <c r="D17" t="s">
        <v>9</v>
      </c>
      <c r="E17" t="s">
        <v>9</v>
      </c>
      <c r="F17" t="s">
        <v>299</v>
      </c>
      <c r="G17" t="s">
        <v>8</v>
      </c>
      <c r="H17" t="s">
        <v>300</v>
      </c>
      <c r="I17" t="s">
        <v>9</v>
      </c>
      <c r="J17" t="s">
        <v>300</v>
      </c>
      <c r="K17" t="s">
        <v>300</v>
      </c>
    </row>
    <row r="18" spans="1:11" x14ac:dyDescent="0.3">
      <c r="A18" t="s">
        <v>344</v>
      </c>
      <c r="B18" t="s">
        <v>299</v>
      </c>
      <c r="C18" t="s">
        <v>299</v>
      </c>
      <c r="D18" t="s">
        <v>299</v>
      </c>
      <c r="E18" t="s">
        <v>299</v>
      </c>
      <c r="F18" t="s">
        <v>299</v>
      </c>
      <c r="G18" t="s">
        <v>8</v>
      </c>
      <c r="H18" t="s">
        <v>300</v>
      </c>
      <c r="I18" t="s">
        <v>299</v>
      </c>
      <c r="J18" t="s">
        <v>299</v>
      </c>
      <c r="K18" t="s">
        <v>299</v>
      </c>
    </row>
    <row r="19" spans="1:11" x14ac:dyDescent="0.3">
      <c r="A19" t="s">
        <v>363</v>
      </c>
      <c r="B19" t="s">
        <v>299</v>
      </c>
      <c r="C19" t="s">
        <v>299</v>
      </c>
      <c r="D19" t="s">
        <v>9</v>
      </c>
      <c r="E19" t="s">
        <v>9</v>
      </c>
      <c r="F19" t="s">
        <v>299</v>
      </c>
      <c r="G19" t="s">
        <v>8</v>
      </c>
      <c r="H19" t="s">
        <v>299</v>
      </c>
      <c r="I19" t="s">
        <v>9</v>
      </c>
      <c r="J19" t="s">
        <v>299</v>
      </c>
      <c r="K19" t="s">
        <v>299</v>
      </c>
    </row>
    <row r="20" spans="1:11" x14ac:dyDescent="0.3">
      <c r="A20" t="s">
        <v>376</v>
      </c>
      <c r="B20" t="s">
        <v>299</v>
      </c>
      <c r="C20" t="s">
        <v>299</v>
      </c>
      <c r="D20" t="s">
        <v>299</v>
      </c>
      <c r="E20" t="s">
        <v>299</v>
      </c>
      <c r="F20" t="s">
        <v>9</v>
      </c>
      <c r="G20" t="s">
        <v>8</v>
      </c>
      <c r="H20" t="s">
        <v>300</v>
      </c>
      <c r="I20" t="s">
        <v>9</v>
      </c>
      <c r="J20" t="s">
        <v>299</v>
      </c>
      <c r="K20" t="s">
        <v>300</v>
      </c>
    </row>
    <row r="21" spans="1:11" x14ac:dyDescent="0.3">
      <c r="A21" t="s">
        <v>381</v>
      </c>
      <c r="B21" t="s">
        <v>299</v>
      </c>
      <c r="C21" t="s">
        <v>299</v>
      </c>
      <c r="D21" t="s">
        <v>9</v>
      </c>
      <c r="E21" t="s">
        <v>299</v>
      </c>
      <c r="F21" t="s">
        <v>9</v>
      </c>
      <c r="G21" t="s">
        <v>8</v>
      </c>
      <c r="H21" t="s">
        <v>300</v>
      </c>
      <c r="I21" t="s">
        <v>9</v>
      </c>
      <c r="J21" t="s">
        <v>300</v>
      </c>
      <c r="K21" t="s">
        <v>300</v>
      </c>
    </row>
    <row r="22" spans="1:11" x14ac:dyDescent="0.3">
      <c r="A22" t="s">
        <v>685</v>
      </c>
      <c r="B22" t="s">
        <v>299</v>
      </c>
      <c r="C22" t="s">
        <v>299</v>
      </c>
      <c r="D22" t="s">
        <v>9</v>
      </c>
      <c r="E22" t="s">
        <v>9</v>
      </c>
      <c r="F22" t="s">
        <v>9</v>
      </c>
      <c r="G22" t="s">
        <v>8</v>
      </c>
      <c r="H22" t="s">
        <v>300</v>
      </c>
      <c r="I22" t="s">
        <v>9</v>
      </c>
      <c r="J22" t="s">
        <v>299</v>
      </c>
      <c r="K22" t="s">
        <v>300</v>
      </c>
    </row>
    <row r="23" spans="1:11" x14ac:dyDescent="0.3">
      <c r="A23" t="s">
        <v>394</v>
      </c>
      <c r="B23" t="s">
        <v>299</v>
      </c>
      <c r="C23" t="s">
        <v>9</v>
      </c>
      <c r="D23" t="s">
        <v>299</v>
      </c>
      <c r="E23" t="s">
        <v>9</v>
      </c>
      <c r="F23" t="s">
        <v>299</v>
      </c>
      <c r="G23" t="s">
        <v>8</v>
      </c>
      <c r="H23" t="s">
        <v>299</v>
      </c>
      <c r="I23" t="s">
        <v>9</v>
      </c>
      <c r="J23" t="s">
        <v>299</v>
      </c>
      <c r="K23" t="s">
        <v>300</v>
      </c>
    </row>
    <row r="24" spans="1:11" x14ac:dyDescent="0.3">
      <c r="A24" t="s">
        <v>402</v>
      </c>
      <c r="B24" t="s">
        <v>299</v>
      </c>
      <c r="C24" t="s">
        <v>9</v>
      </c>
      <c r="D24" t="s">
        <v>299</v>
      </c>
      <c r="E24" t="s">
        <v>9</v>
      </c>
      <c r="F24" t="s">
        <v>9</v>
      </c>
      <c r="G24" t="s">
        <v>8</v>
      </c>
      <c r="H24" t="s">
        <v>300</v>
      </c>
      <c r="I24" t="s">
        <v>9</v>
      </c>
      <c r="J24" t="s">
        <v>299</v>
      </c>
      <c r="K24" t="s">
        <v>299</v>
      </c>
    </row>
    <row r="25" spans="1:11" x14ac:dyDescent="0.3">
      <c r="A25" t="s">
        <v>462</v>
      </c>
      <c r="B25" t="s">
        <v>299</v>
      </c>
      <c r="C25" t="s">
        <v>299</v>
      </c>
      <c r="D25" t="s">
        <v>8</v>
      </c>
      <c r="E25" t="s">
        <v>9</v>
      </c>
      <c r="F25" t="s">
        <v>9</v>
      </c>
      <c r="G25" t="s">
        <v>8</v>
      </c>
      <c r="H25" t="s">
        <v>300</v>
      </c>
      <c r="I25" t="s">
        <v>9</v>
      </c>
      <c r="J25" t="s">
        <v>299</v>
      </c>
      <c r="K25" t="s">
        <v>300</v>
      </c>
    </row>
    <row r="26" spans="1:11" x14ac:dyDescent="0.3">
      <c r="A26" t="s">
        <v>475</v>
      </c>
      <c r="B26" t="s">
        <v>299</v>
      </c>
      <c r="C26" t="s">
        <v>9</v>
      </c>
      <c r="D26" t="s">
        <v>9</v>
      </c>
      <c r="E26" t="s">
        <v>9</v>
      </c>
      <c r="F26" t="s">
        <v>299</v>
      </c>
      <c r="G26" t="s">
        <v>8</v>
      </c>
      <c r="H26" t="s">
        <v>300</v>
      </c>
      <c r="I26" t="s">
        <v>9</v>
      </c>
      <c r="J26" t="s">
        <v>299</v>
      </c>
      <c r="K26" t="s">
        <v>300</v>
      </c>
    </row>
    <row r="27" spans="1:11" x14ac:dyDescent="0.3">
      <c r="A27" t="s">
        <v>476</v>
      </c>
      <c r="B27" t="s">
        <v>299</v>
      </c>
      <c r="C27" t="s">
        <v>9</v>
      </c>
      <c r="D27" t="s">
        <v>299</v>
      </c>
      <c r="E27" t="s">
        <v>9</v>
      </c>
      <c r="F27" t="s">
        <v>299</v>
      </c>
      <c r="G27" t="s">
        <v>8</v>
      </c>
      <c r="H27" t="s">
        <v>300</v>
      </c>
      <c r="I27" t="s">
        <v>9</v>
      </c>
      <c r="J27" t="s">
        <v>299</v>
      </c>
      <c r="K27" t="s">
        <v>299</v>
      </c>
    </row>
    <row r="28" spans="1:11" x14ac:dyDescent="0.3">
      <c r="A28" t="s">
        <v>486</v>
      </c>
      <c r="B28" t="s">
        <v>299</v>
      </c>
      <c r="C28" t="s">
        <v>299</v>
      </c>
      <c r="D28" t="s">
        <v>9</v>
      </c>
      <c r="E28" t="s">
        <v>9</v>
      </c>
      <c r="F28" t="s">
        <v>9</v>
      </c>
      <c r="G28" t="s">
        <v>8</v>
      </c>
      <c r="H28" t="s">
        <v>300</v>
      </c>
      <c r="I28" t="s">
        <v>9</v>
      </c>
      <c r="J28" t="s">
        <v>299</v>
      </c>
      <c r="K28" t="s">
        <v>300</v>
      </c>
    </row>
    <row r="29" spans="1:11" x14ac:dyDescent="0.3">
      <c r="A29" t="s">
        <v>499</v>
      </c>
      <c r="B29" t="s">
        <v>299</v>
      </c>
      <c r="C29" t="s">
        <v>299</v>
      </c>
      <c r="D29" t="s">
        <v>299</v>
      </c>
      <c r="E29" t="s">
        <v>299</v>
      </c>
      <c r="F29" t="s">
        <v>9</v>
      </c>
      <c r="G29" t="s">
        <v>8</v>
      </c>
      <c r="H29" t="s">
        <v>300</v>
      </c>
      <c r="I29" t="s">
        <v>9</v>
      </c>
      <c r="J29" t="s">
        <v>299</v>
      </c>
      <c r="K29" t="s">
        <v>300</v>
      </c>
    </row>
    <row r="30" spans="1:11" x14ac:dyDescent="0.3">
      <c r="A30" t="s">
        <v>500</v>
      </c>
      <c r="B30" t="s">
        <v>299</v>
      </c>
      <c r="C30" t="s">
        <v>299</v>
      </c>
      <c r="D30" t="s">
        <v>299</v>
      </c>
      <c r="E30" t="s">
        <v>299</v>
      </c>
      <c r="F30" t="s">
        <v>299</v>
      </c>
      <c r="G30" t="s">
        <v>8</v>
      </c>
      <c r="H30" t="s">
        <v>300</v>
      </c>
      <c r="I30" t="s">
        <v>299</v>
      </c>
      <c r="J30" t="s">
        <v>299</v>
      </c>
      <c r="K30" t="s">
        <v>299</v>
      </c>
    </row>
    <row r="31" spans="1:11" x14ac:dyDescent="0.3">
      <c r="A31" t="s">
        <v>513</v>
      </c>
      <c r="B31" t="s">
        <v>299</v>
      </c>
      <c r="C31" t="s">
        <v>299</v>
      </c>
      <c r="D31" t="s">
        <v>9</v>
      </c>
      <c r="E31" t="s">
        <v>9</v>
      </c>
      <c r="F31" t="s">
        <v>9</v>
      </c>
      <c r="G31" t="s">
        <v>8</v>
      </c>
      <c r="H31" t="s">
        <v>300</v>
      </c>
      <c r="I31" t="s">
        <v>9</v>
      </c>
      <c r="J31" t="s">
        <v>299</v>
      </c>
      <c r="K31" t="s">
        <v>300</v>
      </c>
    </row>
    <row r="32" spans="1:11" x14ac:dyDescent="0.3">
      <c r="A32" t="s">
        <v>532</v>
      </c>
      <c r="B32" t="s">
        <v>299</v>
      </c>
      <c r="C32" t="s">
        <v>9</v>
      </c>
      <c r="D32" t="s">
        <v>9</v>
      </c>
      <c r="E32" t="s">
        <v>9</v>
      </c>
      <c r="F32" t="s">
        <v>9</v>
      </c>
      <c r="G32" t="s">
        <v>8</v>
      </c>
      <c r="H32" t="s">
        <v>300</v>
      </c>
      <c r="I32" t="s">
        <v>9</v>
      </c>
      <c r="J32" t="s">
        <v>299</v>
      </c>
      <c r="K32" t="s">
        <v>299</v>
      </c>
    </row>
    <row r="33" spans="1:11" x14ac:dyDescent="0.3">
      <c r="A33" t="s">
        <v>543</v>
      </c>
      <c r="B33" t="s">
        <v>299</v>
      </c>
      <c r="C33" t="s">
        <v>299</v>
      </c>
      <c r="D33" t="s">
        <v>300</v>
      </c>
      <c r="E33" t="s">
        <v>299</v>
      </c>
      <c r="F33" t="s">
        <v>299</v>
      </c>
      <c r="G33" t="s">
        <v>8</v>
      </c>
      <c r="H33" t="s">
        <v>300</v>
      </c>
      <c r="I33" t="s">
        <v>9</v>
      </c>
      <c r="J33" t="s">
        <v>299</v>
      </c>
      <c r="K33" t="s">
        <v>299</v>
      </c>
    </row>
    <row r="34" spans="1:11" x14ac:dyDescent="0.3">
      <c r="A34" t="s">
        <v>545</v>
      </c>
      <c r="B34" t="s">
        <v>299</v>
      </c>
      <c r="C34" t="s">
        <v>9</v>
      </c>
      <c r="D34" t="s">
        <v>299</v>
      </c>
      <c r="E34" t="s">
        <v>299</v>
      </c>
      <c r="F34" t="s">
        <v>9</v>
      </c>
      <c r="G34" t="s">
        <v>8</v>
      </c>
      <c r="H34" t="s">
        <v>300</v>
      </c>
      <c r="I34" t="s">
        <v>9</v>
      </c>
      <c r="J34" t="s">
        <v>299</v>
      </c>
      <c r="K34" t="s">
        <v>300</v>
      </c>
    </row>
    <row r="35" spans="1:11" x14ac:dyDescent="0.3">
      <c r="A35" t="s">
        <v>553</v>
      </c>
      <c r="B35" t="s">
        <v>299</v>
      </c>
      <c r="C35" t="s">
        <v>9</v>
      </c>
      <c r="D35" t="s">
        <v>299</v>
      </c>
      <c r="E35" t="s">
        <v>299</v>
      </c>
      <c r="F35" t="s">
        <v>299</v>
      </c>
      <c r="G35" t="s">
        <v>8</v>
      </c>
      <c r="H35" t="s">
        <v>300</v>
      </c>
      <c r="I35" t="s">
        <v>9</v>
      </c>
      <c r="J35" t="s">
        <v>299</v>
      </c>
      <c r="K35" t="s">
        <v>299</v>
      </c>
    </row>
    <row r="36" spans="1:11" x14ac:dyDescent="0.3">
      <c r="A36" t="s">
        <v>727</v>
      </c>
      <c r="B36" t="s">
        <v>299</v>
      </c>
      <c r="C36" t="s">
        <v>299</v>
      </c>
      <c r="D36" t="s">
        <v>299</v>
      </c>
      <c r="E36" t="s">
        <v>300</v>
      </c>
      <c r="F36" t="s">
        <v>9</v>
      </c>
      <c r="G36" t="s">
        <v>8</v>
      </c>
      <c r="H36" t="s">
        <v>300</v>
      </c>
      <c r="I36" t="s">
        <v>9</v>
      </c>
      <c r="J36" t="s">
        <v>299</v>
      </c>
      <c r="K36" t="s">
        <v>299</v>
      </c>
    </row>
    <row r="37" spans="1:11" x14ac:dyDescent="0.3">
      <c r="A37" t="s">
        <v>572</v>
      </c>
      <c r="B37" t="s">
        <v>299</v>
      </c>
      <c r="C37" t="s">
        <v>9</v>
      </c>
      <c r="D37" t="s">
        <v>8</v>
      </c>
      <c r="E37" t="s">
        <v>9</v>
      </c>
      <c r="F37" t="s">
        <v>299</v>
      </c>
      <c r="G37" t="s">
        <v>8</v>
      </c>
      <c r="H37" t="s">
        <v>300</v>
      </c>
      <c r="I37" t="s">
        <v>9</v>
      </c>
      <c r="J37" t="s">
        <v>299</v>
      </c>
      <c r="K37" t="s">
        <v>299</v>
      </c>
    </row>
    <row r="38" spans="1:11" x14ac:dyDescent="0.3">
      <c r="A38" t="s">
        <v>579</v>
      </c>
      <c r="B38" t="s">
        <v>299</v>
      </c>
      <c r="C38" t="s">
        <v>9</v>
      </c>
      <c r="D38" t="s">
        <v>299</v>
      </c>
      <c r="E38" t="s">
        <v>299</v>
      </c>
      <c r="F38" t="s">
        <v>9</v>
      </c>
      <c r="G38" t="s">
        <v>8</v>
      </c>
      <c r="H38" t="s">
        <v>300</v>
      </c>
      <c r="I38" t="s">
        <v>299</v>
      </c>
      <c r="J38" t="s">
        <v>299</v>
      </c>
      <c r="K38" t="s">
        <v>299</v>
      </c>
    </row>
    <row r="39" spans="1:11" x14ac:dyDescent="0.3">
      <c r="A39" t="s">
        <v>583</v>
      </c>
      <c r="B39" t="s">
        <v>299</v>
      </c>
      <c r="C39" t="s">
        <v>299</v>
      </c>
      <c r="D39" t="s">
        <v>9</v>
      </c>
      <c r="E39" t="s">
        <v>9</v>
      </c>
      <c r="F39" t="s">
        <v>9</v>
      </c>
      <c r="G39" t="s">
        <v>8</v>
      </c>
      <c r="H39" t="s">
        <v>300</v>
      </c>
      <c r="I39" t="s">
        <v>9</v>
      </c>
      <c r="J39" t="s">
        <v>300</v>
      </c>
      <c r="K39" t="s">
        <v>300</v>
      </c>
    </row>
    <row r="40" spans="1:11" x14ac:dyDescent="0.3">
      <c r="A40" t="s">
        <v>587</v>
      </c>
      <c r="B40" t="s">
        <v>299</v>
      </c>
      <c r="C40" t="s">
        <v>9</v>
      </c>
      <c r="D40" t="s">
        <v>9</v>
      </c>
      <c r="E40" t="s">
        <v>9</v>
      </c>
      <c r="F40" t="s">
        <v>299</v>
      </c>
      <c r="G40" t="s">
        <v>8</v>
      </c>
      <c r="H40" t="s">
        <v>300</v>
      </c>
      <c r="I40" t="s">
        <v>9</v>
      </c>
      <c r="J40" t="s">
        <v>299</v>
      </c>
      <c r="K40" t="s">
        <v>300</v>
      </c>
    </row>
    <row r="41" spans="1:11" x14ac:dyDescent="0.3">
      <c r="A41" t="s">
        <v>595</v>
      </c>
      <c r="B41" t="s">
        <v>299</v>
      </c>
      <c r="C41" t="s">
        <v>9</v>
      </c>
      <c r="D41" t="s">
        <v>9</v>
      </c>
      <c r="E41" t="s">
        <v>9</v>
      </c>
      <c r="F41" t="s">
        <v>299</v>
      </c>
      <c r="G41" t="s">
        <v>8</v>
      </c>
      <c r="H41" t="s">
        <v>300</v>
      </c>
      <c r="I41" t="s">
        <v>9</v>
      </c>
      <c r="J41" t="s">
        <v>299</v>
      </c>
      <c r="K41" t="s">
        <v>299</v>
      </c>
    </row>
    <row r="42" spans="1:11" x14ac:dyDescent="0.3">
      <c r="A42" t="s">
        <v>602</v>
      </c>
      <c r="B42" t="s">
        <v>299</v>
      </c>
      <c r="C42" t="s">
        <v>9</v>
      </c>
      <c r="D42" t="s">
        <v>9</v>
      </c>
      <c r="E42" t="s">
        <v>9</v>
      </c>
      <c r="F42" t="s">
        <v>9</v>
      </c>
      <c r="G42" t="s">
        <v>8</v>
      </c>
      <c r="H42" t="s">
        <v>300</v>
      </c>
      <c r="I42" t="s">
        <v>9</v>
      </c>
      <c r="J42" t="s">
        <v>299</v>
      </c>
      <c r="K42" t="s">
        <v>300</v>
      </c>
    </row>
    <row r="43" spans="1:11" x14ac:dyDescent="0.3">
      <c r="A43" t="s">
        <v>608</v>
      </c>
      <c r="B43" t="s">
        <v>299</v>
      </c>
      <c r="C43" t="s">
        <v>9</v>
      </c>
      <c r="D43" t="s">
        <v>9</v>
      </c>
      <c r="E43" t="s">
        <v>9</v>
      </c>
      <c r="F43" t="s">
        <v>9</v>
      </c>
      <c r="G43" t="s">
        <v>8</v>
      </c>
      <c r="H43" t="s">
        <v>300</v>
      </c>
      <c r="I43" t="s">
        <v>9</v>
      </c>
      <c r="J43" t="s">
        <v>300</v>
      </c>
      <c r="K43" t="s">
        <v>300</v>
      </c>
    </row>
    <row r="44" spans="1:11" x14ac:dyDescent="0.3">
      <c r="A44" t="s">
        <v>614</v>
      </c>
      <c r="B44" t="s">
        <v>299</v>
      </c>
      <c r="C44" t="s">
        <v>299</v>
      </c>
      <c r="D44" t="s">
        <v>9</v>
      </c>
      <c r="E44" t="s">
        <v>9</v>
      </c>
      <c r="F44" t="s">
        <v>9</v>
      </c>
      <c r="G44" t="s">
        <v>8</v>
      </c>
      <c r="H44" t="s">
        <v>300</v>
      </c>
      <c r="I44" t="s">
        <v>9</v>
      </c>
      <c r="J44" t="s">
        <v>300</v>
      </c>
      <c r="K44" t="s">
        <v>300</v>
      </c>
    </row>
    <row r="45" spans="1:11" x14ac:dyDescent="0.3">
      <c r="A45" t="s">
        <v>623</v>
      </c>
      <c r="B45" t="s">
        <v>299</v>
      </c>
      <c r="C45" t="s">
        <v>299</v>
      </c>
      <c r="D45" t="s">
        <v>9</v>
      </c>
      <c r="E45" t="s">
        <v>299</v>
      </c>
      <c r="F45" t="s">
        <v>299</v>
      </c>
      <c r="G45" t="s">
        <v>8</v>
      </c>
      <c r="H45" t="s">
        <v>300</v>
      </c>
      <c r="I45" t="s">
        <v>9</v>
      </c>
      <c r="J45" t="s">
        <v>300</v>
      </c>
      <c r="K45" t="s">
        <v>300</v>
      </c>
    </row>
    <row r="46" spans="1:11" x14ac:dyDescent="0.3">
      <c r="A46" t="s">
        <v>627</v>
      </c>
      <c r="B46" t="s">
        <v>299</v>
      </c>
      <c r="C46" t="s">
        <v>9</v>
      </c>
      <c r="D46" t="s">
        <v>9</v>
      </c>
      <c r="E46" t="s">
        <v>9</v>
      </c>
      <c r="F46" t="s">
        <v>9</v>
      </c>
      <c r="G46" t="s">
        <v>8</v>
      </c>
      <c r="H46" t="s">
        <v>300</v>
      </c>
      <c r="I46" t="s">
        <v>9</v>
      </c>
      <c r="J46" t="s">
        <v>300</v>
      </c>
      <c r="K46" t="s">
        <v>300</v>
      </c>
    </row>
    <row r="47" spans="1:11" x14ac:dyDescent="0.3">
      <c r="A47" t="s">
        <v>768</v>
      </c>
      <c r="B47" t="s">
        <v>299</v>
      </c>
      <c r="C47" t="s">
        <v>9</v>
      </c>
      <c r="D47" t="s">
        <v>9</v>
      </c>
      <c r="E47" t="s">
        <v>9</v>
      </c>
      <c r="F47" t="s">
        <v>9</v>
      </c>
      <c r="G47" t="s">
        <v>8</v>
      </c>
      <c r="H47" t="s">
        <v>300</v>
      </c>
      <c r="I47" t="s">
        <v>9</v>
      </c>
      <c r="J47" t="s">
        <v>299</v>
      </c>
      <c r="K47" t="s">
        <v>300</v>
      </c>
    </row>
    <row r="48" spans="1:11" x14ac:dyDescent="0.3">
      <c r="A48" t="s">
        <v>633</v>
      </c>
      <c r="B48" t="s">
        <v>299</v>
      </c>
      <c r="C48" t="s">
        <v>299</v>
      </c>
      <c r="D48" t="s">
        <v>9</v>
      </c>
      <c r="E48" t="s">
        <v>9</v>
      </c>
      <c r="F48" t="s">
        <v>9</v>
      </c>
      <c r="G48" t="s">
        <v>8</v>
      </c>
      <c r="H48" t="s">
        <v>300</v>
      </c>
      <c r="I48" t="s">
        <v>9</v>
      </c>
      <c r="J48" t="s">
        <v>299</v>
      </c>
      <c r="K48" t="s">
        <v>300</v>
      </c>
    </row>
    <row r="49" spans="1:11" x14ac:dyDescent="0.3">
      <c r="A49" t="s">
        <v>638</v>
      </c>
      <c r="B49" t="s">
        <v>299</v>
      </c>
      <c r="C49" t="s">
        <v>299</v>
      </c>
      <c r="D49" t="s">
        <v>299</v>
      </c>
      <c r="E49" t="s">
        <v>9</v>
      </c>
      <c r="F49" t="s">
        <v>299</v>
      </c>
      <c r="G49" t="s">
        <v>8</v>
      </c>
      <c r="H49" t="s">
        <v>300</v>
      </c>
      <c r="I49" t="s">
        <v>9</v>
      </c>
      <c r="J49" t="s">
        <v>300</v>
      </c>
      <c r="K49" t="s">
        <v>300</v>
      </c>
    </row>
    <row r="50" spans="1:11" x14ac:dyDescent="0.3">
      <c r="A50" t="s">
        <v>642</v>
      </c>
      <c r="B50" t="s">
        <v>299</v>
      </c>
      <c r="C50" t="s">
        <v>299</v>
      </c>
      <c r="D50" t="s">
        <v>8</v>
      </c>
      <c r="E50" t="s">
        <v>8</v>
      </c>
      <c r="F50" t="s">
        <v>9</v>
      </c>
      <c r="G50" t="s">
        <v>8</v>
      </c>
      <c r="H50" t="s">
        <v>300</v>
      </c>
      <c r="I50" t="s">
        <v>9</v>
      </c>
      <c r="J50" t="s">
        <v>299</v>
      </c>
      <c r="K50" t="s">
        <v>300</v>
      </c>
    </row>
    <row r="51" spans="1:11" x14ac:dyDescent="0.3">
      <c r="A51" t="s">
        <v>653</v>
      </c>
      <c r="B51" t="s">
        <v>299</v>
      </c>
      <c r="C51" t="s">
        <v>299</v>
      </c>
      <c r="D51" t="s">
        <v>8</v>
      </c>
      <c r="E51" t="s">
        <v>9</v>
      </c>
      <c r="F51" t="s">
        <v>9</v>
      </c>
      <c r="G51" t="s">
        <v>8</v>
      </c>
      <c r="H51" t="s">
        <v>300</v>
      </c>
      <c r="I51" t="s">
        <v>9</v>
      </c>
      <c r="J51" t="s">
        <v>299</v>
      </c>
      <c r="K51" t="s">
        <v>299</v>
      </c>
    </row>
    <row r="52" spans="1:11" x14ac:dyDescent="0.3">
      <c r="A52" t="s">
        <v>668</v>
      </c>
      <c r="B52" t="s">
        <v>299</v>
      </c>
      <c r="C52" t="s">
        <v>9</v>
      </c>
      <c r="D52" t="s">
        <v>8</v>
      </c>
      <c r="E52" t="s">
        <v>8</v>
      </c>
      <c r="F52" t="s">
        <v>8</v>
      </c>
      <c r="G52" t="s">
        <v>8</v>
      </c>
      <c r="H52" t="s">
        <v>300</v>
      </c>
      <c r="I52" t="s">
        <v>9</v>
      </c>
      <c r="J52" t="s">
        <v>299</v>
      </c>
      <c r="K52" t="s">
        <v>300</v>
      </c>
    </row>
    <row r="53" spans="1:11" x14ac:dyDescent="0.3">
      <c r="A53" t="s">
        <v>672</v>
      </c>
      <c r="B53" t="s">
        <v>299</v>
      </c>
      <c r="C53" t="s">
        <v>299</v>
      </c>
      <c r="D53" t="s">
        <v>9</v>
      </c>
      <c r="E53" t="s">
        <v>9</v>
      </c>
      <c r="F53" t="s">
        <v>9</v>
      </c>
      <c r="G53" t="s">
        <v>8</v>
      </c>
      <c r="H53" t="s">
        <v>300</v>
      </c>
      <c r="I53" t="s">
        <v>9</v>
      </c>
      <c r="J53" t="s">
        <v>299</v>
      </c>
      <c r="K53" t="s">
        <v>299</v>
      </c>
    </row>
    <row r="54" spans="1:11" x14ac:dyDescent="0.3">
      <c r="A54" t="s">
        <v>677</v>
      </c>
      <c r="B54" t="s">
        <v>299</v>
      </c>
      <c r="C54" t="s">
        <v>299</v>
      </c>
      <c r="D54" t="s">
        <v>300</v>
      </c>
      <c r="E54" t="s">
        <v>9</v>
      </c>
      <c r="F54" t="s">
        <v>9</v>
      </c>
      <c r="G54" t="s">
        <v>8</v>
      </c>
      <c r="H54" t="s">
        <v>299</v>
      </c>
      <c r="I54" t="s">
        <v>9</v>
      </c>
      <c r="J54" t="s">
        <v>299</v>
      </c>
      <c r="K54" t="s">
        <v>300</v>
      </c>
    </row>
    <row r="55" spans="1:11" x14ac:dyDescent="0.3">
      <c r="A55" t="s">
        <v>682</v>
      </c>
      <c r="B55" t="s">
        <v>299</v>
      </c>
      <c r="C55" t="s">
        <v>299</v>
      </c>
      <c r="D55" t="s">
        <v>8</v>
      </c>
      <c r="E55" t="s">
        <v>8</v>
      </c>
      <c r="F55" t="s">
        <v>8</v>
      </c>
      <c r="G55" t="s">
        <v>8</v>
      </c>
      <c r="H55" t="s">
        <v>300</v>
      </c>
      <c r="I55" t="s">
        <v>9</v>
      </c>
      <c r="J55" t="s">
        <v>300</v>
      </c>
      <c r="K55" t="s">
        <v>300</v>
      </c>
    </row>
    <row r="56" spans="1:11" x14ac:dyDescent="0.3">
      <c r="A56" t="s">
        <v>686</v>
      </c>
      <c r="B56" t="s">
        <v>299</v>
      </c>
      <c r="C56" t="s">
        <v>299</v>
      </c>
      <c r="D56" t="s">
        <v>9</v>
      </c>
      <c r="E56" t="s">
        <v>300</v>
      </c>
      <c r="F56" t="s">
        <v>9</v>
      </c>
      <c r="G56" t="s">
        <v>8</v>
      </c>
      <c r="H56" t="s">
        <v>300</v>
      </c>
      <c r="I56" t="s">
        <v>9</v>
      </c>
      <c r="J56" t="s">
        <v>299</v>
      </c>
      <c r="K56" t="s">
        <v>300</v>
      </c>
    </row>
    <row r="57" spans="1:11" x14ac:dyDescent="0.3">
      <c r="A57" t="s">
        <v>692</v>
      </c>
      <c r="B57" t="s">
        <v>299</v>
      </c>
      <c r="C57" t="s">
        <v>299</v>
      </c>
      <c r="D57" t="s">
        <v>299</v>
      </c>
      <c r="E57" t="s">
        <v>9</v>
      </c>
      <c r="F57" t="s">
        <v>9</v>
      </c>
      <c r="G57" t="s">
        <v>8</v>
      </c>
      <c r="H57" t="s">
        <v>300</v>
      </c>
      <c r="I57" t="s">
        <v>9</v>
      </c>
      <c r="J57" t="s">
        <v>299</v>
      </c>
      <c r="K57" t="s">
        <v>300</v>
      </c>
    </row>
    <row r="58" spans="1:11" x14ac:dyDescent="0.3">
      <c r="A58" t="s">
        <v>698</v>
      </c>
      <c r="B58" t="s">
        <v>299</v>
      </c>
      <c r="C58" t="s">
        <v>299</v>
      </c>
      <c r="D58" t="s">
        <v>8</v>
      </c>
      <c r="E58" t="s">
        <v>8</v>
      </c>
      <c r="F58" t="s">
        <v>8</v>
      </c>
      <c r="G58" t="s">
        <v>8</v>
      </c>
      <c r="H58" t="s">
        <v>300</v>
      </c>
      <c r="I58" t="s">
        <v>9</v>
      </c>
      <c r="J58" t="s">
        <v>299</v>
      </c>
      <c r="K58" t="s">
        <v>300</v>
      </c>
    </row>
    <row r="59" spans="1:11" x14ac:dyDescent="0.3">
      <c r="A59" t="s">
        <v>701</v>
      </c>
      <c r="B59" t="s">
        <v>299</v>
      </c>
      <c r="C59" t="s">
        <v>299</v>
      </c>
      <c r="D59" t="s">
        <v>8</v>
      </c>
      <c r="E59" t="s">
        <v>8</v>
      </c>
      <c r="F59" t="s">
        <v>8</v>
      </c>
      <c r="G59" t="s">
        <v>8</v>
      </c>
      <c r="H59" t="s">
        <v>300</v>
      </c>
      <c r="I59" t="s">
        <v>9</v>
      </c>
      <c r="J59" t="s">
        <v>299</v>
      </c>
      <c r="K59" t="s">
        <v>300</v>
      </c>
    </row>
    <row r="60" spans="1:11" x14ac:dyDescent="0.3">
      <c r="A60" t="s">
        <v>708</v>
      </c>
      <c r="B60" t="s">
        <v>299</v>
      </c>
      <c r="C60" t="s">
        <v>299</v>
      </c>
      <c r="D60" t="s">
        <v>9</v>
      </c>
      <c r="E60" t="s">
        <v>9</v>
      </c>
      <c r="F60" t="s">
        <v>9</v>
      </c>
      <c r="G60" t="s">
        <v>8</v>
      </c>
      <c r="H60" t="s">
        <v>300</v>
      </c>
      <c r="I60" t="s">
        <v>299</v>
      </c>
      <c r="J60" t="s">
        <v>299</v>
      </c>
      <c r="K60" t="s">
        <v>299</v>
      </c>
    </row>
    <row r="61" spans="1:11" x14ac:dyDescent="0.3">
      <c r="A61" t="s">
        <v>711</v>
      </c>
      <c r="B61" t="s">
        <v>299</v>
      </c>
      <c r="C61" t="s">
        <v>299</v>
      </c>
      <c r="D61" t="s">
        <v>8</v>
      </c>
      <c r="E61" t="s">
        <v>8</v>
      </c>
      <c r="F61" t="s">
        <v>8</v>
      </c>
      <c r="G61" t="s">
        <v>8</v>
      </c>
      <c r="H61" t="s">
        <v>300</v>
      </c>
      <c r="I61" t="s">
        <v>9</v>
      </c>
      <c r="J61" t="s">
        <v>299</v>
      </c>
      <c r="K61" t="s">
        <v>300</v>
      </c>
    </row>
    <row r="62" spans="1:11" x14ac:dyDescent="0.3">
      <c r="A62" t="s">
        <v>715</v>
      </c>
      <c r="B62" t="s">
        <v>299</v>
      </c>
      <c r="C62" t="s">
        <v>299</v>
      </c>
      <c r="D62" t="s">
        <v>8</v>
      </c>
      <c r="E62" t="s">
        <v>8</v>
      </c>
      <c r="F62" t="s">
        <v>8</v>
      </c>
      <c r="G62" t="s">
        <v>8</v>
      </c>
      <c r="H62" t="s">
        <v>300</v>
      </c>
      <c r="I62" t="s">
        <v>9</v>
      </c>
      <c r="J62" t="s">
        <v>299</v>
      </c>
      <c r="K62" t="s">
        <v>300</v>
      </c>
    </row>
    <row r="63" spans="1:11" x14ac:dyDescent="0.3">
      <c r="A63" t="s">
        <v>719</v>
      </c>
      <c r="B63" t="s">
        <v>299</v>
      </c>
      <c r="C63" t="s">
        <v>299</v>
      </c>
      <c r="D63" t="s">
        <v>9</v>
      </c>
      <c r="E63" t="s">
        <v>300</v>
      </c>
      <c r="F63" t="s">
        <v>9</v>
      </c>
      <c r="G63" t="s">
        <v>8</v>
      </c>
      <c r="H63" t="s">
        <v>300</v>
      </c>
      <c r="I63" t="s">
        <v>9</v>
      </c>
      <c r="J63" t="s">
        <v>299</v>
      </c>
      <c r="K63" t="s">
        <v>299</v>
      </c>
    </row>
    <row r="64" spans="1:11" x14ac:dyDescent="0.3">
      <c r="A64" t="s">
        <v>729</v>
      </c>
      <c r="B64" t="s">
        <v>299</v>
      </c>
      <c r="C64" t="s">
        <v>299</v>
      </c>
      <c r="D64" t="s">
        <v>299</v>
      </c>
      <c r="E64" t="s">
        <v>9</v>
      </c>
      <c r="G64" t="s">
        <v>8</v>
      </c>
      <c r="H64" t="s">
        <v>300</v>
      </c>
      <c r="I64" t="s">
        <v>9</v>
      </c>
      <c r="J64" t="s">
        <v>299</v>
      </c>
      <c r="K64" t="s">
        <v>299</v>
      </c>
    </row>
    <row r="65" spans="1:11" x14ac:dyDescent="0.3">
      <c r="A65" t="s">
        <v>732</v>
      </c>
      <c r="B65" t="s">
        <v>299</v>
      </c>
      <c r="C65" t="s">
        <v>299</v>
      </c>
      <c r="D65" t="s">
        <v>9</v>
      </c>
      <c r="E65" t="s">
        <v>9</v>
      </c>
      <c r="F65" t="s">
        <v>9</v>
      </c>
      <c r="G65" t="s">
        <v>8</v>
      </c>
      <c r="H65" t="s">
        <v>300</v>
      </c>
      <c r="I65" t="s">
        <v>9</v>
      </c>
      <c r="J65" t="s">
        <v>300</v>
      </c>
      <c r="K65" t="s">
        <v>300</v>
      </c>
    </row>
    <row r="66" spans="1:11" x14ac:dyDescent="0.3">
      <c r="A66" t="s">
        <v>738</v>
      </c>
      <c r="B66" t="s">
        <v>299</v>
      </c>
      <c r="C66" t="s">
        <v>9</v>
      </c>
      <c r="D66" t="s">
        <v>9</v>
      </c>
      <c r="E66" t="s">
        <v>9</v>
      </c>
      <c r="F66" t="s">
        <v>9</v>
      </c>
      <c r="G66" t="s">
        <v>8</v>
      </c>
      <c r="H66" t="s">
        <v>300</v>
      </c>
      <c r="I66" t="s">
        <v>9</v>
      </c>
      <c r="J66" t="s">
        <v>299</v>
      </c>
      <c r="K66" t="s">
        <v>299</v>
      </c>
    </row>
    <row r="67" spans="1:11" x14ac:dyDescent="0.3">
      <c r="A67" t="s">
        <v>741</v>
      </c>
      <c r="B67" t="s">
        <v>299</v>
      </c>
      <c r="C67" t="s">
        <v>299</v>
      </c>
      <c r="D67" t="s">
        <v>9</v>
      </c>
      <c r="E67" t="s">
        <v>9</v>
      </c>
      <c r="F67" t="s">
        <v>9</v>
      </c>
      <c r="G67" t="s">
        <v>8</v>
      </c>
      <c r="H67" t="s">
        <v>300</v>
      </c>
      <c r="I67" t="s">
        <v>9</v>
      </c>
      <c r="J67" t="s">
        <v>300</v>
      </c>
      <c r="K67" t="s">
        <v>299</v>
      </c>
    </row>
    <row r="68" spans="1:11" x14ac:dyDescent="0.3">
      <c r="A68" t="s">
        <v>746</v>
      </c>
      <c r="B68" t="s">
        <v>299</v>
      </c>
      <c r="C68" t="s">
        <v>299</v>
      </c>
      <c r="D68" t="s">
        <v>9</v>
      </c>
      <c r="E68" t="s">
        <v>9</v>
      </c>
      <c r="F68" t="s">
        <v>9</v>
      </c>
      <c r="G68" t="s">
        <v>8</v>
      </c>
      <c r="H68" t="s">
        <v>300</v>
      </c>
      <c r="I68" t="s">
        <v>9</v>
      </c>
      <c r="J68" t="s">
        <v>299</v>
      </c>
      <c r="K68" t="s">
        <v>300</v>
      </c>
    </row>
    <row r="69" spans="1:11" x14ac:dyDescent="0.3">
      <c r="A69" t="s">
        <v>751</v>
      </c>
      <c r="B69" t="s">
        <v>299</v>
      </c>
      <c r="C69" t="s">
        <v>9</v>
      </c>
      <c r="D69" t="s">
        <v>9</v>
      </c>
      <c r="E69" t="s">
        <v>300</v>
      </c>
      <c r="F69" t="s">
        <v>9</v>
      </c>
      <c r="G69" t="s">
        <v>8</v>
      </c>
      <c r="H69" t="s">
        <v>300</v>
      </c>
      <c r="I69" t="s">
        <v>9</v>
      </c>
      <c r="J69" t="s">
        <v>300</v>
      </c>
      <c r="K69" t="s">
        <v>300</v>
      </c>
    </row>
    <row r="70" spans="1:11" x14ac:dyDescent="0.3">
      <c r="A70" t="s">
        <v>765</v>
      </c>
      <c r="B70" t="s">
        <v>299</v>
      </c>
      <c r="C70" t="s">
        <v>9</v>
      </c>
      <c r="D70" t="s">
        <v>9</v>
      </c>
      <c r="E70" t="s">
        <v>9</v>
      </c>
      <c r="F70" t="s">
        <v>9</v>
      </c>
      <c r="G70" t="s">
        <v>8</v>
      </c>
      <c r="H70" t="s">
        <v>300</v>
      </c>
      <c r="I70" t="s">
        <v>9</v>
      </c>
      <c r="J70" t="s">
        <v>299</v>
      </c>
      <c r="K70" t="s">
        <v>300</v>
      </c>
    </row>
    <row r="71" spans="1:11" x14ac:dyDescent="0.3">
      <c r="A71" t="s">
        <v>769</v>
      </c>
      <c r="B71" t="s">
        <v>299</v>
      </c>
      <c r="C71" t="s">
        <v>299</v>
      </c>
      <c r="D71" t="s">
        <v>9</v>
      </c>
      <c r="E71" t="s">
        <v>9</v>
      </c>
      <c r="F71" t="s">
        <v>299</v>
      </c>
      <c r="G71" t="s">
        <v>8</v>
      </c>
      <c r="H71" t="s">
        <v>300</v>
      </c>
      <c r="I71" t="s">
        <v>9</v>
      </c>
      <c r="J71" t="s">
        <v>299</v>
      </c>
      <c r="K71" t="s">
        <v>300</v>
      </c>
    </row>
    <row r="72" spans="1:11" x14ac:dyDescent="0.3">
      <c r="A72" t="s">
        <v>774</v>
      </c>
      <c r="B72" t="s">
        <v>299</v>
      </c>
      <c r="C72" t="s">
        <v>9</v>
      </c>
      <c r="D72" t="s">
        <v>8</v>
      </c>
      <c r="E72" t="s">
        <v>8</v>
      </c>
      <c r="F72" t="s">
        <v>8</v>
      </c>
      <c r="G72" t="s">
        <v>8</v>
      </c>
      <c r="H72" t="s">
        <v>300</v>
      </c>
      <c r="I72" t="s">
        <v>9</v>
      </c>
      <c r="J72" t="s">
        <v>299</v>
      </c>
      <c r="K72" t="s">
        <v>299</v>
      </c>
    </row>
    <row r="73" spans="1:11" x14ac:dyDescent="0.3">
      <c r="A73" t="s">
        <v>778</v>
      </c>
      <c r="B73" t="s">
        <v>299</v>
      </c>
      <c r="C73" t="s">
        <v>9</v>
      </c>
      <c r="D73" t="s">
        <v>9</v>
      </c>
      <c r="E73" t="s">
        <v>9</v>
      </c>
      <c r="F73" t="s">
        <v>9</v>
      </c>
      <c r="G73" t="s">
        <v>8</v>
      </c>
      <c r="H73" t="s">
        <v>300</v>
      </c>
      <c r="I73" t="s">
        <v>9</v>
      </c>
      <c r="J73" t="s">
        <v>299</v>
      </c>
      <c r="K73" t="s">
        <v>299</v>
      </c>
    </row>
    <row r="74" spans="1:11" x14ac:dyDescent="0.3">
      <c r="A74" t="s">
        <v>784</v>
      </c>
      <c r="B74" t="s">
        <v>299</v>
      </c>
      <c r="C74" t="s">
        <v>9</v>
      </c>
      <c r="D74" t="s">
        <v>9</v>
      </c>
      <c r="E74" t="s">
        <v>9</v>
      </c>
      <c r="F74" t="s">
        <v>9</v>
      </c>
      <c r="G74" t="s">
        <v>8</v>
      </c>
      <c r="H74" t="s">
        <v>300</v>
      </c>
      <c r="I74" t="s">
        <v>9</v>
      </c>
      <c r="J74" t="s">
        <v>299</v>
      </c>
      <c r="K74" t="s">
        <v>299</v>
      </c>
    </row>
    <row r="75" spans="1:11" x14ac:dyDescent="0.3">
      <c r="A75" t="s">
        <v>788</v>
      </c>
      <c r="B75" t="s">
        <v>299</v>
      </c>
      <c r="C75" t="s">
        <v>9</v>
      </c>
      <c r="D75" t="s">
        <v>299</v>
      </c>
      <c r="E75" t="s">
        <v>9</v>
      </c>
      <c r="F75" t="s">
        <v>299</v>
      </c>
      <c r="G75" t="s">
        <v>8</v>
      </c>
      <c r="H75" t="s">
        <v>300</v>
      </c>
      <c r="I75" t="s">
        <v>9</v>
      </c>
      <c r="J75" t="s">
        <v>299</v>
      </c>
      <c r="K75" t="s">
        <v>300</v>
      </c>
    </row>
    <row r="76" spans="1:11" x14ac:dyDescent="0.3">
      <c r="A76" t="s">
        <v>796</v>
      </c>
      <c r="B76" t="s">
        <v>299</v>
      </c>
      <c r="C76" t="s">
        <v>299</v>
      </c>
      <c r="D76" t="s">
        <v>299</v>
      </c>
      <c r="E76" t="s">
        <v>299</v>
      </c>
      <c r="F76" t="s">
        <v>299</v>
      </c>
      <c r="G76" t="s">
        <v>8</v>
      </c>
      <c r="H76" t="s">
        <v>300</v>
      </c>
      <c r="I76" t="s">
        <v>9</v>
      </c>
      <c r="J76" t="s">
        <v>299</v>
      </c>
      <c r="K76" t="s">
        <v>299</v>
      </c>
    </row>
    <row r="77" spans="1:11" x14ac:dyDescent="0.3">
      <c r="A77" t="s">
        <v>798</v>
      </c>
      <c r="B77" t="s">
        <v>299</v>
      </c>
      <c r="C77" t="s">
        <v>299</v>
      </c>
      <c r="D77" t="s">
        <v>299</v>
      </c>
      <c r="E77" t="s">
        <v>299</v>
      </c>
      <c r="F77" t="s">
        <v>299</v>
      </c>
      <c r="G77" t="s">
        <v>8</v>
      </c>
      <c r="H77" t="s">
        <v>300</v>
      </c>
      <c r="I77" t="s">
        <v>9</v>
      </c>
      <c r="J77" t="s">
        <v>299</v>
      </c>
      <c r="K77" t="s">
        <v>299</v>
      </c>
    </row>
    <row r="78" spans="1:11" x14ac:dyDescent="0.3">
      <c r="A78" t="s">
        <v>803</v>
      </c>
      <c r="B78" t="s">
        <v>299</v>
      </c>
      <c r="C78" t="s">
        <v>299</v>
      </c>
      <c r="D78" t="s">
        <v>299</v>
      </c>
      <c r="E78" t="s">
        <v>299</v>
      </c>
      <c r="F78" t="s">
        <v>299</v>
      </c>
      <c r="G78" t="s">
        <v>8</v>
      </c>
      <c r="H78" t="s">
        <v>299</v>
      </c>
      <c r="I78" t="s">
        <v>9</v>
      </c>
      <c r="J78" t="s">
        <v>299</v>
      </c>
      <c r="K78" t="s">
        <v>300</v>
      </c>
    </row>
    <row r="79" spans="1:11" x14ac:dyDescent="0.3">
      <c r="A79" t="s">
        <v>807</v>
      </c>
      <c r="B79" t="s">
        <v>299</v>
      </c>
      <c r="C79" t="s">
        <v>299</v>
      </c>
      <c r="D79" t="s">
        <v>299</v>
      </c>
      <c r="E79" t="s">
        <v>9</v>
      </c>
      <c r="F79" t="s">
        <v>299</v>
      </c>
      <c r="G79" t="s">
        <v>8</v>
      </c>
      <c r="H79" t="s">
        <v>300</v>
      </c>
      <c r="I79" t="s">
        <v>9</v>
      </c>
      <c r="J79" t="s">
        <v>299</v>
      </c>
      <c r="K79" t="s">
        <v>299</v>
      </c>
    </row>
    <row r="80" spans="1:11" x14ac:dyDescent="0.3">
      <c r="A80" t="s">
        <v>810</v>
      </c>
      <c r="B80" t="s">
        <v>299</v>
      </c>
      <c r="C80" t="s">
        <v>299</v>
      </c>
      <c r="D80" t="s">
        <v>9</v>
      </c>
      <c r="E80" t="s">
        <v>300</v>
      </c>
      <c r="F80" t="s">
        <v>299</v>
      </c>
      <c r="G80" t="s">
        <v>8</v>
      </c>
      <c r="H80" t="s">
        <v>300</v>
      </c>
      <c r="I80" t="s">
        <v>9</v>
      </c>
      <c r="J80" t="s">
        <v>300</v>
      </c>
      <c r="K80" t="s">
        <v>300</v>
      </c>
    </row>
    <row r="81" spans="1:11" s="20" customFormat="1" x14ac:dyDescent="0.3">
      <c r="A81" s="20" t="s">
        <v>813</v>
      </c>
      <c r="C81" s="20" t="s">
        <v>299</v>
      </c>
      <c r="G81" s="20" t="s">
        <v>8</v>
      </c>
    </row>
    <row r="82" spans="1:11" x14ac:dyDescent="0.3">
      <c r="A82" t="s">
        <v>816</v>
      </c>
      <c r="B82" t="s">
        <v>299</v>
      </c>
      <c r="C82" t="s">
        <v>299</v>
      </c>
      <c r="D82" t="s">
        <v>9</v>
      </c>
      <c r="E82" t="s">
        <v>9</v>
      </c>
      <c r="F82" t="s">
        <v>299</v>
      </c>
      <c r="G82" t="s">
        <v>8</v>
      </c>
      <c r="H82" t="s">
        <v>300</v>
      </c>
      <c r="I82" t="s">
        <v>9</v>
      </c>
      <c r="J82" t="s">
        <v>299</v>
      </c>
      <c r="K82" t="s">
        <v>299</v>
      </c>
    </row>
    <row r="83" spans="1:11" x14ac:dyDescent="0.3">
      <c r="A83" t="s">
        <v>822</v>
      </c>
      <c r="B83" t="s">
        <v>299</v>
      </c>
      <c r="C83" t="s">
        <v>299</v>
      </c>
      <c r="D83" t="s">
        <v>9</v>
      </c>
      <c r="E83" t="s">
        <v>9</v>
      </c>
      <c r="F83" t="s">
        <v>9</v>
      </c>
      <c r="G83" t="s">
        <v>8</v>
      </c>
      <c r="H83" t="s">
        <v>300</v>
      </c>
      <c r="I83" t="s">
        <v>9</v>
      </c>
      <c r="J83" t="s">
        <v>299</v>
      </c>
      <c r="K83" t="s">
        <v>300</v>
      </c>
    </row>
    <row r="84" spans="1:11" x14ac:dyDescent="0.3">
      <c r="A84" t="s">
        <v>830</v>
      </c>
      <c r="B84" t="s">
        <v>299</v>
      </c>
      <c r="C84" t="s">
        <v>299</v>
      </c>
      <c r="D84" t="s">
        <v>299</v>
      </c>
      <c r="E84" t="s">
        <v>9</v>
      </c>
      <c r="F84" t="s">
        <v>9</v>
      </c>
      <c r="G84" t="s">
        <v>8</v>
      </c>
      <c r="H84" t="s">
        <v>300</v>
      </c>
      <c r="I84" t="s">
        <v>9</v>
      </c>
      <c r="J84" t="s">
        <v>299</v>
      </c>
      <c r="K84" t="s">
        <v>300</v>
      </c>
    </row>
    <row r="85" spans="1:11" x14ac:dyDescent="0.3">
      <c r="A85" t="s">
        <v>837</v>
      </c>
      <c r="B85" t="s">
        <v>300</v>
      </c>
      <c r="C85" t="s">
        <v>299</v>
      </c>
      <c r="D85" t="s">
        <v>9</v>
      </c>
      <c r="E85" t="s">
        <v>9</v>
      </c>
      <c r="F85" t="s">
        <v>9</v>
      </c>
      <c r="G85" t="s">
        <v>8</v>
      </c>
      <c r="H85" t="s">
        <v>299</v>
      </c>
      <c r="I85" t="s">
        <v>9</v>
      </c>
      <c r="J85" t="s">
        <v>299</v>
      </c>
      <c r="K85" t="s">
        <v>300</v>
      </c>
    </row>
    <row r="86" spans="1:11" x14ac:dyDescent="0.3">
      <c r="A86" t="s">
        <v>842</v>
      </c>
      <c r="B86" t="s">
        <v>299</v>
      </c>
      <c r="C86" t="s">
        <v>299</v>
      </c>
      <c r="D86" t="s">
        <v>9</v>
      </c>
      <c r="E86" t="s">
        <v>9</v>
      </c>
      <c r="F86" t="s">
        <v>299</v>
      </c>
      <c r="G86" t="s">
        <v>8</v>
      </c>
      <c r="H86" t="s">
        <v>300</v>
      </c>
      <c r="I86" t="s">
        <v>9</v>
      </c>
      <c r="J86" t="s">
        <v>300</v>
      </c>
      <c r="K86" t="s">
        <v>300</v>
      </c>
    </row>
    <row r="87" spans="1:11" x14ac:dyDescent="0.3">
      <c r="A87" t="s">
        <v>848</v>
      </c>
      <c r="B87" t="s">
        <v>299</v>
      </c>
      <c r="C87" t="s">
        <v>299</v>
      </c>
      <c r="D87" t="s">
        <v>9</v>
      </c>
      <c r="E87" t="s">
        <v>9</v>
      </c>
      <c r="F87" t="s">
        <v>9</v>
      </c>
      <c r="G87" t="s">
        <v>8</v>
      </c>
      <c r="H87" t="s">
        <v>299</v>
      </c>
      <c r="I87" t="s">
        <v>9</v>
      </c>
      <c r="J87" t="s">
        <v>299</v>
      </c>
      <c r="K87" t="s">
        <v>299</v>
      </c>
    </row>
    <row r="88" spans="1:11" x14ac:dyDescent="0.3">
      <c r="A88" t="s">
        <v>853</v>
      </c>
      <c r="B88" t="s">
        <v>299</v>
      </c>
      <c r="C88" t="s">
        <v>9</v>
      </c>
      <c r="D88" t="s">
        <v>9</v>
      </c>
      <c r="E88" t="s">
        <v>9</v>
      </c>
      <c r="F88" t="s">
        <v>299</v>
      </c>
      <c r="G88" t="s">
        <v>8</v>
      </c>
      <c r="H88" t="s">
        <v>300</v>
      </c>
      <c r="I88" t="s">
        <v>299</v>
      </c>
      <c r="J88" t="s">
        <v>299</v>
      </c>
      <c r="K88" t="s">
        <v>299</v>
      </c>
    </row>
    <row r="89" spans="1:11" x14ac:dyDescent="0.3">
      <c r="A89" t="s">
        <v>859</v>
      </c>
      <c r="B89" t="s">
        <v>299</v>
      </c>
      <c r="C89" t="s">
        <v>299</v>
      </c>
      <c r="D89" t="s">
        <v>9</v>
      </c>
      <c r="E89" t="s">
        <v>9</v>
      </c>
      <c r="F89" t="s">
        <v>9</v>
      </c>
      <c r="G89" t="s">
        <v>8</v>
      </c>
      <c r="H89" t="s">
        <v>300</v>
      </c>
      <c r="I89" t="s">
        <v>9</v>
      </c>
      <c r="J89" t="s">
        <v>299</v>
      </c>
      <c r="K89" t="s">
        <v>299</v>
      </c>
    </row>
    <row r="90" spans="1:11" x14ac:dyDescent="0.3">
      <c r="A90" t="s">
        <v>866</v>
      </c>
      <c r="B90" t="s">
        <v>299</v>
      </c>
      <c r="C90" t="s">
        <v>9</v>
      </c>
      <c r="D90" t="s">
        <v>9</v>
      </c>
      <c r="E90" t="s">
        <v>9</v>
      </c>
      <c r="F90" t="s">
        <v>299</v>
      </c>
      <c r="G90" t="s">
        <v>8</v>
      </c>
      <c r="H90" t="s">
        <v>300</v>
      </c>
      <c r="I90" t="s">
        <v>299</v>
      </c>
      <c r="J90" t="s">
        <v>299</v>
      </c>
      <c r="K90" t="s">
        <v>299</v>
      </c>
    </row>
    <row r="91" spans="1:11" x14ac:dyDescent="0.3">
      <c r="A91" t="s">
        <v>875</v>
      </c>
      <c r="B91" t="s">
        <v>299</v>
      </c>
      <c r="C91" t="s">
        <v>299</v>
      </c>
      <c r="D91" t="s">
        <v>299</v>
      </c>
      <c r="E91" t="s">
        <v>9</v>
      </c>
      <c r="F91" t="s">
        <v>9</v>
      </c>
      <c r="G91" t="s">
        <v>8</v>
      </c>
      <c r="H91" t="s">
        <v>299</v>
      </c>
      <c r="I91" t="s">
        <v>9</v>
      </c>
      <c r="J91" t="s">
        <v>299</v>
      </c>
      <c r="K91" t="s">
        <v>300</v>
      </c>
    </row>
    <row r="92" spans="1:11" x14ac:dyDescent="0.3">
      <c r="A92" t="s">
        <v>881</v>
      </c>
      <c r="B92" t="s">
        <v>299</v>
      </c>
      <c r="C92" t="s">
        <v>9</v>
      </c>
      <c r="D92" t="s">
        <v>9</v>
      </c>
      <c r="E92" t="s">
        <v>9</v>
      </c>
      <c r="F92" t="s">
        <v>299</v>
      </c>
      <c r="G92" t="s">
        <v>8</v>
      </c>
      <c r="H92" t="s">
        <v>300</v>
      </c>
      <c r="I92" t="s">
        <v>9</v>
      </c>
      <c r="J92" t="s">
        <v>299</v>
      </c>
      <c r="K92" t="s">
        <v>300</v>
      </c>
    </row>
    <row r="93" spans="1:11" x14ac:dyDescent="0.3">
      <c r="A93" t="s">
        <v>887</v>
      </c>
      <c r="B93" t="s">
        <v>299</v>
      </c>
      <c r="C93" t="s">
        <v>299</v>
      </c>
      <c r="D93" t="s">
        <v>9</v>
      </c>
      <c r="E93" t="s">
        <v>9</v>
      </c>
      <c r="F93" t="s">
        <v>9</v>
      </c>
      <c r="G93" t="s">
        <v>8</v>
      </c>
      <c r="H93" t="s">
        <v>300</v>
      </c>
      <c r="I93" t="s">
        <v>9</v>
      </c>
      <c r="J93" t="s">
        <v>299</v>
      </c>
      <c r="K93" t="s">
        <v>300</v>
      </c>
    </row>
    <row r="94" spans="1:11" x14ac:dyDescent="0.3">
      <c r="A94" t="s">
        <v>893</v>
      </c>
      <c r="B94" t="s">
        <v>299</v>
      </c>
      <c r="C94" t="s">
        <v>299</v>
      </c>
      <c r="D94" t="s">
        <v>9</v>
      </c>
      <c r="E94" t="s">
        <v>9</v>
      </c>
      <c r="F94" t="s">
        <v>9</v>
      </c>
      <c r="G94" t="s">
        <v>8</v>
      </c>
      <c r="H94" t="s">
        <v>300</v>
      </c>
      <c r="I94" t="s">
        <v>9</v>
      </c>
      <c r="J94" t="s">
        <v>299</v>
      </c>
      <c r="K94" t="s">
        <v>299</v>
      </c>
    </row>
    <row r="95" spans="1:11" x14ac:dyDescent="0.3">
      <c r="G95" t="s">
        <v>8</v>
      </c>
    </row>
    <row r="96" spans="1:11" x14ac:dyDescent="0.3">
      <c r="G96" t="s">
        <v>8</v>
      </c>
    </row>
    <row r="97" spans="7:7" x14ac:dyDescent="0.3">
      <c r="G97" t="s">
        <v>8</v>
      </c>
    </row>
    <row r="98" spans="7:7" x14ac:dyDescent="0.3">
      <c r="G98" t="s">
        <v>8</v>
      </c>
    </row>
    <row r="99" spans="7:7" x14ac:dyDescent="0.3">
      <c r="G99" t="s">
        <v>8</v>
      </c>
    </row>
    <row r="100" spans="7:7" x14ac:dyDescent="0.3">
      <c r="G100" t="s">
        <v>8</v>
      </c>
    </row>
    <row r="101" spans="7:7" x14ac:dyDescent="0.3">
      <c r="G101" t="s">
        <v>8</v>
      </c>
    </row>
    <row r="102" spans="7:7" x14ac:dyDescent="0.3">
      <c r="G102" t="s">
        <v>8</v>
      </c>
    </row>
    <row r="103" spans="7:7" x14ac:dyDescent="0.3">
      <c r="G103" t="s">
        <v>8</v>
      </c>
    </row>
    <row r="104" spans="7:7" x14ac:dyDescent="0.3">
      <c r="G104" t="s">
        <v>8</v>
      </c>
    </row>
    <row r="105" spans="7:7" x14ac:dyDescent="0.3">
      <c r="G105" t="s">
        <v>8</v>
      </c>
    </row>
    <row r="106" spans="7:7" x14ac:dyDescent="0.3">
      <c r="G106" t="s">
        <v>8</v>
      </c>
    </row>
    <row r="107" spans="7:7" x14ac:dyDescent="0.3">
      <c r="G107" t="s">
        <v>8</v>
      </c>
    </row>
    <row r="108" spans="7:7" x14ac:dyDescent="0.3">
      <c r="G108" t="s">
        <v>8</v>
      </c>
    </row>
    <row r="109" spans="7:7" x14ac:dyDescent="0.3">
      <c r="G109" t="s">
        <v>8</v>
      </c>
    </row>
    <row r="110" spans="7:7" x14ac:dyDescent="0.3">
      <c r="G110" t="s">
        <v>8</v>
      </c>
    </row>
    <row r="111" spans="7:7" x14ac:dyDescent="0.3">
      <c r="G111" t="s">
        <v>8</v>
      </c>
    </row>
    <row r="112" spans="7:7" x14ac:dyDescent="0.3">
      <c r="G112" t="s">
        <v>8</v>
      </c>
    </row>
    <row r="113" spans="7:7" x14ac:dyDescent="0.3">
      <c r="G113" t="s">
        <v>8</v>
      </c>
    </row>
    <row r="114" spans="7:7" x14ac:dyDescent="0.3">
      <c r="G114" t="s">
        <v>8</v>
      </c>
    </row>
    <row r="115" spans="7:7" x14ac:dyDescent="0.3">
      <c r="G115" t="s">
        <v>8</v>
      </c>
    </row>
    <row r="116" spans="7:7" x14ac:dyDescent="0.3">
      <c r="G116" t="s">
        <v>8</v>
      </c>
    </row>
    <row r="117" spans="7:7" x14ac:dyDescent="0.3">
      <c r="G117" t="s">
        <v>8</v>
      </c>
    </row>
  </sheetData>
  <conditionalFormatting sqref="A1">
    <cfRule type="cellIs" dxfId="37" priority="14" stopIfTrue="1" operator="equal">
      <formula>"NA"</formula>
    </cfRule>
    <cfRule type="cellIs" dxfId="36" priority="15" stopIfTrue="1" operator="equal">
      <formula>"?"</formula>
    </cfRule>
    <cfRule type="cellIs" dxfId="35" priority="16" stopIfTrue="1" operator="equal">
      <formula>"N"</formula>
    </cfRule>
    <cfRule type="cellIs" dxfId="34" priority="17" stopIfTrue="1" operator="equal">
      <formula>"Y"</formula>
    </cfRule>
  </conditionalFormatting>
  <conditionalFormatting sqref="A1">
    <cfRule type="cellIs" dxfId="33" priority="12" operator="equal">
      <formula>"low"</formula>
    </cfRule>
    <cfRule type="cellIs" dxfId="32" priority="13" operator="equal">
      <formula>"high"</formula>
    </cfRule>
  </conditionalFormatting>
  <conditionalFormatting sqref="B2:K1048576">
    <cfRule type="containsText" dxfId="31" priority="1" operator="containsText" text="Unsure">
      <formula>NOT(ISERROR(SEARCH("Unsure",B2)))</formula>
    </cfRule>
    <cfRule type="containsText" dxfId="30" priority="2" operator="containsText" text="NR">
      <formula>NOT(ISERROR(SEARCH("NR",B2)))</formula>
    </cfRule>
    <cfRule type="containsText" dxfId="29" priority="3" operator="containsText" text="Unsure">
      <formula>NOT(ISERROR(SEARCH("Unsure",B2)))</formula>
    </cfRule>
    <cfRule type="containsText" dxfId="28" priority="4" operator="containsText" text="No">
      <formula>NOT(ISERROR(SEARCH("No",B2)))</formula>
    </cfRule>
    <cfRule type="containsText" dxfId="27" priority="5" operator="containsText" text="Yes">
      <formula>NOT(ISERROR(SEARCH("Yes",B2)))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F367258-9027-4763-9315-5C7F54699E2D}">
          <x14:formula1>
            <xm:f>'Data validation'!$T$8:$T$12</xm:f>
          </x14:formula1>
          <xm:sqref>B2:K1048576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050A0-7554-40B6-A78C-B5EF6AA80B73}">
  <dimension ref="A1:F62"/>
  <sheetViews>
    <sheetView workbookViewId="0">
      <pane ySplit="1" topLeftCell="A47" activePane="bottomLeft" state="frozen"/>
      <selection pane="bottomLeft" activeCell="A53" sqref="A53"/>
    </sheetView>
  </sheetViews>
  <sheetFormatPr defaultRowHeight="14.4" x14ac:dyDescent="0.3"/>
  <cols>
    <col min="1" max="1" width="27.77734375" customWidth="1"/>
    <col min="2" max="2" width="24" customWidth="1"/>
    <col min="3" max="3" width="51.109375" style="4" customWidth="1"/>
    <col min="4" max="4" width="62.77734375" style="4" customWidth="1"/>
    <col min="6" max="6" width="37.77734375" customWidth="1"/>
  </cols>
  <sheetData>
    <row r="1" spans="1:6" ht="18" thickBot="1" x14ac:dyDescent="0.4">
      <c r="A1" s="1" t="s">
        <v>0</v>
      </c>
      <c r="B1" s="1" t="s">
        <v>1</v>
      </c>
      <c r="C1" s="7" t="s">
        <v>2</v>
      </c>
      <c r="D1" s="7" t="s">
        <v>3</v>
      </c>
      <c r="F1" s="1" t="s">
        <v>52</v>
      </c>
    </row>
    <row r="2" spans="1:6" ht="72.599999999999994" thickTop="1" x14ac:dyDescent="0.3">
      <c r="A2" s="9" t="s">
        <v>18</v>
      </c>
      <c r="B2" t="s">
        <v>19</v>
      </c>
      <c r="C2" s="4" t="s">
        <v>22</v>
      </c>
      <c r="F2" s="9" t="s">
        <v>54</v>
      </c>
    </row>
    <row r="3" spans="1:6" ht="28.8" x14ac:dyDescent="0.3">
      <c r="A3" s="8" t="s">
        <v>14</v>
      </c>
      <c r="B3" t="s">
        <v>19</v>
      </c>
      <c r="C3" s="4" t="s">
        <v>274</v>
      </c>
      <c r="F3" s="10" t="s">
        <v>55</v>
      </c>
    </row>
    <row r="4" spans="1:6" x14ac:dyDescent="0.3">
      <c r="A4" s="8" t="s">
        <v>4</v>
      </c>
      <c r="B4" t="s">
        <v>20</v>
      </c>
      <c r="C4" s="4" t="s">
        <v>23</v>
      </c>
      <c r="F4" s="36" t="s">
        <v>56</v>
      </c>
    </row>
    <row r="5" spans="1:6" x14ac:dyDescent="0.3">
      <c r="A5" s="8" t="s">
        <v>5</v>
      </c>
      <c r="B5" t="s">
        <v>19</v>
      </c>
      <c r="C5" s="4" t="s">
        <v>21</v>
      </c>
      <c r="F5" s="12" t="s">
        <v>57</v>
      </c>
    </row>
    <row r="6" spans="1:6" ht="86.4" x14ac:dyDescent="0.3">
      <c r="A6" s="8" t="s">
        <v>32</v>
      </c>
      <c r="B6" t="s">
        <v>19</v>
      </c>
      <c r="C6" s="4" t="s">
        <v>34</v>
      </c>
      <c r="F6" s="13" t="s">
        <v>53</v>
      </c>
    </row>
    <row r="7" spans="1:6" ht="43.2" x14ac:dyDescent="0.3">
      <c r="A7" s="10" t="s">
        <v>16</v>
      </c>
      <c r="B7" t="s">
        <v>105</v>
      </c>
      <c r="C7" s="4" t="s">
        <v>66</v>
      </c>
      <c r="F7" s="35" t="s">
        <v>501</v>
      </c>
    </row>
    <row r="8" spans="1:6" ht="43.2" x14ac:dyDescent="0.3">
      <c r="A8" s="10" t="s">
        <v>7</v>
      </c>
      <c r="B8" t="s">
        <v>105</v>
      </c>
      <c r="C8" s="4" t="s">
        <v>65</v>
      </c>
      <c r="D8" s="4" t="s">
        <v>31</v>
      </c>
    </row>
    <row r="9" spans="1:6" x14ac:dyDescent="0.3">
      <c r="A9" s="10" t="s">
        <v>15</v>
      </c>
      <c r="B9" t="s">
        <v>105</v>
      </c>
      <c r="C9" s="4" t="s">
        <v>33</v>
      </c>
      <c r="D9" s="4" t="s">
        <v>30</v>
      </c>
    </row>
    <row r="10" spans="1:6" ht="28.8" x14ac:dyDescent="0.3">
      <c r="A10" s="10" t="s">
        <v>240</v>
      </c>
      <c r="B10" t="s">
        <v>105</v>
      </c>
      <c r="C10" s="4" t="s">
        <v>244</v>
      </c>
      <c r="D10" s="4" t="s">
        <v>245</v>
      </c>
    </row>
    <row r="11" spans="1:6" ht="43.2" x14ac:dyDescent="0.3">
      <c r="A11" s="10" t="s">
        <v>241</v>
      </c>
      <c r="B11" t="s">
        <v>105</v>
      </c>
      <c r="C11" s="4" t="s">
        <v>246</v>
      </c>
    </row>
    <row r="12" spans="1:6" ht="72" customHeight="1" x14ac:dyDescent="0.3">
      <c r="A12" s="10" t="s">
        <v>172</v>
      </c>
      <c r="B12" t="s">
        <v>128</v>
      </c>
      <c r="C12" s="4" t="s">
        <v>201</v>
      </c>
      <c r="D12" s="48" t="s">
        <v>197</v>
      </c>
    </row>
    <row r="13" spans="1:6" ht="28.8" x14ac:dyDescent="0.3">
      <c r="A13" s="10" t="s">
        <v>171</v>
      </c>
      <c r="B13" t="s">
        <v>128</v>
      </c>
      <c r="C13" s="4" t="s">
        <v>202</v>
      </c>
      <c r="D13" s="48"/>
    </row>
    <row r="14" spans="1:6" ht="28.8" x14ac:dyDescent="0.3">
      <c r="A14" s="10" t="s">
        <v>173</v>
      </c>
      <c r="B14" t="s">
        <v>128</v>
      </c>
      <c r="C14" s="4" t="s">
        <v>203</v>
      </c>
      <c r="D14" s="48"/>
    </row>
    <row r="15" spans="1:6" ht="28.8" x14ac:dyDescent="0.3">
      <c r="A15" s="10" t="s">
        <v>175</v>
      </c>
      <c r="B15" t="s">
        <v>128</v>
      </c>
      <c r="C15" s="4" t="s">
        <v>204</v>
      </c>
      <c r="D15" s="48" t="s">
        <v>178</v>
      </c>
    </row>
    <row r="16" spans="1:6" ht="28.8" x14ac:dyDescent="0.3">
      <c r="A16" s="10" t="s">
        <v>176</v>
      </c>
      <c r="B16" t="s">
        <v>128</v>
      </c>
      <c r="C16" s="4" t="s">
        <v>205</v>
      </c>
      <c r="D16" s="48"/>
    </row>
    <row r="17" spans="1:5" ht="28.8" x14ac:dyDescent="0.3">
      <c r="A17" s="10" t="s">
        <v>177</v>
      </c>
      <c r="B17" t="s">
        <v>128</v>
      </c>
      <c r="C17" s="4" t="s">
        <v>206</v>
      </c>
      <c r="D17" s="48"/>
    </row>
    <row r="18" spans="1:5" x14ac:dyDescent="0.3">
      <c r="A18" s="10" t="s">
        <v>68</v>
      </c>
      <c r="B18" t="s">
        <v>174</v>
      </c>
      <c r="C18" s="4" t="s">
        <v>62</v>
      </c>
    </row>
    <row r="19" spans="1:5" x14ac:dyDescent="0.3">
      <c r="A19" s="10" t="s">
        <v>58</v>
      </c>
      <c r="B19" t="s">
        <v>174</v>
      </c>
      <c r="C19" s="4" t="s">
        <v>60</v>
      </c>
    </row>
    <row r="20" spans="1:5" x14ac:dyDescent="0.3">
      <c r="A20" s="10" t="s">
        <v>69</v>
      </c>
      <c r="B20" t="s">
        <v>174</v>
      </c>
      <c r="C20" s="4" t="s">
        <v>67</v>
      </c>
    </row>
    <row r="21" spans="1:5" x14ac:dyDescent="0.3">
      <c r="A21" s="10" t="s">
        <v>59</v>
      </c>
      <c r="B21" t="s">
        <v>174</v>
      </c>
      <c r="C21" s="4" t="s">
        <v>61</v>
      </c>
    </row>
    <row r="22" spans="1:5" ht="43.2" x14ac:dyDescent="0.3">
      <c r="A22" s="10" t="s">
        <v>70</v>
      </c>
      <c r="B22" t="s">
        <v>29</v>
      </c>
      <c r="C22" s="4" t="s">
        <v>64</v>
      </c>
      <c r="D22" s="4" t="s">
        <v>72</v>
      </c>
    </row>
    <row r="23" spans="1:5" ht="43.2" x14ac:dyDescent="0.3">
      <c r="A23" s="10" t="s">
        <v>71</v>
      </c>
      <c r="B23" t="s">
        <v>29</v>
      </c>
      <c r="C23" s="4" t="s">
        <v>63</v>
      </c>
      <c r="D23" s="4" t="s">
        <v>73</v>
      </c>
    </row>
    <row r="24" spans="1:5" ht="43.2" x14ac:dyDescent="0.3">
      <c r="A24" s="11" t="s">
        <v>74</v>
      </c>
      <c r="B24" t="s">
        <v>105</v>
      </c>
      <c r="C24" s="4" t="s">
        <v>75</v>
      </c>
    </row>
    <row r="25" spans="1:5" ht="86.4" x14ac:dyDescent="0.3">
      <c r="A25" s="11" t="s">
        <v>91</v>
      </c>
      <c r="B25" t="s">
        <v>105</v>
      </c>
      <c r="C25" s="4" t="s">
        <v>256</v>
      </c>
    </row>
    <row r="26" spans="1:5" ht="43.2" x14ac:dyDescent="0.3">
      <c r="A26" s="11" t="s">
        <v>154</v>
      </c>
      <c r="B26" t="s">
        <v>105</v>
      </c>
      <c r="C26" s="4" t="s">
        <v>155</v>
      </c>
      <c r="D26" s="4" t="s">
        <v>107</v>
      </c>
    </row>
    <row r="27" spans="1:5" ht="43.2" x14ac:dyDescent="0.3">
      <c r="A27" s="11" t="s">
        <v>153</v>
      </c>
      <c r="B27" t="s">
        <v>105</v>
      </c>
      <c r="C27" s="4" t="s">
        <v>156</v>
      </c>
      <c r="D27" s="4" t="s">
        <v>157</v>
      </c>
    </row>
    <row r="28" spans="1:5" ht="28.8" x14ac:dyDescent="0.3">
      <c r="A28" s="11" t="s">
        <v>80</v>
      </c>
      <c r="B28" t="s">
        <v>128</v>
      </c>
      <c r="C28" s="4" t="s">
        <v>82</v>
      </c>
    </row>
    <row r="29" spans="1:5" ht="86.4" x14ac:dyDescent="0.3">
      <c r="A29" s="11" t="s">
        <v>81</v>
      </c>
      <c r="B29" t="s">
        <v>105</v>
      </c>
      <c r="C29" s="4" t="s">
        <v>209</v>
      </c>
    </row>
    <row r="30" spans="1:5" x14ac:dyDescent="0.3">
      <c r="A30" s="11" t="s">
        <v>223</v>
      </c>
      <c r="B30" t="s">
        <v>128</v>
      </c>
      <c r="C30" s="4" t="s">
        <v>226</v>
      </c>
    </row>
    <row r="31" spans="1:5" x14ac:dyDescent="0.3">
      <c r="A31" s="11" t="s">
        <v>224</v>
      </c>
      <c r="B31" t="s">
        <v>105</v>
      </c>
      <c r="C31" s="4" t="s">
        <v>225</v>
      </c>
    </row>
    <row r="32" spans="1:5" x14ac:dyDescent="0.3">
      <c r="A32" s="11" t="s">
        <v>83</v>
      </c>
      <c r="B32" t="s">
        <v>105</v>
      </c>
      <c r="C32" s="4" t="s">
        <v>106</v>
      </c>
      <c r="E32" s="14"/>
    </row>
    <row r="33" spans="1:5" x14ac:dyDescent="0.3">
      <c r="A33" s="11" t="s">
        <v>248</v>
      </c>
      <c r="B33" t="s">
        <v>29</v>
      </c>
      <c r="C33" s="4" t="s">
        <v>249</v>
      </c>
      <c r="E33" s="14"/>
    </row>
    <row r="34" spans="1:5" ht="28.8" x14ac:dyDescent="0.3">
      <c r="A34" s="11" t="s">
        <v>247</v>
      </c>
      <c r="B34" t="s">
        <v>29</v>
      </c>
      <c r="C34" s="4" t="s">
        <v>276</v>
      </c>
      <c r="E34" s="14"/>
    </row>
    <row r="35" spans="1:5" ht="28.8" x14ac:dyDescent="0.3">
      <c r="A35" s="11" t="s">
        <v>89</v>
      </c>
      <c r="B35" t="s">
        <v>128</v>
      </c>
      <c r="C35" s="4" t="s">
        <v>90</v>
      </c>
    </row>
    <row r="36" spans="1:5" ht="57.6" x14ac:dyDescent="0.3">
      <c r="A36" s="12" t="s">
        <v>108</v>
      </c>
      <c r="B36" t="s">
        <v>105</v>
      </c>
      <c r="C36" s="4" t="s">
        <v>113</v>
      </c>
      <c r="D36" s="4" t="s">
        <v>112</v>
      </c>
    </row>
    <row r="37" spans="1:5" ht="43.2" x14ac:dyDescent="0.3">
      <c r="A37" s="12" t="s">
        <v>110</v>
      </c>
      <c r="B37" t="s">
        <v>105</v>
      </c>
      <c r="C37" s="4" t="s">
        <v>114</v>
      </c>
      <c r="D37" s="4" t="s">
        <v>117</v>
      </c>
      <c r="E37" s="14"/>
    </row>
    <row r="38" spans="1:5" ht="28.8" x14ac:dyDescent="0.3">
      <c r="A38" s="12" t="s">
        <v>109</v>
      </c>
      <c r="B38" t="s">
        <v>128</v>
      </c>
      <c r="C38" s="4" t="s">
        <v>115</v>
      </c>
    </row>
    <row r="39" spans="1:5" ht="57.6" x14ac:dyDescent="0.3">
      <c r="A39" s="12" t="s">
        <v>111</v>
      </c>
      <c r="B39" t="s">
        <v>19</v>
      </c>
      <c r="C39" s="4" t="s">
        <v>116</v>
      </c>
      <c r="D39" s="4" t="s">
        <v>125</v>
      </c>
    </row>
    <row r="40" spans="1:5" ht="72" x14ac:dyDescent="0.3">
      <c r="A40" s="12" t="s">
        <v>186</v>
      </c>
      <c r="B40" t="s">
        <v>128</v>
      </c>
      <c r="C40" s="4" t="s">
        <v>288</v>
      </c>
    </row>
    <row r="41" spans="1:5" ht="28.8" x14ac:dyDescent="0.3">
      <c r="A41" s="12" t="s">
        <v>183</v>
      </c>
      <c r="B41" t="s">
        <v>29</v>
      </c>
      <c r="C41" s="4" t="s">
        <v>182</v>
      </c>
    </row>
    <row r="42" spans="1:5" ht="72" x14ac:dyDescent="0.3">
      <c r="A42" s="12" t="s">
        <v>184</v>
      </c>
      <c r="B42" t="s">
        <v>29</v>
      </c>
      <c r="C42" s="4" t="s">
        <v>185</v>
      </c>
      <c r="D42" s="4" t="s">
        <v>207</v>
      </c>
    </row>
    <row r="43" spans="1:5" ht="28.8" x14ac:dyDescent="0.3">
      <c r="A43" s="12" t="s">
        <v>159</v>
      </c>
      <c r="B43" t="s">
        <v>105</v>
      </c>
      <c r="C43" s="4" t="s">
        <v>160</v>
      </c>
    </row>
    <row r="44" spans="1:5" ht="28.8" x14ac:dyDescent="0.3">
      <c r="A44" s="13" t="s">
        <v>118</v>
      </c>
      <c r="B44" t="s">
        <v>128</v>
      </c>
      <c r="C44" s="4" t="s">
        <v>122</v>
      </c>
      <c r="D44" s="4" t="s">
        <v>447</v>
      </c>
    </row>
    <row r="45" spans="1:5" ht="28.8" x14ac:dyDescent="0.3">
      <c r="A45" s="13" t="s">
        <v>210</v>
      </c>
      <c r="B45" t="s">
        <v>128</v>
      </c>
      <c r="C45" s="4" t="s">
        <v>119</v>
      </c>
      <c r="E45" s="14"/>
    </row>
    <row r="46" spans="1:5" ht="28.8" x14ac:dyDescent="0.3">
      <c r="A46" s="13" t="s">
        <v>120</v>
      </c>
      <c r="B46" t="s">
        <v>128</v>
      </c>
      <c r="C46" s="4" t="s">
        <v>121</v>
      </c>
      <c r="D46" s="4" t="s">
        <v>123</v>
      </c>
    </row>
    <row r="47" spans="1:5" ht="28.8" x14ac:dyDescent="0.3">
      <c r="A47" s="13" t="s">
        <v>211</v>
      </c>
      <c r="B47" t="s">
        <v>128</v>
      </c>
      <c r="C47" s="4" t="s">
        <v>124</v>
      </c>
    </row>
    <row r="48" spans="1:5" ht="72" x14ac:dyDescent="0.3">
      <c r="A48" s="13" t="s">
        <v>257</v>
      </c>
      <c r="B48" t="s">
        <v>128</v>
      </c>
      <c r="C48" s="4" t="s">
        <v>352</v>
      </c>
      <c r="D48" s="4" t="s">
        <v>258</v>
      </c>
    </row>
    <row r="49" spans="1:4" ht="28.8" x14ac:dyDescent="0.3">
      <c r="A49" s="13" t="s">
        <v>353</v>
      </c>
      <c r="B49" t="s">
        <v>128</v>
      </c>
      <c r="C49" s="4" t="s">
        <v>354</v>
      </c>
    </row>
    <row r="50" spans="1:4" ht="28.8" x14ac:dyDescent="0.3">
      <c r="A50" s="13" t="s">
        <v>323</v>
      </c>
      <c r="B50" t="s">
        <v>128</v>
      </c>
      <c r="C50" s="4" t="s">
        <v>322</v>
      </c>
    </row>
    <row r="51" spans="1:4" ht="28.8" x14ac:dyDescent="0.3">
      <c r="A51" s="13" t="s">
        <v>132</v>
      </c>
      <c r="B51" t="s">
        <v>105</v>
      </c>
      <c r="C51" s="4" t="s">
        <v>131</v>
      </c>
    </row>
    <row r="52" spans="1:4" ht="43.2" x14ac:dyDescent="0.3">
      <c r="A52" s="13" t="s">
        <v>218</v>
      </c>
      <c r="B52" t="s">
        <v>105</v>
      </c>
      <c r="C52" s="4" t="s">
        <v>219</v>
      </c>
      <c r="D52" s="4" t="s">
        <v>220</v>
      </c>
    </row>
    <row r="53" spans="1:4" ht="43.2" x14ac:dyDescent="0.3">
      <c r="A53" s="13" t="s">
        <v>259</v>
      </c>
      <c r="B53" t="s">
        <v>105</v>
      </c>
      <c r="C53" s="4" t="s">
        <v>264</v>
      </c>
    </row>
    <row r="54" spans="1:4" ht="57.6" x14ac:dyDescent="0.3">
      <c r="A54" s="13" t="s">
        <v>133</v>
      </c>
      <c r="B54" t="s">
        <v>105</v>
      </c>
      <c r="C54" s="4" t="s">
        <v>134</v>
      </c>
    </row>
    <row r="55" spans="1:4" ht="28.8" x14ac:dyDescent="0.3">
      <c r="A55" s="13" t="s">
        <v>129</v>
      </c>
      <c r="B55" t="s">
        <v>29</v>
      </c>
      <c r="C55" s="4" t="s">
        <v>135</v>
      </c>
      <c r="D55" s="4" t="s">
        <v>447</v>
      </c>
    </row>
    <row r="56" spans="1:4" ht="28.8" x14ac:dyDescent="0.3">
      <c r="A56" s="13" t="s">
        <v>216</v>
      </c>
      <c r="B56" t="s">
        <v>29</v>
      </c>
      <c r="C56" s="4" t="s">
        <v>136</v>
      </c>
    </row>
    <row r="57" spans="1:4" ht="28.8" x14ac:dyDescent="0.3">
      <c r="A57" s="13" t="s">
        <v>130</v>
      </c>
      <c r="B57" t="s">
        <v>29</v>
      </c>
      <c r="C57" s="4" t="s">
        <v>137</v>
      </c>
    </row>
    <row r="58" spans="1:4" ht="28.8" x14ac:dyDescent="0.3">
      <c r="A58" s="13" t="s">
        <v>217</v>
      </c>
      <c r="B58" t="s">
        <v>29</v>
      </c>
      <c r="C58" s="4" t="s">
        <v>138</v>
      </c>
    </row>
    <row r="59" spans="1:4" ht="43.2" x14ac:dyDescent="0.3">
      <c r="A59" s="13" t="s">
        <v>221</v>
      </c>
      <c r="B59" t="s">
        <v>105</v>
      </c>
      <c r="C59" s="4" t="s">
        <v>219</v>
      </c>
      <c r="D59" s="4" t="s">
        <v>220</v>
      </c>
    </row>
    <row r="60" spans="1:4" ht="28.8" x14ac:dyDescent="0.3">
      <c r="A60" s="13" t="s">
        <v>321</v>
      </c>
      <c r="B60" t="s">
        <v>128</v>
      </c>
      <c r="C60" s="4" t="s">
        <v>139</v>
      </c>
    </row>
    <row r="61" spans="1:4" ht="28.8" x14ac:dyDescent="0.3">
      <c r="A61" s="14" t="s">
        <v>168</v>
      </c>
      <c r="B61" t="s">
        <v>19</v>
      </c>
      <c r="C61" s="4" t="s">
        <v>169</v>
      </c>
    </row>
    <row r="62" spans="1:4" ht="28.8" x14ac:dyDescent="0.3">
      <c r="A62" s="14" t="s">
        <v>13</v>
      </c>
      <c r="B62" t="s">
        <v>19</v>
      </c>
      <c r="C62" s="4" t="s">
        <v>170</v>
      </c>
    </row>
  </sheetData>
  <mergeCells count="2">
    <mergeCell ref="D12:D14"/>
    <mergeCell ref="D15:D1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07F93-07CD-454B-AFAB-DD47DEB7283E}">
  <dimension ref="A1:T74"/>
  <sheetViews>
    <sheetView topLeftCell="J50" workbookViewId="0">
      <selection activeCell="L75" sqref="L75"/>
    </sheetView>
  </sheetViews>
  <sheetFormatPr defaultRowHeight="14.4" x14ac:dyDescent="0.3"/>
  <cols>
    <col min="1" max="1" width="13.77734375" customWidth="1"/>
    <col min="2" max="2" width="31.33203125" customWidth="1"/>
    <col min="4" max="4" width="13.5546875" customWidth="1"/>
    <col min="5" max="5" width="20.44140625" customWidth="1"/>
    <col min="6" max="6" width="23.6640625" customWidth="1"/>
    <col min="7" max="7" width="38.5546875" customWidth="1"/>
    <col min="8" max="8" width="20.33203125" customWidth="1"/>
    <col min="9" max="10" width="23.6640625" customWidth="1"/>
    <col min="11" max="11" width="21.88671875" customWidth="1"/>
    <col min="12" max="12" width="22.33203125" customWidth="1"/>
    <col min="13" max="13" width="24.5546875" customWidth="1"/>
    <col min="14" max="15" width="20.5546875" customWidth="1"/>
    <col min="16" max="16" width="22.6640625" customWidth="1"/>
    <col min="17" max="17" width="16.44140625" customWidth="1"/>
    <col min="18" max="18" width="22.5546875" customWidth="1"/>
    <col min="19" max="19" width="15.44140625" customWidth="1"/>
    <col min="20" max="20" width="17.6640625" customWidth="1"/>
  </cols>
  <sheetData>
    <row r="1" spans="1:20" ht="21" x14ac:dyDescent="0.4">
      <c r="A1" s="6" t="s">
        <v>27</v>
      </c>
    </row>
    <row r="2" spans="1:20" ht="15.6" x14ac:dyDescent="0.3">
      <c r="A2" s="5" t="s">
        <v>26</v>
      </c>
      <c r="R2" t="s">
        <v>710</v>
      </c>
    </row>
    <row r="3" spans="1:20" s="27" customFormat="1" ht="15.6" x14ac:dyDescent="0.3">
      <c r="A3" s="26" t="s">
        <v>28</v>
      </c>
      <c r="P3" s="27" t="s">
        <v>296</v>
      </c>
    </row>
    <row r="4" spans="1:20" x14ac:dyDescent="0.3">
      <c r="S4" s="28" t="s">
        <v>194</v>
      </c>
    </row>
    <row r="6" spans="1:20" s="3" customFormat="1" x14ac:dyDescent="0.3">
      <c r="A6" s="3" t="s">
        <v>16</v>
      </c>
      <c r="B6" s="3" t="s">
        <v>7</v>
      </c>
      <c r="C6" s="3" t="s">
        <v>15</v>
      </c>
      <c r="D6" s="3" t="s">
        <v>240</v>
      </c>
      <c r="E6" s="3" t="s">
        <v>241</v>
      </c>
      <c r="F6" s="3" t="s">
        <v>74</v>
      </c>
      <c r="G6" s="3" t="s">
        <v>91</v>
      </c>
      <c r="H6" s="3" t="s">
        <v>17</v>
      </c>
      <c r="I6" s="3" t="s">
        <v>81</v>
      </c>
      <c r="J6" s="21" t="s">
        <v>224</v>
      </c>
      <c r="K6" s="3" t="s">
        <v>83</v>
      </c>
      <c r="L6" s="3" t="s">
        <v>108</v>
      </c>
      <c r="M6" s="3" t="s">
        <v>110</v>
      </c>
      <c r="N6" s="3" t="s">
        <v>111</v>
      </c>
      <c r="O6" s="3" t="s">
        <v>159</v>
      </c>
      <c r="P6" s="3" t="s">
        <v>132</v>
      </c>
      <c r="Q6" s="3" t="s">
        <v>212</v>
      </c>
      <c r="R6" s="3" t="s">
        <v>259</v>
      </c>
      <c r="S6" s="3" t="s">
        <v>133</v>
      </c>
      <c r="T6" s="3" t="s">
        <v>298</v>
      </c>
    </row>
    <row r="8" spans="1:20" x14ac:dyDescent="0.3">
      <c r="A8" t="s">
        <v>24</v>
      </c>
      <c r="B8" t="s">
        <v>9</v>
      </c>
      <c r="C8" t="s">
        <v>35</v>
      </c>
      <c r="D8" t="s">
        <v>9</v>
      </c>
      <c r="E8" t="s">
        <v>9</v>
      </c>
      <c r="F8" t="s">
        <v>78</v>
      </c>
      <c r="G8" t="s">
        <v>9</v>
      </c>
      <c r="H8" t="s">
        <v>9</v>
      </c>
      <c r="I8" t="s">
        <v>9</v>
      </c>
      <c r="J8" t="s">
        <v>9</v>
      </c>
      <c r="K8" t="s">
        <v>9</v>
      </c>
      <c r="L8" t="s">
        <v>9</v>
      </c>
      <c r="M8" t="s">
        <v>8</v>
      </c>
      <c r="N8" t="s">
        <v>9</v>
      </c>
      <c r="O8" t="s">
        <v>9</v>
      </c>
      <c r="P8" t="s">
        <v>9</v>
      </c>
      <c r="Q8" t="s">
        <v>9</v>
      </c>
      <c r="R8" t="s">
        <v>9</v>
      </c>
      <c r="S8" t="s">
        <v>9</v>
      </c>
      <c r="T8" t="s">
        <v>9</v>
      </c>
    </row>
    <row r="9" spans="1:20" x14ac:dyDescent="0.3">
      <c r="A9" t="s">
        <v>25</v>
      </c>
      <c r="B9" t="s">
        <v>8</v>
      </c>
      <c r="C9" t="s">
        <v>36</v>
      </c>
      <c r="D9" t="s">
        <v>8</v>
      </c>
      <c r="E9" t="s">
        <v>8</v>
      </c>
      <c r="F9" t="s">
        <v>79</v>
      </c>
      <c r="G9" t="s">
        <v>8</v>
      </c>
      <c r="H9" t="s">
        <v>8</v>
      </c>
      <c r="I9" t="s">
        <v>8</v>
      </c>
      <c r="J9" t="s">
        <v>8</v>
      </c>
      <c r="K9" t="s">
        <v>8</v>
      </c>
      <c r="L9" t="s">
        <v>8</v>
      </c>
      <c r="M9" t="s">
        <v>229</v>
      </c>
      <c r="N9" t="s">
        <v>8</v>
      </c>
      <c r="O9" t="s">
        <v>8</v>
      </c>
      <c r="P9" t="s">
        <v>8</v>
      </c>
      <c r="Q9" t="s">
        <v>8</v>
      </c>
      <c r="R9" t="s">
        <v>8</v>
      </c>
      <c r="S9" t="s">
        <v>8</v>
      </c>
      <c r="T9" t="s">
        <v>8</v>
      </c>
    </row>
    <row r="10" spans="1:20" x14ac:dyDescent="0.3">
      <c r="A10" t="s">
        <v>38</v>
      </c>
      <c r="B10" t="s">
        <v>47</v>
      </c>
      <c r="C10" t="s">
        <v>37</v>
      </c>
      <c r="D10" t="s">
        <v>12</v>
      </c>
      <c r="E10" t="s">
        <v>311</v>
      </c>
      <c r="F10" t="s">
        <v>76</v>
      </c>
      <c r="G10" t="s">
        <v>96</v>
      </c>
      <c r="H10" t="s">
        <v>47</v>
      </c>
      <c r="I10" t="s">
        <v>660</v>
      </c>
      <c r="J10" t="s">
        <v>227</v>
      </c>
      <c r="K10" t="s">
        <v>47</v>
      </c>
      <c r="L10" t="s">
        <v>12</v>
      </c>
      <c r="M10" t="s">
        <v>234</v>
      </c>
      <c r="N10" s="19" t="s">
        <v>592</v>
      </c>
      <c r="O10" t="s">
        <v>161</v>
      </c>
      <c r="P10" t="s">
        <v>521</v>
      </c>
      <c r="Q10" t="s">
        <v>213</v>
      </c>
      <c r="R10" t="s">
        <v>260</v>
      </c>
      <c r="S10" t="s">
        <v>12</v>
      </c>
      <c r="T10" t="s">
        <v>299</v>
      </c>
    </row>
    <row r="11" spans="1:20" x14ac:dyDescent="0.3">
      <c r="A11" t="s">
        <v>39</v>
      </c>
      <c r="B11" t="s">
        <v>464</v>
      </c>
      <c r="C11" t="s">
        <v>9</v>
      </c>
      <c r="D11" t="s">
        <v>6</v>
      </c>
      <c r="E11" t="s">
        <v>242</v>
      </c>
      <c r="F11" t="s">
        <v>77</v>
      </c>
      <c r="G11" t="s">
        <v>303</v>
      </c>
      <c r="H11" t="s">
        <v>12</v>
      </c>
      <c r="I11" t="s">
        <v>365</v>
      </c>
      <c r="J11" t="s">
        <v>239</v>
      </c>
      <c r="K11" t="s">
        <v>84</v>
      </c>
      <c r="L11" t="s">
        <v>771</v>
      </c>
      <c r="M11" t="s">
        <v>235</v>
      </c>
      <c r="N11" t="s">
        <v>200</v>
      </c>
      <c r="O11" t="s">
        <v>162</v>
      </c>
      <c r="P11" t="s">
        <v>519</v>
      </c>
      <c r="Q11" t="s">
        <v>214</v>
      </c>
      <c r="R11" s="19" t="s">
        <v>265</v>
      </c>
      <c r="S11" t="s">
        <v>143</v>
      </c>
      <c r="T11" t="s">
        <v>300</v>
      </c>
    </row>
    <row r="12" spans="1:20" x14ac:dyDescent="0.3">
      <c r="A12" t="s">
        <v>40</v>
      </c>
      <c r="B12" t="s">
        <v>818</v>
      </c>
      <c r="C12" t="s">
        <v>8</v>
      </c>
      <c r="D12" t="s">
        <v>228</v>
      </c>
      <c r="E12" t="s">
        <v>243</v>
      </c>
      <c r="F12" t="s">
        <v>658</v>
      </c>
      <c r="G12" t="s">
        <v>575</v>
      </c>
      <c r="H12" t="s">
        <v>103</v>
      </c>
      <c r="I12" t="s">
        <v>190</v>
      </c>
      <c r="J12" t="s">
        <v>277</v>
      </c>
      <c r="K12" t="s">
        <v>250</v>
      </c>
      <c r="L12" t="s">
        <v>489</v>
      </c>
      <c r="M12" t="s">
        <v>230</v>
      </c>
      <c r="N12" t="s">
        <v>550</v>
      </c>
      <c r="O12" t="s">
        <v>163</v>
      </c>
      <c r="P12" s="19" t="s">
        <v>522</v>
      </c>
      <c r="Q12" t="s">
        <v>215</v>
      </c>
      <c r="R12" t="s">
        <v>465</v>
      </c>
      <c r="S12" t="s">
        <v>504</v>
      </c>
      <c r="T12" t="s">
        <v>233</v>
      </c>
    </row>
    <row r="13" spans="1:20" x14ac:dyDescent="0.3">
      <c r="A13" t="s">
        <v>41</v>
      </c>
      <c r="B13" t="s">
        <v>189</v>
      </c>
      <c r="D13" t="s">
        <v>364</v>
      </c>
      <c r="E13" t="s">
        <v>396</v>
      </c>
      <c r="F13" t="s">
        <v>659</v>
      </c>
      <c r="G13" t="s">
        <v>567</v>
      </c>
      <c r="H13" t="s">
        <v>101</v>
      </c>
      <c r="I13" t="s">
        <v>384</v>
      </c>
      <c r="J13" t="s">
        <v>319</v>
      </c>
      <c r="K13" t="s">
        <v>348</v>
      </c>
      <c r="L13" t="s">
        <v>581</v>
      </c>
      <c r="M13" t="s">
        <v>236</v>
      </c>
      <c r="N13" t="s">
        <v>287</v>
      </c>
      <c r="P13" s="19" t="s">
        <v>520</v>
      </c>
      <c r="Q13" s="19" t="s">
        <v>509</v>
      </c>
      <c r="R13" s="19" t="s">
        <v>392</v>
      </c>
      <c r="S13" t="s">
        <v>193</v>
      </c>
    </row>
    <row r="14" spans="1:20" x14ac:dyDescent="0.3">
      <c r="A14" t="s">
        <v>42</v>
      </c>
      <c r="B14" s="4" t="s">
        <v>488</v>
      </c>
      <c r="D14" t="s">
        <v>850</v>
      </c>
      <c r="E14" t="s">
        <v>851</v>
      </c>
      <c r="F14" t="s">
        <v>9</v>
      </c>
      <c r="G14" t="s">
        <v>383</v>
      </c>
      <c r="H14" t="s">
        <v>98</v>
      </c>
      <c r="I14" t="s">
        <v>179</v>
      </c>
      <c r="J14" t="s">
        <v>493</v>
      </c>
      <c r="K14" t="s">
        <v>776</v>
      </c>
      <c r="L14" t="s">
        <v>556</v>
      </c>
      <c r="M14" t="s">
        <v>231</v>
      </c>
      <c r="N14" t="s">
        <v>286</v>
      </c>
      <c r="P14" s="19" t="s">
        <v>408</v>
      </c>
      <c r="Q14" s="19" t="s">
        <v>524</v>
      </c>
      <c r="R14" t="s">
        <v>625</v>
      </c>
      <c r="S14" s="19" t="s">
        <v>297</v>
      </c>
    </row>
    <row r="15" spans="1:20" x14ac:dyDescent="0.3">
      <c r="A15" t="s">
        <v>43</v>
      </c>
      <c r="B15" t="s">
        <v>657</v>
      </c>
      <c r="F15" t="s">
        <v>8</v>
      </c>
      <c r="G15" t="s">
        <v>405</v>
      </c>
      <c r="H15" t="s">
        <v>687</v>
      </c>
      <c r="I15" t="s">
        <v>150</v>
      </c>
      <c r="J15" t="s">
        <v>568</v>
      </c>
      <c r="K15" t="s">
        <v>766</v>
      </c>
      <c r="L15" t="s">
        <v>838</v>
      </c>
      <c r="M15" t="s">
        <v>237</v>
      </c>
      <c r="N15" t="s">
        <v>407</v>
      </c>
      <c r="P15" s="19" t="s">
        <v>391</v>
      </c>
      <c r="R15" t="s">
        <v>262</v>
      </c>
      <c r="S15" s="19" t="s">
        <v>449</v>
      </c>
    </row>
    <row r="16" spans="1:20" x14ac:dyDescent="0.3">
      <c r="A16" t="s">
        <v>44</v>
      </c>
      <c r="B16" t="s">
        <v>534</v>
      </c>
      <c r="F16" t="s">
        <v>47</v>
      </c>
      <c r="G16" t="s">
        <v>752</v>
      </c>
      <c r="H16" t="s">
        <v>382</v>
      </c>
      <c r="I16" t="s">
        <v>585</v>
      </c>
      <c r="J16" t="s">
        <v>577</v>
      </c>
      <c r="K16" t="s">
        <v>151</v>
      </c>
      <c r="L16" t="s">
        <v>826</v>
      </c>
      <c r="M16" t="s">
        <v>238</v>
      </c>
      <c r="N16" t="s">
        <v>150</v>
      </c>
      <c r="P16" s="19" t="s">
        <v>688</v>
      </c>
      <c r="R16" s="19" t="s">
        <v>263</v>
      </c>
      <c r="S16" t="s">
        <v>466</v>
      </c>
    </row>
    <row r="17" spans="1:19" ht="16.2" x14ac:dyDescent="0.3">
      <c r="A17" t="s">
        <v>45</v>
      </c>
      <c r="B17" t="s">
        <v>748</v>
      </c>
      <c r="G17" t="s">
        <v>753</v>
      </c>
      <c r="H17" t="s">
        <v>97</v>
      </c>
      <c r="I17" t="s">
        <v>347</v>
      </c>
      <c r="J17" t="s">
        <v>616</v>
      </c>
      <c r="K17" t="s">
        <v>85</v>
      </c>
      <c r="L17" t="s">
        <v>356</v>
      </c>
      <c r="M17" t="s">
        <v>232</v>
      </c>
      <c r="N17" s="19" t="s">
        <v>806</v>
      </c>
      <c r="P17" t="s">
        <v>127</v>
      </c>
      <c r="R17" t="s">
        <v>261</v>
      </c>
      <c r="S17" t="s">
        <v>480</v>
      </c>
    </row>
    <row r="18" spans="1:19" ht="16.2" x14ac:dyDescent="0.3">
      <c r="A18" t="s">
        <v>46</v>
      </c>
      <c r="B18" t="s">
        <v>310</v>
      </c>
      <c r="G18" t="s">
        <v>92</v>
      </c>
      <c r="H18" t="s">
        <v>99</v>
      </c>
      <c r="I18" t="s">
        <v>833</v>
      </c>
      <c r="K18" t="s">
        <v>87</v>
      </c>
      <c r="L18" t="s">
        <v>805</v>
      </c>
      <c r="M18" t="s">
        <v>140</v>
      </c>
      <c r="N18" t="s">
        <v>192</v>
      </c>
      <c r="P18" t="s">
        <v>126</v>
      </c>
      <c r="R18" t="s">
        <v>233</v>
      </c>
      <c r="S18" t="s">
        <v>523</v>
      </c>
    </row>
    <row r="19" spans="1:19" x14ac:dyDescent="0.3">
      <c r="A19" t="s">
        <v>47</v>
      </c>
      <c r="B19" t="s">
        <v>51</v>
      </c>
      <c r="G19" t="s">
        <v>95</v>
      </c>
      <c r="H19" t="s">
        <v>102</v>
      </c>
      <c r="I19" t="s">
        <v>397</v>
      </c>
      <c r="K19" t="s">
        <v>696</v>
      </c>
      <c r="L19" t="s">
        <v>549</v>
      </c>
      <c r="M19" t="s">
        <v>47</v>
      </c>
      <c r="N19" t="s">
        <v>350</v>
      </c>
      <c r="P19" s="19" t="s">
        <v>357</v>
      </c>
      <c r="R19" t="s">
        <v>761</v>
      </c>
      <c r="S19" t="s">
        <v>661</v>
      </c>
    </row>
    <row r="20" spans="1:19" x14ac:dyDescent="0.3">
      <c r="A20" t="s">
        <v>9</v>
      </c>
      <c r="B20" t="s">
        <v>869</v>
      </c>
      <c r="G20" t="s">
        <v>754</v>
      </c>
      <c r="H20" t="s">
        <v>152</v>
      </c>
      <c r="K20" t="s">
        <v>251</v>
      </c>
      <c r="L20" t="s">
        <v>327</v>
      </c>
      <c r="M20" t="s">
        <v>233</v>
      </c>
      <c r="N20" t="s">
        <v>479</v>
      </c>
      <c r="P20" s="19" t="s">
        <v>674</v>
      </c>
    </row>
    <row r="21" spans="1:19" x14ac:dyDescent="0.3">
      <c r="A21" t="s">
        <v>8</v>
      </c>
      <c r="B21" t="s">
        <v>823</v>
      </c>
      <c r="G21" s="4" t="s">
        <v>721</v>
      </c>
      <c r="H21" t="s">
        <v>100</v>
      </c>
      <c r="K21" t="s">
        <v>88</v>
      </c>
      <c r="L21" t="s">
        <v>800</v>
      </c>
      <c r="N21" s="19" t="s">
        <v>862</v>
      </c>
      <c r="P21" s="19" t="s">
        <v>208</v>
      </c>
    </row>
    <row r="22" spans="1:19" x14ac:dyDescent="0.3">
      <c r="B22" t="s">
        <v>655</v>
      </c>
      <c r="G22" t="s">
        <v>540</v>
      </c>
      <c r="H22" t="s">
        <v>180</v>
      </c>
      <c r="K22" s="45" t="s">
        <v>825</v>
      </c>
      <c r="L22" t="s">
        <v>797</v>
      </c>
      <c r="N22" s="19" t="s">
        <v>557</v>
      </c>
      <c r="P22" s="19" t="s">
        <v>888</v>
      </c>
    </row>
    <row r="23" spans="1:19" x14ac:dyDescent="0.3">
      <c r="B23" t="s">
        <v>656</v>
      </c>
      <c r="G23" s="25" t="s">
        <v>346</v>
      </c>
      <c r="H23" t="s">
        <v>565</v>
      </c>
      <c r="K23" t="s">
        <v>86</v>
      </c>
      <c r="L23" t="s">
        <v>515</v>
      </c>
      <c r="N23" s="19" t="s">
        <v>802</v>
      </c>
    </row>
    <row r="24" spans="1:19" s="4" customFormat="1" x14ac:dyDescent="0.3">
      <c r="B24" t="s">
        <v>518</v>
      </c>
      <c r="G24" s="4" t="s">
        <v>755</v>
      </c>
      <c r="H24" t="s">
        <v>824</v>
      </c>
      <c r="L24" t="s">
        <v>744</v>
      </c>
      <c r="M24"/>
      <c r="N24" s="19" t="s">
        <v>827</v>
      </c>
      <c r="O24"/>
    </row>
    <row r="25" spans="1:19" x14ac:dyDescent="0.3">
      <c r="B25" t="s">
        <v>589</v>
      </c>
      <c r="G25" t="s">
        <v>492</v>
      </c>
      <c r="H25" t="s">
        <v>141</v>
      </c>
      <c r="L25" t="s">
        <v>597</v>
      </c>
    </row>
    <row r="26" spans="1:19" x14ac:dyDescent="0.3">
      <c r="B26" t="s">
        <v>147</v>
      </c>
      <c r="G26" t="s">
        <v>94</v>
      </c>
      <c r="H26" t="s">
        <v>547</v>
      </c>
      <c r="L26" t="s">
        <v>448</v>
      </c>
    </row>
    <row r="27" spans="1:19" x14ac:dyDescent="0.3">
      <c r="B27" t="s">
        <v>104</v>
      </c>
      <c r="G27" t="s">
        <v>93</v>
      </c>
      <c r="L27" t="s">
        <v>861</v>
      </c>
      <c r="O27" s="17"/>
    </row>
    <row r="28" spans="1:19" x14ac:dyDescent="0.3">
      <c r="B28" t="s">
        <v>49</v>
      </c>
      <c r="G28" t="s">
        <v>367</v>
      </c>
      <c r="L28" t="s">
        <v>158</v>
      </c>
    </row>
    <row r="29" spans="1:19" x14ac:dyDescent="0.3">
      <c r="B29" t="s">
        <v>868</v>
      </c>
      <c r="L29" t="s">
        <v>368</v>
      </c>
    </row>
    <row r="30" spans="1:19" x14ac:dyDescent="0.3">
      <c r="B30" t="s">
        <v>574</v>
      </c>
      <c r="L30" t="s">
        <v>819</v>
      </c>
    </row>
    <row r="31" spans="1:19" x14ac:dyDescent="0.3">
      <c r="B31" t="s">
        <v>294</v>
      </c>
      <c r="L31" t="s">
        <v>478</v>
      </c>
    </row>
    <row r="32" spans="1:19" x14ac:dyDescent="0.3">
      <c r="B32" t="s">
        <v>695</v>
      </c>
      <c r="L32" t="s">
        <v>191</v>
      </c>
    </row>
    <row r="33" spans="2:19" x14ac:dyDescent="0.3">
      <c r="B33" t="s">
        <v>694</v>
      </c>
      <c r="L33" t="s">
        <v>313</v>
      </c>
    </row>
    <row r="34" spans="2:19" x14ac:dyDescent="0.3">
      <c r="B34" t="s">
        <v>50</v>
      </c>
      <c r="L34" t="s">
        <v>870</v>
      </c>
    </row>
    <row r="35" spans="2:19" x14ac:dyDescent="0.3">
      <c r="B35" t="s">
        <v>10</v>
      </c>
      <c r="L35" t="s">
        <v>406</v>
      </c>
      <c r="P35" s="4"/>
      <c r="Q35" s="4"/>
      <c r="R35" s="4"/>
      <c r="S35" s="46"/>
    </row>
    <row r="36" spans="2:19" x14ac:dyDescent="0.3">
      <c r="B36" t="s">
        <v>832</v>
      </c>
      <c r="L36" t="s">
        <v>610</v>
      </c>
    </row>
    <row r="37" spans="2:19" x14ac:dyDescent="0.3">
      <c r="B37" t="s">
        <v>312</v>
      </c>
      <c r="L37" t="s">
        <v>604</v>
      </c>
    </row>
    <row r="38" spans="2:19" x14ac:dyDescent="0.3">
      <c r="B38" t="s">
        <v>11</v>
      </c>
      <c r="L38" t="s">
        <v>801</v>
      </c>
    </row>
    <row r="39" spans="2:19" x14ac:dyDescent="0.3">
      <c r="B39" t="s">
        <v>48</v>
      </c>
      <c r="L39" t="s">
        <v>790</v>
      </c>
    </row>
    <row r="40" spans="2:19" x14ac:dyDescent="0.3">
      <c r="L40" t="s">
        <v>284</v>
      </c>
    </row>
    <row r="41" spans="2:19" x14ac:dyDescent="0.3">
      <c r="L41" t="s">
        <v>834</v>
      </c>
    </row>
    <row r="42" spans="2:19" x14ac:dyDescent="0.3">
      <c r="L42" t="s">
        <v>882</v>
      </c>
    </row>
    <row r="43" spans="2:19" x14ac:dyDescent="0.3">
      <c r="L43" t="s">
        <v>140</v>
      </c>
    </row>
    <row r="44" spans="2:19" x14ac:dyDescent="0.3">
      <c r="L44" t="s">
        <v>591</v>
      </c>
    </row>
    <row r="45" spans="2:19" x14ac:dyDescent="0.3">
      <c r="L45" t="s">
        <v>385</v>
      </c>
    </row>
    <row r="46" spans="2:19" x14ac:dyDescent="0.3">
      <c r="L46" t="s">
        <v>320</v>
      </c>
    </row>
    <row r="47" spans="2:19" x14ac:dyDescent="0.3">
      <c r="L47" t="s">
        <v>812</v>
      </c>
    </row>
    <row r="48" spans="2:19" x14ac:dyDescent="0.3">
      <c r="L48" t="s">
        <v>735</v>
      </c>
    </row>
    <row r="49" spans="12:12" x14ac:dyDescent="0.3">
      <c r="L49" t="s">
        <v>295</v>
      </c>
    </row>
    <row r="50" spans="12:12" x14ac:dyDescent="0.3">
      <c r="L50" t="s">
        <v>199</v>
      </c>
    </row>
    <row r="51" spans="12:12" x14ac:dyDescent="0.3">
      <c r="L51" t="s">
        <v>389</v>
      </c>
    </row>
    <row r="52" spans="12:12" x14ac:dyDescent="0.3">
      <c r="L52" t="s">
        <v>619</v>
      </c>
    </row>
    <row r="53" spans="12:12" x14ac:dyDescent="0.3">
      <c r="L53" t="s">
        <v>631</v>
      </c>
    </row>
    <row r="54" spans="12:12" x14ac:dyDescent="0.3">
      <c r="L54" t="s">
        <v>516</v>
      </c>
    </row>
    <row r="55" spans="12:12" x14ac:dyDescent="0.3">
      <c r="L55" t="s">
        <v>181</v>
      </c>
    </row>
    <row r="56" spans="12:12" x14ac:dyDescent="0.3">
      <c r="L56" t="s">
        <v>502</v>
      </c>
    </row>
    <row r="57" spans="12:12" x14ac:dyDescent="0.3">
      <c r="L57" t="s">
        <v>388</v>
      </c>
    </row>
    <row r="58" spans="12:12" x14ac:dyDescent="0.3">
      <c r="L58" t="s">
        <v>370</v>
      </c>
    </row>
    <row r="59" spans="12:12" x14ac:dyDescent="0.3">
      <c r="L59" t="s">
        <v>877</v>
      </c>
    </row>
    <row r="60" spans="12:12" x14ac:dyDescent="0.3">
      <c r="L60" t="s">
        <v>283</v>
      </c>
    </row>
    <row r="61" spans="12:12" x14ac:dyDescent="0.3">
      <c r="L61" t="s">
        <v>349</v>
      </c>
    </row>
    <row r="62" spans="12:12" x14ac:dyDescent="0.3">
      <c r="L62" t="s">
        <v>535</v>
      </c>
    </row>
    <row r="63" spans="12:12" x14ac:dyDescent="0.3">
      <c r="L63" t="s">
        <v>371</v>
      </c>
    </row>
    <row r="64" spans="12:12" ht="28.8" x14ac:dyDescent="0.3">
      <c r="L64" t="s">
        <v>390</v>
      </c>
    </row>
    <row r="65" spans="12:12" x14ac:dyDescent="0.3">
      <c r="L65" t="s">
        <v>369</v>
      </c>
    </row>
    <row r="66" spans="12:12" ht="28.8" x14ac:dyDescent="0.3">
      <c r="L66" s="4" t="s">
        <v>351</v>
      </c>
    </row>
    <row r="67" spans="12:12" x14ac:dyDescent="0.3">
      <c r="L67" t="s">
        <v>398</v>
      </c>
    </row>
    <row r="68" spans="12:12" x14ac:dyDescent="0.3">
      <c r="L68" t="s">
        <v>358</v>
      </c>
    </row>
    <row r="69" spans="12:12" x14ac:dyDescent="0.3">
      <c r="L69" t="s">
        <v>844</v>
      </c>
    </row>
    <row r="70" spans="12:12" x14ac:dyDescent="0.3">
      <c r="L70" t="s">
        <v>555</v>
      </c>
    </row>
    <row r="71" spans="12:12" x14ac:dyDescent="0.3">
      <c r="L71" t="s">
        <v>503</v>
      </c>
    </row>
    <row r="72" spans="12:12" x14ac:dyDescent="0.3">
      <c r="L72" t="s">
        <v>399</v>
      </c>
    </row>
    <row r="73" spans="12:12" x14ac:dyDescent="0.3">
      <c r="L73" t="s">
        <v>372</v>
      </c>
    </row>
    <row r="74" spans="12:12" x14ac:dyDescent="0.3">
      <c r="L74" t="s">
        <v>889</v>
      </c>
    </row>
  </sheetData>
  <sortState xmlns:xlrd2="http://schemas.microsoft.com/office/spreadsheetml/2017/richdata2" ref="L11:L73">
    <sortCondition ref="L73"/>
  </sortState>
  <conditionalFormatting sqref="S16:S19">
    <cfRule type="containsBlanks" dxfId="26" priority="1">
      <formula>LEN(TRIM(S16))=0</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10386-9A8D-4504-9A5A-BA3440780C70}">
  <dimension ref="A1:C57"/>
  <sheetViews>
    <sheetView workbookViewId="0">
      <selection activeCell="E12" sqref="E12"/>
    </sheetView>
  </sheetViews>
  <sheetFormatPr defaultRowHeight="14.4" x14ac:dyDescent="0.3"/>
  <cols>
    <col min="1" max="1" width="63.77734375" customWidth="1"/>
    <col min="2" max="2" width="25.44140625" customWidth="1"/>
    <col min="3" max="3" width="28.6640625" customWidth="1"/>
  </cols>
  <sheetData>
    <row r="1" spans="1:3" ht="15" thickBot="1" x14ac:dyDescent="0.35">
      <c r="A1" s="29" t="s">
        <v>446</v>
      </c>
      <c r="B1" s="29" t="s">
        <v>445</v>
      </c>
      <c r="C1" s="29" t="s">
        <v>444</v>
      </c>
    </row>
    <row r="2" spans="1:3" x14ac:dyDescent="0.3">
      <c r="A2" t="s">
        <v>443</v>
      </c>
      <c r="B2" t="s">
        <v>442</v>
      </c>
      <c r="C2" t="s">
        <v>299</v>
      </c>
    </row>
    <row r="3" spans="1:3" x14ac:dyDescent="0.3">
      <c r="A3" t="s">
        <v>863</v>
      </c>
      <c r="B3" t="s">
        <v>864</v>
      </c>
      <c r="C3" t="s">
        <v>299</v>
      </c>
    </row>
    <row r="4" spans="1:3" x14ac:dyDescent="0.3">
      <c r="A4" t="s">
        <v>883</v>
      </c>
      <c r="B4" t="s">
        <v>884</v>
      </c>
      <c r="C4" t="s">
        <v>299</v>
      </c>
    </row>
    <row r="5" spans="1:3" x14ac:dyDescent="0.3">
      <c r="A5" t="s">
        <v>839</v>
      </c>
      <c r="B5" t="s">
        <v>840</v>
      </c>
      <c r="C5" t="s">
        <v>300</v>
      </c>
    </row>
    <row r="6" spans="1:3" x14ac:dyDescent="0.3">
      <c r="A6" t="s">
        <v>640</v>
      </c>
      <c r="B6" t="s">
        <v>641</v>
      </c>
      <c r="C6" t="s">
        <v>299</v>
      </c>
    </row>
    <row r="7" spans="1:3" x14ac:dyDescent="0.3">
      <c r="A7" t="s">
        <v>894</v>
      </c>
      <c r="B7" t="s">
        <v>895</v>
      </c>
      <c r="C7" t="s">
        <v>299</v>
      </c>
    </row>
    <row r="8" spans="1:3" x14ac:dyDescent="0.3">
      <c r="A8" t="s">
        <v>569</v>
      </c>
      <c r="B8" t="s">
        <v>570</v>
      </c>
      <c r="C8" t="s">
        <v>299</v>
      </c>
    </row>
    <row r="9" spans="1:3" x14ac:dyDescent="0.3">
      <c r="A9" t="s">
        <v>635</v>
      </c>
      <c r="B9" t="s">
        <v>636</v>
      </c>
      <c r="C9" t="s">
        <v>299</v>
      </c>
    </row>
    <row r="10" spans="1:3" x14ac:dyDescent="0.3">
      <c r="A10" t="s">
        <v>762</v>
      </c>
      <c r="B10" t="s">
        <v>763</v>
      </c>
      <c r="C10" t="s">
        <v>299</v>
      </c>
    </row>
    <row r="11" spans="1:3" x14ac:dyDescent="0.3">
      <c r="A11" t="s">
        <v>845</v>
      </c>
      <c r="B11" t="s">
        <v>846</v>
      </c>
      <c r="C11" t="s">
        <v>299</v>
      </c>
    </row>
    <row r="12" spans="1:3" x14ac:dyDescent="0.3">
      <c r="A12" t="s">
        <v>441</v>
      </c>
      <c r="B12" t="s">
        <v>440</v>
      </c>
      <c r="C12" t="s">
        <v>299</v>
      </c>
    </row>
    <row r="13" spans="1:3" x14ac:dyDescent="0.3">
      <c r="A13" t="s">
        <v>439</v>
      </c>
      <c r="B13" t="s">
        <v>438</v>
      </c>
      <c r="C13" t="s">
        <v>300</v>
      </c>
    </row>
    <row r="14" spans="1:3" x14ac:dyDescent="0.3">
      <c r="A14" t="s">
        <v>725</v>
      </c>
      <c r="B14" t="s">
        <v>726</v>
      </c>
      <c r="C14" t="s">
        <v>299</v>
      </c>
    </row>
    <row r="15" spans="1:3" x14ac:dyDescent="0.3">
      <c r="A15" t="s">
        <v>605</v>
      </c>
      <c r="B15" t="s">
        <v>606</v>
      </c>
      <c r="C15" t="s">
        <v>299</v>
      </c>
    </row>
    <row r="16" spans="1:3" x14ac:dyDescent="0.3">
      <c r="A16" t="s">
        <v>437</v>
      </c>
      <c r="B16" t="s">
        <v>436</v>
      </c>
      <c r="C16" t="s">
        <v>299</v>
      </c>
    </row>
    <row r="17" spans="1:3" x14ac:dyDescent="0.3">
      <c r="A17" t="s">
        <v>496</v>
      </c>
      <c r="B17" t="s">
        <v>497</v>
      </c>
      <c r="C17" t="s">
        <v>299</v>
      </c>
    </row>
    <row r="18" spans="1:3" x14ac:dyDescent="0.3">
      <c r="A18" t="s">
        <v>612</v>
      </c>
      <c r="B18" t="s">
        <v>613</v>
      </c>
      <c r="C18" t="s">
        <v>299</v>
      </c>
    </row>
    <row r="19" spans="1:3" x14ac:dyDescent="0.3">
      <c r="A19" t="s">
        <v>453</v>
      </c>
      <c r="B19" t="s">
        <v>454</v>
      </c>
      <c r="C19" t="s">
        <v>299</v>
      </c>
    </row>
    <row r="20" spans="1:3" x14ac:dyDescent="0.3">
      <c r="A20" t="s">
        <v>593</v>
      </c>
      <c r="B20" t="s">
        <v>594</v>
      </c>
      <c r="C20" t="s">
        <v>299</v>
      </c>
    </row>
    <row r="21" spans="1:3" x14ac:dyDescent="0.3">
      <c r="A21" t="s">
        <v>468</v>
      </c>
      <c r="B21" t="s">
        <v>469</v>
      </c>
      <c r="C21" t="s">
        <v>299</v>
      </c>
    </row>
    <row r="22" spans="1:3" x14ac:dyDescent="0.3">
      <c r="A22" t="s">
        <v>435</v>
      </c>
      <c r="B22" t="s">
        <v>434</v>
      </c>
      <c r="C22" t="s">
        <v>299</v>
      </c>
    </row>
    <row r="23" spans="1:3" x14ac:dyDescent="0.3">
      <c r="A23" t="s">
        <v>561</v>
      </c>
      <c r="B23" t="s">
        <v>562</v>
      </c>
      <c r="C23" t="s">
        <v>299</v>
      </c>
    </row>
    <row r="24" spans="1:3" x14ac:dyDescent="0.3">
      <c r="A24" t="s">
        <v>433</v>
      </c>
      <c r="B24" t="s">
        <v>432</v>
      </c>
      <c r="C24" t="s">
        <v>299</v>
      </c>
    </row>
    <row r="25" spans="1:3" x14ac:dyDescent="0.3">
      <c r="A25" t="s">
        <v>431</v>
      </c>
      <c r="B25" t="s">
        <v>430</v>
      </c>
      <c r="C25" t="s">
        <v>299</v>
      </c>
    </row>
    <row r="26" spans="1:3" x14ac:dyDescent="0.3">
      <c r="A26" t="s">
        <v>429</v>
      </c>
      <c r="B26" t="s">
        <v>428</v>
      </c>
      <c r="C26" t="s">
        <v>299</v>
      </c>
    </row>
    <row r="27" spans="1:3" x14ac:dyDescent="0.3">
      <c r="A27" t="s">
        <v>856</v>
      </c>
      <c r="B27" t="s">
        <v>857</v>
      </c>
      <c r="C27" t="s">
        <v>299</v>
      </c>
    </row>
    <row r="28" spans="1:3" x14ac:dyDescent="0.3">
      <c r="A28" s="14" t="s">
        <v>644</v>
      </c>
      <c r="B28" t="s">
        <v>645</v>
      </c>
      <c r="C28" t="s">
        <v>299</v>
      </c>
    </row>
    <row r="29" spans="1:3" x14ac:dyDescent="0.3">
      <c r="A29" t="s">
        <v>427</v>
      </c>
      <c r="B29" t="s">
        <v>426</v>
      </c>
      <c r="C29" t="s">
        <v>299</v>
      </c>
    </row>
    <row r="30" spans="1:3" x14ac:dyDescent="0.3">
      <c r="A30" t="s">
        <v>425</v>
      </c>
      <c r="B30" t="s">
        <v>424</v>
      </c>
      <c r="C30" t="s">
        <v>299</v>
      </c>
    </row>
    <row r="31" spans="1:3" x14ac:dyDescent="0.3">
      <c r="A31" s="14" t="s">
        <v>529</v>
      </c>
      <c r="B31" t="s">
        <v>530</v>
      </c>
      <c r="C31" t="s">
        <v>299</v>
      </c>
    </row>
    <row r="32" spans="1:3" x14ac:dyDescent="0.3">
      <c r="A32" t="s">
        <v>872</v>
      </c>
      <c r="B32" t="s">
        <v>871</v>
      </c>
      <c r="C32" t="s">
        <v>299</v>
      </c>
    </row>
    <row r="33" spans="1:3" x14ac:dyDescent="0.3">
      <c r="A33" t="s">
        <v>423</v>
      </c>
      <c r="B33" t="s">
        <v>422</v>
      </c>
      <c r="C33" t="s">
        <v>299</v>
      </c>
    </row>
    <row r="34" spans="1:3" x14ac:dyDescent="0.3">
      <c r="A34" t="s">
        <v>706</v>
      </c>
      <c r="B34" t="s">
        <v>707</v>
      </c>
      <c r="C34" t="s">
        <v>299</v>
      </c>
    </row>
    <row r="35" spans="1:3" x14ac:dyDescent="0.3">
      <c r="A35" s="14" t="s">
        <v>792</v>
      </c>
      <c r="B35" t="s">
        <v>793</v>
      </c>
      <c r="C35" t="s">
        <v>299</v>
      </c>
    </row>
    <row r="36" spans="1:3" x14ac:dyDescent="0.3">
      <c r="A36" s="14" t="s">
        <v>781</v>
      </c>
      <c r="B36" t="s">
        <v>782</v>
      </c>
      <c r="C36" t="s">
        <v>299</v>
      </c>
    </row>
    <row r="37" spans="1:3" x14ac:dyDescent="0.3">
      <c r="A37" t="s">
        <v>736</v>
      </c>
      <c r="B37" t="s">
        <v>737</v>
      </c>
      <c r="C37" t="s">
        <v>299</v>
      </c>
    </row>
    <row r="38" spans="1:3" x14ac:dyDescent="0.3">
      <c r="A38" t="s">
        <v>600</v>
      </c>
      <c r="B38" t="s">
        <v>599</v>
      </c>
      <c r="C38" t="s">
        <v>299</v>
      </c>
    </row>
    <row r="39" spans="1:3" x14ac:dyDescent="0.3">
      <c r="A39" t="s">
        <v>680</v>
      </c>
      <c r="B39" t="s">
        <v>681</v>
      </c>
      <c r="C39" t="s">
        <v>299</v>
      </c>
    </row>
    <row r="40" spans="1:3" x14ac:dyDescent="0.3">
      <c r="A40" t="s">
        <v>536</v>
      </c>
      <c r="B40" t="s">
        <v>537</v>
      </c>
      <c r="C40" t="s">
        <v>299</v>
      </c>
    </row>
    <row r="41" spans="1:3" x14ac:dyDescent="0.3">
      <c r="A41" t="s">
        <v>421</v>
      </c>
      <c r="B41" t="s">
        <v>420</v>
      </c>
      <c r="C41" t="s">
        <v>299</v>
      </c>
    </row>
    <row r="42" spans="1:3" x14ac:dyDescent="0.3">
      <c r="A42" t="s">
        <v>665</v>
      </c>
      <c r="B42" t="s">
        <v>666</v>
      </c>
      <c r="C42" t="s">
        <v>299</v>
      </c>
    </row>
    <row r="43" spans="1:3" x14ac:dyDescent="0.3">
      <c r="A43" t="s">
        <v>541</v>
      </c>
      <c r="B43" t="s">
        <v>542</v>
      </c>
      <c r="C43" t="s">
        <v>299</v>
      </c>
    </row>
    <row r="44" spans="1:3" x14ac:dyDescent="0.3">
      <c r="A44" t="s">
        <v>689</v>
      </c>
      <c r="B44" t="s">
        <v>690</v>
      </c>
      <c r="C44" t="s">
        <v>299</v>
      </c>
    </row>
    <row r="45" spans="1:3" x14ac:dyDescent="0.3">
      <c r="A45" t="s">
        <v>419</v>
      </c>
      <c r="B45" t="s">
        <v>418</v>
      </c>
      <c r="C45" t="s">
        <v>299</v>
      </c>
    </row>
    <row r="46" spans="1:3" x14ac:dyDescent="0.3">
      <c r="A46" t="s">
        <v>417</v>
      </c>
      <c r="B46" t="s">
        <v>416</v>
      </c>
      <c r="C46" t="s">
        <v>299</v>
      </c>
    </row>
    <row r="47" spans="1:3" x14ac:dyDescent="0.3">
      <c r="A47" t="s">
        <v>675</v>
      </c>
      <c r="B47" t="s">
        <v>676</v>
      </c>
      <c r="C47" t="s">
        <v>299</v>
      </c>
    </row>
    <row r="48" spans="1:3" x14ac:dyDescent="0.3">
      <c r="A48" t="s">
        <v>510</v>
      </c>
      <c r="B48" t="s">
        <v>511</v>
      </c>
      <c r="C48" t="s">
        <v>299</v>
      </c>
    </row>
    <row r="49" spans="1:3" x14ac:dyDescent="0.3">
      <c r="A49" t="s">
        <v>483</v>
      </c>
      <c r="B49" t="s">
        <v>484</v>
      </c>
      <c r="C49" t="s">
        <v>299</v>
      </c>
    </row>
    <row r="50" spans="1:3" x14ac:dyDescent="0.3">
      <c r="A50" t="s">
        <v>473</v>
      </c>
      <c r="B50" t="s">
        <v>472</v>
      </c>
      <c r="C50" t="s">
        <v>299</v>
      </c>
    </row>
    <row r="51" spans="1:3" x14ac:dyDescent="0.3">
      <c r="A51" t="s">
        <v>415</v>
      </c>
      <c r="B51" t="s">
        <v>697</v>
      </c>
      <c r="C51" t="s">
        <v>299</v>
      </c>
    </row>
    <row r="52" spans="1:3" x14ac:dyDescent="0.3">
      <c r="A52" t="s">
        <v>703</v>
      </c>
      <c r="B52" t="s">
        <v>704</v>
      </c>
      <c r="C52" t="s">
        <v>299</v>
      </c>
    </row>
    <row r="53" spans="1:3" x14ac:dyDescent="0.3">
      <c r="A53" t="s">
        <v>890</v>
      </c>
      <c r="B53" t="s">
        <v>891</v>
      </c>
      <c r="C53" t="s">
        <v>299</v>
      </c>
    </row>
    <row r="54" spans="1:3" x14ac:dyDescent="0.3">
      <c r="A54" t="s">
        <v>414</v>
      </c>
      <c r="B54" t="s">
        <v>413</v>
      </c>
      <c r="C54" t="s">
        <v>299</v>
      </c>
    </row>
    <row r="55" spans="1:3" x14ac:dyDescent="0.3">
      <c r="A55" t="s">
        <v>622</v>
      </c>
      <c r="B55" t="s">
        <v>621</v>
      </c>
      <c r="C55" t="s">
        <v>299</v>
      </c>
    </row>
    <row r="56" spans="1:3" x14ac:dyDescent="0.3">
      <c r="A56" t="s">
        <v>412</v>
      </c>
      <c r="B56" t="s">
        <v>411</v>
      </c>
      <c r="C56" t="s">
        <v>299</v>
      </c>
    </row>
    <row r="57" spans="1:3" x14ac:dyDescent="0.3">
      <c r="A57" t="s">
        <v>410</v>
      </c>
      <c r="B57" t="s">
        <v>409</v>
      </c>
      <c r="C57" t="s">
        <v>299</v>
      </c>
    </row>
  </sheetData>
  <sortState xmlns:xlrd2="http://schemas.microsoft.com/office/spreadsheetml/2017/richdata2" ref="A2:C57">
    <sortCondition ref="A57"/>
  </sortState>
  <conditionalFormatting sqref="C1:C1048576">
    <cfRule type="containsText" dxfId="25" priority="1" operator="containsText" text="No">
      <formula>NOT(ISERROR(SEARCH("No",C1)))</formula>
    </cfRule>
    <cfRule type="containsText" dxfId="24" priority="2" operator="containsText" text="Yes">
      <formula>NOT(ISERROR(SEARCH("Yes",C1)))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Extraction</vt:lpstr>
      <vt:lpstr>Quality Assessment</vt:lpstr>
      <vt:lpstr>Data Dictionary</vt:lpstr>
      <vt:lpstr>Data validation</vt:lpstr>
      <vt:lpstr>Journal peer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Allanna Russell</dc:creator>
  <cp:lastModifiedBy>Allanna Russell</cp:lastModifiedBy>
  <dcterms:created xsi:type="dcterms:W3CDTF">2020-03-02T06:39:11Z</dcterms:created>
  <dcterms:modified xsi:type="dcterms:W3CDTF">2021-03-05T04:41:04Z</dcterms:modified>
</cp:coreProperties>
</file>