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Allanna\University\2018 PhD\REVIEWS\Review 1 Rose Bengal\5 Data Extraction\"/>
    </mc:Choice>
  </mc:AlternateContent>
  <xr:revisionPtr revIDLastSave="0" documentId="13_ncr:1_{55D27967-E950-4A30-BB39-10A3B9DF01C7}" xr6:coauthVersionLast="47" xr6:coauthVersionMax="47" xr10:uidLastSave="{00000000-0000-0000-0000-000000000000}"/>
  <bookViews>
    <workbookView xWindow="-108" yWindow="-108" windowWidth="23256" windowHeight="12576" xr2:uid="{048E3D89-01AA-4C78-B68A-E284C4D7AA8A}"/>
  </bookViews>
  <sheets>
    <sheet name="Data Extraction" sheetId="1" r:id="rId1"/>
    <sheet name="Quality Assessment" sheetId="8" r:id="rId2"/>
    <sheet name="Data Dictionary" sheetId="2" r:id="rId3"/>
    <sheet name="Data validation" sheetId="7" r:id="rId4"/>
    <sheet name="Journal peer review"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95" i="8" l="1"/>
  <c r="U316" i="1"/>
  <c r="V316" i="1" s="1"/>
  <c r="U315" i="1"/>
  <c r="V315" i="1" s="1"/>
  <c r="L194" i="8"/>
  <c r="L193" i="8"/>
  <c r="L192" i="8"/>
  <c r="L191" i="8" l="1"/>
  <c r="U309" i="1"/>
  <c r="V309" i="1" s="1"/>
  <c r="L190" i="8" l="1"/>
  <c r="L189" i="8"/>
  <c r="L188" i="8"/>
  <c r="L187" i="8"/>
  <c r="L186" i="8"/>
  <c r="L185" i="8" l="1"/>
  <c r="L184" i="8"/>
  <c r="L183" i="8"/>
  <c r="L182" i="8"/>
  <c r="L181" i="8"/>
  <c r="L180" i="8"/>
  <c r="L179" i="8"/>
  <c r="L178" i="8"/>
  <c r="L177" i="8"/>
  <c r="L176" i="8"/>
  <c r="L175" i="8"/>
  <c r="L174" i="8"/>
  <c r="L173" i="8"/>
  <c r="L172" i="8"/>
  <c r="U275" i="1"/>
  <c r="V275" i="1" s="1"/>
  <c r="U274" i="1"/>
  <c r="V274" i="1" s="1"/>
  <c r="L171" i="8"/>
  <c r="U273" i="1"/>
  <c r="V273" i="1" s="1"/>
  <c r="L170" i="8"/>
  <c r="L169" i="8"/>
  <c r="L168" i="8"/>
  <c r="L167" i="8"/>
  <c r="L166" i="8"/>
  <c r="L165" i="8"/>
  <c r="L164" i="8" l="1"/>
  <c r="U263" i="1"/>
  <c r="V263" i="1" s="1"/>
  <c r="L163" i="8" l="1"/>
  <c r="L162" i="8"/>
  <c r="L161" i="8"/>
  <c r="L160" i="8"/>
  <c r="L156" i="8"/>
  <c r="U251" i="1"/>
  <c r="V251" i="1" s="1"/>
  <c r="U250" i="1"/>
  <c r="V250" i="1" s="1"/>
  <c r="L159" i="8"/>
  <c r="L158" i="8" l="1"/>
  <c r="L157" i="8"/>
  <c r="L155" i="8"/>
  <c r="L154" i="8"/>
  <c r="L153" i="8"/>
  <c r="L152" i="8"/>
  <c r="L151" i="8" l="1"/>
  <c r="L150" i="8"/>
  <c r="L149" i="8"/>
  <c r="L148" i="8"/>
  <c r="U232" i="1"/>
  <c r="V232" i="1" s="1"/>
  <c r="L147" i="8"/>
  <c r="L146" i="8"/>
  <c r="L145" i="8"/>
  <c r="L144" i="8"/>
  <c r="L143" i="8"/>
  <c r="L141" i="8"/>
  <c r="L142" i="8"/>
  <c r="L140" i="8" l="1"/>
  <c r="L139" i="8"/>
  <c r="L138" i="8" l="1"/>
  <c r="L137" i="8"/>
  <c r="L136" i="8"/>
  <c r="L135" i="8"/>
  <c r="L134" i="8" l="1"/>
  <c r="L133" i="8"/>
  <c r="L132" i="8"/>
  <c r="L131" i="8" l="1"/>
  <c r="L130" i="8" l="1"/>
  <c r="L129" i="8"/>
  <c r="L128" i="8"/>
  <c r="L127" i="8"/>
  <c r="L126" i="8"/>
  <c r="L125" i="8"/>
  <c r="L124" i="8"/>
  <c r="L122" i="8"/>
  <c r="L123" i="8"/>
  <c r="L121" i="8" l="1"/>
  <c r="L120" i="8"/>
  <c r="L119" i="8"/>
  <c r="L118" i="8"/>
  <c r="L117" i="8" l="1"/>
  <c r="L116" i="8" l="1"/>
  <c r="L115" i="8"/>
  <c r="L114" i="8"/>
  <c r="U184" i="1"/>
  <c r="V184" i="1" s="1"/>
  <c r="L113" i="8"/>
  <c r="L112" i="8"/>
  <c r="L111" i="8"/>
  <c r="L110" i="8"/>
  <c r="L109"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2" i="8"/>
  <c r="U176" i="1"/>
  <c r="V176" i="1" s="1"/>
  <c r="U165" i="1" l="1"/>
  <c r="V165" i="1" s="1"/>
  <c r="U158" i="1"/>
  <c r="V158" i="1" s="1"/>
  <c r="U159" i="1"/>
  <c r="V159" i="1" s="1"/>
  <c r="U160" i="1"/>
  <c r="V160" i="1" s="1"/>
  <c r="U161" i="1"/>
  <c r="V161" i="1" s="1"/>
  <c r="U162" i="1"/>
  <c r="V162" i="1" s="1"/>
  <c r="U163" i="1"/>
  <c r="V163" i="1" s="1"/>
  <c r="U164" i="1"/>
  <c r="V164" i="1" s="1"/>
  <c r="U166" i="1"/>
  <c r="V166" i="1" s="1"/>
  <c r="U167" i="1"/>
  <c r="V167" i="1" s="1"/>
  <c r="U168" i="1"/>
  <c r="V168" i="1" s="1"/>
  <c r="U169" i="1"/>
  <c r="V169" i="1" s="1"/>
  <c r="U170" i="1"/>
  <c r="V170" i="1" s="1"/>
  <c r="U171" i="1"/>
  <c r="V171" i="1" s="1"/>
  <c r="U172" i="1"/>
  <c r="V172" i="1" s="1"/>
  <c r="U173" i="1"/>
  <c r="V173" i="1" s="1"/>
  <c r="U174" i="1"/>
  <c r="V174" i="1" s="1"/>
  <c r="U175" i="1"/>
  <c r="V175" i="1" s="1"/>
  <c r="U177" i="1"/>
  <c r="V177" i="1" s="1"/>
  <c r="U178" i="1"/>
  <c r="V178" i="1" s="1"/>
  <c r="U179" i="1"/>
  <c r="V179" i="1" s="1"/>
  <c r="U180" i="1"/>
  <c r="V180" i="1" s="1"/>
  <c r="U181" i="1"/>
  <c r="V181" i="1" s="1"/>
  <c r="U182" i="1"/>
  <c r="V182" i="1" s="1"/>
  <c r="U183" i="1"/>
  <c r="V183" i="1" s="1"/>
  <c r="U185" i="1"/>
  <c r="V185" i="1" s="1"/>
  <c r="U186" i="1"/>
  <c r="V186" i="1" s="1"/>
  <c r="U187" i="1"/>
  <c r="V187" i="1" s="1"/>
  <c r="U188" i="1"/>
  <c r="V188" i="1" s="1"/>
  <c r="U189" i="1"/>
  <c r="V189" i="1" s="1"/>
  <c r="U190" i="1"/>
  <c r="V190" i="1" s="1"/>
  <c r="U191" i="1"/>
  <c r="V191" i="1" s="1"/>
  <c r="U192" i="1"/>
  <c r="V192" i="1" s="1"/>
  <c r="U193" i="1"/>
  <c r="V193" i="1" s="1"/>
  <c r="U194" i="1"/>
  <c r="V194" i="1" s="1"/>
  <c r="U195" i="1"/>
  <c r="V195" i="1" s="1"/>
  <c r="U196" i="1"/>
  <c r="V196" i="1" s="1"/>
  <c r="U197" i="1"/>
  <c r="V197" i="1" s="1"/>
  <c r="U198" i="1"/>
  <c r="V198" i="1" s="1"/>
  <c r="U199" i="1"/>
  <c r="V199" i="1" s="1"/>
  <c r="U200" i="1"/>
  <c r="V200" i="1" s="1"/>
  <c r="U201" i="1"/>
  <c r="V201" i="1" s="1"/>
  <c r="U202" i="1"/>
  <c r="V202" i="1" s="1"/>
  <c r="U203" i="1"/>
  <c r="V203" i="1" s="1"/>
  <c r="U204" i="1"/>
  <c r="V204" i="1" s="1"/>
  <c r="U205" i="1"/>
  <c r="V205" i="1" s="1"/>
  <c r="U206" i="1"/>
  <c r="V206" i="1" s="1"/>
  <c r="U207" i="1"/>
  <c r="V207" i="1" s="1"/>
  <c r="U208" i="1"/>
  <c r="V208" i="1" s="1"/>
  <c r="U209" i="1"/>
  <c r="V209" i="1" s="1"/>
  <c r="U210" i="1"/>
  <c r="V210" i="1" s="1"/>
  <c r="U211" i="1"/>
  <c r="V211" i="1" s="1"/>
  <c r="U212" i="1"/>
  <c r="V212" i="1" s="1"/>
  <c r="U213" i="1"/>
  <c r="V213" i="1" s="1"/>
  <c r="U214" i="1"/>
  <c r="V214" i="1" s="1"/>
  <c r="U215" i="1"/>
  <c r="V215" i="1" s="1"/>
  <c r="U216" i="1"/>
  <c r="V216" i="1" s="1"/>
  <c r="U217" i="1"/>
  <c r="U218" i="1"/>
  <c r="V218" i="1" s="1"/>
  <c r="U219" i="1"/>
  <c r="V219" i="1" s="1"/>
  <c r="U220" i="1"/>
  <c r="V220" i="1" s="1"/>
  <c r="U221" i="1"/>
  <c r="V221" i="1" s="1"/>
  <c r="U222" i="1"/>
  <c r="V222" i="1" s="1"/>
  <c r="U223" i="1"/>
  <c r="V223" i="1" s="1"/>
  <c r="U224" i="1"/>
  <c r="V224" i="1" s="1"/>
  <c r="U225" i="1"/>
  <c r="V225" i="1" s="1"/>
  <c r="U226" i="1"/>
  <c r="V226" i="1" s="1"/>
  <c r="U227" i="1"/>
  <c r="V227" i="1" s="1"/>
  <c r="U228" i="1"/>
  <c r="V228" i="1" s="1"/>
  <c r="U229" i="1"/>
  <c r="V229" i="1" s="1"/>
  <c r="U230" i="1"/>
  <c r="V230" i="1" s="1"/>
  <c r="U231" i="1"/>
  <c r="V231" i="1" s="1"/>
  <c r="U233" i="1"/>
  <c r="V233" i="1" s="1"/>
  <c r="U234" i="1"/>
  <c r="V234" i="1" s="1"/>
  <c r="U235" i="1"/>
  <c r="V235" i="1" s="1"/>
  <c r="U236" i="1"/>
  <c r="V236" i="1" s="1"/>
  <c r="U237" i="1"/>
  <c r="V237" i="1" s="1"/>
  <c r="U238" i="1"/>
  <c r="V238" i="1" s="1"/>
  <c r="U239" i="1"/>
  <c r="V239" i="1" s="1"/>
  <c r="U240" i="1"/>
  <c r="V240" i="1" s="1"/>
  <c r="U241" i="1"/>
  <c r="V241" i="1" s="1"/>
  <c r="U242" i="1"/>
  <c r="V242" i="1" s="1"/>
  <c r="U243" i="1"/>
  <c r="V243" i="1" s="1"/>
  <c r="U244" i="1"/>
  <c r="V244" i="1" s="1"/>
  <c r="U245" i="1"/>
  <c r="V245" i="1" s="1"/>
  <c r="U246" i="1"/>
  <c r="V246" i="1" s="1"/>
  <c r="U247" i="1"/>
  <c r="V247" i="1" s="1"/>
  <c r="U248" i="1"/>
  <c r="V248" i="1" s="1"/>
  <c r="U249" i="1"/>
  <c r="V249" i="1" s="1"/>
  <c r="U252" i="1"/>
  <c r="V252" i="1" s="1"/>
  <c r="U253" i="1"/>
  <c r="V253" i="1" s="1"/>
  <c r="U254" i="1"/>
  <c r="V254" i="1" s="1"/>
  <c r="U255" i="1"/>
  <c r="V255" i="1" s="1"/>
  <c r="U256" i="1"/>
  <c r="V256" i="1" s="1"/>
  <c r="U257" i="1"/>
  <c r="V257" i="1" s="1"/>
  <c r="U258" i="1"/>
  <c r="V258" i="1" s="1"/>
  <c r="U259" i="1"/>
  <c r="V259" i="1" s="1"/>
  <c r="U260" i="1"/>
  <c r="V260" i="1" s="1"/>
  <c r="U261" i="1"/>
  <c r="V261" i="1" s="1"/>
  <c r="U262" i="1"/>
  <c r="V262" i="1" s="1"/>
  <c r="U264" i="1"/>
  <c r="V264" i="1" s="1"/>
  <c r="U265" i="1"/>
  <c r="V265" i="1" s="1"/>
  <c r="U266" i="1"/>
  <c r="V266" i="1" s="1"/>
  <c r="U267" i="1"/>
  <c r="V267" i="1" s="1"/>
  <c r="U268" i="1"/>
  <c r="V268" i="1" s="1"/>
  <c r="U269" i="1"/>
  <c r="V269" i="1" s="1"/>
  <c r="U270" i="1"/>
  <c r="V270" i="1" s="1"/>
  <c r="U271" i="1"/>
  <c r="V271" i="1" s="1"/>
  <c r="U272" i="1"/>
  <c r="V272" i="1" s="1"/>
  <c r="U276" i="1"/>
  <c r="V276" i="1" s="1"/>
  <c r="U277" i="1"/>
  <c r="V277" i="1" s="1"/>
  <c r="U278" i="1"/>
  <c r="V278" i="1" s="1"/>
  <c r="U279" i="1"/>
  <c r="V279" i="1" s="1"/>
  <c r="U280" i="1"/>
  <c r="V280" i="1" s="1"/>
  <c r="U281" i="1"/>
  <c r="V281" i="1" s="1"/>
  <c r="U282" i="1"/>
  <c r="V282" i="1" s="1"/>
  <c r="U283" i="1"/>
  <c r="V283" i="1" s="1"/>
  <c r="U284" i="1"/>
  <c r="V284" i="1" s="1"/>
  <c r="U285" i="1"/>
  <c r="V285" i="1" s="1"/>
  <c r="U286" i="1"/>
  <c r="V286" i="1" s="1"/>
  <c r="U287" i="1"/>
  <c r="V287" i="1" s="1"/>
  <c r="U288" i="1"/>
  <c r="V288" i="1" s="1"/>
  <c r="U289" i="1"/>
  <c r="V289" i="1" s="1"/>
  <c r="U290" i="1"/>
  <c r="V290" i="1" s="1"/>
  <c r="U291" i="1"/>
  <c r="V291" i="1" s="1"/>
  <c r="U292" i="1"/>
  <c r="V292" i="1" s="1"/>
  <c r="U293" i="1"/>
  <c r="V293" i="1" s="1"/>
  <c r="U294" i="1"/>
  <c r="V294" i="1" s="1"/>
  <c r="U295" i="1"/>
  <c r="V295" i="1" s="1"/>
  <c r="U296" i="1"/>
  <c r="V296" i="1" s="1"/>
  <c r="U297" i="1"/>
  <c r="V297" i="1" s="1"/>
  <c r="U298" i="1"/>
  <c r="V298" i="1" s="1"/>
  <c r="U299" i="1"/>
  <c r="V299" i="1" s="1"/>
  <c r="U300" i="1"/>
  <c r="V300" i="1" s="1"/>
  <c r="U301" i="1"/>
  <c r="V301" i="1" s="1"/>
  <c r="U302" i="1"/>
  <c r="V302" i="1" s="1"/>
  <c r="U303" i="1"/>
  <c r="V303" i="1" s="1"/>
  <c r="U304" i="1"/>
  <c r="V304" i="1" s="1"/>
  <c r="U305" i="1"/>
  <c r="V305" i="1" s="1"/>
  <c r="U306" i="1"/>
  <c r="V306" i="1" s="1"/>
  <c r="U307" i="1"/>
  <c r="V307" i="1" s="1"/>
  <c r="U308" i="1"/>
  <c r="V308" i="1" s="1"/>
  <c r="U310" i="1"/>
  <c r="V310" i="1" s="1"/>
  <c r="U311" i="1"/>
  <c r="V311" i="1" s="1"/>
  <c r="U312" i="1"/>
  <c r="V312" i="1" s="1"/>
  <c r="U313" i="1"/>
  <c r="V313" i="1" s="1"/>
  <c r="U314" i="1"/>
  <c r="V314" i="1" s="1"/>
  <c r="U317" i="1"/>
  <c r="V317" i="1" s="1"/>
  <c r="U318" i="1"/>
  <c r="V318" i="1" s="1"/>
  <c r="U319" i="1"/>
  <c r="V319" i="1" s="1"/>
  <c r="U320" i="1"/>
  <c r="V320" i="1" s="1"/>
  <c r="U321" i="1"/>
  <c r="V321" i="1" s="1"/>
  <c r="U322" i="1"/>
  <c r="V322" i="1" s="1"/>
  <c r="U323" i="1"/>
  <c r="V323" i="1" s="1"/>
  <c r="U324" i="1"/>
  <c r="V324" i="1" s="1"/>
  <c r="U325" i="1"/>
  <c r="V325" i="1" s="1"/>
  <c r="U326" i="1"/>
  <c r="V326" i="1" s="1"/>
  <c r="U327" i="1"/>
  <c r="V327" i="1" s="1"/>
  <c r="U328" i="1"/>
  <c r="V328" i="1" s="1"/>
  <c r="U329" i="1"/>
  <c r="V329" i="1" s="1"/>
  <c r="U330" i="1"/>
  <c r="V330" i="1" s="1"/>
  <c r="U331" i="1"/>
  <c r="V331" i="1" s="1"/>
  <c r="U332" i="1"/>
  <c r="V332" i="1" s="1"/>
  <c r="U333" i="1"/>
  <c r="V333" i="1" s="1"/>
  <c r="U334" i="1"/>
  <c r="V334" i="1" s="1"/>
  <c r="U335" i="1"/>
  <c r="V335" i="1" s="1"/>
  <c r="U336" i="1"/>
  <c r="V336" i="1" s="1"/>
  <c r="U337" i="1"/>
  <c r="V337" i="1" s="1"/>
  <c r="U338" i="1"/>
  <c r="V338" i="1" s="1"/>
  <c r="U339" i="1"/>
  <c r="V339" i="1" s="1"/>
  <c r="U340" i="1"/>
  <c r="V340" i="1" s="1"/>
  <c r="U341" i="1"/>
  <c r="V341" i="1" s="1"/>
  <c r="U342" i="1"/>
  <c r="V342" i="1" s="1"/>
  <c r="U343" i="1"/>
  <c r="V343" i="1" s="1"/>
  <c r="U344" i="1"/>
  <c r="V344" i="1" s="1"/>
  <c r="U345" i="1"/>
  <c r="V345" i="1" s="1"/>
  <c r="U346" i="1"/>
  <c r="V346" i="1" s="1"/>
  <c r="U347" i="1"/>
  <c r="V347" i="1" s="1"/>
  <c r="U348" i="1"/>
  <c r="V348" i="1" s="1"/>
  <c r="U349" i="1"/>
  <c r="V349" i="1" s="1"/>
  <c r="U350" i="1"/>
  <c r="V350" i="1" s="1"/>
  <c r="U351" i="1"/>
  <c r="V351" i="1" s="1"/>
  <c r="U352" i="1"/>
  <c r="V352" i="1" s="1"/>
  <c r="U353" i="1"/>
  <c r="V353" i="1" s="1"/>
  <c r="U354" i="1"/>
  <c r="V354" i="1" s="1"/>
  <c r="U355" i="1"/>
  <c r="V355" i="1" s="1"/>
  <c r="U356" i="1"/>
  <c r="V356" i="1" s="1"/>
  <c r="U357" i="1"/>
  <c r="V357" i="1" s="1"/>
  <c r="U358" i="1"/>
  <c r="V358" i="1" s="1"/>
  <c r="U359" i="1"/>
  <c r="V359" i="1" s="1"/>
  <c r="U360" i="1"/>
  <c r="V360" i="1" s="1"/>
  <c r="U361" i="1"/>
  <c r="V361" i="1" s="1"/>
  <c r="U29" i="1" l="1"/>
  <c r="V29" i="1" s="1"/>
  <c r="U28" i="1"/>
  <c r="V28" i="1" s="1"/>
  <c r="U27" i="1"/>
  <c r="V27" i="1" s="1"/>
  <c r="U26" i="1"/>
  <c r="V26" i="1" s="1"/>
  <c r="U25" i="1"/>
  <c r="V25" i="1" s="1"/>
  <c r="U24" i="1"/>
  <c r="V24" i="1" s="1"/>
  <c r="U23" i="1"/>
  <c r="V23" i="1" s="1"/>
  <c r="U22" i="1"/>
  <c r="V22" i="1" s="1"/>
  <c r="U21" i="1"/>
  <c r="V21" i="1" s="1"/>
  <c r="U20" i="1"/>
  <c r="V20" i="1" s="1"/>
  <c r="U153" i="1" l="1"/>
  <c r="V153" i="1" s="1"/>
  <c r="AR147" i="1" l="1"/>
  <c r="AR146" i="1"/>
  <c r="AR145" i="1"/>
  <c r="AR144" i="1"/>
  <c r="U139" i="1" l="1"/>
  <c r="V139" i="1" s="1"/>
  <c r="U138" i="1"/>
  <c r="V138" i="1" s="1"/>
  <c r="U137" i="1"/>
  <c r="V137" i="1" s="1"/>
  <c r="U152" i="1"/>
  <c r="V152" i="1" s="1"/>
  <c r="U154" i="1"/>
  <c r="V154" i="1" s="1"/>
  <c r="U155" i="1"/>
  <c r="V155" i="1" s="1"/>
  <c r="U156" i="1"/>
  <c r="V156" i="1" s="1"/>
  <c r="U157" i="1"/>
  <c r="V157" i="1" s="1"/>
  <c r="U148" i="1"/>
  <c r="V148" i="1" s="1"/>
  <c r="U149" i="1"/>
  <c r="V149" i="1" s="1"/>
  <c r="U150" i="1"/>
  <c r="V150" i="1" s="1"/>
  <c r="U151" i="1"/>
  <c r="V151" i="1" s="1"/>
  <c r="U140" i="1"/>
  <c r="V140" i="1" s="1"/>
  <c r="U141" i="1"/>
  <c r="V141" i="1" s="1"/>
  <c r="U142" i="1"/>
  <c r="V142" i="1" s="1"/>
  <c r="U143" i="1"/>
  <c r="V143" i="1" s="1"/>
  <c r="U144" i="1"/>
  <c r="V144" i="1" s="1"/>
  <c r="U145" i="1"/>
  <c r="V145" i="1" s="1"/>
  <c r="U146" i="1"/>
  <c r="V146" i="1" s="1"/>
  <c r="U147" i="1"/>
  <c r="V147" i="1" s="1"/>
  <c r="U113" i="1" l="1"/>
  <c r="V113" i="1" s="1"/>
  <c r="U114" i="1"/>
  <c r="V114" i="1" s="1"/>
  <c r="U115" i="1"/>
  <c r="V115" i="1" s="1"/>
  <c r="U116" i="1"/>
  <c r="V116" i="1" s="1"/>
  <c r="U117" i="1"/>
  <c r="V117" i="1" s="1"/>
  <c r="U118" i="1"/>
  <c r="V118" i="1" s="1"/>
  <c r="U119" i="1"/>
  <c r="V119" i="1" s="1"/>
  <c r="U120" i="1"/>
  <c r="V120" i="1" s="1"/>
  <c r="U121" i="1"/>
  <c r="V121" i="1" s="1"/>
  <c r="U122" i="1"/>
  <c r="V122" i="1" s="1"/>
  <c r="U123" i="1"/>
  <c r="V123" i="1" s="1"/>
  <c r="U124" i="1"/>
  <c r="V124" i="1" s="1"/>
  <c r="U125" i="1"/>
  <c r="V125" i="1" s="1"/>
  <c r="U126" i="1"/>
  <c r="V126" i="1" s="1"/>
  <c r="U127" i="1"/>
  <c r="V127" i="1" s="1"/>
  <c r="U128" i="1"/>
  <c r="V128" i="1" s="1"/>
  <c r="U129" i="1"/>
  <c r="V129" i="1" s="1"/>
  <c r="U130" i="1"/>
  <c r="V130" i="1" s="1"/>
  <c r="U131" i="1"/>
  <c r="V131" i="1" s="1"/>
  <c r="U132" i="1"/>
  <c r="V132" i="1" s="1"/>
  <c r="U133" i="1"/>
  <c r="V133" i="1" s="1"/>
  <c r="U134" i="1"/>
  <c r="V134" i="1" s="1"/>
  <c r="U135" i="1"/>
  <c r="V135" i="1" s="1"/>
  <c r="U136" i="1"/>
  <c r="V136" i="1" s="1"/>
  <c r="U101" i="1" l="1"/>
  <c r="V101" i="1" s="1"/>
  <c r="U102" i="1"/>
  <c r="V102" i="1" s="1"/>
  <c r="U103" i="1"/>
  <c r="V103" i="1" s="1"/>
  <c r="U104" i="1"/>
  <c r="V104" i="1" s="1"/>
  <c r="U105" i="1"/>
  <c r="V105" i="1" s="1"/>
  <c r="U106" i="1"/>
  <c r="V106" i="1" s="1"/>
  <c r="U107" i="1"/>
  <c r="V107" i="1" s="1"/>
  <c r="U108" i="1"/>
  <c r="V108" i="1" s="1"/>
  <c r="U109" i="1"/>
  <c r="V109" i="1" s="1"/>
  <c r="U110" i="1"/>
  <c r="V110" i="1" s="1"/>
  <c r="U111" i="1"/>
  <c r="V111" i="1" s="1"/>
  <c r="U112" i="1"/>
  <c r="V112" i="1" s="1"/>
  <c r="U92" i="1" l="1"/>
  <c r="V92" i="1" s="1"/>
  <c r="U93" i="1"/>
  <c r="V93" i="1" s="1"/>
  <c r="U94" i="1"/>
  <c r="V94" i="1" s="1"/>
  <c r="U95" i="1"/>
  <c r="V95" i="1" s="1"/>
  <c r="U96" i="1"/>
  <c r="V96" i="1" s="1"/>
  <c r="U97" i="1"/>
  <c r="V97" i="1" s="1"/>
  <c r="U98" i="1"/>
  <c r="V98" i="1" s="1"/>
  <c r="U99" i="1"/>
  <c r="V99" i="1" s="1"/>
  <c r="U100" i="1"/>
  <c r="V100" i="1" s="1"/>
  <c r="U66" i="1" l="1"/>
  <c r="U69" i="1"/>
  <c r="V69" i="1" s="1"/>
  <c r="U70" i="1"/>
  <c r="V70" i="1" s="1"/>
  <c r="U71" i="1"/>
  <c r="V71" i="1" s="1"/>
  <c r="U72" i="1"/>
  <c r="V72" i="1" s="1"/>
  <c r="U73" i="1"/>
  <c r="V73" i="1" s="1"/>
  <c r="U74" i="1"/>
  <c r="V74" i="1" s="1"/>
  <c r="U75" i="1"/>
  <c r="V75" i="1" s="1"/>
  <c r="U76" i="1"/>
  <c r="V76" i="1" s="1"/>
  <c r="U77" i="1"/>
  <c r="V77" i="1" s="1"/>
  <c r="U78" i="1"/>
  <c r="V78" i="1" s="1"/>
  <c r="U79" i="1"/>
  <c r="V79" i="1" s="1"/>
  <c r="U80" i="1"/>
  <c r="V80" i="1" s="1"/>
  <c r="U81" i="1"/>
  <c r="V81" i="1" s="1"/>
  <c r="U82" i="1"/>
  <c r="V82" i="1" s="1"/>
  <c r="U83" i="1"/>
  <c r="V83" i="1" s="1"/>
  <c r="U84" i="1"/>
  <c r="V84" i="1" s="1"/>
  <c r="U85" i="1"/>
  <c r="V85" i="1" s="1"/>
  <c r="U86" i="1"/>
  <c r="V86" i="1" s="1"/>
  <c r="U87" i="1"/>
  <c r="V87" i="1" s="1"/>
  <c r="U88" i="1"/>
  <c r="V88" i="1" s="1"/>
  <c r="U89" i="1"/>
  <c r="V89" i="1" s="1"/>
  <c r="U90" i="1"/>
  <c r="V90" i="1" s="1"/>
  <c r="U91" i="1"/>
  <c r="V91" i="1" s="1"/>
  <c r="V66" i="1" l="1"/>
  <c r="U67" i="1"/>
  <c r="V67" i="1" s="1"/>
  <c r="U68" i="1"/>
  <c r="V68" i="1" s="1"/>
  <c r="U58" i="1" l="1"/>
  <c r="V58" i="1" s="1"/>
  <c r="U59" i="1"/>
  <c r="V59" i="1" s="1"/>
  <c r="U60" i="1"/>
  <c r="V60" i="1" s="1"/>
  <c r="U61" i="1"/>
  <c r="V61" i="1" s="1"/>
  <c r="U62" i="1"/>
  <c r="V62" i="1" s="1"/>
  <c r="U63" i="1"/>
  <c r="V63" i="1" s="1"/>
  <c r="U64" i="1"/>
  <c r="V64" i="1" s="1"/>
  <c r="U65" i="1"/>
  <c r="V65" i="1" s="1"/>
  <c r="U57" i="1"/>
  <c r="V57" i="1" s="1"/>
  <c r="U54" i="1" l="1"/>
  <c r="V54" i="1" s="1"/>
  <c r="U55" i="1"/>
  <c r="V55" i="1" s="1"/>
  <c r="U56" i="1"/>
  <c r="V56" i="1" s="1"/>
  <c r="U45" i="1" l="1"/>
  <c r="V45" i="1" s="1"/>
  <c r="U46" i="1"/>
  <c r="V46" i="1" s="1"/>
  <c r="U47" i="1"/>
  <c r="V47" i="1" s="1"/>
  <c r="U48" i="1"/>
  <c r="V48" i="1" s="1"/>
  <c r="U49" i="1"/>
  <c r="V49" i="1" s="1"/>
  <c r="U50" i="1"/>
  <c r="V50" i="1" s="1"/>
  <c r="U51" i="1"/>
  <c r="V51" i="1" s="1"/>
  <c r="U52" i="1"/>
  <c r="V52" i="1" s="1"/>
  <c r="U53" i="1"/>
  <c r="V53" i="1" s="1"/>
  <c r="U35" i="1" l="1"/>
  <c r="V35" i="1" s="1"/>
  <c r="U37" i="1"/>
  <c r="V37" i="1" s="1"/>
  <c r="U32" i="1"/>
  <c r="V32" i="1" s="1"/>
  <c r="U33" i="1"/>
  <c r="V33" i="1" s="1"/>
  <c r="U34" i="1"/>
  <c r="V34" i="1" s="1"/>
  <c r="U36" i="1"/>
  <c r="V36" i="1" s="1"/>
  <c r="U38" i="1"/>
  <c r="V38" i="1" s="1"/>
  <c r="U39" i="1"/>
  <c r="V39" i="1" s="1"/>
  <c r="U40" i="1"/>
  <c r="V40" i="1" s="1"/>
  <c r="U41" i="1"/>
  <c r="V41" i="1" s="1"/>
  <c r="U42" i="1"/>
  <c r="V42" i="1" s="1"/>
  <c r="U43" i="1"/>
  <c r="V43" i="1" s="1"/>
  <c r="U44" i="1"/>
  <c r="V44" i="1" s="1"/>
  <c r="U2" i="1"/>
  <c r="V2" i="1" s="1"/>
  <c r="U3" i="1"/>
  <c r="V3" i="1" s="1"/>
  <c r="U4" i="1"/>
  <c r="V4" i="1" s="1"/>
  <c r="U5" i="1"/>
  <c r="V5" i="1" s="1"/>
  <c r="U6" i="1"/>
  <c r="V6" i="1" s="1"/>
  <c r="U7" i="1"/>
  <c r="V7" i="1" s="1"/>
  <c r="U8" i="1"/>
  <c r="V8" i="1" s="1"/>
  <c r="U9" i="1"/>
  <c r="V9" i="1" s="1"/>
  <c r="U10" i="1"/>
  <c r="V10" i="1" s="1"/>
  <c r="U11" i="1"/>
  <c r="V11" i="1" s="1"/>
  <c r="U12" i="1"/>
  <c r="V12" i="1" s="1"/>
  <c r="U13" i="1"/>
  <c r="V13" i="1" s="1"/>
  <c r="U14" i="1"/>
  <c r="V14" i="1" s="1"/>
  <c r="U15" i="1"/>
  <c r="V15" i="1" s="1"/>
  <c r="U16" i="1"/>
  <c r="V16" i="1" s="1"/>
  <c r="U17" i="1"/>
  <c r="V17" i="1" s="1"/>
  <c r="U18" i="1"/>
  <c r="V18" i="1" s="1"/>
  <c r="U19" i="1"/>
  <c r="V19" i="1" s="1"/>
  <c r="U30" i="1"/>
  <c r="V30" i="1" s="1"/>
  <c r="U31" i="1"/>
  <c r="V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tc={0221636E-F259-45CE-B9D2-895E004F10E4}</author>
    <author>tc={D4EB9B93-E4BC-47C3-91D3-E5FF637B9C9C}</author>
    <author>tc={15E4BBEA-1544-48EE-A296-CF1706C0C825}</author>
    <author>tc={6A7DB26D-55AF-4A50-81E8-1D49425957E2}</author>
    <author>tc={34C7A5B5-C49A-430A-8264-B4C1CF1F1666}</author>
    <author>tc={06B4DB15-7347-4E3B-9A8C-4903DDCD3125}</author>
    <author>tc={1F2B61CA-B743-4DC4-A3A7-93313FABE633}</author>
    <author>tc={394D9535-8D61-4F30-908F-986DE0ABB78F}</author>
    <author>tc={8EA6B31C-6660-49E0-8848-16408B506CB7}</author>
    <author>tc={F97081FC-9880-4A90-BC2C-FAE069EDAE97}</author>
    <author>tc={83A9129D-4DAE-4077-9DD4-A8051BD75F27}</author>
    <author>tc={3A675BA7-34B9-4ED9-BBBD-9C6581192870}</author>
    <author>tc={8B3B5ACF-596B-49DB-89A5-E18948D93C46}</author>
    <author>tc={87E07F69-02C9-4A22-A882-FD0C8F7EBEAA}</author>
    <author>tc={01E27E84-1EAD-4307-A42F-BAF57E2C21C5}</author>
    <author>tc={E48F8273-43EB-453A-AFF8-FA1E2B551C98}</author>
    <author>tc={F24DEFEF-3CDA-45CE-8E7B-0A43A9E53E53}</author>
    <author>tc={8125A73B-CAFE-4D91-833F-3A3CAE036FF4}</author>
    <author>tc={C39AEC23-B2B8-46D3-9BE6-B5119668F8D0}</author>
    <author>tc={4E6A7567-3FDF-4880-AC46-56876EB4D823}</author>
    <author>tc={230FE1E9-7332-4706-B6C4-517565D25FB4}</author>
    <author>tc={B4C1DC2F-0296-42A9-9A4D-4483DA8D9194}</author>
    <author>tc={CA5EC38C-F1A6-490B-9166-86E98EE4CD00}</author>
    <author>tc={19AAA041-38FF-448F-A183-4FFF441F15B5}</author>
    <author>tc={BC9397C3-523A-48F2-9EFF-44163361E8C3}</author>
    <author>tc={FA4D8567-1B72-4808-A1FB-554B3EB26095}</author>
    <author>tc={16568572-2DE6-4B72-B8D2-6863D5BECF11}</author>
    <author>tc={E4167F38-6247-43E7-9060-44A4807248B2}</author>
    <author>tc={52C79456-7146-4424-9F81-C7DEF15221CC}</author>
    <author>tc={F0B3A1C7-D430-40E7-8738-C77E44DF9BE4}</author>
    <author>tc={8F3019BF-0D56-4321-BE24-2FA2B9719A6B}</author>
    <author>tc={C40B7228-437C-4106-8DCB-DC2C5BA9408C}</author>
    <author>tc={D432B540-6B35-4E86-BC85-411B84391C5E}</author>
    <author>tc={3FFF5ECB-B03B-4E3B-B505-6A7D25CA84A8}</author>
    <author>tc={6F94C4CE-6E20-476A-845C-7AEB765A8453}</author>
    <author>tc={9FABBB33-E821-46F8-B0AE-DE2BC88DAF38}</author>
    <author>tc={76B64EA5-548A-4FDA-8957-9BCF68518CB7}</author>
    <author>tc={0B67D0F6-9E60-4DD2-B72C-34FCB159CBC4}</author>
    <author>tc={D5DEDC48-2546-4092-9111-94D9F9313882}</author>
    <author>tc={7FA390BA-EBD0-4DE0-B8EA-283BF187B395}</author>
    <author>tc={A678E1DA-D77A-498E-9E22-65A976CAD9C5}</author>
    <author>tc={472B2A47-48E4-4F79-A66B-A927AF7EAE3A}</author>
    <author>tc={477DB810-1BBB-4038-A22B-48A0DD3766DC}</author>
    <author>tc={86864300-5BBA-45EC-B60F-C287B5DA0768}</author>
    <author>tc={E9D538D8-94A3-4043-8372-1BF4CFC013C9}</author>
    <author>tc={05329EDF-EA1A-4462-8C05-BAC41D651BC2}</author>
    <author>tc={4C347AC0-EE50-4061-A02F-80EC18B99FE3}</author>
    <author>tc={4ED11059-4C98-4A88-AEE1-B20AB9301213}</author>
    <author>tc={3DFC5193-CE33-4F26-967F-12E913FAA528}</author>
    <author>tc={38277E40-F1D4-42D0-AC23-9B7182A6FE89}</author>
    <author>tc={5E31F39F-524E-4036-9F33-E209791FED1A}</author>
    <author>tc={2BE9D6AC-9517-44A7-99AE-46109D3CD53F}</author>
    <author>tc={17325D29-9F45-4E07-98E4-15EEB0F25138}</author>
    <author>tc={A3AAF4A0-216B-47A9-AA38-FA26E4DDD5CB}</author>
    <author>tc={841EC0FB-3C2F-462B-8195-89BB86A37A5F}</author>
    <author>tc={0D66C29E-9283-4E87-A825-96A0DBB8DEC9}</author>
    <author>tc={A52802A6-5FE8-4D9A-B047-BBB403A5B51B}</author>
    <author>tc={92FE1EA2-768D-410D-B950-E9D3E3FF4707}</author>
    <author>tc={1781C747-FD68-4127-9D64-FBF1DCC6CFF9}</author>
    <author>tc={F8D94E3E-6B82-464E-8B8C-DD7022E59CB7}</author>
    <author>tc={E89FAF73-7E25-4C28-A3F7-2A17652E673C}</author>
    <author>tc={2DF36C95-533C-4BEA-ACF3-DF06E1E2370F}</author>
    <author>tc={917EFD3B-AD9F-47C4-B81B-B6E73D00C107}</author>
    <author>tc={79613054-DAFA-449D-993E-18122067F8C3}</author>
    <author>tc={B944FD0C-D159-4BCF-B9E6-533FA091A174}</author>
    <author>tc={CAFD37B7-CD31-4649-AACA-27FC6DEA91A6}</author>
    <author>tc={C9781B9E-55B0-4E9B-8834-F387597017BC}</author>
    <author>tc={2387D83E-A59D-45A8-BE0A-39E78D33E657}</author>
    <author>tc={697D0523-7E7F-4820-B63C-4CE3FC647D02}</author>
    <author>tc={1BBDC836-F8E9-464F-93F4-34C2545A3986}</author>
    <author>tc={5E381AB3-866E-4B19-94C6-DDE8805B8DCA}</author>
    <author>tc={412316BB-4E3F-4A3B-9389-FE0DD0782382}</author>
    <author>tc={1123318B-0665-46BC-B0AF-688924A7EF0C}</author>
    <author>tc={43C39D29-C429-474E-8758-99F4B2F238A9}</author>
    <author>tc={9BDCF927-96F7-4BAE-9CA9-54CA0C9DE609}</author>
    <author>tc={E4EA594F-8EED-4235-969E-C8C6FC6CFA48}</author>
    <author>tc={1DBD4451-CB00-47B9-8702-4427FA3A692C}</author>
    <author>tc={5CCC5178-7037-41B9-9843-D6CE83B5EB01}</author>
    <author>tc={7C93AED0-6123-43CA-A7BC-E86E5C3FD367}</author>
    <author>tc={1B8BF0DE-B8EF-455B-A77B-778EDE85900B}</author>
    <author>tc={96871D29-0630-46B5-AD35-18EDBF1D864B}</author>
    <author>tc={08F53915-FD86-4605-A15D-08A845283602}</author>
    <author>tc={9E610774-132E-4821-A476-A1521065C099}</author>
    <author>tc={51C78E88-CA9C-412A-B408-91A9D260ED3D}</author>
    <author>tc={00177F24-288D-4189-BE88-13211CC08FA4}</author>
    <author>tc={617A0BA4-3779-4FFB-A827-1F1FE7BEB3BD}</author>
    <author>tc={88D078E4-BCC8-4BF9-9C98-F9AA3F145820}</author>
    <author>tc={C2D7EA95-5D67-4AA6-9A52-70D0825D4D17}</author>
    <author>tc={2AB94DE2-4FC3-4192-9F58-E71AB54019B2}</author>
    <author>tc={C559D26C-06AE-45AD-A66F-E6027CF37CEE}</author>
    <author>tc={A334B4B4-C8D7-48CA-825B-A7FE6379A5A4}</author>
    <author>tc={7A944861-4642-49B6-B572-E90937DC20FE}</author>
    <author>tc={C4E20258-BE92-45BA-8886-C2E93F81B996}</author>
    <author>tc={A97C1A49-116D-45A7-8852-B052D9DDC89D}</author>
    <author>tc={3E7760A2-EAA0-4541-8A10-7F084C75B4E8}</author>
    <author>tc={49F448F3-BCC6-4F8E-BF38-3B13155403A2}</author>
    <author>tc={AC3F9766-977D-45EF-A64E-67A9B68C5812}</author>
    <author>tc={9881F283-8383-4085-B9C8-C2DE3D8E521D}</author>
    <author>tc={8062F634-39BF-4DDB-AF52-81513FAB8F49}</author>
    <author>tc={3E559375-6C3F-4EA9-883E-1D41046283BD}</author>
    <author>tc={6E2EB002-3DFE-4CE3-B10E-7140DC05592F}</author>
    <author>tc={C9EAAE92-2143-4E64-87E0-6319AECD80D1}</author>
    <author>tc={8F6EAA00-39CD-4417-8490-6D94916C31FD}</author>
    <author>tc={DB9AB666-F601-467C-A88F-5A985AD56F1F}</author>
    <author>tc={B7BDDD2E-18CC-447E-BC65-3BE0E8F8B538}</author>
    <author>tc={2E6E2F32-4DDA-46DB-AD4D-5E56798DE109}</author>
    <author>tc={FF26B106-9667-4C3A-AE2B-E218C16C8072}</author>
    <author>tc={0FA18931-6816-4552-BACB-BFBD5E61DC0D}</author>
    <author>tc={6CB7A95D-44C4-46F8-8DD0-DA6D82050A5A}</author>
    <author>tc={C6FCEDEB-6A40-449A-AF76-1B1295473D45}</author>
    <author>tc={A6F343E1-2F91-4A3F-AD34-50A09FE8B2ED}</author>
    <author>tc={C4CCB2F9-36BA-4B67-BE54-52F682F61E26}</author>
    <author>tc={06706059-D801-4762-B62F-D651BAB7B84C}</author>
    <author>tc={E1A3FF26-FF2B-4971-8F62-0EFA0BF630D6}</author>
    <author>tc={57BA6B7E-ACBB-4FA5-AB45-D6A7DA12EA6B}</author>
    <author>tc={FFB43928-1330-4A8D-A72E-6C4B42961898}</author>
    <author>tc={F98AA1E7-BB0E-4787-B649-DBCB82FB5F36}</author>
    <author>tc={825A139D-6CDF-4F43-850A-E548521535A6}</author>
    <author>tc={1F6995D6-4EA7-46E4-A2DD-0DC74413AAFB}</author>
    <author>tc={C576754C-0E03-4F65-98E8-B2E4AD334D66}</author>
    <author>tc={70DA4063-27C5-4181-B339-CF462690FEB3}</author>
    <author>tc={866AFBC7-961A-4919-A574-204060477675}</author>
    <author>tc={73792D33-C813-4CAC-9E08-55F6F2628E2E}</author>
    <author>tc={AA0C4A87-0A0B-498C-8362-3A4B70D8B578}</author>
    <author>tc={873021EE-73A9-44E8-8140-F774C48B38D8}</author>
    <author>tc={49C2913F-9C58-4341-B45F-E840F63A4612}</author>
    <author>tc={04D9540F-BDDA-4F71-B040-EE06266174EE}</author>
    <author>tc={5E24F3BE-D876-4486-9209-0F751F3DAD20}</author>
    <author>tc={F3BE2B3E-10E4-494F-9818-B2B50288F68D}</author>
    <author>tc={EC3BF34E-BCF7-4049-A4DE-861BCCC56789}</author>
    <author>tc={8556AE4C-6E69-49FA-A007-6980CD32B994}</author>
    <author>tc={2A77C108-9D38-42BD-B6E3-10BAC629C1FC}</author>
    <author>tc={5F908D1D-7B71-4784-8882-4DA71A73CBE1}</author>
    <author>tc={94F712CC-E3F6-42DA-81A4-D0EA62082606}</author>
    <author>tc={DA8E292E-568F-425F-AC6E-8FBDABC151D2}</author>
    <author>tc={65EF6470-3D88-4C17-A8DF-814E8771841B}</author>
    <author>tc={8AB14E84-348A-45F3-9A76-57F25C3E56A0}</author>
    <author>tc={72A06F98-C143-4094-9023-99D48140CCBB}</author>
    <author>tc={7E206479-8C43-4820-BC3B-807D40D8B1C0}</author>
    <author>tc={2DE281CD-42BD-4EB7-89F3-149F3740E1EA}</author>
    <author>tc={FC8A2A1C-A0F3-454B-92EA-ACC08FEC352F}</author>
    <author>tc={CE8F62BA-0579-4C3F-935E-4FCB4942FFD5}</author>
    <author>tc={C5225E46-1388-4CED-9A23-5DC4A19F42B7}</author>
    <author>tc={BA3E3EBE-D0A7-4E3B-86E8-F83FA61D53FF}</author>
    <author>tc={1D3F8F87-C48A-4CA1-BECA-D456812FEF76}</author>
    <author>tc={2D0946A7-1E55-41BF-8FF4-338BD9160B34}</author>
    <author>tc={A098117A-6DA5-4C5A-B38E-7B81F54B94C4}</author>
    <author>tc={B490977B-B2E9-4F8E-8BA6-9EAD48077650}</author>
    <author>tc={30ECCDF9-6126-4524-B12C-859422B77BB4}</author>
    <author>tc={76AD3D29-41B8-43D4-A0F7-23814400CDF8}</author>
    <author>tc={47A8DA8F-4637-4255-832F-CBDBB995B8C0}</author>
    <author>tc={BA9DBFA3-FBD6-4264-8015-F7BC61853544}</author>
    <author>tc={6D836607-BA5E-470B-9D71-47A0891AC70B}</author>
    <author>tc={A80DA33C-7284-4218-AD72-D5FBC55D5F89}</author>
    <author>tc={346E4DE5-54A3-43EA-B330-F99333610D5F}</author>
    <author>tc={171E86AB-65BE-4F7F-B1DC-E259FAD259EA}</author>
    <author>tc={6C150629-26F2-4F76-9700-1BFA16C59AC1}</author>
    <author>tc={C90C66F1-CC14-4920-A0D0-BF2FC4EB4CDB}</author>
    <author>tc={FA282D19-0381-40BD-913D-E6112104234F}</author>
    <author>tc={8405DC2E-CA38-4E0A-BA2A-0AB98D3A985D}</author>
    <author>tc={533B0B34-65C1-479A-B5F7-B10731174C50}</author>
    <author>tc={5EBCCAD3-3CBC-4D40-9E99-7C4C94375F10}</author>
    <author>tc={300331A6-8458-42FA-9491-82C7FB158422}</author>
    <author>tc={B1122340-7E49-44C1-8697-B978513105A5}</author>
    <author>tc={0886CA93-CC6E-4462-94B0-82E13C16EFD9}</author>
    <author>tc={9CE50ACB-C11C-4B84-B3CF-B2377350CFD1}</author>
    <author>tc={6D989FC0-9E48-4C19-9C7E-45447000310B}</author>
    <author>tc={380B0B26-C274-434C-B2B8-B75EB4CB4A27}</author>
    <author>tc={3B9DFA9F-4B05-482F-B61A-679AC25988CC}</author>
    <author>tc={646BBC28-7800-4217-A8B2-A0534A0C2139}</author>
    <author>tc={9216E940-FADB-4E1F-9AED-EC6C81C4F68E}</author>
    <author>tc={7B37A1F3-BDCE-47D4-9120-0F50E60B4A27}</author>
    <author>tc={25BBD15D-4B04-4321-8F8A-6B332A2CCA96}</author>
    <author>tc={1461ACF8-AC45-4BB2-98C1-B003CC8BDAA7}</author>
    <author>tc={EAB4971F-69A3-4855-952D-E0D47CF44EEB}</author>
    <author>tc={48B7D38D-694B-4001-A118-C919D405213C}</author>
    <author>tc={6A28CCF0-0304-47FA-A063-D4D06FD88F96}</author>
    <author>tc={F6274E53-DF4D-45F1-882D-32C8416F4DCF}</author>
    <author>tc={2EB9E610-994A-4683-9FD9-2D4A21B7B442}</author>
    <author>tc={6A2AE952-1C7B-46DE-9A78-0E820CB1A5E3}</author>
    <author>tc={B20184C9-3B70-4DA4-A62A-038C987F4FB2}</author>
    <author>tc={23A7AAF8-7E31-4BDF-BD65-A19756AD3907}</author>
    <author>tc={ED69B5EF-DB54-4162-8EE1-77FC999E9DF6}</author>
    <author>tc={C0FF3C61-36FD-4352-BA34-8AAB6CAB9891}</author>
    <author>tc={AD0BFE53-FA75-48A6-96E6-DE96B00702B9}</author>
    <author>tc={C7FB41E8-BAC6-444E-95AF-588F30CDF33D}</author>
    <author>tc={068F4533-B99D-4A14-8887-13016C19A803}</author>
    <author>tc={8F644F55-28EF-44F3-8D78-323A2B1E1525}</author>
    <author>tc={2D76CC41-75E1-4267-B3F1-7CD148FF38EC}</author>
    <author>tc={CE6F1952-5755-4397-A662-89CCF7B7A244}</author>
    <author>tc={F3805E48-2E8D-492B-B788-97941012071D}</author>
    <author>tc={4057F1A7-0A8C-4634-901D-AC334D6D1A7E}</author>
    <author>tc={12878892-2406-4CDF-AE7D-A3943EECCAAE}</author>
    <author>tc={6F497B1C-6EA4-45B9-A6B9-49FBE98D0AC3}</author>
    <author>tc={B589D293-CAA1-401F-AD26-CBCB1EFADB4C}</author>
    <author>tc={9E73980E-C4A0-4460-BD3D-FEEA90D54BC2}</author>
    <author>tc={4618A356-EBD4-44F2-B528-85D3A64905E3}</author>
    <author>tc={4B0BF01B-4389-4411-98FE-762BAF496603}</author>
    <author>tc={1CBEA8F0-D289-48B1-9492-6E8C5B78D03B}</author>
    <author>tc={78AA4A1A-1B57-4FA4-B261-DFFEB64EBC64}</author>
    <author>tc={63A3578B-CBEA-445B-ADB7-77F565DC6763}</author>
    <author>tc={A6A84E80-FE07-4E54-862C-BD3F2264BFF8}</author>
    <author>tc={F19A232F-8989-4F71-B979-9AF87CBEC2FE}</author>
    <author>tc={0942B7ED-02AC-47E3-A48E-8F5C66A6D8E8}</author>
    <author>tc={3B5218F2-18F9-4D9E-BE95-21AC00BCAB7F}</author>
    <author>tc={ED67AA30-6D1F-46C6-93EA-4674C04FEC17}</author>
    <author>tc={F1F57453-1B08-47F4-A1E3-AA78D51B7AEA}</author>
    <author>tc={FACF36AD-08B7-4801-B298-3FCBFE35315A}</author>
    <author>tc={A3EE17C4-2978-4888-AA5B-E700FEDA73E9}</author>
    <author>tc={5D4EFF0B-454E-4430-8295-EA544F3AEC8B}</author>
    <author>tc={FC3B4E0B-DAF7-44B4-B264-86D635615C70}</author>
    <author>tc={AD79677E-F20F-44AF-AFE5-11BEA9373AF8}</author>
    <author>tc={82723A71-1F31-4175-813B-6906D99AF627}</author>
    <author>tc={E3614DCA-BCA9-46B3-B53F-4BBE0C409E59}</author>
    <author>tc={1D65BE26-1D92-44D0-82F1-AF353020BE5A}</author>
    <author>tc={B7563C3B-65BC-4919-9D3F-4E5B917AA3F5}</author>
    <author>tc={17177E26-38E0-4607-9038-9BC9DBD524F7}</author>
    <author>tc={2C61157E-1DCD-436D-9BE5-C068B37CD026}</author>
    <author>tc={B002833A-87BF-4FD8-9FF4-5F03BCDC7BA4}</author>
    <author>tc={63E3E21A-5F15-4BE7-A5BF-71E07C890080}</author>
    <author>tc={76CE0D27-808B-46E7-8953-642AA50EE68F}</author>
    <author>tc={872DD389-DE0B-4193-9940-3084CB6EE440}</author>
    <author>tc={8E452A69-672D-486A-8AB6-4FB1458B7307}</author>
    <author>tc={B9649E24-9C3B-40E6-BB96-C6686C4921EB}</author>
    <author>tc={483FE7FB-2D45-46EC-81AB-AC73AF6D8722}</author>
    <author>tc={AF1A6767-DE3B-4272-BE10-CA469B346319}</author>
    <author>tc={FA13CCE0-86F0-4A40-8EC7-D4238F99127C}</author>
    <author>tc={C7C31185-53D7-4D48-971C-9405BFC63603}</author>
    <author>tc={C6379C7E-6AAB-4614-8FD3-675932AEF562}</author>
    <author>tc={6D87F506-647D-4FA7-B4AF-837072C7975F}</author>
    <author>tc={6866309B-F035-418F-AA36-95754518F563}</author>
    <author>tc={9E33C2C5-4B27-47D1-BC2D-DDCD9319D137}</author>
    <author>tc={D45FD5D7-9CFA-41A2-984C-0D7E032DF5AD}</author>
    <author>tc={39703214-7FF3-488A-A3FF-FF401F51B6D6}</author>
    <author>tc={97C3958B-6F44-4828-BD46-68633BE61B57}</author>
    <author>tc={40D37044-A11E-4CFF-A56B-690F572185FF}</author>
    <author>tc={E3EB1B8B-81F4-4084-A1B0-3494C15BE9D8}</author>
    <author>tc={62AB0AF2-8FFD-4912-A092-A7C9C4D422C2}</author>
    <author>tc={A3292818-B022-47D8-BF9B-45607988B7A1}</author>
    <author>tc={B2D1EDDA-3158-4DAC-BC56-93D836B42F5B}</author>
    <author>tc={785068C4-C7DA-4DBA-AFEC-2D8668087EB6}</author>
    <author>tc={56A1E1DF-01BD-4384-A549-0A608FE01ECF}</author>
    <author>tc={0F675E2D-6C52-41E0-90F7-573ACFADA7FC}</author>
    <author>tc={CE216F73-4C5D-4857-A70E-E98E32E8CC66}</author>
    <author>tc={01667859-0359-4279-BC6B-12325853E642}</author>
    <author>tc={71D6DB53-C375-4517-8595-E0590F393B0B}</author>
    <author>tc={01A19254-E805-4F85-83A4-DFEF6EF1BB2D}</author>
    <author>tc={9713EE26-FE73-4A85-965E-AA807272B4F0}</author>
    <author>tc={D08C576B-3619-493B-B372-E42CD086C035}</author>
    <author>tc={152A2157-33E6-46FE-8812-5E5E16F871F5}</author>
    <author>tc={EAEDB34C-6EFE-440C-8686-4F9339FA8DF8}</author>
    <author>tc={42ABBAEF-0522-4871-9AF4-5AC98AC6BA96}</author>
    <author>tc={13D93A8B-A95A-448E-9A67-C354319CA82F}</author>
    <author>tc={389EF074-4B1F-4E2A-9115-C0BC8D093A51}</author>
    <author>tc={7DD57245-6F4A-43CF-AE60-1EEFE3C0A38C}</author>
    <author>tc={8BE0B5AA-E222-4ED7-ADD0-31CF1047DA92}</author>
    <author>tc={B7E2EB11-669E-4236-83BA-AD5A33AD40BD}</author>
    <author>tc={DAD20EB2-7A4D-43A8-B536-7F5F0A141A45}</author>
    <author>tc={87E4DC70-D106-40AB-A89D-20B09CAD6124}</author>
    <author>tc={A0823A57-06E7-4B5A-9AC1-656CAD4AABEA}</author>
    <author>tc={E5FD9D72-6C8E-4F2F-869D-9886D8749C74}</author>
    <author>tc={4E39357D-12D0-461B-9019-DF7564800E4E}</author>
    <author>tc={F1CE3C80-26FF-4E3F-A943-30F4FE37FA07}</author>
    <author>tc={9D7EEA0F-1AFB-44C8-AFE8-123B65880CD2}</author>
    <author>tc={54E5410C-A3E1-44D3-9D5B-02D3B2EA5007}</author>
    <author>tc={E57BE9FD-0049-448F-8417-0E638E2A1CEA}</author>
    <author>tc={6E9795FD-7B90-4E65-8FBF-4BEE305AA963}</author>
    <author>tc={5AC365BB-DE7E-4012-80D3-1BA64B77AA46}</author>
    <author>tc={E61C3514-0634-4C5F-AB85-905F124539A1}</author>
    <author>tc={F2C6F42C-6C99-44B6-A9C1-14C0957359B3}</author>
    <author>tc={51E59282-B10D-4E62-858F-9C093309E33D}</author>
    <author>tc={6ECF3BA5-958F-45D9-B111-13603CA19A5B}</author>
    <author>tc={B1F0D79C-294F-4795-BFF2-4F22A970210D}</author>
    <author>tc={C062016D-11C8-41D8-B39F-37D89CD22DAC}</author>
    <author>tc={2E2EEE3E-21FB-4D4D-BB06-12641982D176}</author>
    <author>tc={714132B8-80DC-40A9-990F-0F5DB529BA07}</author>
    <author>tc={98C579F9-8600-4309-8019-96C1FBC08334}</author>
    <author>tc={A56BE651-0CC3-4BAB-ADB0-4BABFCB4EC4D}</author>
    <author>tc={BF075AA7-77D2-4F33-80F2-CE7DC0556CF9}</author>
    <author>tc={D6F9068A-7662-4AC3-921A-5DDCE22F61F1}</author>
    <author>tc={445DC937-8F6C-426C-B1AB-C14A7B32E91A}</author>
    <author>tc={A3EE018D-7433-4F41-A31D-9CFE933128A6}</author>
    <author>tc={A7A32619-6605-4F45-A093-9950FEF7D310}</author>
    <author>tc={F6C5436B-8852-45F0-8AE9-B822412FB0CA}</author>
    <author>tc={44B70AF9-323D-4017-8FCB-A5879AE54C8E}</author>
    <author>tc={934D5BC7-41B7-4CAF-991F-29038A2E724A}</author>
    <author>tc={D9BFA2D5-A63F-491F-9269-47717A6CE169}</author>
    <author>tc={4BCFD31E-8073-4763-980C-03BD77152DA4}</author>
    <author>tc={6E30FE88-EF1F-4B0C-965A-DC0FBCFFEF45}</author>
    <author>tc={DD87A400-A190-42A4-8928-8EE7F291CA9E}</author>
    <author>tc={990DC59D-6506-4818-90E6-C80ECC35D173}</author>
    <author>tc={1E1A50C4-7BBB-496D-BE24-5BE38A9DEC1F}</author>
    <author>tc={07564A88-624F-440F-A8F4-285A8DB3726B}</author>
    <author>tc={700AB6FD-0A68-4DEE-AB41-666CB558AAFF}</author>
    <author>tc={E152B5DE-B3E1-46C4-9EA9-CEAA87618650}</author>
    <author>tc={DE5E7512-0C1C-46D8-8463-E87C3E24840B}</author>
    <author>tc={66FC290C-7893-4C5F-8CC8-307410896DCA}</author>
    <author>tc={AE0AD210-0743-49D5-87A2-6273FD7EC4D1}</author>
    <author>tc={C3C6357A-51E1-4874-ACE8-0CEE28FD5EFB}</author>
    <author>tc={8E97D976-2D40-4330-A0B9-0F26E750BE12}</author>
    <author>tc={5190CD3C-AF26-4E12-9763-863C2AD2F531}</author>
    <author>tc={17B77995-987D-4B1D-873E-683CCE9FAFD4}</author>
    <author>tc={EE634EE9-8021-4399-A5C1-5A3A73E2CDC9}</author>
    <author>tc={7A5EBA3F-22B2-4733-8107-E2A9C482650D}</author>
    <author>tc={93172C01-7428-4B1C-9085-B53FE0376B0D}</author>
    <author>tc={8F573EC1-0C85-4D9C-A359-B038728812DF}</author>
    <author>tc={BCDCF53E-B614-4E66-BC64-7A1C82ECD128}</author>
    <author>tc={39DBDBE8-56D7-4C0F-8073-68955A63E7D1}</author>
    <author>tc={0FE9B3D9-9957-467D-B273-3C664E2B7076}</author>
    <author>tc={BB01C981-3949-49F9-9475-FF79B4C480C4}</author>
    <author>tc={FB3EB7EC-BECA-4810-B434-7731B413B407}</author>
    <author>tc={13386E30-BE66-4C42-A7EF-918AA2609144}</author>
    <author>tc={C4D5B934-C32F-4B4E-9E82-A4961AA91BA6}</author>
    <author>tc={0F334C50-3FAB-4F9E-8B59-208A1BFC8840}</author>
    <author>tc={328CBC47-FAC0-45E8-B300-52E968E87CC0}</author>
    <author>tc={BF88D19B-D26A-4BD8-8E5A-61E16425C7FE}</author>
    <author>tc={A369F33B-E8E2-4AFC-BD87-21F9F7F6822B}</author>
    <author>tc={C8AE66FD-074F-4853-AD3A-32BBD4FC8B9A}</author>
    <author>tc={6E49D690-03CD-4E46-BF78-A9C7AD20E508}</author>
    <author>tc={40A64175-CF75-4FC9-8750-9ADAB4F63D99}</author>
    <author>tc={81BE3998-5EFA-49B7-A506-E78D5F6865A2}</author>
    <author>tc={325AB0B5-FE92-4669-AD9B-BE9181211AF8}</author>
    <author>tc={2D0AAEE0-CC80-47A2-8EF4-813E47558FB8}</author>
    <author>tc={8E5B889D-456C-494E-AD27-F2A849570611}</author>
    <author>tc={D17CF9A6-E25E-4CB5-A6A8-203553A421E5}</author>
    <author>tc={CD73D1D7-64B7-42AB-9CAD-7A1C7294D5E1}</author>
    <author>tc={E54D2AFF-FA42-49B0-A02F-97B19C0F7A36}</author>
    <author>tc={244B6DCC-A386-4D07-BCC4-CCAC335AC880}</author>
    <author>tc={B5AFBA43-AF88-4ED1-BE03-8284D97FAE7A}</author>
    <author>tc={C49411C9-13B1-424E-8099-C2C2FFB29C50}</author>
    <author>tc={8B5B0EEE-0511-4CC4-82B7-D694B1DB5936}</author>
    <author>tc={5FD5A256-D5DB-4283-9C0D-9049B6D4734A}</author>
    <author>tc={F2D19526-E43D-4B13-B8A2-7D543C5577B9}</author>
    <author>tc={4532EB90-C440-4A11-9A35-36B874B74AD8}</author>
    <author>tc={8781B4F0-2966-4977-9E8F-3C4652D35E35}</author>
    <author>tc={7788FFB7-7EDD-47E5-BCBD-D691E3D5D0E8}</author>
    <author>tc={780CB6AC-5E2B-4F40-A893-107A81016FBD}</author>
    <author>tc={375147ED-D59C-480D-B3E8-F5615A5BB4E6}</author>
    <author>tc={9FB09647-EFD5-468B-B549-FD3C5A16537E}</author>
    <author>tc={3A4E11DF-FECD-4B5C-8DFD-B8EFAAE830C8}</author>
    <author>tc={B685BA53-FAC0-4F0D-B0F6-4C69AE719D00}</author>
    <author>tc={FB20FD6A-8F3D-4C41-B644-2FE401DFF302}</author>
    <author>tc={22123842-14DD-4D07-8294-7D96584EF7A9}</author>
    <author>tc={94BDD4A9-1332-4110-A46A-C772176292A5}</author>
    <author>tc={394F2F74-454C-47DA-99FA-28A724867124}</author>
    <author>tc={06F3C270-7141-4EC3-A3D8-D66441FA0194}</author>
    <author>tc={1820F249-9152-462F-B462-F22D660362F8}</author>
    <author>tc={D883FEA7-D262-46CF-AD7B-AFFA36EA4BAC}</author>
    <author>tc={880374FE-293B-46C8-A886-A7F2039FC0E7}</author>
    <author>tc={B652DED6-FE3D-42D8-A0A2-44CE300B5873}</author>
    <author>tc={A4D69C91-CBE5-47B4-908D-920A57AB597F}</author>
    <author>tc={B2BC7305-0745-4D10-93AA-9D3B07CB9959}</author>
    <author>tc={CBE56CE3-6E9D-4FC1-AFB5-8FD92F1FECF2}</author>
    <author>tc={3DFE06D0-F603-4A90-BC9C-B80ECC980956}</author>
    <author>tc={AA384286-C659-44C5-B4C9-A33B1EC285B3}</author>
    <author>tc={0A98A1AC-4BCA-400E-BA5E-060EA0E6B814}</author>
    <author>tc={99E5A523-5A4C-44FE-952A-B33C9405B372}</author>
    <author>tc={F076192B-3B7C-4C61-83DD-5C2925E69368}</author>
    <author>tc={7D1A4DBC-98E2-415A-BCE2-7118D0D7B3E4}</author>
    <author>tc={7811258E-F7CC-4C5A-B7CA-2F2F744A5397}</author>
    <author>tc={EA649D1B-8E9F-4A80-B98E-EAC26D45164D}</author>
    <author>tc={E7779955-5C16-436A-89FB-CCBACFEB1481}</author>
    <author>tc={D3A892CF-2ABD-4F6C-AD32-805862F60CD7}</author>
    <author>tc={1C934B7D-812F-4905-BA8D-3779D2B80FC8}</author>
    <author>tc={23EC84E4-B973-49DC-AABA-84F587A07B24}</author>
    <author>tc={BD25C2EC-ABBA-47EB-9696-B733C21193C3}</author>
    <author>tc={D9599680-C3E2-4C3C-9274-F314CF06ACA8}</author>
    <author>tc={10DB875E-B67B-441F-AE5F-97396A1940E6}</author>
    <author>tc={5447D174-7E4B-4592-A71B-9E214AF6F85E}</author>
    <author>tc={BE83DAE8-B930-4535-91B2-6DB40EF2C6B5}</author>
    <author>tc={48D3E6A9-F906-46DC-8B11-9678D2F89BDB}</author>
    <author>tc={B100AD64-EB2C-49CE-8236-1848E50F5A2C}</author>
    <author>tc={FCF66022-F00F-4788-B2A3-21C11F903FD4}</author>
    <author>tc={3F3A2E9D-AE61-48A6-8371-0DE2BCD6AB16}</author>
    <author>tc={6A8D6D56-DC71-4FFE-964B-E9BDF203CE41}</author>
    <author>tc={DEE96E30-616A-4DD7-8681-549897E831D5}</author>
    <author>tc={E69CE6C3-F094-494D-B4B7-DDE6621C52CE}</author>
    <author>tc={829D7D1D-E9E3-46B0-927F-02232D9B3B13}</author>
    <author>tc={BABDB42E-D39F-4F68-9FCE-A482774FBC5A}</author>
    <author>tc={2269FFEA-029D-4EFE-BEA1-6D3E693D7C49}</author>
    <author>tc={5FA81BAA-D355-4906-B920-E752F2BB0AA2}</author>
    <author>tc={61C4946A-0351-4627-A102-1A85007145D4}</author>
    <author>tc={4131E583-F6B9-442C-BD40-3F528B167197}</author>
    <author>tc={CAE71351-6C08-45EE-9F82-76871EACBB67}</author>
    <author>tc={D7369FD6-7F57-46C6-AD11-FA967617A599}</author>
    <author>tc={448A32DB-ECF9-420D-B9D4-282894E63795}</author>
    <author>tc={03E3810C-99FF-4612-9E5C-E12ADF22903B}</author>
    <author>tc={85CDAC08-8A1A-48D4-B6AB-F201C0816B33}</author>
  </authors>
  <commentList>
    <comment ref="K8" authorId="0" shapeId="0" xr:uid="{0221636E-F259-45CE-B9D2-895E004F10E4}">
      <text>
        <t>[Threaded comment]
Your version of Excel allows you to read this threaded comment; however, any edits to it will get removed if the file is opened in a newer version of Excel. Learn more: https://go.microsoft.com/fwlink/?linkid=870924
Comment:
    90-100 days old</t>
      </text>
    </comment>
    <comment ref="M8" authorId="1" shapeId="0" xr:uid="{D4EB9B93-E4BC-47C3-91D3-E5FF637B9C9C}">
      <text>
        <t>[Threaded comment]
Your version of Excel allows you to read this threaded comment; however, any edits to it will get removed if the file is opened in a newer version of Excel. Learn more: https://go.microsoft.com/fwlink/?linkid=870924
Comment:
    90-100 days old</t>
      </text>
    </comment>
    <comment ref="AE8" authorId="2" shapeId="0" xr:uid="{15E4BBEA-1544-48EE-A296-CF1706C0C825}">
      <text>
        <t>[Threaded comment]
Your version of Excel allows you to read this threaded comment; however, any edits to it will get removed if the file is opened in a newer version of Excel. Learn more: https://go.microsoft.com/fwlink/?linkid=870924
Comment:
    light source
(150-W light bulb)</t>
      </text>
    </comment>
    <comment ref="AG8" authorId="3" shapeId="0" xr:uid="{6A7DB26D-55AF-4A50-81E8-1D49425957E2}">
      <text>
        <t>[Threaded comment]
Your version of Excel allows you to read this threaded comment; however, any edits to it will get removed if the file is opened in a newer version of Excel. Learn more: https://go.microsoft.com/fwlink/?linkid=870924
Comment:
    5 x 3 mm rectangle</t>
      </text>
    </comment>
    <comment ref="K9" authorId="4" shapeId="0" xr:uid="{34C7A5B5-C49A-430A-8264-B4C1CF1F1666}">
      <text>
        <t>[Threaded comment]
Your version of Excel allows you to read this threaded comment; however, any edits to it will get removed if the file is opened in a newer version of Excel. Learn more: https://go.microsoft.com/fwlink/?linkid=870924
Comment:
    90-100 days old</t>
      </text>
    </comment>
    <comment ref="M9" authorId="5" shapeId="0" xr:uid="{06B4DB15-7347-4E3B-9A8C-4903DDCD3125}">
      <text>
        <t>[Threaded comment]
Your version of Excel allows you to read this threaded comment; however, any edits to it will get removed if the file is opened in a newer version of Excel. Learn more: https://go.microsoft.com/fwlink/?linkid=870924
Comment:
    90-100 days old</t>
      </text>
    </comment>
    <comment ref="AE9" authorId="6" shapeId="0" xr:uid="{1F2B61CA-B743-4DC4-A3A7-93313FABE633}">
      <text>
        <t>[Threaded comment]
Your version of Excel allows you to read this threaded comment; however, any edits to it will get removed if the file is opened in a newer version of Excel. Learn more: https://go.microsoft.com/fwlink/?linkid=870924
Comment:
    light source
(150-W light bulb)</t>
      </text>
    </comment>
    <comment ref="AG9" authorId="7" shapeId="0" xr:uid="{394D9535-8D61-4F30-908F-986DE0ABB78F}">
      <text>
        <t>[Threaded comment]
Your version of Excel allows you to read this threaded comment; however, any edits to it will get removed if the file is opened in a newer version of Excel. Learn more: https://go.microsoft.com/fwlink/?linkid=870924
Comment:
    5 x 3 mm rectangle</t>
      </text>
    </comment>
    <comment ref="K10" authorId="8" shapeId="0" xr:uid="{8EA6B31C-6660-49E0-8848-16408B506CB7}">
      <text>
        <t>[Threaded comment]
Your version of Excel allows you to read this threaded comment; however, any edits to it will get removed if the file is opened in a newer version of Excel. Learn more: https://go.microsoft.com/fwlink/?linkid=870924
Comment:
    90-100 days old</t>
      </text>
    </comment>
    <comment ref="M10" authorId="9" shapeId="0" xr:uid="{F97081FC-9880-4A90-BC2C-FAE069EDAE97}">
      <text>
        <t>[Threaded comment]
Your version of Excel allows you to read this threaded comment; however, any edits to it will get removed if the file is opened in a newer version of Excel. Learn more: https://go.microsoft.com/fwlink/?linkid=870924
Comment:
    90-100 days old</t>
      </text>
    </comment>
    <comment ref="AE10" authorId="10" shapeId="0" xr:uid="{83A9129D-4DAE-4077-9DD4-A8051BD75F27}">
      <text>
        <t>[Threaded comment]
Your version of Excel allows you to read this threaded comment; however, any edits to it will get removed if the file is opened in a newer version of Excel. Learn more: https://go.microsoft.com/fwlink/?linkid=870924
Comment:
    light source
(150-W light bulb)</t>
      </text>
    </comment>
    <comment ref="AG10" authorId="11" shapeId="0" xr:uid="{3A675BA7-34B9-4ED9-BBBD-9C6581192870}">
      <text>
        <t>[Threaded comment]
Your version of Excel allows you to read this threaded comment; however, any edits to it will get removed if the file is opened in a newer version of Excel. Learn more: https://go.microsoft.com/fwlink/?linkid=870924
Comment:
    5 x 3 mm rectangle</t>
      </text>
    </comment>
    <comment ref="Y19" authorId="12" shapeId="0" xr:uid="{8B3B5ACF-596B-49DB-89A5-E18948D93C46}">
      <text>
        <t>[Threaded comment]
Your version of Excel allows you to read this threaded comment; however, any edits to it will get removed if the file is opened in a newer version of Excel. Learn more: https://go.microsoft.com/fwlink/?linkid=870924
Comment:
    3 mm concentric dialysis probe was implanted horizontally via a guide cannule into the right cortex. A 6 mm diameter plastic ring was placed directly over the right cortex, behind bregma and tangential to the bregmoidal and midline skull sutures.
The probe and plastic ring were secured to the skull with 2 screws and dental acrylic, leaving the skull inside the ring, free of acrylic. Immediately after RB injection a fibre optic was positioned directly over the centre of the plastic ring above the skull (distance from fibre to skull &lt;2.0 mm).</t>
      </text>
    </comment>
    <comment ref="AW19" authorId="13" shapeId="0" xr:uid="{87E07F69-02C9-4A22-A882-FD0C8F7EBEAA}">
      <text>
        <t>[Threaded comment]
Your version of Excel allows you to read this threaded comment; however, any edits to it will get removed if the file is opened in a newer version of Excel. Learn more: https://go.microsoft.com/fwlink/?linkid=870924
Comment:
    measured 9 brain sections through brain all 1mm thick, this result is the largest area, section 5.</t>
      </text>
    </comment>
    <comment ref="AB20" authorId="14" shapeId="0" xr:uid="{01E27E84-1EAD-4307-A42F-BAF57E2C21C5}">
      <text>
        <t>[Threaded comment]
Your version of Excel allows you to read this threaded comment; however, any edits to it will get removed if the file is opened in a newer version of Excel. Learn more: https://go.microsoft.com/fwlink/?linkid=870924
Comment:
    given at 0.2 ml/100g body weight</t>
      </text>
    </comment>
    <comment ref="AK20" authorId="15" shapeId="0" xr:uid="{E48F8273-43EB-453A-AFF8-FA1E2B551C98}">
      <text>
        <t>[Threaded comment]
Your version of Excel allows you to read this threaded comment; however, any edits to it will get removed if the file is opened in a newer version of Excel. Learn more: https://go.microsoft.com/fwlink/?linkid=870924
Comment:
    A monophasic constant current of 2-mA intensity with a 0.2-ms pulse width at a frequency of 3 Hz and a 5-sec stimulation
duration was used for each block, as shown in Figure 2A. These recording blocks were employed before PTI (baseline) and were repeated once every 30 min beginning at 15 min post-PTI and ending at 2 h post-PTI. As shown in Figure 2B, animals were grouped into 2 experimental groups with unilateral (contralateral) and bilateral PSS administration commenced immediately after PTI onset. The control group did not involve PSS intervention following PTI induction.</t>
      </text>
    </comment>
    <comment ref="AU20" authorId="16" shapeId="0" xr:uid="{F24DEFEF-3CDA-45CE-8E7B-0A43A9E53E53}">
      <text>
        <t>[Threaded comment]
Your version of Excel allows you to read this threaded comment; however, any edits to it will get removed if the file is opened in a newer version of Excel. Learn more: https://go.microsoft.com/fwlink/?linkid=870924
Comment:
    approximately</t>
      </text>
    </comment>
    <comment ref="AB21" authorId="17" shapeId="0" xr:uid="{8125A73B-CAFE-4D91-833F-3A3CAE036FF4}">
      <text>
        <t>[Threaded comment]
Your version of Excel allows you to read this threaded comment; however, any edits to it will get removed if the file is opened in a newer version of Excel. Learn more: https://go.microsoft.com/fwlink/?linkid=870924
Comment:
    given at 0.2 ml/100g body weight</t>
      </text>
    </comment>
    <comment ref="AB22" authorId="18" shapeId="0" xr:uid="{C39AEC23-B2B8-46D3-9BE6-B5119668F8D0}">
      <text>
        <t>[Threaded comment]
Your version of Excel allows you to read this threaded comment; however, any edits to it will get removed if the file is opened in a newer version of Excel. Learn more: https://go.microsoft.com/fwlink/?linkid=870924
Comment:
    2.5 ml/kg</t>
      </text>
    </comment>
    <comment ref="G24" authorId="19" shapeId="0" xr:uid="{4E6A7567-3FDF-4880-AC46-56876EB4D823}">
      <text>
        <t>[Threaded comment]
Your version of Excel allows you to read this threaded comment; however, any edits to it will get removed if the file is opened in a newer version of Excel. Learn more: https://go.microsoft.com/fwlink/?linkid=870924
Comment:
    albino</t>
      </text>
    </comment>
    <comment ref="K24" authorId="20" shapeId="0" xr:uid="{230FE1E9-7332-4706-B6C4-517565D25FB4}">
      <text>
        <t>[Threaded comment]
Your version of Excel allows you to read this threaded comment; however, any edits to it will get removed if the file is opened in a newer version of Excel. Learn more: https://go.microsoft.com/fwlink/?linkid=870924
Comment:
    4-6 months old</t>
      </text>
    </comment>
    <comment ref="M24" authorId="21" shapeId="0" xr:uid="{B4C1DC2F-0296-42A9-9A4D-4483DA8D9194}">
      <text>
        <t>[Threaded comment]
Your version of Excel allows you to read this threaded comment; however, any edits to it will get removed if the file is opened in a newer version of Excel. Learn more: https://go.microsoft.com/fwlink/?linkid=870924
Comment:
    4-6 months old</t>
      </text>
    </comment>
    <comment ref="AE24" authorId="22" shapeId="0" xr:uid="{CA5EC38C-F1A6-490B-9166-86E98EE4CD00}">
      <text>
        <t>[Threaded comment]
Your version of Excel allows you to read this threaded comment; however, any edits to it will get removed if the file is opened in a newer version of Excel. Learn more: https://go.microsoft.com/fwlink/?linkid=870924
Comment:
    just states "laser"</t>
      </text>
    </comment>
    <comment ref="G25" authorId="23" shapeId="0" xr:uid="{19AAA041-38FF-448F-A183-4FFF441F15B5}">
      <text>
        <t>[Threaded comment]
Your version of Excel allows you to read this threaded comment; however, any edits to it will get removed if the file is opened in a newer version of Excel. Learn more: https://go.microsoft.com/fwlink/?linkid=870924
Comment:
    albino</t>
      </text>
    </comment>
    <comment ref="K25" authorId="24" shapeId="0" xr:uid="{BC9397C3-523A-48F2-9EFF-44163361E8C3}">
      <text>
        <t>[Threaded comment]
Your version of Excel allows you to read this threaded comment; however, any edits to it will get removed if the file is opened in a newer version of Excel. Learn more: https://go.microsoft.com/fwlink/?linkid=870924
Comment:
    4-6 months old</t>
      </text>
    </comment>
    <comment ref="M25" authorId="25" shapeId="0" xr:uid="{FA4D8567-1B72-4808-A1FB-554B3EB26095}">
      <text>
        <t>[Threaded comment]
Your version of Excel allows you to read this threaded comment; however, any edits to it will get removed if the file is opened in a newer version of Excel. Learn more: https://go.microsoft.com/fwlink/?linkid=870924
Comment:
    4-6 months old</t>
      </text>
    </comment>
    <comment ref="AE25" authorId="26" shapeId="0" xr:uid="{16568572-2DE6-4B72-B8D2-6863D5BECF11}">
      <text>
        <t>[Threaded comment]
Your version of Excel allows you to read this threaded comment; however, any edits to it will get removed if the file is opened in a newer version of Excel. Learn more: https://go.microsoft.com/fwlink/?linkid=870924
Comment:
    just states "laser"</t>
      </text>
    </comment>
    <comment ref="G26" authorId="27" shapeId="0" xr:uid="{E4167F38-6247-43E7-9060-44A4807248B2}">
      <text>
        <t>[Threaded comment]
Your version of Excel allows you to read this threaded comment; however, any edits to it will get removed if the file is opened in a newer version of Excel. Learn more: https://go.microsoft.com/fwlink/?linkid=870924
Comment:
    albino</t>
      </text>
    </comment>
    <comment ref="K26" authorId="28" shapeId="0" xr:uid="{52C79456-7146-4424-9F81-C7DEF15221CC}">
      <text>
        <t>[Threaded comment]
Your version of Excel allows you to read this threaded comment; however, any edits to it will get removed if the file is opened in a newer version of Excel. Learn more: https://go.microsoft.com/fwlink/?linkid=870924
Comment:
    4-6 months old</t>
      </text>
    </comment>
    <comment ref="M26" authorId="29" shapeId="0" xr:uid="{F0B3A1C7-D430-40E7-8738-C77E44DF9BE4}">
      <text>
        <t>[Threaded comment]
Your version of Excel allows you to read this threaded comment; however, any edits to it will get removed if the file is opened in a newer version of Excel. Learn more: https://go.microsoft.com/fwlink/?linkid=870924
Comment:
    4-6 months old</t>
      </text>
    </comment>
    <comment ref="AE26" authorId="30" shapeId="0" xr:uid="{8F3019BF-0D56-4321-BE24-2FA2B9719A6B}">
      <text>
        <t>[Threaded comment]
Your version of Excel allows you to read this threaded comment; however, any edits to it will get removed if the file is opened in a newer version of Excel. Learn more: https://go.microsoft.com/fwlink/?linkid=870924
Comment:
    just states "laser"</t>
      </text>
    </comment>
    <comment ref="G27" authorId="31" shapeId="0" xr:uid="{C40B7228-437C-4106-8DCB-DC2C5BA9408C}">
      <text>
        <t>[Threaded comment]
Your version of Excel allows you to read this threaded comment; however, any edits to it will get removed if the file is opened in a newer version of Excel. Learn more: https://go.microsoft.com/fwlink/?linkid=870924
Comment:
    albino</t>
      </text>
    </comment>
    <comment ref="K27" authorId="32" shapeId="0" xr:uid="{D432B540-6B35-4E86-BC85-411B84391C5E}">
      <text>
        <t>[Threaded comment]
Your version of Excel allows you to read this threaded comment; however, any edits to it will get removed if the file is opened in a newer version of Excel. Learn more: https://go.microsoft.com/fwlink/?linkid=870924
Comment:
    4-6 months old</t>
      </text>
    </comment>
    <comment ref="M27" authorId="33" shapeId="0" xr:uid="{3FFF5ECB-B03B-4E3B-B505-6A7D25CA84A8}">
      <text>
        <t>[Threaded comment]
Your version of Excel allows you to read this threaded comment; however, any edits to it will get removed if the file is opened in a newer version of Excel. Learn more: https://go.microsoft.com/fwlink/?linkid=870924
Comment:
    4-6 months old</t>
      </text>
    </comment>
    <comment ref="AE27" authorId="34" shapeId="0" xr:uid="{6F94C4CE-6E20-476A-845C-7AEB765A8453}">
      <text>
        <t>[Threaded comment]
Your version of Excel allows you to read this threaded comment; however, any edits to it will get removed if the file is opened in a newer version of Excel. Learn more: https://go.microsoft.com/fwlink/?linkid=870924
Comment:
    just states "laser"</t>
      </text>
    </comment>
    <comment ref="AB28" authorId="35" shapeId="0" xr:uid="{9FABBB33-E821-46F8-B0AE-DE2BC88DAF38}">
      <text>
        <t>[Threaded comment]
Your version of Excel allows you to read this threaded comment; however, any edits to it will get removed if the file is opened in a newer version of Excel. Learn more: https://go.microsoft.com/fwlink/?linkid=870924
Comment:
    0.2mL given per animal</t>
      </text>
    </comment>
    <comment ref="AI30" authorId="36" shapeId="0" xr:uid="{76B64EA5-548A-4FDA-8957-9BCF68518CB7}">
      <text>
        <t>[Threaded comment]
Your version of Excel allows you to read this threaded comment; however, any edits to it will get removed if the file is opened in a newer version of Excel. Learn more: https://go.microsoft.com/fwlink/?linkid=870924
Comment:
    Was tested daily</t>
      </text>
    </comment>
    <comment ref="Y31" authorId="37" shapeId="0" xr:uid="{0B67D0F6-9E60-4DD2-B72C-34FCB159CBC4}">
      <text>
        <t>[Threaded comment]
Your version of Excel allows you to read this threaded comment; however, any edits to it will get removed if the file is opened in a newer version of Excel. Learn more: https://go.microsoft.com/fwlink/?linkid=870924
Comment:
    Rats were implanted with a 200 mm diameter probe (Hospal-Cuprophan Bellco) horizontally, across the fronto-parietal cerebral cortex. Previously, the probe was covered by an epossidic glue except for the target tract corresponding to the ischemic area. Ischemia was induced 24 h later in randomly selected rats under anesthesia.</t>
      </text>
    </comment>
    <comment ref="R35" authorId="38" shapeId="0" xr:uid="{D5DEDC48-2546-4092-9111-94D9F9313882}">
      <text>
        <t>[Threaded comment]
Your version of Excel allows you to read this threaded comment; however, any edits to it will get removed if the file is opened in a newer version of Excel. Learn more: https://go.microsoft.com/fwlink/?linkid=870924
Comment:
    report 5-7 animals used for infarct assessment and 3-7 for mNSS</t>
      </text>
    </comment>
    <comment ref="G36" authorId="39" shapeId="0" xr:uid="{7FA390BA-EBD0-4DE0-B8EA-283BF187B395}">
      <text>
        <t>[Threaded comment]
Your version of Excel allows you to read this threaded comment; however, any edits to it will get removed if the file is opened in a newer version of Excel. Learn more: https://go.microsoft.com/fwlink/?linkid=870924
Comment:
    C57BL/6J (diabetes)</t>
      </text>
    </comment>
    <comment ref="R36" authorId="40" shapeId="0" xr:uid="{A678E1DA-D77A-498E-9E22-65A976CAD9C5}">
      <text>
        <t>[Threaded comment]
Your version of Excel allows you to read this threaded comment; however, any edits to it will get removed if the file is opened in a newer version of Excel. Learn more: https://go.microsoft.com/fwlink/?linkid=870924
Comment:
    report 5-7 animals used for infarct assessment and 3-7 for mNSS</t>
      </text>
    </comment>
    <comment ref="T36" authorId="41" shapeId="0" xr:uid="{472B2A47-48E4-4F79-A66B-A927AF7EAE3A}">
      <text>
        <t>[Threaded comment]
Your version of Excel allows you to read this threaded comment; however, any edits to it will get removed if the file is opened in a newer version of Excel. Learn more: https://go.microsoft.com/fwlink/?linkid=870924
Comment:
    report 5-7 animals used for infarct assessment and 3-7 for mNSS</t>
      </text>
    </comment>
    <comment ref="G37" authorId="42" shapeId="0" xr:uid="{477DB810-1BBB-4038-A22B-48A0DD3766DC}">
      <text>
        <t>[Threaded comment]
Your version of Excel allows you to read this threaded comment; however, any edits to it will get removed if the file is opened in a newer version of Excel. Learn more: https://go.microsoft.com/fwlink/?linkid=870924
Comment:
    C57BL/6J (diabetes)</t>
      </text>
    </comment>
    <comment ref="R37" authorId="43" shapeId="0" xr:uid="{86864300-5BBA-45EC-B60F-C287B5DA0768}">
      <text>
        <t>[Threaded comment]
Your version of Excel allows you to read this threaded comment; however, any edits to it will get removed if the file is opened in a newer version of Excel. Learn more: https://go.microsoft.com/fwlink/?linkid=870924
Comment:
    report 5-7 animals used for infarct assessment and 3-7 for mNSS</t>
      </text>
    </comment>
    <comment ref="T37" authorId="44" shapeId="0" xr:uid="{E9D538D8-94A3-4043-8372-1BF4CFC013C9}">
      <text>
        <t>[Threaded comment]
Your version of Excel allows you to read this threaded comment; however, any edits to it will get removed if the file is opened in a newer version of Excel. Learn more: https://go.microsoft.com/fwlink/?linkid=870924
Comment:
    report 5-7 animals used for infarct assessment and 3-7 for mNSS</t>
      </text>
    </comment>
    <comment ref="AK38" authorId="45" shapeId="0" xr:uid="{05329EDF-EA1A-4462-8C05-BAC41D651BC2}">
      <text>
        <t>[Threaded comment]
Your version of Excel allows you to read this threaded comment; however, any edits to it will get removed if the file is opened in a newer version of Excel. Learn more: https://go.microsoft.com/fwlink/?linkid=870924
Comment:
    electrical current intensity was a maximum of 2mA and was given for 20-45 minutes a day.</t>
      </text>
    </comment>
    <comment ref="G39" authorId="46" shapeId="0" xr:uid="{4C347AC0-EE50-4061-A02F-80EC18B99FE3}">
      <text>
        <t>[Threaded comment]
Your version of Excel allows you to read this threaded comment; however, any edits to it will get removed if the file is opened in a newer version of Excel. Learn more: https://go.microsoft.com/fwlink/?linkid=870924
Comment:
    strain: B6.FVB-Tg(tetO-EGFP,-Tgfbr2)8Mcle/J</t>
      </text>
    </comment>
    <comment ref="R39" authorId="47" shapeId="0" xr:uid="{4ED11059-4C98-4A88-AEE1-B20AB9301213}">
      <text>
        <t>[Threaded comment]
Your version of Excel allows you to read this threaded comment; however, any edits to it will get removed if the file is opened in a newer version of Excel. Learn more: https://go.microsoft.com/fwlink/?linkid=870924
Comment:
    No n reported specifically, throughout paper reports 4-12 animals for various groups.</t>
      </text>
    </comment>
    <comment ref="Y39" authorId="48" shapeId="0" xr:uid="{3DFC5193-CE33-4F26-967F-12E913FAA528}">
      <text>
        <t>[Threaded comment]
Your version of Excel allows you to read this threaded comment; however, any edits to it will get removed if the file is opened in a newer version of Excel. Learn more: https://go.microsoft.com/fwlink/?linkid=870924
Comment:
    the skull was cleaned of connective tissue and lightly shaved using a sterile razor blade.</t>
      </text>
    </comment>
    <comment ref="AE39" authorId="49" shapeId="0" xr:uid="{38277E40-F1D4-42D0-AC23-9B7182A6FE89}">
      <text>
        <t>[Threaded comment]
Your version of Excel allows you to read this threaded comment; however, any edits to it will get removed if the file is opened in a newer version of Excel. Learn more: https://go.microsoft.com/fwlink/?linkid=870924
Comment:
    Dolan-Jenner MH-100
Metal Halide Fiber Optic Illuminator</t>
      </text>
    </comment>
    <comment ref="AH39" authorId="50" shapeId="0" xr:uid="{5E31F39F-524E-4036-9F33-E209791FED1A}">
      <text>
        <t>[Threaded comment]
Your version of Excel allows you to read this threaded comment; however, any edits to it will get removed if the file is opened in a newer version of Excel. Learn more: https://go.microsoft.com/fwlink/?linkid=870924
Comment:
    2 x 15 minutes to form two overlapping circular lesions in the right motor
cortex.</t>
      </text>
    </comment>
    <comment ref="R40" authorId="51" shapeId="0" xr:uid="{2BE9D6AC-9517-44A7-99AE-46109D3CD53F}">
      <text>
        <t>[Threaded comment]
Your version of Excel allows you to read this threaded comment; however, any edits to it will get removed if the file is opened in a newer version of Excel. Learn more: https://go.microsoft.com/fwlink/?linkid=870924
Comment:
    No n reported specifically, throughout paper reports 4-12 animals for various groups.</t>
      </text>
    </comment>
    <comment ref="Y40" authorId="52" shapeId="0" xr:uid="{17325D29-9F45-4E07-98E4-15EEB0F25138}">
      <text>
        <t>[Threaded comment]
Your version of Excel allows you to read this threaded comment; however, any edits to it will get removed if the file is opened in a newer version of Excel. Learn more: https://go.microsoft.com/fwlink/?linkid=870924
Comment:
    the skull was cleaned of connective tissue and lightly shaved using a sterile razor blade.</t>
      </text>
    </comment>
    <comment ref="AE40" authorId="53" shapeId="0" xr:uid="{A3AAF4A0-216B-47A9-AA38-FA26E4DDD5CB}">
      <text>
        <t>[Threaded comment]
Your version of Excel allows you to read this threaded comment; however, any edits to it will get removed if the file is opened in a newer version of Excel. Learn more: https://go.microsoft.com/fwlink/?linkid=870924
Comment:
    Dolan-Jenner MH-100
Metal Halide Fiber Optic Illuminator</t>
      </text>
    </comment>
    <comment ref="AH40" authorId="54" shapeId="0" xr:uid="{841EC0FB-3C2F-462B-8195-89BB86A37A5F}">
      <text>
        <t>[Threaded comment]
Your version of Excel allows you to read this threaded comment; however, any edits to it will get removed if the file is opened in a newer version of Excel. Learn more: https://go.microsoft.com/fwlink/?linkid=870924
Comment:
    2 x 15 minutes to form two overlapping circular lesions in the right motor
cortex.</t>
      </text>
    </comment>
    <comment ref="Y42" authorId="55" shapeId="0" xr:uid="{0D66C29E-9283-4E87-A825-96A0DBB8DEC9}">
      <text>
        <t>[Threaded comment]
Your version of Excel allows you to read this threaded comment; however, any edits to it will get removed if the file is opened in a newer version of Excel. Learn more: https://go.microsoft.com/fwlink/?linkid=870924
Comment:
    laser shone through skull but skull breach made for electrode: A small (∼3mm circular) craniotomy was made at the anterior border of the illumination area to expose the peri-infarct cortex. A 2×4mm rectangular stainless steel stimulating electrode (Oscor, Tampa, Florida, USA) was placed on the exposed dura of the anterior margin of the lesion</t>
      </text>
    </comment>
    <comment ref="AY42" authorId="56" shapeId="0" xr:uid="{A52802A6-5FE8-4D9A-B047-BBB403A5B51B}">
      <text>
        <t>[Threaded comment]
Your version of Excel allows you to read this threaded comment; however, any edits to it will get removed if the file is opened in a newer version of Excel. Learn more: https://go.microsoft.com/fwlink/?linkid=870924
Comment:
    Reported that no rat recieved more than 10 but did not report any actual scores.</t>
      </text>
    </comment>
    <comment ref="N43" authorId="57" shapeId="0" xr:uid="{92FE1EA2-768D-410D-B950-E9D3E3FF4707}">
      <text>
        <t>[Threaded comment]
Your version of Excel allows you to read this threaded comment; however, any edits to it will get removed if the file is opened in a newer version of Excel. Learn more: https://go.microsoft.com/fwlink/?linkid=870924
Comment:
    Actually states "(3540 g)" but since mice can't be 3kg I'm assuming they meant 35-40g</t>
      </text>
    </comment>
    <comment ref="AE43" authorId="58" shapeId="0" xr:uid="{1781C747-FD68-4127-9D64-FBF1DCC6CFF9}">
      <text>
        <t>[Threaded comment]
Your version of Excel allows you to read this threaded comment; however, any edits to it will get removed if the file is opened in a newer version of Excel. Learn more: https://go.microsoft.com/fwlink/?linkid=870924
Comment:
    Photochemical cortical thrombosis was induced with a low intensity white light (150 W) from the optic ®ber of the Fiber-lite Model 180 illuminator (Dolan-Jenner, Lawrence,
MA).</t>
      </text>
    </comment>
    <comment ref="Y44" authorId="59" shapeId="0" xr:uid="{F8D94E3E-6B82-464E-8B8C-DD7022E59CB7}">
      <text>
        <t>[Threaded comment]
Your version of Excel allows you to read this threaded comment; however, any edits to it will get removed if the file is opened in a newer version of Excel. Learn more: https://go.microsoft.com/fwlink/?linkid=870924
Comment:
    Most of these methods are from another paper: Chen F, Suzuki Y, Nagai N, et al. Visualization of stroke with clinical
MR imagers in rats: a feasibility study. Radiology 2004</t>
      </text>
    </comment>
    <comment ref="X45" authorId="60" shapeId="0" xr:uid="{E89FAF73-7E25-4C28-A3F7-2A17652E673C}">
      <text>
        <t>[Threaded comment]
Your version of Excel allows you to read this threaded comment; however, any edits to it will get removed if the file is opened in a newer version of Excel. Learn more: https://go.microsoft.com/fwlink/?linkid=870924
Comment:
    Halothane used for stroke induction, isoflurane used when in MRI machine</t>
      </text>
    </comment>
    <comment ref="Y45" authorId="61" shapeId="0" xr:uid="{2DF36C95-533C-4BEA-ACF3-DF06E1E2370F}">
      <text>
        <t>[Threaded comment]
Your version of Excel allows you to read this threaded comment; however, any edits to it will get removed if the file is opened in a newer version of Excel. Learn more: https://go.microsoft.com/fwlink/?linkid=870924
Comment:
    Most of these methods are from another paper: Chen F, Suzuki Y, Nagai N, et al. Visualization of stroke with clinical
MR imagers in rats: a feasibility study. Radiology 2004</t>
      </text>
    </comment>
    <comment ref="X46" authorId="62" shapeId="0" xr:uid="{917EFD3B-AD9F-47C4-B81B-B6E73D00C107}">
      <text>
        <t>[Threaded comment]
Your version of Excel allows you to read this threaded comment; however, any edits to it will get removed if the file is opened in a newer version of Excel. Learn more: https://go.microsoft.com/fwlink/?linkid=870924
Comment:
    Halothane used for stroke induction, isoflurane used when in MRI machine</t>
      </text>
    </comment>
    <comment ref="Y46" authorId="63" shapeId="0" xr:uid="{79613054-DAFA-449D-993E-18122067F8C3}">
      <text>
        <t>[Threaded comment]
Your version of Excel allows you to read this threaded comment; however, any edits to it will get removed if the file is opened in a newer version of Excel. Learn more: https://go.microsoft.com/fwlink/?linkid=870924
Comment:
    Most of these methods are from another paper: Chen F, Suzuki Y, Nagai N, et al. Visualization of stroke with clinical
MR imagers in rats: a feasibility study. Radiology 2004</t>
      </text>
    </comment>
    <comment ref="AH47" authorId="64" shapeId="0" xr:uid="{B944FD0C-D159-4BCF-B9E6-533FA091A174}">
      <text>
        <t>[Threaded comment]
Your version of Excel allows you to read this threaded comment; however, any edits to it will get removed if the file is opened in a newer version of Excel. Learn more: https://go.microsoft.com/fwlink/?linkid=870924
Comment:
    40 seconds</t>
      </text>
    </comment>
    <comment ref="AH48" authorId="65" shapeId="0" xr:uid="{CAFD37B7-CD31-4649-AACA-27FC6DEA91A6}">
      <text>
        <t>[Threaded comment]
Your version of Excel allows you to read this threaded comment; however, any edits to it will get removed if the file is opened in a newer version of Excel. Learn more: https://go.microsoft.com/fwlink/?linkid=870924
Comment:
    40 seconds</t>
      </text>
    </comment>
    <comment ref="G49" authorId="66" shapeId="0" xr:uid="{C9781B9E-55B0-4E9B-8834-F387597017BC}">
      <text>
        <t>[Threaded comment]
Your version of Excel allows you to read this threaded comment; however, any edits to it will get removed if the file is opened in a newer version of Excel. Learn more: https://go.microsoft.com/fwlink/?linkid=870924
Comment:
    CNβ heterozygotes on C57BL/6 background</t>
      </text>
    </comment>
    <comment ref="X53" authorId="67" shapeId="0" xr:uid="{2387D83E-A59D-45A8-BE0A-39E78D33E657}">
      <text>
        <t>[Threaded comment]
Your version of Excel allows you to read this threaded comment; however, any edits to it will get removed if the file is opened in a newer version of Excel. Learn more: https://go.microsoft.com/fwlink/?linkid=870924
Comment:
    brand name Rompun</t>
      </text>
    </comment>
    <comment ref="AI53" authorId="68" shapeId="0" xr:uid="{697D0523-7E7F-4820-B63C-4CE3FC647D02}">
      <text>
        <t>[Threaded comment]
Your version of Excel allows you to read this threaded comment; however, any edits to it will get removed if the file is opened in a newer version of Excel. Learn more: https://go.microsoft.com/fwlink/?linkid=870924
Comment:
    hBM-MSCs cells</t>
      </text>
    </comment>
    <comment ref="AW53" authorId="69" shapeId="0" xr:uid="{1BBDC836-F8E9-464F-93F4-34C2545A3986}">
      <text>
        <t>[Threaded comment]
Your version of Excel allows you to read this threaded comment; however, any edits to it will get removed if the file is opened in a newer version of Excel. Learn more: https://go.microsoft.com/fwlink/?linkid=870924
Comment:
    say % but don't say what it's a percent of</t>
      </text>
    </comment>
    <comment ref="AL55" authorId="70" shapeId="0" xr:uid="{5E381AB3-866E-4B19-94C6-DDE8805B8DCA}">
      <text>
        <t>[Threaded comment]
Your version of Excel allows you to read this threaded comment; however, any edits to it will get removed if the file is opened in a newer version of Excel. Learn more: https://go.microsoft.com/fwlink/?linkid=870924
Comment:
    Animals reached their
impaired forepaw through the slot and ate pellets (Bioserve
Inc, Beltsville, MD, USA). Three hundred pellets were placed
on the right side of the reclined plate, and animals used their
impaired forepaw to eat the pellets. Animals were in the
training box for 20 min or until they ate all of the pellets.</t>
      </text>
    </comment>
    <comment ref="AA57" authorId="71" shapeId="0" xr:uid="{412316BB-4E3F-4A3B-9389-FE0DD0782382}">
      <text>
        <t>[Threaded comment]
Your version of Excel allows you to read this threaded comment; however, any edits to it will get removed if the file is opened in a newer version of Excel. Learn more: https://go.microsoft.com/fwlink/?linkid=870924
Comment:
    0.1ml injected</t>
      </text>
    </comment>
    <comment ref="AA58" authorId="72" shapeId="0" xr:uid="{1123318B-0665-46BC-B0AF-688924A7EF0C}">
      <text>
        <t>[Threaded comment]
Your version of Excel allows you to read this threaded comment; however, any edits to it will get removed if the file is opened in a newer version of Excel. Learn more: https://go.microsoft.com/fwlink/?linkid=870924
Comment:
    0.1ml injected</t>
      </text>
    </comment>
    <comment ref="AA59" authorId="73" shapeId="0" xr:uid="{43C39D29-C429-474E-8758-99F4B2F238A9}">
      <text>
        <t>[Threaded comment]
Your version of Excel allows you to read this threaded comment; however, any edits to it will get removed if the file is opened in a newer version of Excel. Learn more: https://go.microsoft.com/fwlink/?linkid=870924
Comment:
    0.1ml injected</t>
      </text>
    </comment>
    <comment ref="G60" authorId="74" shapeId="0" xr:uid="{9BDCF927-96F7-4BAE-9CA9-54CA0C9DE609}">
      <text>
        <t>[Threaded comment]
Your version of Excel allows you to read this threaded comment; however, any edits to it will get removed if the file is opened in a newer version of Excel. Learn more: https://go.microsoft.com/fwlink/?linkid=870924
Comment:
    based on C57BL/6</t>
      </text>
    </comment>
    <comment ref="G61" authorId="75" shapeId="0" xr:uid="{E4EA594F-8EED-4235-969E-C8C6FC6CFA48}">
      <text>
        <t>[Threaded comment]
Your version of Excel allows you to read this threaded comment; however, any edits to it will get removed if the file is opened in a newer version of Excel. Learn more: https://go.microsoft.com/fwlink/?linkid=870924
Comment:
    based on C57BL/6</t>
      </text>
    </comment>
    <comment ref="AA62" authorId="76" shapeId="0" xr:uid="{1DBD4451-CB00-47B9-8702-4427FA3A692C}">
      <text>
        <t>[Threaded comment]
Your version of Excel allows you to read this threaded comment; however, any edits to it will get removed if the file is opened in a newer version of Excel. Learn more: https://go.microsoft.com/fwlink/?linkid=870924
Comment:
    0.2ml administered</t>
      </text>
    </comment>
    <comment ref="R64" authorId="77" shapeId="0" xr:uid="{5CCC5178-7037-41B9-9843-D6CE83B5EB01}">
      <text>
        <t>[Threaded comment]
Your version of Excel allows you to read this threaded comment; however, any edits to it will get removed if the file is opened in a newer version of Excel. Learn more: https://go.microsoft.com/fwlink/?linkid=870924
Comment:
    10–15 mice/group</t>
      </text>
    </comment>
    <comment ref="T64" authorId="78" shapeId="0" xr:uid="{7C93AED0-6123-43CA-A7BC-E86E5C3FD367}">
      <text>
        <t>[Threaded comment]
Your version of Excel allows you to read this threaded comment; however, any edits to it will get removed if the file is opened in a newer version of Excel. Learn more: https://go.microsoft.com/fwlink/?linkid=870924
Comment:
    10–15 mice/group</t>
      </text>
    </comment>
    <comment ref="AK64" authorId="79" shapeId="0" xr:uid="{1B8BF0DE-B8EF-455B-A77B-778EDE85900B}">
      <text>
        <t>[Threaded comment]
Your version of Excel allows you to read this threaded comment; however, any edits to it will get removed if the file is opened in a newer version of Excel. Learn more: https://go.microsoft.com/fwlink/?linkid=870924
Comment:
    (10,000 units,
Sigma) was delivered by intravenous injection via the tail vein in
100 ml saline</t>
      </text>
    </comment>
    <comment ref="G65" authorId="80" shapeId="0" xr:uid="{96871D29-0630-46B5-AD35-18EDBF1D864B}">
      <text>
        <t>[Threaded comment]
Your version of Excel allows you to read this threaded comment; however, any edits to it will get removed if the file is opened in a newer version of Excel. Learn more: https://go.microsoft.com/fwlink/?linkid=870924
Comment:
    C57BL6 background</t>
      </text>
    </comment>
    <comment ref="R65" authorId="81" shapeId="0" xr:uid="{08F53915-FD86-4605-A15D-08A845283602}">
      <text>
        <t>[Threaded comment]
Your version of Excel allows you to read this threaded comment; however, any edits to it will get removed if the file is opened in a newer version of Excel. Learn more: https://go.microsoft.com/fwlink/?linkid=870924
Comment:
    10–15 mice/group</t>
      </text>
    </comment>
    <comment ref="T65" authorId="82" shapeId="0" xr:uid="{9E610774-132E-4821-A476-A1521065C099}">
      <text>
        <t>[Threaded comment]
Your version of Excel allows you to read this threaded comment; however, any edits to it will get removed if the file is opened in a newer version of Excel. Learn more: https://go.microsoft.com/fwlink/?linkid=870924
Comment:
    10–15 mice/group</t>
      </text>
    </comment>
    <comment ref="AK65" authorId="83" shapeId="0" xr:uid="{51C78E88-CA9C-412A-B408-91A9D260ED3D}">
      <text>
        <t>[Threaded comment]
Your version of Excel allows you to read this threaded comment; however, any edits to it will get removed if the file is opened in a newer version of Excel. Learn more: https://go.microsoft.com/fwlink/?linkid=870924
Comment:
    (10,000 units,
Sigma) was delivered by intravenous injection via the tail vein in
100 ml saline</t>
      </text>
    </comment>
    <comment ref="Y71" authorId="84" shapeId="0" xr:uid="{00177F24-288D-4189-BE88-13211CC08FA4}">
      <text>
        <t>[Threaded comment]
Your version of Excel allows you to read this threaded comment; however, any edits to it will get removed if the file is opened in a newer version of Excel. Learn more: https://go.microsoft.com/fwlink/?linkid=870924
Comment:
    Extra surgery: A tracheotomy was performed in preparation of mechanical
ventilation of animals inside the magnet’s tunnel.</t>
      </text>
    </comment>
    <comment ref="AA75" authorId="85" shapeId="0" xr:uid="{617A0BA4-3779-4FFB-A827-1F1FE7BEB3BD}">
      <text>
        <t>[Threaded comment]
Your version of Excel allows you to read this threaded comment; however, any edits to it will get removed if the file is opened in a newer version of Excel. Learn more: https://go.microsoft.com/fwlink/?linkid=870924
Comment:
    10 ml/kg</t>
      </text>
    </comment>
    <comment ref="K76" authorId="86" shapeId="0" xr:uid="{88D078E4-BCC8-4BF9-9C98-F9AA3F145820}">
      <text>
        <t>[Threaded comment]
Your version of Excel allows you to read this threaded comment; however, any edits to it will get removed if the file is opened in a newer version of Excel. Learn more: https://go.microsoft.com/fwlink/?linkid=870924
Comment:
    90-100 days old</t>
      </text>
    </comment>
    <comment ref="M76" authorId="87" shapeId="0" xr:uid="{C2D7EA95-5D67-4AA6-9A52-70D0825D4D17}">
      <text>
        <t>[Threaded comment]
Your version of Excel allows you to read this threaded comment; however, any edits to it will get removed if the file is opened in a newer version of Excel. Learn more: https://go.microsoft.com/fwlink/?linkid=870924
Comment:
    90-100 days old</t>
      </text>
    </comment>
    <comment ref="G77" authorId="88" shapeId="0" xr:uid="{2AB94DE2-4FC3-4192-9F58-E71AB54019B2}">
      <text>
        <t>[Threaded comment]
Your version of Excel allows you to read this threaded comment; however, any edits to it will get removed if the file is opened in a newer version of Excel. Learn more: https://go.microsoft.com/fwlink/?linkid=870924
Comment:
    May also be GCaMP6 or ChR2 mice, unclear in text which strain was used for infarct volume results</t>
      </text>
    </comment>
    <comment ref="K77" authorId="89" shapeId="0" xr:uid="{C559D26C-06AE-45AD-A66F-E6027CF37CEE}">
      <text>
        <t>[Threaded comment]
Your version of Excel allows you to read this threaded comment; however, any edits to it will get removed if the file is opened in a newer version of Excel. Learn more: https://go.microsoft.com/fwlink/?linkid=870924
Comment:
    4-5 months old</t>
      </text>
    </comment>
    <comment ref="M77" authorId="90" shapeId="0" xr:uid="{A334B4B4-C8D7-48CA-825B-A7FE6379A5A4}">
      <text>
        <t>[Threaded comment]
Your version of Excel allows you to read this threaded comment; however, any edits to it will get removed if the file is opened in a newer version of Excel. Learn more: https://go.microsoft.com/fwlink/?linkid=870924
Comment:
    4-5 months old</t>
      </text>
    </comment>
    <comment ref="H78" authorId="91" shapeId="0" xr:uid="{7A944861-4642-49B6-B572-E90937DC20FE}">
      <text>
        <t>[Threaded comment]
Your version of Excel allows you to read this threaded comment; however, any edits to it will get removed if the file is opened in a newer version of Excel. Learn more: https://go.microsoft.com/fwlink/?linkid=870924
Comment:
    4 female 9 male</t>
      </text>
    </comment>
    <comment ref="AA79" authorId="92" shapeId="0" xr:uid="{C4E20258-BE92-45BA-8886-C2E93F81B996}">
      <text>
        <t>[Threaded comment]
Your version of Excel allows you to read this threaded comment; however, any edits to it will get removed if the file is opened in a newer version of Excel. Learn more: https://go.microsoft.com/fwlink/?linkid=870924
Comment:
    0.15 ml per animal</t>
      </text>
    </comment>
    <comment ref="AA80" authorId="93" shapeId="0" xr:uid="{A97C1A49-116D-45A7-8852-B052D9DDC89D}">
      <text>
        <t>[Threaded comment]
Your version of Excel allows you to read this threaded comment; however, any edits to it will get removed if the file is opened in a newer version of Excel. Learn more: https://go.microsoft.com/fwlink/?linkid=870924
Comment:
    0.15 ml per animal</t>
      </text>
    </comment>
    <comment ref="L81" authorId="94" shapeId="0" xr:uid="{3E7760A2-EAA0-4541-8A10-7F084C75B4E8}">
      <text>
        <t>[Threaded comment]
Your version of Excel allows you to read this threaded comment; however, any edits to it will get removed if the file is opened in a newer version of Excel. Learn more: https://go.microsoft.com/fwlink/?linkid=870924
Comment:
    3 months</t>
      </text>
    </comment>
    <comment ref="L82" authorId="95" shapeId="0" xr:uid="{49F448F3-BCC6-4F8E-BF38-3B13155403A2}">
      <text>
        <t>[Threaded comment]
Your version of Excel allows you to read this threaded comment; however, any edits to it will get removed if the file is opened in a newer version of Excel. Learn more: https://go.microsoft.com/fwlink/?linkid=870924
Comment:
    6 months</t>
      </text>
    </comment>
    <comment ref="L83" authorId="96" shapeId="0" xr:uid="{AC3F9766-977D-45EF-A64E-67A9B68C5812}">
      <text>
        <t>[Threaded comment]
Your version of Excel allows you to read this threaded comment; however, any edits to it will get removed if the file is opened in a newer version of Excel. Learn more: https://go.microsoft.com/fwlink/?linkid=870924
Comment:
    12 months</t>
      </text>
    </comment>
    <comment ref="L84" authorId="97" shapeId="0" xr:uid="{9881F283-8383-4085-B9C8-C2DE3D8E521D}">
      <text>
        <t>[Threaded comment]
Your version of Excel allows you to read this threaded comment; however, any edits to it will get removed if the file is opened in a newer version of Excel. Learn more: https://go.microsoft.com/fwlink/?linkid=870924
Comment:
    18 months</t>
      </text>
    </comment>
    <comment ref="L85" authorId="98" shapeId="0" xr:uid="{8062F634-39BF-4DDB-AF52-81513FAB8F49}">
      <text>
        <t>[Threaded comment]
Your version of Excel allows you to read this threaded comment; however, any edits to it will get removed if the file is opened in a newer version of Excel. Learn more: https://go.microsoft.com/fwlink/?linkid=870924
Comment:
    24 months</t>
      </text>
    </comment>
    <comment ref="AA101" authorId="99" shapeId="0" xr:uid="{3E559375-6C3F-4EA9-883E-1D41046283BD}">
      <text>
        <t>[Threaded comment]
Your version of Excel allows you to read this threaded comment; however, any edits to it will get removed if the file is opened in a newer version of Excel. Learn more: https://go.microsoft.com/fwlink/?linkid=870924
Comment:
    0.1ml administered</t>
      </text>
    </comment>
    <comment ref="AA102" authorId="100" shapeId="0" xr:uid="{6E2EB002-3DFE-4CE3-B10E-7140DC05592F}">
      <text>
        <t>[Threaded comment]
Your version of Excel allows you to read this threaded comment; however, any edits to it will get removed if the file is opened in a newer version of Excel. Learn more: https://go.microsoft.com/fwlink/?linkid=870924
Comment:
    0.1ml administered</t>
      </text>
    </comment>
    <comment ref="AA103" authorId="101" shapeId="0" xr:uid="{C9EAAE92-2143-4E64-87E0-6319AECD80D1}">
      <text>
        <t>[Threaded comment]
Your version of Excel allows you to read this threaded comment; however, any edits to it will get removed if the file is opened in a newer version of Excel. Learn more: https://go.microsoft.com/fwlink/?linkid=870924
Comment:
    0.1ml administered</t>
      </text>
    </comment>
    <comment ref="AA104" authorId="102" shapeId="0" xr:uid="{8F6EAA00-39CD-4417-8490-6D94916C31FD}">
      <text>
        <t>[Threaded comment]
Your version of Excel allows you to read this threaded comment; however, any edits to it will get removed if the file is opened in a newer version of Excel. Learn more: https://go.microsoft.com/fwlink/?linkid=870924
Comment:
    0.1ml administered</t>
      </text>
    </comment>
    <comment ref="AA107" authorId="103" shapeId="0" xr:uid="{DB9AB666-F601-467C-A88F-5A985AD56F1F}">
      <text>
        <t>[Threaded comment]
Your version of Excel allows you to read this threaded comment; however, any edits to it will get removed if the file is opened in a newer version of Excel. Learn more: https://go.microsoft.com/fwlink/?linkid=870924
Comment:
    0.1ml administered</t>
      </text>
    </comment>
    <comment ref="R108" authorId="104" shapeId="0" xr:uid="{B7BDDD2E-18CC-447E-BC65-3BE0E8F8B538}">
      <text>
        <t>[Threaded comment]
Your version of Excel allows you to read this threaded comment; however, any edits to it will get removed if the file is opened in a newer version of Excel. Learn more: https://go.microsoft.com/fwlink/?linkid=870924
Comment:
    3-5 per group</t>
      </text>
    </comment>
    <comment ref="AA108" authorId="105" shapeId="0" xr:uid="{2E6E2F32-4DDA-46DB-AD4D-5E56798DE109}">
      <text>
        <t>[Threaded comment]
Your version of Excel allows you to read this threaded comment; however, any edits to it will get removed if the file is opened in a newer version of Excel. Learn more: https://go.microsoft.com/fwlink/?linkid=870924
Comment:
    0.1 mL injected</t>
      </text>
    </comment>
    <comment ref="Z109" authorId="106" shapeId="0" xr:uid="{FF26B106-9667-4C3A-AE2B-E218C16C8072}">
      <text>
        <t>[Threaded comment]
Your version of Excel allows you to read this threaded comment; however, any edits to it will get removed if the file is opened in a newer version of Excel. Learn more: https://go.microsoft.com/fwlink/?linkid=870924
Comment:
    Group FL1, coordinates -1mm from bregma, 4mm from midline</t>
      </text>
    </comment>
    <comment ref="AO109" authorId="107" shapeId="0" xr:uid="{0FA18931-6816-4552-BACB-BFBD5E61DC0D}">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0" authorId="108" shapeId="0" xr:uid="{6CB7A95D-44C4-46F8-8DD0-DA6D82050A5A}">
      <text>
        <t>[Threaded comment]
Your version of Excel allows you to read this threaded comment; however, any edits to it will get removed if the file is opened in a newer version of Excel. Learn more: https://go.microsoft.com/fwlink/?linkid=870924
Comment:
    Group FL2, coordinates 0mm from bregma, 3.5mm from midline</t>
      </text>
    </comment>
    <comment ref="AO110" authorId="109" shapeId="0" xr:uid="{C6FCEDEB-6A40-449A-AF76-1B1295473D45}">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1" authorId="110" shapeId="0" xr:uid="{A6F343E1-2F91-4A3F-AD34-50A09FE8B2ED}">
      <text>
        <t>[Threaded comment]
Your version of Excel allows you to read this threaded comment; however, any edits to it will get removed if the file is opened in a newer version of Excel. Learn more: https://go.microsoft.com/fwlink/?linkid=870924
Comment:
    Group FL3, coordinates 1mm from bregma, 3.5mm from midline</t>
      </text>
    </comment>
    <comment ref="AO111" authorId="111" shapeId="0" xr:uid="{C4CCB2F9-36BA-4B67-BE54-52F682F61E26}">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2" authorId="112" shapeId="0" xr:uid="{06706059-D801-4762-B62F-D651BAB7B84C}">
      <text>
        <t>[Threaded comment]
Your version of Excel allows you to read this threaded comment; however, any edits to it will get removed if the file is opened in a newer version of Excel. Learn more: https://go.microsoft.com/fwlink/?linkid=870924
Comment:
    Group FL4, coordinates 2mm from bregma, 3.5mm from midline</t>
      </text>
    </comment>
    <comment ref="AO112" authorId="113" shapeId="0" xr:uid="{E1A3FF26-FF2B-4971-8F62-0EFA0BF630D6}">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3" authorId="114" shapeId="0" xr:uid="{57BA6B7E-ACBB-4FA5-AB45-D6A7DA12EA6B}">
      <text>
        <t>[Threaded comment]
Your version of Excel allows you to read this threaded comment; however, any edits to it will get removed if the file is opened in a newer version of Excel. Learn more: https://go.microsoft.com/fwlink/?linkid=870924
Comment:
    Group FL5, coordinates 4mm from bregma, 2mm from midline</t>
      </text>
    </comment>
    <comment ref="AO113" authorId="115" shapeId="0" xr:uid="{FFB43928-1330-4A8D-A72E-6C4B42961898}">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4" authorId="116" shapeId="0" xr:uid="{F98AA1E7-BB0E-4787-B649-DBCB82FB5F36}">
      <text>
        <t>[Threaded comment]
Your version of Excel allows you to read this threaded comment; however, any edits to it will get removed if the file is opened in a newer version of Excel. Learn more: https://go.microsoft.com/fwlink/?linkid=870924
Comment:
    Group FL6, coordinates 4mm from bregma, 2mm from midline</t>
      </text>
    </comment>
    <comment ref="AO114" authorId="117" shapeId="0" xr:uid="{825A139D-6CDF-4F43-850A-E548521535A6}">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5" authorId="118" shapeId="0" xr:uid="{1F6995D6-4EA7-46E4-A2DD-0DC74413AAFB}">
      <text>
        <t>[Threaded comment]
Your version of Excel allows you to read this threaded comment; however, any edits to it will get removed if the file is opened in a newer version of Excel. Learn more: https://go.microsoft.com/fwlink/?linkid=870924
Comment:
    Group FL7, coordinates 2mm from bregma, 3.5mm from midline</t>
      </text>
    </comment>
    <comment ref="AO115" authorId="119" shapeId="0" xr:uid="{C576754C-0E03-4F65-98E8-B2E4AD334D66}">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6" authorId="120" shapeId="0" xr:uid="{70DA4063-27C5-4181-B339-CF462690FEB3}">
      <text>
        <t>[Threaded comment]
Your version of Excel allows you to read this threaded comment; however, any edits to it will get removed if the file is opened in a newer version of Excel. Learn more: https://go.microsoft.com/fwlink/?linkid=870924
Comment:
    Group HL, coordinates -1.8mm from bregma, 2.5mm from midline</t>
      </text>
    </comment>
    <comment ref="AO116" authorId="121" shapeId="0" xr:uid="{866AFBC7-961A-4919-A574-204060477675}">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7" authorId="122" shapeId="0" xr:uid="{73792D33-C813-4CAC-9E08-55F6F2628E2E}">
      <text>
        <t>[Threaded comment]
Your version of Excel allows you to read this threaded comment; however, any edits to it will get removed if the file is opened in a newer version of Excel. Learn more: https://go.microsoft.com/fwlink/?linkid=870924
Comment:
    Group MAG-FL, coordinates 2mm from bregma, 0.5mm from midline</t>
      </text>
    </comment>
    <comment ref="AO117" authorId="123" shapeId="0" xr:uid="{AA0C4A87-0A0B-498C-8362-3A4B70D8B578}">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8" authorId="124" shapeId="0" xr:uid="{873021EE-73A9-44E8-8140-F774C48B38D8}">
      <text>
        <t>[Threaded comment]
Your version of Excel allows you to read this threaded comment; however, any edits to it will get removed if the file is opened in a newer version of Excel. Learn more: https://go.microsoft.com/fwlink/?linkid=870924
Comment:
    Group MAG-HL, coordinates -1.8mm from bregma, 0.5mm from midline</t>
      </text>
    </comment>
    <comment ref="AO118" authorId="125" shapeId="0" xr:uid="{49C2913F-9C58-4341-B45F-E840F63A4612}">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19" authorId="126" shapeId="0" xr:uid="{04D9540F-BDDA-4F71-B040-EE06266174EE}">
      <text>
        <t>[Threaded comment]
Your version of Excel allows you to read this threaded comment; however, any edits to it will get removed if the file is opened in a newer version of Excel. Learn more: https://go.microsoft.com/fwlink/?linkid=870924
Comment:
    Group S1-D (coordinates from Dietrich reference), coordinates -1.8mm from bregma, 5mm from midline</t>
      </text>
    </comment>
    <comment ref="AO119" authorId="127" shapeId="0" xr:uid="{5E24F3BE-D876-4486-9209-0F751F3DAD20}">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20" authorId="128" shapeId="0" xr:uid="{F3BE2B3E-10E4-494F-9818-B2B50288F68D}">
      <text>
        <t>[Threaded comment]
Your version of Excel allows you to read this threaded comment; however, any edits to it will get removed if the file is opened in a newer version of Excel. Learn more: https://go.microsoft.com/fwlink/?linkid=870924
Comment:
    Group S1-CH (coordinates from Chapin and Lin reference), coordinates -2.5mm from bregma, 6mm from midline</t>
      </text>
    </comment>
    <comment ref="AO120" authorId="129" shapeId="0" xr:uid="{EC3BF34E-BCF7-4049-A4DE-861BCCC56789}">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Z121" authorId="130" shapeId="0" xr:uid="{8556AE4C-6E69-49FA-A007-6980CD32B994}">
      <text>
        <t>[Threaded comment]
Your version of Excel allows you to read this threaded comment; however, any edits to it will get removed if the file is opened in a newer version of Excel. Learn more: https://go.microsoft.com/fwlink/?linkid=870924
Comment:
    Visual group, coordinates -6.5mm from bregma, 3.5mm from midline</t>
      </text>
    </comment>
    <comment ref="AO121" authorId="131" shapeId="0" xr:uid="{2A77C108-9D38-42BD-B6E3-10BAC629C1FC}">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R123" authorId="132" shapeId="0" xr:uid="{5F908D1D-7B71-4784-8882-4DA71A73CBE1}">
      <text>
        <t>[Threaded comment]
Your version of Excel allows you to read this threaded comment; however, any edits to it will get removed if the file is opened in a newer version of Excel. Learn more: https://go.microsoft.com/fwlink/?linkid=870924
Comment:
    states 5-6 animals per group</t>
      </text>
    </comment>
    <comment ref="T123" authorId="133" shapeId="0" xr:uid="{94F712CC-E3F6-42DA-81A4-D0EA62082606}">
      <text>
        <t>[Threaded comment]
Your version of Excel allows you to read this threaded comment; however, any edits to it will get removed if the file is opened in a newer version of Excel. Learn more: https://go.microsoft.com/fwlink/?linkid=870924
Comment:
    states 5-6 animals per group</t>
      </text>
    </comment>
    <comment ref="AA124" authorId="134" shapeId="0" xr:uid="{DA8E292E-568F-425F-AC6E-8FBDABC151D2}">
      <text>
        <t>[Threaded comment]
Your version of Excel allows you to read this threaded comment; however, any edits to it will get removed if the file is opened in a newer version of Excel. Learn more: https://go.microsoft.com/fwlink/?linkid=870924
Comment:
    given at 10 ug/g animal weight</t>
      </text>
    </comment>
    <comment ref="AA127" authorId="135" shapeId="0" xr:uid="{65EF6470-3D88-4C17-A8DF-814E8771841B}">
      <text>
        <t>[Threaded comment]
Your version of Excel allows you to read this threaded comment; however, any edits to it will get removed if the file is opened in a newer version of Excel. Learn more: https://go.microsoft.com/fwlink/?linkid=870924
Comment:
    0.1ml dose</t>
      </text>
    </comment>
    <comment ref="AA128" authorId="136" shapeId="0" xr:uid="{8AB14E84-348A-45F3-9A76-57F25C3E56A0}">
      <text>
        <t>[Threaded comment]
Your version of Excel allows you to read this threaded comment; however, any edits to it will get removed if the file is opened in a newer version of Excel. Learn more: https://go.microsoft.com/fwlink/?linkid=870924
Comment:
    0.133 mL/kg body weight</t>
      </text>
    </comment>
    <comment ref="AI128" authorId="137" shapeId="0" xr:uid="{72A06F98-C143-4094-9023-99D48140CCBB}">
      <text>
        <t>[Threaded comment]
Your version of Excel allows you to read this threaded comment; however, any edits to it will get removed if the file is opened in a newer version of Excel. Learn more: https://go.microsoft.com/fwlink/?linkid=870924
Comment:
    To label dividing cells, each animal received a daily
bromodeoxyuridine (BrdU) injection (50 mg/kg per day intraperitoneally)
throughout the 10-day treatment period, 1 hour before the
respective citicoline or saline injection.</t>
      </text>
    </comment>
    <comment ref="AA129" authorId="138" shapeId="0" xr:uid="{7E206479-8C43-4820-BC3B-807D40D8B1C0}">
      <text>
        <t>[Threaded comment]
Your version of Excel allows you to read this threaded comment; however, any edits to it will get removed if the file is opened in a newer version of Excel. Learn more: https://go.microsoft.com/fwlink/?linkid=870924
Comment:
    0.3mL/kg body weight</t>
      </text>
    </comment>
    <comment ref="AK129" authorId="139" shapeId="0" xr:uid="{2DE281CD-42BD-4EB7-89F3-149F3740E1EA}">
      <text>
        <t>[Threaded comment]
Your version of Excel allows you to read this threaded comment; however, any edits to it will get removed if the file is opened in a newer version of Excel. Learn more: https://go.microsoft.com/fwlink/?linkid=870924
Comment:
    Described in text - ipsilateral limb immobilised</t>
      </text>
    </comment>
    <comment ref="AA130" authorId="140" shapeId="0" xr:uid="{FC8A2A1C-A0F3-454B-92EA-ACC08FEC352F}">
      <text>
        <t>[Threaded comment]
Your version of Excel allows you to read this threaded comment; however, any edits to it will get removed if the file is opened in a newer version of Excel. Learn more: https://go.microsoft.com/fwlink/?linkid=870924
Comment:
    0.3mL/kg body weight</t>
      </text>
    </comment>
    <comment ref="AA131" authorId="141" shapeId="0" xr:uid="{CE8F62BA-0579-4C3F-935E-4FCB4942FFD5}">
      <text>
        <t>[Threaded comment]
Your version of Excel allows you to read this threaded comment; however, any edits to it will get removed if the file is opened in a newer version of Excel. Learn more: https://go.microsoft.com/fwlink/?linkid=870924
Comment:
    0.133 mL/kg body weight</t>
      </text>
    </comment>
    <comment ref="AA132" authorId="142" shapeId="0" xr:uid="{C5225E46-1388-4CED-9A23-5DC4A19F42B7}">
      <text>
        <t>[Threaded comment]
Your version of Excel allows you to read this threaded comment; however, any edits to it will get removed if the file is opened in a newer version of Excel. Learn more: https://go.microsoft.com/fwlink/?linkid=870924
Comment:
    0.133 mL/kg body weight</t>
      </text>
    </comment>
    <comment ref="AA133" authorId="143" shapeId="0" xr:uid="{BA3E3EBE-D0A7-4E3B-86E8-F83FA61D53FF}">
      <text>
        <t>[Threaded comment]
Your version of Excel allows you to read this threaded comment; however, any edits to it will get removed if the file is opened in a newer version of Excel. Learn more: https://go.microsoft.com/fwlink/?linkid=870924
Comment:
    0.133 mL/kg body weight</t>
      </text>
    </comment>
    <comment ref="AK135" authorId="144" shapeId="0" xr:uid="{1D3F8F87-C48A-4CA1-BECA-D456812FEF76}">
      <text>
        <t>[Threaded comment]
Your version of Excel allows you to read this threaded comment; however, any edits to it will get removed if the file is opened in a newer version of Excel. Learn more: https://go.microsoft.com/fwlink/?linkid=870924
Comment:
    1 x 10^6 cells prepared in 100uL PBS</t>
      </text>
    </comment>
    <comment ref="AW137" authorId="145" shapeId="0" xr:uid="{2D0946A7-1E55-41BF-8FF4-338BD9160B34}">
      <text>
        <t>[Threaded comment]
Your version of Excel allows you to read this threaded comment; however, any edits to it will get removed if the file is opened in a newer version of Excel. Learn more: https://go.microsoft.com/fwlink/?linkid=870924
Comment:
    they use % but don't specify what it's a percentage of</t>
      </text>
    </comment>
    <comment ref="R139" authorId="146" shapeId="0" xr:uid="{A098117A-6DA5-4C5A-B38E-7B81F54B94C4}">
      <text>
        <t>[Threaded comment]
Your version of Excel allows you to read this threaded comment; however, any edits to it will get removed if the file is opened in a newer version of Excel. Learn more: https://go.microsoft.com/fwlink/?linkid=870924
Comment:
    says 10-11 per group</t>
      </text>
    </comment>
    <comment ref="T139" authorId="147" shapeId="0" xr:uid="{B490977B-B2E9-4F8E-8BA6-9EAD48077650}">
      <text>
        <t>[Threaded comment]
Your version of Excel allows you to read this threaded comment; however, any edits to it will get removed if the file is opened in a newer version of Excel. Learn more: https://go.microsoft.com/fwlink/?linkid=870924
Comment:
    says 10-11 per group</t>
      </text>
    </comment>
    <comment ref="R140" authorId="148" shapeId="0" xr:uid="{30ECCDF9-6126-4524-B12C-859422B77BB4}">
      <text>
        <t>[Threaded comment]
Your version of Excel allows you to read this threaded comment; however, any edits to it will get removed if the file is opened in a newer version of Excel. Learn more: https://go.microsoft.com/fwlink/?linkid=870924
Comment:
    4-5 per group</t>
      </text>
    </comment>
    <comment ref="R141" authorId="149" shapeId="0" xr:uid="{76AD3D29-41B8-43D4-A0F7-23814400CDF8}">
      <text>
        <t>[Threaded comment]
Your version of Excel allows you to read this threaded comment; however, any edits to it will get removed if the file is opened in a newer version of Excel. Learn more: https://go.microsoft.com/fwlink/?linkid=870924
Comment:
    4-5 per group</t>
      </text>
    </comment>
    <comment ref="AA143" authorId="150" shapeId="0" xr:uid="{47A8DA8F-4637-4255-832F-CBDBB995B8C0}">
      <text>
        <t>[Threaded comment]
Your version of Excel allows you to read this threaded comment; however, any edits to it will get removed if the file is opened in a newer version of Excel. Learn more: https://go.microsoft.com/fwlink/?linkid=870924
Comment:
    0.5ml administered</t>
      </text>
    </comment>
    <comment ref="AG143" authorId="151" shapeId="0" xr:uid="{BA9DBFA3-FBD6-4264-8015-F7BC61853544}">
      <text>
        <t>[Threaded comment]
Your version of Excel allows you to read this threaded comment; however, any edits to it will get removed if the file is opened in a newer version of Excel. Learn more: https://go.microsoft.com/fwlink/?linkid=870924
Comment:
    10x5mm rectangle</t>
      </text>
    </comment>
    <comment ref="AO143" authorId="152" shapeId="0" xr:uid="{6D836607-BA5E-470B-9D71-47A0891AC70B}">
      <text>
        <t>[Threaded comment]
Your version of Excel allows you to read this threaded comment; however, any edits to it will get removed if the file is opened in a newer version of Excel. Learn more: https://go.microsoft.com/fwlink/?linkid=870924
Comment:
    this is a guess/extracpolation from text, doesn't seem to be stated anywhere</t>
      </text>
    </comment>
    <comment ref="R144" authorId="153" shapeId="0" xr:uid="{A80DA33C-7284-4218-AD72-D5FBC55D5F89}">
      <text>
        <t>[Threaded comment]
Your version of Excel allows you to read this threaded comment; however, any edits to it will get removed if the file is opened in a newer version of Excel. Learn more: https://go.microsoft.com/fwlink/?linkid=870924
Comment:
    n=5-6 per group</t>
      </text>
    </comment>
    <comment ref="R145" authorId="154" shapeId="0" xr:uid="{346E4DE5-54A3-43EA-B330-F99333610D5F}">
      <text>
        <t>[Threaded comment]
Your version of Excel allows you to read this threaded comment; however, any edits to it will get removed if the file is opened in a newer version of Excel. Learn more: https://go.microsoft.com/fwlink/?linkid=870924
Comment:
    n=5-6 per group</t>
      </text>
    </comment>
    <comment ref="R146" authorId="155" shapeId="0" xr:uid="{171E86AB-65BE-4F7F-B1DC-E259FAD259EA}">
      <text>
        <t>[Threaded comment]
Your version of Excel allows you to read this threaded comment; however, any edits to it will get removed if the file is opened in a newer version of Excel. Learn more: https://go.microsoft.com/fwlink/?linkid=870924
Comment:
    n=5-6 per group</t>
      </text>
    </comment>
    <comment ref="R147" authorId="156" shapeId="0" xr:uid="{6C150629-26F2-4F76-9700-1BFA16C59AC1}">
      <text>
        <t>[Threaded comment]
Your version of Excel allows you to read this threaded comment; however, any edits to it will get removed if the file is opened in a newer version of Excel. Learn more: https://go.microsoft.com/fwlink/?linkid=870924
Comment:
    n=5-6 per group</t>
      </text>
    </comment>
    <comment ref="AW149" authorId="157" shapeId="0" xr:uid="{C90C66F1-CC14-4920-A0D0-BF2FC4EB4CDB}">
      <text>
        <t>[Threaded comment]
Your version of Excel allows you to read this threaded comment; however, any edits to it will get removed if the file is opened in a newer version of Excel. Learn more: https://go.microsoft.com/fwlink/?linkid=870924
Comment:
    state % but not what it's a % of</t>
      </text>
    </comment>
    <comment ref="R151" authorId="158" shapeId="0" xr:uid="{FA282D19-0381-40BD-913D-E6112104234F}">
      <text>
        <t>[Threaded comment]
Your version of Excel allows you to read this threaded comment; however, any edits to it will get removed if the file is opened in a newer version of Excel. Learn more: https://go.microsoft.com/fwlink/?linkid=870924
Comment:
    say n=7-8</t>
      </text>
    </comment>
    <comment ref="T151" authorId="159" shapeId="0" xr:uid="{8405DC2E-CA38-4E0A-BA2A-0AB98D3A985D}">
      <text>
        <t>[Threaded comment]
Your version of Excel allows you to read this threaded comment; however, any edits to it will get removed if the file is opened in a newer version of Excel. Learn more: https://go.microsoft.com/fwlink/?linkid=870924
Comment:
    say n=7-8</t>
      </text>
    </comment>
    <comment ref="AY151" authorId="160" shapeId="0" xr:uid="{533B0B34-65C1-479A-B5F7-B10731174C50}">
      <text>
        <t>[Threaded comment]
Your version of Excel allows you to read this threaded comment; however, any edits to it will get removed if the file is opened in a newer version of Excel. Learn more: https://go.microsoft.com/fwlink/?linkid=870924
Comment:
    21 point score from this ref: Nagasawa, H., and Kogure, K. (1989) Correlation between cerebral
blood flow and histologic changes in a new rat model of middle
cerebral artery occlusion. Stroke 20, 1037–1043</t>
      </text>
    </comment>
    <comment ref="AY152" authorId="161" shapeId="0" xr:uid="{5EBCCAD3-3CBC-4D40-9E99-7C4C94375F10}">
      <text>
        <t>[Threaded comment]
Your version of Excel allows you to read this threaded comment; however, any edits to it will get removed if the file is opened in a newer version of Excel. Learn more: https://go.microsoft.com/fwlink/?linkid=870924
Comment:
    a 21 point score based on this reference: A. Hunter, J. Hatcher, D. Virley, P. Nelson, E. Irving, S. Hadingham, A. Parsons,
Functional assessments in mice and rats after focal stroke, Neuropharmacology
39 (2000) 806e816.</t>
      </text>
    </comment>
    <comment ref="AY153" authorId="162" shapeId="0" xr:uid="{300331A6-8458-42FA-9491-82C7FB158422}">
      <text>
        <t>[Threaded comment]
Your version of Excel allows you to read this threaded comment; however, any edits to it will get removed if the file is opened in a newer version of Excel. Learn more: https://go.microsoft.com/fwlink/?linkid=870924
Comment:
    a 21 point score based on this reference: A. Hunter, J. Hatcher, D. Virley, P. Nelson, E. Irving, S. Hadingham, A. Parsons,
Functional assessments in mice and rats after focal stroke, Neuropharmacology
39 (2000) 806e816.</t>
      </text>
    </comment>
    <comment ref="AQ154" authorId="163" shapeId="0" xr:uid="{B1122340-7E49-44C1-8697-B978513105A5}">
      <text>
        <t>[Threaded comment]
Your version of Excel allows you to read this threaded comment; however, any edits to it will get removed if the file is opened in a newer version of Excel. Learn more: https://go.microsoft.com/fwlink/?linkid=870924
Comment:
    these are not errors, is a monkey brain so big measurements</t>
      </text>
    </comment>
    <comment ref="AY154" authorId="164" shapeId="0" xr:uid="{0886CA93-CC6E-4462-94B0-82E13C16EFD9}">
      <text>
        <t>[Threaded comment]
Your version of Excel allows you to read this threaded comment; however, any edits to it will get removed if the file is opened in a newer version of Excel. Learn more: https://go.microsoft.com/fwlink/?linkid=870924
Comment:
    don't name the score but give parameters in study, say it is based off Kito et al. (2001)</t>
      </text>
    </comment>
    <comment ref="AY155" authorId="165" shapeId="0" xr:uid="{9CE50ACB-C11C-4B84-B3CF-B2377350CFD1}">
      <text>
        <t>[Threaded comment]
Your version of Excel allows you to read this threaded comment; however, any edits to it will get removed if the file is opened in a newer version of Excel. Learn more: https://go.microsoft.com/fwlink/?linkid=870924
Comment:
    don't name the score but give parameters in study, say it is based off Kito et al. (2001)</t>
      </text>
    </comment>
    <comment ref="AY156" authorId="166" shapeId="0" xr:uid="{6D989FC0-9E48-4C19-9C7E-45447000310B}">
      <text>
        <t>[Threaded comment]
Your version of Excel allows you to read this threaded comment; however, any edits to it will get removed if the file is opened in a newer version of Excel. Learn more: https://go.microsoft.com/fwlink/?linkid=870924
Comment:
    don't name the score but give parameters in study, say it is based off Kito et al. (2001)</t>
      </text>
    </comment>
    <comment ref="AB157" authorId="167" shapeId="0" xr:uid="{380B0B26-C274-434C-B2B8-B75EB4CB4A27}">
      <text>
        <t>[Threaded comment]
Your version of Excel allows you to read this threaded comment; however, any edits to it will get removed if the file is opened in a newer version of Excel. Learn more: https://go.microsoft.com/fwlink/?linkid=870924
Comment:
    I'm worried this was a typo and was supposed to be mg/100g</t>
      </text>
    </comment>
    <comment ref="AE157" authorId="168" shapeId="0" xr:uid="{3B9DFA9F-4B05-482F-B61A-679AC25988CC}">
      <text>
        <t>[Threaded comment]
Your version of Excel allows you to read this threaded comment; however, any edits to it will get removed if the file is opened in a newer version of Excel. Learn more: https://go.microsoft.com/fwlink/?linkid=870924
Comment:
    Schott KL 1500</t>
      </text>
    </comment>
    <comment ref="AB158" authorId="169" shapeId="0" xr:uid="{646BBC28-7800-4217-A8B2-A0534A0C2139}">
      <text>
        <t>[Threaded comment]
Your version of Excel allows you to read this threaded comment; however, any edits to it will get removed if the file is opened in a newer version of Excel. Learn more: https://go.microsoft.com/fwlink/?linkid=870924
Comment:
    I'm worried this was a typo and was supposed to be mg/100g</t>
      </text>
    </comment>
    <comment ref="AE158" authorId="170" shapeId="0" xr:uid="{9216E940-FADB-4E1F-9AED-EC6C81C4F68E}">
      <text>
        <t>[Threaded comment]
Your version of Excel allows you to read this threaded comment; however, any edits to it will get removed if the file is opened in a newer version of Excel. Learn more: https://go.microsoft.com/fwlink/?linkid=870924
Comment:
    Schott KL 1500</t>
      </text>
    </comment>
    <comment ref="AA159" authorId="171" shapeId="0" xr:uid="{7B37A1F3-BDCE-47D4-9120-0F50E60B4A27}">
      <text>
        <t>[Threaded comment]
Your version of Excel allows you to read this threaded comment; however, any edits to it will get removed if the file is opened in a newer version of Excel. Learn more: https://go.microsoft.com/fwlink/?linkid=870924
Comment:
    3 x 0.1ml injections</t>
      </text>
    </comment>
    <comment ref="AA160" authorId="172" shapeId="0" xr:uid="{25BBD15D-4B04-4321-8F8A-6B332A2CCA96}">
      <text>
        <t>[Threaded comment]
Your version of Excel allows you to read this threaded comment; however, any edits to it will get removed if the file is opened in a newer version of Excel. Learn more: https://go.microsoft.com/fwlink/?linkid=870924
Comment:
    3 x 0.1ml injections</t>
      </text>
    </comment>
    <comment ref="AA161" authorId="173" shapeId="0" xr:uid="{1461ACF8-AC45-4BB2-98C1-B003CC8BDAA7}">
      <text>
        <t>[Threaded comment]
Your version of Excel allows you to read this threaded comment; however, any edits to it will get removed if the file is opened in a newer version of Excel. Learn more: https://go.microsoft.com/fwlink/?linkid=870924
Comment:
    1.33 ml/kg</t>
      </text>
    </comment>
    <comment ref="AK162" authorId="174" shapeId="0" xr:uid="{EAB4971F-69A3-4855-952D-E0D47CF44EEB}">
      <text>
        <t>[Threaded comment]
Your version of Excel allows you to read this threaded comment; however, any edits to it will get removed if the file is opened in a newer version of Excel. Learn more: https://go.microsoft.com/fwlink/?linkid=870924
Comment:
    a 50% dextrose solution</t>
      </text>
    </comment>
    <comment ref="AK163" authorId="175" shapeId="0" xr:uid="{48B7D38D-694B-4001-A118-C919D405213C}">
      <text>
        <t>[Threaded comment]
Your version of Excel allows you to read this threaded comment; however, any edits to it will get removed if the file is opened in a newer version of Excel. Learn more: https://go.microsoft.com/fwlink/?linkid=870924
Comment:
    an 18% mannitol solution</t>
      </text>
    </comment>
    <comment ref="AA166" authorId="176" shapeId="0" xr:uid="{6A28CCF0-0304-47FA-A063-D4D06FD88F96}">
      <text>
        <t>[Threaded comment]
Your version of Excel allows you to read this threaded comment; however, any edits to it will get removed if the file is opened in a newer version of Excel. Learn more: https://go.microsoft.com/fwlink/?linkid=870924
Comment:
    1ml total</t>
      </text>
    </comment>
    <comment ref="AC167" authorId="177" shapeId="0" xr:uid="{F6274E53-DF4D-45F1-882D-32C8416F4DCF}">
      <text>
        <t>[Threaded comment]
Your version of Excel allows you to read this threaded comment; however, any edits to it will get removed if the file is opened in a newer version of Excel. Learn more: https://go.microsoft.com/fwlink/?linkid=870924
Comment:
    regulated to provide 67% of maximal power, may need to edit this number</t>
      </text>
    </comment>
    <comment ref="AM167" authorId="178" shapeId="0" xr:uid="{2EB9E610-994A-4683-9FD9-2D4A21B7B442}">
      <text>
        <t>[Threaded comment]
Your version of Excel allows you to read this threaded comment; however, any edits to it will get removed if the file is opened in a newer version of Excel. Learn more: https://go.microsoft.com/fwlink/?linkid=870924
Comment:
    10 minutes before illumination</t>
      </text>
    </comment>
    <comment ref="Y169" authorId="179" shapeId="0" xr:uid="{6A2AE952-1C7B-46DE-9A78-0E820CB1A5E3}">
      <text>
        <t>[Threaded comment]
Your version of Excel allows you to read this threaded comment; however, any edits to it will get removed if the file is opened in a newer version of Excel. Learn more: https://go.microsoft.com/fwlink/?linkid=870924
Comment:
    used a glass coverslip for a cranial window but placed on top of intact skull and still did thrombotic induction under anaesthetic</t>
      </text>
    </comment>
    <comment ref="AE169" authorId="180" shapeId="0" xr:uid="{B20184C9-3B70-4DA4-A62A-038C987F4FB2}">
      <text>
        <t>[Threaded comment]
Your version of Excel allows you to read this threaded comment; however, any edits to it will get removed if the file is opened in a newer version of Excel. Learn more: https://go.microsoft.com/fwlink/?linkid=870924
Comment:
    3100 K light (Schott, KL 1500)</t>
      </text>
    </comment>
    <comment ref="AG169" authorId="181" shapeId="0" xr:uid="{23A7AAF8-7E31-4BDF-BD65-A19756AD3907}">
      <text>
        <t>[Threaded comment]
Your version of Excel allows you to read this threaded comment; however, any edits to it will get removed if the file is opened in a newer version of Excel. Learn more: https://go.microsoft.com/fwlink/?linkid=870924
Comment:
    4x2mm rectangular</t>
      </text>
    </comment>
    <comment ref="R170" authorId="182" shapeId="0" xr:uid="{ED69B5EF-DB54-4162-8EE1-77FC999E9DF6}">
      <text>
        <t>[Threaded comment]
Your version of Excel allows you to read this threaded comment; however, any edits to it will get removed if the file is opened in a newer version of Excel. Learn more: https://go.microsoft.com/fwlink/?linkid=870924
Comment:
    5-7 mice per group</t>
      </text>
    </comment>
    <comment ref="T170" authorId="183" shapeId="0" xr:uid="{C0FF3C61-36FD-4352-BA34-8AAB6CAB9891}">
      <text>
        <t>[Threaded comment]
Your version of Excel allows you to read this threaded comment; however, any edits to it will get removed if the file is opened in a newer version of Excel. Learn more: https://go.microsoft.com/fwlink/?linkid=870924
Comment:
    5-7 mice per group</t>
      </text>
    </comment>
    <comment ref="AY170" authorId="184" shapeId="0" xr:uid="{AD0BFE53-FA75-48A6-96E6-DE96B00702B9}">
      <text>
        <t>[Threaded comment]
Your version of Excel allows you to read this threaded comment; however, any edits to it will get removed if the file is opened in a newer version of Excel. Learn more: https://go.microsoft.com/fwlink/?linkid=870924
Comment:
    0, no observable deficits; 1, failure to extend the
forepaw fully; 2, circling; 3, falling to one side; 4, no spontaneous
movement; 5, death. In this study, 0.5 point was added to each score
when the motor dysfunction was severe for scores between 1 and 4.</t>
      </text>
    </comment>
    <comment ref="R171" authorId="185" shapeId="0" xr:uid="{C7FB41E8-BAC6-444E-95AF-588F30CDF33D}">
      <text>
        <t>[Threaded comment]
Your version of Excel allows you to read this threaded comment; however, any edits to it will get removed if the file is opened in a newer version of Excel. Learn more: https://go.microsoft.com/fwlink/?linkid=870924
Comment:
    this is a guess, full group had 14 and they split into moderate recovery and poor recovery so I halved their inital n</t>
      </text>
    </comment>
    <comment ref="Y171" authorId="186" shapeId="0" xr:uid="{068F4533-B99D-4A14-8887-13016C19A803}">
      <text>
        <t>[Threaded comment]
Your version of Excel allows you to read this threaded comment; however, any edits to it will get removed if the file is opened in a newer version of Excel. Learn more: https://go.microsoft.com/fwlink/?linkid=870924
Comment:
    capsular infarct, i.e. deep within brain delivered via long probe needle</t>
      </text>
    </comment>
    <comment ref="Z171" authorId="187" shapeId="0" xr:uid="{8F644F55-28EF-44F3-8D78-323A2B1E1525}">
      <text>
        <t>[Threaded comment]
Your version of Excel allows you to read this threaded comment; however, any edits to it will get removed if the file is opened in a newer version of Excel. Learn more: https://go.microsoft.com/fwlink/?linkid=870924
Comment:
    shows a picture, is deep within brain not on surface</t>
      </text>
    </comment>
    <comment ref="R172" authorId="188" shapeId="0" xr:uid="{2D76CC41-75E1-4267-B3F1-7CD148FF38EC}">
      <text>
        <t>[Threaded comment]
Your version of Excel allows you to read this threaded comment; however, any edits to it will get removed if the file is opened in a newer version of Excel. Learn more: https://go.microsoft.com/fwlink/?linkid=870924
Comment:
    6-7 per group</t>
      </text>
    </comment>
    <comment ref="AE172" authorId="189" shapeId="0" xr:uid="{CE6F1952-5755-4397-A662-89CCF7B7A244}">
      <text>
        <t>[Threaded comment]
Your version of Excel allows you to read this threaded comment; however, any edits to it will get removed if the file is opened in a newer version of Excel. Learn more: https://go.microsoft.com/fwlink/?linkid=870924
Comment:
    arc lamp of an epifluorescence microscope</t>
      </text>
    </comment>
    <comment ref="R173" authorId="190" shapeId="0" xr:uid="{F3805E48-2E8D-492B-B788-97941012071D}">
      <text>
        <t>[Threaded comment]
Your version of Excel allows you to read this threaded comment; however, any edits to it will get removed if the file is opened in a newer version of Excel. Learn more: https://go.microsoft.com/fwlink/?linkid=870924
Comment:
    6-7 per group</t>
      </text>
    </comment>
    <comment ref="AE173" authorId="191" shapeId="0" xr:uid="{4057F1A7-0A8C-4634-901D-AC334D6D1A7E}">
      <text>
        <t>[Threaded comment]
Your version of Excel allows you to read this threaded comment; however, any edits to it will get removed if the file is opened in a newer version of Excel. Learn more: https://go.microsoft.com/fwlink/?linkid=870924
Comment:
    arc lamp of an epifluorescence microscope</t>
      </text>
    </comment>
    <comment ref="AY176" authorId="192" shapeId="0" xr:uid="{12878892-2406-4CDF-AE7D-A3943EECCAAE}">
      <text>
        <t>[Threaded comment]
Your version of Excel allows you to read this threaded comment; however, any edits to it will get removed if the file is opened in a newer version of Excel. Learn more: https://go.microsoft.com/fwlink/?linkid=870924
Comment:
    based on score in Lee 2002 (Lee, E.J.,Chen,H.Y.,Wu,T.S.,Chen,T.Y.,Ayoub,I.A.,Maynard,
K.I., 2002.Acuteadministrationof Ginkgo biloba extract (EGb
761) affordsneuroprotectionagainstpermanentandtransient
focal cerebralischemiainSprague-Dawleyrats.J.Neurosci.
Res. 68,636–645.)</t>
      </text>
    </comment>
    <comment ref="AE177" authorId="193" shapeId="0" xr:uid="{6F497B1C-6EA4-45B9-A6B9-49FBE98D0AC3}">
      <text>
        <t>[Threaded comment]
Your version of Excel allows you to read this threaded comment; however, any edits to it will get removed if the file is opened in a newer version of Excel. Learn more: https://go.microsoft.com/fwlink/?linkid=870924
Comment:
    micromanipulator assisted light guide</t>
      </text>
    </comment>
    <comment ref="AE181" authorId="194" shapeId="0" xr:uid="{B589D293-CAA1-401F-AD26-CBCB1EFADB4C}">
      <text>
        <t>[Threaded comment]
Your version of Excel allows you to read this threaded comment; however, any edits to it will get removed if the file is opened in a newer version of Excel. Learn more: https://go.microsoft.com/fwlink/?linkid=870924
Comment:
    epifluorescent light</t>
      </text>
    </comment>
    <comment ref="AE182" authorId="195" shapeId="0" xr:uid="{9E73980E-C4A0-4460-BD3D-FEEA90D54BC2}">
      <text>
        <t>[Threaded comment]
Your version of Excel allows you to read this threaded comment; however, any edits to it will get removed if the file is opened in a newer version of Excel. Learn more: https://go.microsoft.com/fwlink/?linkid=870924
Comment:
    epifluorescent light</t>
      </text>
    </comment>
    <comment ref="AA183" authorId="196" shapeId="0" xr:uid="{4618A356-EBD4-44F2-B528-85D3A64905E3}">
      <text>
        <t>[Threaded comment]
Your version of Excel allows you to read this threaded comment; however, any edits to it will get removed if the file is opened in a newer version of Excel. Learn more: https://go.microsoft.com/fwlink/?linkid=870924
Comment:
    10 ul/g of body weight</t>
      </text>
    </comment>
    <comment ref="AA184" authorId="197" shapeId="0" xr:uid="{4B0BF01B-4389-4411-98FE-762BAF496603}">
      <text>
        <t>[Threaded comment]
Your version of Excel allows you to read this threaded comment; however, any edits to it will get removed if the file is opened in a newer version of Excel. Learn more: https://go.microsoft.com/fwlink/?linkid=870924
Comment:
    10 ul/g of body weight</t>
      </text>
    </comment>
    <comment ref="AA185" authorId="198" shapeId="0" xr:uid="{1CBEA8F0-D289-48B1-9492-6E8C5B78D03B}">
      <text>
        <t>[Threaded comment]
Your version of Excel allows you to read this threaded comment; however, any edits to it will get removed if the file is opened in a newer version of Excel. Learn more: https://go.microsoft.com/fwlink/?linkid=870924
Comment:
    2ml/kg</t>
      </text>
    </comment>
    <comment ref="AE185" authorId="199" shapeId="0" xr:uid="{78AA4A1A-1B57-4FA4-B261-DFFEB64EBC64}">
      <text>
        <t>[Threaded comment]
Your version of Excel allows you to read this threaded comment; however, any edits to it will get removed if the file is opened in a newer version of Excel. Learn more: https://go.microsoft.com/fwlink/?linkid=870924
Comment:
    CNI laser</t>
      </text>
    </comment>
    <comment ref="AA186" authorId="200" shapeId="0" xr:uid="{63A3578B-CBEA-445B-ADB7-77F565DC6763}">
      <text>
        <t>[Threaded comment]
Your version of Excel allows you to read this threaded comment; however, any edits to it will get removed if the file is opened in a newer version of Excel. Learn more: https://go.microsoft.com/fwlink/?linkid=870924
Comment:
    2ml/kg</t>
      </text>
    </comment>
    <comment ref="AA187" authorId="201" shapeId="0" xr:uid="{A6A84E80-FE07-4E54-862C-BD3F2264BFF8}">
      <text>
        <t>[Threaded comment]
Your version of Excel allows you to read this threaded comment; however, any edits to it will get removed if the file is opened in a newer version of Excel. Learn more: https://go.microsoft.com/fwlink/?linkid=870924
Comment:
    2ml/kg</t>
      </text>
    </comment>
    <comment ref="AO189" authorId="202" shapeId="0" xr:uid="{F19A232F-8989-4F71-B979-9AF87CBEC2FE}">
      <text>
        <t>[Threaded comment]
Your version of Excel allows you to read this threaded comment; however, any edits to it will get removed if the file is opened in a newer version of Excel. Learn more: https://go.microsoft.com/fwlink/?linkid=870924
Comment:
    40-45 days after infarction</t>
      </text>
    </comment>
    <comment ref="AA190" authorId="203" shapeId="0" xr:uid="{0942B7ED-02AC-47E3-A48E-8F5C66A6D8E8}">
      <text>
        <t>[Threaded comment]
Your version of Excel allows you to read this threaded comment; however, any edits to it will get removed if the file is opened in a newer version of Excel. Learn more: https://go.microsoft.com/fwlink/?linkid=870924
Comment:
    0.1ml</t>
      </text>
    </comment>
    <comment ref="R192" authorId="204" shapeId="0" xr:uid="{3B5218F2-18F9-4D9E-BE95-21AC00BCAB7F}">
      <text>
        <t>[Threaded comment]
Your version of Excel allows you to read this threaded comment; however, any edits to it will get removed if the file is opened in a newer version of Excel. Learn more: https://go.microsoft.com/fwlink/?linkid=870924
Comment:
    this is an extrapolation from "total of 36 adult Wistar rats weighing 250–300 gwere used in the behavior assessments and in the infarction area study after 7 days of infarction"</t>
      </text>
    </comment>
    <comment ref="T192" authorId="205" shapeId="0" xr:uid="{ED67AA30-6D1F-46C6-93EA-4674C04FEC17}">
      <text>
        <t>[Threaded comment]
Your version of Excel allows you to read this threaded comment; however, any edits to it will get removed if the file is opened in a newer version of Excel. Learn more: https://go.microsoft.com/fwlink/?linkid=870924
Comment:
    this is an extrapolation from "total of 36 adult Wistar rats weighing 250–300 gwere used in the behavior assessments and in the infarction area study after 7 days of infarction"</t>
      </text>
    </comment>
    <comment ref="AZ195" authorId="206" shapeId="0" xr:uid="{F1F57453-1B08-47F4-A1E3-AA78D51B7AEA}">
      <text>
        <t>[Threaded comment]
Your version of Excel allows you to read this threaded comment; however, any edits to it will get removed if the file is opened in a newer version of Excel. Learn more: https://go.microsoft.com/fwlink/?linkid=870924
Comment:
    calculated from graph that had raw data</t>
      </text>
    </comment>
    <comment ref="BA195" authorId="207" shapeId="0" xr:uid="{FACF36AD-08B7-4801-B298-3FCBFE35315A}">
      <text>
        <t>[Threaded comment]
Your version of Excel allows you to read this threaded comment; however, any edits to it will get removed if the file is opened in a newer version of Excel. Learn more: https://go.microsoft.com/fwlink/?linkid=870924
Comment:
    calculated from graph that had raw data</t>
      </text>
    </comment>
    <comment ref="BB195" authorId="208" shapeId="0" xr:uid="{A3EE17C4-2978-4888-AA5B-E700FEDA73E9}">
      <text>
        <t>[Threaded comment]
Your version of Excel allows you to read this threaded comment; however, any edits to it will get removed if the file is opened in a newer version of Excel. Learn more: https://go.microsoft.com/fwlink/?linkid=870924
Comment:
    calculated from graph that had raw data</t>
      </text>
    </comment>
    <comment ref="BC195" authorId="209" shapeId="0" xr:uid="{5D4EFF0B-454E-4430-8295-EA544F3AEC8B}">
      <text>
        <t>[Threaded comment]
Your version of Excel allows you to read this threaded comment; however, any edits to it will get removed if the file is opened in a newer version of Excel. Learn more: https://go.microsoft.com/fwlink/?linkid=870924
Comment:
    calculated from graph that had raw data</t>
      </text>
    </comment>
    <comment ref="AA197" authorId="210" shapeId="0" xr:uid="{FC3B4E0B-DAF7-44B4-B264-86D635615C70}">
      <text>
        <t>[Threaded comment]
Your version of Excel allows you to read this threaded comment; however, any edits to it will get removed if the file is opened in a newer version of Excel. Learn more: https://go.microsoft.com/fwlink/?linkid=870924
Comment:
    first injection 50 mg/kg, second injection later at half the dose.</t>
      </text>
    </comment>
    <comment ref="AH197" authorId="211" shapeId="0" xr:uid="{AD79677E-F20F-44AF-AFE5-11BEA9373AF8}">
      <text>
        <t>[Threaded comment]
Your version of Excel allows you to read this threaded comment; however, any edits to it will get removed if the file is opened in a newer version of Excel. Learn more: https://go.microsoft.com/fwlink/?linkid=870924
Comment:
    "After the first vein was occluded for 10–20 min from starting of illumination, half of the initial rose bengal dose was injected intravenously and the second vein was illuminated until occlusion"</t>
      </text>
    </comment>
    <comment ref="S203" authorId="212" shapeId="0" xr:uid="{82723A71-1F31-4175-813B-6906D99AF627}">
      <text>
        <t>[Threaded comment]
Your version of Excel allows you to read this threaded comment; however, any edits to it will get removed if the file is opened in a newer version of Excel. Learn more: https://go.microsoft.com/fwlink/?linkid=870924
Comment:
    it's unclear which of the many groups in this paper were grouped together to get the infarct volume for "ibuprofin treatment"</t>
      </text>
    </comment>
    <comment ref="AA203" authorId="213" shapeId="0" xr:uid="{E3614DCA-BCA9-46B3-B53F-4BBE0C409E59}">
      <text>
        <t>[Threaded comment]
Your version of Excel allows you to read this threaded comment; however, any edits to it will get removed if the file is opened in a newer version of Excel. Learn more: https://go.microsoft.com/fwlink/?linkid=870924
Comment:
    0.4mL</t>
      </text>
    </comment>
    <comment ref="Y204" authorId="214" shapeId="0" xr:uid="{1D65BE26-1D92-44D0-82F1-AF353020BE5A}">
      <text>
        <t>[Threaded comment]
Your version of Excel allows you to read this threaded comment; however, any edits to it will get removed if the file is opened in a newer version of Excel. Learn more: https://go.microsoft.com/fwlink/?linkid=870924
Comment:
    I think thinned, they state "The right temporalis muscle was detached from the bone crest and the crest removed"</t>
      </text>
    </comment>
    <comment ref="Y205" authorId="215" shapeId="0" xr:uid="{B7563C3B-65BC-4919-9D3F-4E5B917AA3F5}">
      <text>
        <t>[Threaded comment]
Your version of Excel allows you to read this threaded comment; however, any edits to it will get removed if the file is opened in a newer version of Excel. Learn more: https://go.microsoft.com/fwlink/?linkid=870924
Comment:
    alluded to this but don't ouright state</t>
      </text>
    </comment>
    <comment ref="Y206" authorId="216" shapeId="0" xr:uid="{17177E26-38E0-4607-9038-9BC9DBD524F7}">
      <text>
        <t>[Threaded comment]
Your version of Excel allows you to read this threaded comment; however, any edits to it will get removed if the file is opened in a newer version of Excel. Learn more: https://go.microsoft.com/fwlink/?linkid=870924
Comment:
    alluded to this but don't ouright state</t>
      </text>
    </comment>
    <comment ref="AA207" authorId="217" shapeId="0" xr:uid="{2C61157E-1DCD-436D-9BE5-C068B37CD026}">
      <text>
        <t>[Threaded comment]
Your version of Excel allows you to read this threaded comment; however, any edits to it will get removed if the file is opened in a newer version of Excel. Learn more: https://go.microsoft.com/fwlink/?linkid=870924
Comment:
    0.1 ml, 10mg/ml</t>
      </text>
    </comment>
    <comment ref="Y208" authorId="218" shapeId="0" xr:uid="{B002833A-87BF-4FD8-9FF4-5F03BCDC7BA4}">
      <text>
        <t>[Threaded comment]
Your version of Excel allows you to read this threaded comment; however, any edits to it will get removed if the file is opened in a newer version of Excel. Learn more: https://go.microsoft.com/fwlink/?linkid=870924
Comment:
    alluded to this but don't ouright state</t>
      </text>
    </comment>
    <comment ref="AM208" authorId="219" shapeId="0" xr:uid="{63E3E21A-5F15-4BE7-A5BF-71E07C890080}">
      <text>
        <t>[Threaded comment]
Your version of Excel allows you to read this threaded comment; however, any edits to it will get removed if the file is opened in a newer version of Excel. Learn more: https://go.microsoft.com/fwlink/?linkid=870924
Comment:
    10 minutes after illumination</t>
      </text>
    </comment>
    <comment ref="AA209" authorId="220" shapeId="0" xr:uid="{76CE0D27-808B-46E7-8953-642AA50EE68F}">
      <text>
        <t>[Threaded comment]
Your version of Excel allows you to read this threaded comment; however, any edits to it will get removed if the file is opened in a newer version of Excel. Learn more: https://go.microsoft.com/fwlink/?linkid=870924
Comment:
    not an error on my part, is what they stated in paper</t>
      </text>
    </comment>
    <comment ref="X210" authorId="221" shapeId="0" xr:uid="{872DD389-DE0B-4193-9940-3084CB6EE440}">
      <text>
        <t>[Threaded comment]
Your version of Excel allows you to read this threaded comment; however, any edits to it will get removed if the file is opened in a newer version of Excel. Learn more: https://go.microsoft.com/fwlink/?linkid=870924
Comment:
    Listed under brand name Rompun in paper</t>
      </text>
    </comment>
    <comment ref="X212" authorId="222" shapeId="0" xr:uid="{8E452A69-672D-486A-8AB6-4FB1458B7307}">
      <text>
        <t>[Threaded comment]
Your version of Excel allows you to read this threaded comment; however, any edits to it will get removed if the file is opened in a newer version of Excel. Learn more: https://go.microsoft.com/fwlink/?linkid=870924
Comment:
    also chloral hydrate to maintain anaesthetic</t>
      </text>
    </comment>
    <comment ref="Y214" authorId="223" shapeId="0" xr:uid="{B9649E24-9C3B-40E6-BB96-C6686C4921EB}">
      <text>
        <t>[Threaded comment]
Your version of Excel allows you to read this threaded comment; however, any edits to it will get removed if the file is opened in a newer version of Excel. Learn more: https://go.microsoft.com/fwlink/?linkid=870924
Comment:
    Extra surgery, removed eye? "The transorbital approach to the right middle cerebral artery was performed accord-ing to the method of Hudgins et al. _x000E_Hudgins and Garcia, 1970.. The orbital contents were dissected and excised. With the help of a Zeiss operating microscope, orbital craniotomy was performed using a dental drill to open a oval bony window"</t>
      </text>
    </comment>
    <comment ref="AK214" authorId="224" shapeId="0" xr:uid="{483FE7FB-2D45-46EC-81AB-AC73AF6D8722}">
      <text>
        <t>[Threaded comment]
Your version of Excel allows you to read this threaded comment; however, any edits to it will get removed if the file is opened in a newer version of Excel. Learn more: https://go.microsoft.com/fwlink/?linkid=870924
Comment:
    1 mg/kg YM337 followed by 6 ug/kg
/min infusion for 3 hours</t>
      </text>
    </comment>
    <comment ref="Y215" authorId="225" shapeId="0" xr:uid="{AF1A6767-DE3B-4272-BE10-CA469B346319}">
      <text>
        <t>[Threaded comment]
Your version of Excel allows you to read this threaded comment; however, any edits to it will get removed if the file is opened in a newer version of Excel. Learn more: https://go.microsoft.com/fwlink/?linkid=870924
Comment:
    Extra surgery, removed eye? "The transorbital approach to the right middle cerebral artery was performed accord-ing to the method of Hudgins et al. _x000E_Hudgins and Garcia, 1970.. The orbital contents were dissected and excised. With the help of a Zeiss operating microscope, orbital craniotomy was performed using a dental drill to open a oval bony window"</t>
      </text>
    </comment>
    <comment ref="AK215" authorId="226" shapeId="0" xr:uid="{FA13CCE0-86F0-4A40-8EC7-D4238F99127C}">
      <text>
        <t>[Threaded comment]
Your version of Excel allows you to read this threaded comment; however, any edits to it will get removed if the file is opened in a newer version of Excel. Learn more: https://go.microsoft.com/fwlink/?linkid=870924
Comment:
    10 mg/kg sodium ozagrel followed by 100 ug/kg/min infusion for 3 hours</t>
      </text>
    </comment>
    <comment ref="AA216" authorId="227" shapeId="0" xr:uid="{C7C31185-53D7-4D48-971C-9405BFC63603}">
      <text>
        <t>[Threaded comment]
Your version of Excel allows you to read this threaded comment; however, any edits to it will get removed if the file is opened in a newer version of Excel. Learn more: https://go.microsoft.com/fwlink/?linkid=870924
Comment:
    0.1ml</t>
      </text>
    </comment>
    <comment ref="AR216" authorId="228" shapeId="0" xr:uid="{C6379C7E-6AAB-4614-8FD3-675932AEF562}">
      <text>
        <t>[Threaded comment]
Your version of Excel allows you to read this threaded comment; however, any edits to it will get removed if the file is opened in a newer version of Excel. Learn more: https://go.microsoft.com/fwlink/?linkid=870924
Comment:
    typo n text labelled this as "6014", i guessed from graph it is actually 6.14</t>
      </text>
    </comment>
    <comment ref="Y217" authorId="229" shapeId="0" xr:uid="{6D87F506-647D-4FA7-B4AF-837072C7975F}">
      <text>
        <t>[Threaded comment]
Your version of Excel allows you to read this threaded comment; however, any edits to it will get removed if the file is opened in a newer version of Excel. Learn more: https://go.microsoft.com/fwlink/?linkid=870924
Comment:
    craniectomy was done for the treatment, an electrode on the brain</t>
      </text>
    </comment>
    <comment ref="AY217" authorId="230" shapeId="0" xr:uid="{6866309B-F035-418F-AA36-95754518F563}">
      <text>
        <t>[Threaded comment]
Your version of Excel allows you to read this threaded comment; however, any edits to it will get removed if the file is opened in a newer version of Excel. Learn more: https://go.microsoft.com/fwlink/?linkid=870924
Comment:
    assessed two types of neurological score: Schabitz scale and Menzies scale, menzies seems to be the 0-4 scale, picked this as a lot of studies so far have used it</t>
      </text>
    </comment>
    <comment ref="R218" authorId="231" shapeId="0" xr:uid="{9E33C2C5-4B27-47D1-BC2D-DDCD9319D137}">
      <text>
        <t>[Threaded comment]
Your version of Excel allows you to read this threaded comment; however, any edits to it will get removed if the file is opened in a newer version of Excel. Learn more: https://go.microsoft.com/fwlink/?linkid=870924
Comment:
    assumed this, 3 groups and 12 animals total</t>
      </text>
    </comment>
    <comment ref="X218" authorId="232" shapeId="0" xr:uid="{D45FD5D7-9CFA-41A2-984C-0D7E032DF5AD}">
      <text>
        <t>[Threaded comment]
Your version of Excel allows you to read this threaded comment; however, any edits to it will get removed if the file is opened in a newer version of Excel. Learn more: https://go.microsoft.com/fwlink/?linkid=870924
Comment:
    Listed under brand name Rompun in paper</t>
      </text>
    </comment>
    <comment ref="R219" authorId="233" shapeId="0" xr:uid="{39703214-7FF3-488A-A3FF-FF401F51B6D6}">
      <text>
        <t>[Threaded comment]
Your version of Excel allows you to read this threaded comment; however, any edits to it will get removed if the file is opened in a newer version of Excel. Learn more: https://go.microsoft.com/fwlink/?linkid=870924
Comment:
    8 animals, 6 for MRI, 2 for TTC</t>
      </text>
    </comment>
    <comment ref="X219" authorId="234" shapeId="0" xr:uid="{97C3958B-6F44-4828-BD46-68633BE61B57}">
      <text>
        <t>[Threaded comment]
Your version of Excel allows you to read this threaded comment; however, any edits to it will get removed if the file is opened in a newer version of Excel. Learn more: https://go.microsoft.com/fwlink/?linkid=870924
Comment:
    These two used for implantation of optic fibre for light, actual stroke induction done later under isoflurane</t>
      </text>
    </comment>
    <comment ref="X220" authorId="235" shapeId="0" xr:uid="{40D37044-A11E-4CFF-A56B-690F572185FF}">
      <text>
        <t>[Threaded comment]
Your version of Excel allows you to read this threaded comment; however, any edits to it will get removed if the file is opened in a newer version of Excel. Learn more: https://go.microsoft.com/fwlink/?linkid=870924
Comment:
    These two used for implantation of optic fibre for light, actual stroke induction done later under isoflurane</t>
      </text>
    </comment>
    <comment ref="X221" authorId="236" shapeId="0" xr:uid="{E3EB1B8B-81F4-4084-A1B0-3494C15BE9D8}">
      <text>
        <t>[Threaded comment]
Your version of Excel allows you to read this threaded comment; however, any edits to it will get removed if the file is opened in a newer version of Excel. Learn more: https://go.microsoft.com/fwlink/?linkid=870924
Comment:
    These two used for implantation of optic fibre for light, actual stroke induction done later under isoflurane</t>
      </text>
    </comment>
    <comment ref="X222" authorId="237" shapeId="0" xr:uid="{62AB0AF2-8FFD-4912-A092-A7C9C4D422C2}">
      <text>
        <t>[Threaded comment]
Your version of Excel allows you to read this threaded comment; however, any edits to it will get removed if the file is opened in a newer version of Excel. Learn more: https://go.microsoft.com/fwlink/?linkid=870924
Comment:
    These two used for implantation of optic fibre for light, actual stroke induction done later under isoflurane</t>
      </text>
    </comment>
    <comment ref="X223" authorId="238" shapeId="0" xr:uid="{A3292818-B022-47D8-BF9B-45607988B7A1}">
      <text>
        <t>[Threaded comment]
Your version of Excel allows you to read this threaded comment; however, any edits to it will get removed if the file is opened in a newer version of Excel. Learn more: https://go.microsoft.com/fwlink/?linkid=870924
Comment:
    These two used for implantation of optic fibre for light, actual stroke induction done later under isoflurane</t>
      </text>
    </comment>
    <comment ref="AA228" authorId="239" shapeId="0" xr:uid="{B2D1EDDA-3158-4DAC-BC56-93D836B42F5B}">
      <text>
        <t>[Threaded comment]
Your version of Excel allows you to read this threaded comment; however, any edits to it will get removed if the file is opened in a newer version of Excel. Learn more: https://go.microsoft.com/fwlink/?linkid=870924
Comment:
    0.4ml</t>
      </text>
    </comment>
    <comment ref="AA229" authorId="240" shapeId="0" xr:uid="{785068C4-C7DA-4DBA-AFEC-2D8668087EB6}">
      <text>
        <t>[Threaded comment]
Your version of Excel allows you to read this threaded comment; however, any edits to it will get removed if the file is opened in a newer version of Excel. Learn more: https://go.microsoft.com/fwlink/?linkid=870924
Comment:
    0.1ml</t>
      </text>
    </comment>
    <comment ref="AI229" authorId="241" shapeId="0" xr:uid="{56A1E1DF-01BD-4384-A549-0A608FE01ECF}">
      <text>
        <t>[Threaded comment]
Your version of Excel allows you to read this threaded comment; however, any edits to it will get removed if the file is opened in a newer version of Excel. Learn more: https://go.microsoft.com/fwlink/?linkid=870924
Comment:
    labelled cells with BrdU injections though</t>
      </text>
    </comment>
    <comment ref="G230" authorId="242" shapeId="0" xr:uid="{0F675E2D-6C52-41E0-90F7-573ACFADA7FC}">
      <text>
        <t>[Threaded comment]
Your version of Excel allows you to read this threaded comment; however, any edits to it will get removed if the file is opened in a newer version of Excel. Learn more: https://go.microsoft.com/fwlink/?linkid=870924
Comment:
    C57BL/6 background</t>
      </text>
    </comment>
    <comment ref="AA230" authorId="243" shapeId="0" xr:uid="{CE216F73-4C5D-4857-A70E-E98E32E8CC66}">
      <text>
        <t>[Threaded comment]
Your version of Excel allows you to read this threaded comment; however, any edits to it will get removed if the file is opened in a newer version of Excel. Learn more: https://go.microsoft.com/fwlink/?linkid=870924
Comment:
    0.1ml</t>
      </text>
    </comment>
    <comment ref="AI230" authorId="244" shapeId="0" xr:uid="{01667859-0359-4279-BC6B-12325853E642}">
      <text>
        <t>[Threaded comment]
Your version of Excel allows you to read this threaded comment; however, any edits to it will get removed if the file is opened in a newer version of Excel. Learn more: https://go.microsoft.com/fwlink/?linkid=870924
Comment:
    labelled cells with BrdU injections though</t>
      </text>
    </comment>
    <comment ref="AW231" authorId="245" shapeId="0" xr:uid="{71D6DB53-C375-4517-8595-E0590F393B0B}">
      <text>
        <t>[Threaded comment]
Your version of Excel allows you to read this threaded comment; however, any edits to it will get removed if the file is opened in a newer version of Excel. Learn more: https://go.microsoft.com/fwlink/?linkid=870924
Comment:
    this is a guess based off the TTC photos, they only specify %, not what it's a percentage of</t>
      </text>
    </comment>
    <comment ref="AW232" authorId="246" shapeId="0" xr:uid="{01A19254-E805-4F85-83A4-DFEF6EF1BB2D}">
      <text>
        <t>[Threaded comment]
Your version of Excel allows you to read this threaded comment; however, any edits to it will get removed if the file is opened in a newer version of Excel. Learn more: https://go.microsoft.com/fwlink/?linkid=870924
Comment:
    this is a guess based off the TTC photos, they only specify %, not what it's a percentage of</t>
      </text>
    </comment>
    <comment ref="AW233" authorId="247" shapeId="0" xr:uid="{9713EE26-FE73-4A85-965E-AA807272B4F0}">
      <text>
        <t>[Threaded comment]
Your version of Excel allows you to read this threaded comment; however, any edits to it will get removed if the file is opened in a newer version of Excel. Learn more: https://go.microsoft.com/fwlink/?linkid=870924
Comment:
    this is a guess based off the TTC photos, they only specify %, not what it's a percentage of</t>
      </text>
    </comment>
    <comment ref="AW234" authorId="248" shapeId="0" xr:uid="{D08C576B-3619-493B-B372-E42CD086C035}">
      <text>
        <t>[Threaded comment]
Your version of Excel allows you to read this threaded comment; however, any edits to it will get removed if the file is opened in a newer version of Excel. Learn more: https://go.microsoft.com/fwlink/?linkid=870924
Comment:
    this is a guess based off the TTC photos, they only specify %, not what it's a percentage of</t>
      </text>
    </comment>
    <comment ref="AW235" authorId="249" shapeId="0" xr:uid="{152A2157-33E6-46FE-8812-5E5E16F871F5}">
      <text>
        <t>[Threaded comment]
Your version of Excel allows you to read this threaded comment; however, any edits to it will get removed if the file is opened in a newer version of Excel. Learn more: https://go.microsoft.com/fwlink/?linkid=870924
Comment:
    this is a guess based off the TTC photos, they only specify %, not what it's a percentage of</t>
      </text>
    </comment>
    <comment ref="AF237" authorId="250" shapeId="0" xr:uid="{EAEDB34C-6EFE-440C-8686-4F9339FA8DF8}">
      <text>
        <t>[Threaded comment]
Your version of Excel allows you to read this threaded comment; however, any edits to it will get removed if the file is opened in a newer version of Excel. Learn more: https://go.microsoft.com/fwlink/?linkid=870924
Comment:
    520–620 nm</t>
      </text>
    </comment>
    <comment ref="AF238" authorId="251" shapeId="0" xr:uid="{42ABBAEF-0522-4871-9AF4-5AC98AC6BA96}">
      <text>
        <t>[Threaded comment]
Your version of Excel allows you to read this threaded comment; however, any edits to it will get removed if the file is opened in a newer version of Excel. Learn more: https://go.microsoft.com/fwlink/?linkid=870924
Comment:
    520–620 nm</t>
      </text>
    </comment>
    <comment ref="AF239" authorId="252" shapeId="0" xr:uid="{13D93A8B-A95A-448E-9A67-C354319CA82F}">
      <text>
        <t>[Threaded comment]
Your version of Excel allows you to read this threaded comment; however, any edits to it will get removed if the file is opened in a newer version of Excel. Learn more: https://go.microsoft.com/fwlink/?linkid=870924
Comment:
    520–620 nm</t>
      </text>
    </comment>
    <comment ref="AF240" authorId="253" shapeId="0" xr:uid="{389EF074-4B1F-4E2A-9115-C0BC8D093A51}">
      <text>
        <t>[Threaded comment]
Your version of Excel allows you to read this threaded comment; however, any edits to it will get removed if the file is opened in a newer version of Excel. Learn more: https://go.microsoft.com/fwlink/?linkid=870924
Comment:
    520–620 nm</t>
      </text>
    </comment>
    <comment ref="AF241" authorId="254" shapeId="0" xr:uid="{7DD57245-6F4A-43CF-AE60-1EEFE3C0A38C}">
      <text>
        <t>[Threaded comment]
Your version of Excel allows you to read this threaded comment; however, any edits to it will get removed if the file is opened in a newer version of Excel. Learn more: https://go.microsoft.com/fwlink/?linkid=870924
Comment:
    520–620 nm</t>
      </text>
    </comment>
    <comment ref="AM241" authorId="255" shapeId="0" xr:uid="{8BE0B5AA-E222-4ED7-ADD0-31CF1047DA92}">
      <text>
        <t>[Threaded comment]
Your version of Excel allows you to read this threaded comment; however, any edits to it will get removed if the file is opened in a newer version of Excel. Learn more: https://go.microsoft.com/fwlink/?linkid=870924
Comment:
    10 minutes before illumination</t>
      </text>
    </comment>
    <comment ref="AF242" authorId="256" shapeId="0" xr:uid="{B7E2EB11-669E-4236-83BA-AD5A33AD40BD}">
      <text>
        <t>[Threaded comment]
Your version of Excel allows you to read this threaded comment; however, any edits to it will get removed if the file is opened in a newer version of Excel. Learn more: https://go.microsoft.com/fwlink/?linkid=870924
Comment:
    520–620 nm</t>
      </text>
    </comment>
    <comment ref="AM242" authorId="257" shapeId="0" xr:uid="{DAD20EB2-7A4D-43A8-B536-7F5F0A141A45}">
      <text>
        <t>[Threaded comment]
Your version of Excel allows you to read this threaded comment; however, any edits to it will get removed if the file is opened in a newer version of Excel. Learn more: https://go.microsoft.com/fwlink/?linkid=870924
Comment:
    10 minutes before illumination</t>
      </text>
    </comment>
    <comment ref="AF243" authorId="258" shapeId="0" xr:uid="{87E4DC70-D106-40AB-A89D-20B09CAD6124}">
      <text>
        <t>[Threaded comment]
Your version of Excel allows you to read this threaded comment; however, any edits to it will get removed if the file is opened in a newer version of Excel. Learn more: https://go.microsoft.com/fwlink/?linkid=870924
Comment:
    520–620 nm</t>
      </text>
    </comment>
    <comment ref="AM243" authorId="259" shapeId="0" xr:uid="{A0823A57-06E7-4B5A-9AC1-656CAD4AABEA}">
      <text>
        <t>[Threaded comment]
Your version of Excel allows you to read this threaded comment; however, any edits to it will get removed if the file is opened in a newer version of Excel. Learn more: https://go.microsoft.com/fwlink/?linkid=870924
Comment:
    10 minutes before illumination</t>
      </text>
    </comment>
    <comment ref="Y244" authorId="260" shapeId="0" xr:uid="{E5FD9D72-6C8E-4F2F-869D-9886D8749C74}">
      <text>
        <t>[Threaded comment]
Your version of Excel allows you to read this threaded comment; however, any edits to it will get removed if the file is opened in a newer version of Excel. Learn more: https://go.microsoft.com/fwlink/?linkid=870924
Comment:
    eyeball removed too</t>
      </text>
    </comment>
    <comment ref="AF244" authorId="261" shapeId="0" xr:uid="{4E39357D-12D0-461B-9019-DF7564800E4E}">
      <text>
        <t>[Threaded comment]
Your version of Excel allows you to read this threaded comment; however, any edits to it will get removed if the file is opened in a newer version of Excel. Learn more: https://go.microsoft.com/fwlink/?linkid=870924
Comment:
    520–620 nm</t>
      </text>
    </comment>
    <comment ref="AK244" authorId="262" shapeId="0" xr:uid="{F1CE3C80-26FF-4E3F-A943-30F4FE37FA07}">
      <text>
        <t>[Threaded comment]
Your version of Excel allows you to read this threaded comment; however, any edits to it will get removed if the file is opened in a newer version of Excel. Learn more: https://go.microsoft.com/fwlink/?linkid=870924
Comment:
    0.6 mg/kg bolus followed by 0.5 mg/kg/h for 24 hours</t>
      </text>
    </comment>
    <comment ref="Y245" authorId="263" shapeId="0" xr:uid="{9D7EEA0F-1AFB-44C8-AFE8-123B65880CD2}">
      <text>
        <t>[Threaded comment]
Your version of Excel allows you to read this threaded comment; however, any edits to it will get removed if the file is opened in a newer version of Excel. Learn more: https://go.microsoft.com/fwlink/?linkid=870924
Comment:
    eyeball removed too</t>
      </text>
    </comment>
    <comment ref="AF245" authorId="264" shapeId="0" xr:uid="{54E5410C-A3E1-44D3-9D5B-02D3B2EA5007}">
      <text>
        <t>[Threaded comment]
Your version of Excel allows you to read this threaded comment; however, any edits to it will get removed if the file is opened in a newer version of Excel. Learn more: https://go.microsoft.com/fwlink/?linkid=870924
Comment:
    520–620 nm</t>
      </text>
    </comment>
    <comment ref="AK245" authorId="265" shapeId="0" xr:uid="{E57BE9FD-0049-448F-8417-0E638E2A1CEA}">
      <text>
        <t>[Threaded comment]
Your version of Excel allows you to read this threaded comment; however, any edits to it will get removed if the file is opened in a newer version of Excel. Learn more: https://go.microsoft.com/fwlink/?linkid=870924
Comment:
    20mg/kg bolus followed by infusion of vehicle</t>
      </text>
    </comment>
    <comment ref="Y246" authorId="266" shapeId="0" xr:uid="{6E9795FD-7B90-4E65-8FBF-4BEE305AA963}">
      <text>
        <t>[Threaded comment]
Your version of Excel allows you to read this threaded comment; however, any edits to it will get removed if the file is opened in a newer version of Excel. Learn more: https://go.microsoft.com/fwlink/?linkid=870924
Comment:
    eyeball removed too</t>
      </text>
    </comment>
    <comment ref="AF246" authorId="267" shapeId="0" xr:uid="{5AC365BB-DE7E-4012-80D3-1BA64B77AA46}">
      <text>
        <t>[Threaded comment]
Your version of Excel allows you to read this threaded comment; however, any edits to it will get removed if the file is opened in a newer version of Excel. Learn more: https://go.microsoft.com/fwlink/?linkid=870924
Comment:
    520–620 nm</t>
      </text>
    </comment>
    <comment ref="AK246" authorId="268" shapeId="0" xr:uid="{E61C3514-0634-4C5F-AB85-905F124539A1}">
      <text>
        <t>[Threaded comment]
Your version of Excel allows you to read this threaded comment; however, any edits to it will get removed if the file is opened in a newer version of Excel. Learn more: https://go.microsoft.com/fwlink/?linkid=870924
Comment:
    1 mg/kg, then at 2 mg/kg/h for 24 hours</t>
      </text>
    </comment>
    <comment ref="AA247" authorId="269" shapeId="0" xr:uid="{F2C6F42C-6C99-44B6-A9C1-14C0957359B3}">
      <text>
        <t>[Threaded comment]
Your version of Excel allows you to read this threaded comment; however, any edits to it will get removed if the file is opened in a newer version of Excel. Learn more: https://go.microsoft.com/fwlink/?linkid=870924
Comment:
    1.3 mg/0.1kg</t>
      </text>
    </comment>
    <comment ref="AI247" authorId="270" shapeId="0" xr:uid="{51E59282-B10D-4E62-858F-9C093309E33D}">
      <text>
        <t>[Threaded comment]
Your version of Excel allows you to read this threaded comment; however, any edits to it will get removed if the file is opened in a newer version of Excel. Learn more: https://go.microsoft.com/fwlink/?linkid=870924
Comment:
    also received BrdU injections for cell staining</t>
      </text>
    </comment>
    <comment ref="AA248" authorId="271" shapeId="0" xr:uid="{6ECF3BA5-958F-45D9-B111-13603CA19A5B}">
      <text>
        <t>[Threaded comment]
Your version of Excel allows you to read this threaded comment; however, any edits to it will get removed if the file is opened in a newer version of Excel. Learn more: https://go.microsoft.com/fwlink/?linkid=870924
Comment:
    1.3 mg/0.1kg</t>
      </text>
    </comment>
    <comment ref="AI248" authorId="272" shapeId="0" xr:uid="{B1F0D79C-294F-4795-BFF2-4F22A970210D}">
      <text>
        <t>[Threaded comment]
Your version of Excel allows you to read this threaded comment; however, any edits to it will get removed if the file is opened in a newer version of Excel. Learn more: https://go.microsoft.com/fwlink/?linkid=870924
Comment:
    kept in a standard cage and received one daily session of skilled reaching training of the impaired forelimb in a Plexiglas reaching box. Also received BrdU injections for cell staining</t>
      </text>
    </comment>
    <comment ref="Y249" authorId="273" shapeId="0" xr:uid="{C062016D-11C8-41D8-B39F-37D89CD22DAC}">
      <text>
        <t>[Threaded comment]
Your version of Excel allows you to read this threaded comment; however, any edits to it will get removed if the file is opened in a newer version of Excel. Learn more: https://go.microsoft.com/fwlink/?linkid=870924
Comment:
    stroke induction done through skull, post stroke a burr hole drilled in skull to insert osmotic minipump into lesion area for drug delivery</t>
      </text>
    </comment>
    <comment ref="AA249" authorId="274" shapeId="0" xr:uid="{2E2EEE3E-21FB-4D4D-BB06-12641982D176}">
      <text>
        <t>[Threaded comment]
Your version of Excel allows you to read this threaded comment; however, any edits to it will get removed if the file is opened in a newer version of Excel. Learn more: https://go.microsoft.com/fwlink/?linkid=870924
Comment:
    1.3 mg/100mg body weight (might be typo, they might mean 100g?)</t>
      </text>
    </comment>
    <comment ref="AG249" authorId="275" shapeId="0" xr:uid="{714132B8-80DC-40A9-990F-0F5DB529BA07}">
      <text>
        <t>[Threaded comment]
Your version of Excel allows you to read this threaded comment; however, any edits to it will get removed if the file is opened in a newer version of Excel. Learn more: https://go.microsoft.com/fwlink/?linkid=870924
Comment:
    3 x 4 mm diameter</t>
      </text>
    </comment>
    <comment ref="AK249" authorId="276" shapeId="0" xr:uid="{98C579F9-8600-4309-8019-96C1FBC08334}">
      <text>
        <t>[Threaded comment]
Your version of Excel allows you to read this threaded comment; however, any edits to it will get removed if the file is opened in a newer version of Excel. Learn more: https://go.microsoft.com/fwlink/?linkid=870924
Comment:
    minipump released at rate of 12uL/day for 2 weeks, corresponding to a daily dose of 12 ng BDNF (0.5 ng/hour)</t>
      </text>
    </comment>
    <comment ref="I250" authorId="277" shapeId="0" xr:uid="{A56BE651-0CC3-4BAB-ADB0-4BABFCB4EC4D}">
      <text>
        <t>[Threaded comment]
Your version of Excel allows you to read this threaded comment; however, any edits to it will get removed if the file is opened in a newer version of Excel. Learn more: https://go.microsoft.com/fwlink/?linkid=870924
Comment:
    only some aged, paper did not report them seperately</t>
      </text>
    </comment>
    <comment ref="K250" authorId="278" shapeId="0" xr:uid="{BF075AA7-77D2-4F33-80F2-CE7DC0556CF9}">
      <text>
        <t>[Threaded comment]
Your version of Excel allows you to read this threaded comment; however, any edits to it will get removed if the file is opened in a newer version of Excel. Learn more: https://go.microsoft.com/fwlink/?linkid=870924
Comment:
    2 months</t>
      </text>
    </comment>
    <comment ref="M250" authorId="279" shapeId="0" xr:uid="{D6F9068A-7662-4AC3-921A-5DDCE22F61F1}">
      <text>
        <t>[Threaded comment]
Your version of Excel allows you to read this threaded comment; however, any edits to it will get removed if the file is opened in a newer version of Excel. Learn more: https://go.microsoft.com/fwlink/?linkid=870924
Comment:
    30 months</t>
      </text>
    </comment>
    <comment ref="AF250" authorId="280" shapeId="0" xr:uid="{445DC937-8F6C-426C-B1AB-C14A7B32E91A}">
      <text>
        <t>[Threaded comment]
Your version of Excel allows you to read this threaded comment; however, any edits to it will get removed if the file is opened in a newer version of Excel. Learn more: https://go.microsoft.com/fwlink/?linkid=870924
Comment:
    400 - 1200 nm</t>
      </text>
    </comment>
    <comment ref="I251" authorId="281" shapeId="0" xr:uid="{A3EE018D-7433-4F41-A31D-9CFE933128A6}">
      <text>
        <t>[Threaded comment]
Your version of Excel allows you to read this threaded comment; however, any edits to it will get removed if the file is opened in a newer version of Excel. Learn more: https://go.microsoft.com/fwlink/?linkid=870924
Comment:
    only some aged, paper did not report them seperately</t>
      </text>
    </comment>
    <comment ref="K251" authorId="282" shapeId="0" xr:uid="{A7A32619-6605-4F45-A093-9950FEF7D310}">
      <text>
        <t>[Threaded comment]
Your version of Excel allows you to read this threaded comment; however, any edits to it will get removed if the file is opened in a newer version of Excel. Learn more: https://go.microsoft.com/fwlink/?linkid=870924
Comment:
    3 months</t>
      </text>
    </comment>
    <comment ref="M251" authorId="283" shapeId="0" xr:uid="{F6C5436B-8852-45F0-8AE9-B822412FB0CA}">
      <text>
        <t>[Threaded comment]
Your version of Excel allows you to read this threaded comment; however, any edits to it will get removed if the file is opened in a newer version of Excel. Learn more: https://go.microsoft.com/fwlink/?linkid=870924
Comment:
    24 months</t>
      </text>
    </comment>
    <comment ref="AF251" authorId="284" shapeId="0" xr:uid="{44B70AF9-323D-4017-8FCB-A5879AE54C8E}">
      <text>
        <t>[Threaded comment]
Your version of Excel allows you to read this threaded comment; however, any edits to it will get removed if the file is opened in a newer version of Excel. Learn more: https://go.microsoft.com/fwlink/?linkid=870924
Comment:
    400 - 1200 nm</t>
      </text>
    </comment>
    <comment ref="L253" authorId="285" shapeId="0" xr:uid="{934D5BC7-41B7-4CAF-991F-29038A2E724A}">
      <text>
        <t>[Threaded comment]
Your version of Excel allows you to read this threaded comment; however, any edits to it will get removed if the file is opened in a newer version of Excel. Learn more: https://go.microsoft.com/fwlink/?linkid=870924
Comment:
    4 months</t>
      </text>
    </comment>
    <comment ref="L254" authorId="286" shapeId="0" xr:uid="{D9BFA2D5-A63F-491F-9269-47717A6CE169}">
      <text>
        <t>[Threaded comment]
Your version of Excel allows you to read this threaded comment; however, any edits to it will get removed if the file is opened in a newer version of Excel. Learn more: https://go.microsoft.com/fwlink/?linkid=870924
Comment:
    20 months</t>
      </text>
    </comment>
    <comment ref="L255" authorId="287" shapeId="0" xr:uid="{4BCFD31E-8073-4763-980C-03BD77152DA4}">
      <text>
        <t>[Threaded comment]
Your version of Excel allows you to read this threaded comment; however, any edits to it will get removed if the file is opened in a newer version of Excel. Learn more: https://go.microsoft.com/fwlink/?linkid=870924
Comment:
    27 months</t>
      </text>
    </comment>
    <comment ref="R258" authorId="288" shapeId="0" xr:uid="{6E30FE88-EF1F-4B0C-965A-DC0FBCFFEF45}">
      <text>
        <t>[Threaded comment]
Your version of Excel allows you to read this threaded comment; however, any edits to it will get removed if the file is opened in a newer version of Excel. Learn more: https://go.microsoft.com/fwlink/?linkid=870924
Comment:
    this is a guess, two groups and 14 brains had histology done</t>
      </text>
    </comment>
    <comment ref="AC259" authorId="289" shapeId="0" xr:uid="{DD87A400-A190-42A4-8928-8EE7F291CA9E}">
      <text>
        <t>[Threaded comment]
Your version of Excel allows you to read this threaded comment; however, any edits to it will get removed if the file is opened in a newer version of Excel. Learn more: https://go.microsoft.com/fwlink/?linkid=870924
Comment:
    Irradiation intensity was fixed at 0.33 mW/cm2/nm.</t>
      </text>
    </comment>
    <comment ref="R260" authorId="290" shapeId="0" xr:uid="{990DC59D-6506-4818-90E6-C80ECC35D173}">
      <text>
        <t>[Threaded comment]
Your version of Excel allows you to read this threaded comment; however, any edits to it will get removed if the file is opened in a newer version of Excel. Learn more: https://go.microsoft.com/fwlink/?linkid=870924
Comment:
    this is a guess, two groups and 14 brains had histology done</t>
      </text>
    </comment>
    <comment ref="AA261" authorId="291" shapeId="0" xr:uid="{1E1A50C4-7BBB-496D-BE24-5BE38A9DEC1F}">
      <text>
        <t>[Threaded comment]
Your version of Excel allows you to read this threaded comment; however, any edits to it will get removed if the file is opened in a newer version of Excel. Learn more: https://go.microsoft.com/fwlink/?linkid=870924
Comment:
    10 mg/ml solution</t>
      </text>
    </comment>
    <comment ref="AK261" authorId="292" shapeId="0" xr:uid="{07564A88-624F-440F-A8F4-285A8DB3726B}">
      <text>
        <t>[Threaded comment]
Your version of Excel allows you to read this threaded comment; however, any edits to it will get removed if the file is opened in a newer version of Excel. Learn more: https://go.microsoft.com/fwlink/?linkid=870924
Comment:
    2 Hz for 20 min once a day preconditioning for three days prior to the ischemic event</t>
      </text>
    </comment>
    <comment ref="Y262" authorId="293" shapeId="0" xr:uid="{700AB6FD-0A68-4DEE-AB41-666CB558AAFF}">
      <text>
        <t>[Threaded comment]
Your version of Excel allows you to read this threaded comment; however, any edits to it will get removed if the file is opened in a newer version of Excel. Learn more: https://go.microsoft.com/fwlink/?linkid=870924
Comment:
    irradiated through intact skull, craniotomy done directly after to implant electrode</t>
      </text>
    </comment>
    <comment ref="AK262" authorId="294" shapeId="0" xr:uid="{E152B5DE-B3E1-46C4-9EA9-CEAA87618650}">
      <text>
        <t>[Threaded comment]
Your version of Excel allows you to read this threaded comment; however, any edits to it will get removed if the file is opened in a newer version of Excel. Learn more: https://go.microsoft.com/fwlink/?linkid=870924
Comment:
    frequency of 50Hz and a 194-us pulse duration. The Day-ECS group received continuous cortical
stimulation throughout the inactive period from 9 a.m. to 9 p.m. for 14 days starting on day 4 after stroke onset. The Night-ECS group received continuous cortical stimulation throughout the active period from 9 p.m. to 9 a.m. for 14 days starting on day 4 after stroke onset.</t>
      </text>
    </comment>
    <comment ref="AA263" authorId="295" shapeId="0" xr:uid="{DE5E7512-0C1C-46D8-8463-E87C3E24840B}">
      <text>
        <t>[Threaded comment]
Your version of Excel allows you to read this threaded comment; however, any edits to it will get removed if the file is opened in a newer version of Excel. Learn more: https://go.microsoft.com/fwlink/?linkid=870924
Comment:
    0.1ml</t>
      </text>
    </comment>
    <comment ref="AK263" authorId="296" shapeId="0" xr:uid="{66FC290C-7893-4C5F-8CC8-307410896DCA}">
      <text>
        <t>[Threaded comment]
Your version of Excel allows you to read this threaded comment; however, any edits to it will get removed if the file is opened in a newer version of Excel. Learn more: https://go.microsoft.com/fwlink/?linkid=870924
Comment:
    Extracts were orally administered to mice once per day for 4 days, as well as 1 h prior to focal cerebral ischemic injury</t>
      </text>
    </comment>
    <comment ref="AA264" authorId="297" shapeId="0" xr:uid="{AE0AD210-0743-49D5-87A2-6273FD7EC4D1}">
      <text>
        <t>[Threaded comment]
Your version of Excel allows you to read this threaded comment; however, any edits to it will get removed if the file is opened in a newer version of Excel. Learn more: https://go.microsoft.com/fwlink/?linkid=870924
Comment:
    0.1ml</t>
      </text>
    </comment>
    <comment ref="AK264" authorId="298" shapeId="0" xr:uid="{C3C6357A-51E1-4874-ACE8-0CEE28FD5EFB}">
      <text>
        <t>[Threaded comment]
Your version of Excel allows you to read this threaded comment; however, any edits to it will get removed if the file is opened in a newer version of Excel. Learn more: https://go.microsoft.com/fwlink/?linkid=870924
Comment:
    Extracts were orally administered to mice once per day for 4 days, as well as 1 h prior to focal cerebral ischemic injury</t>
      </text>
    </comment>
    <comment ref="X265" authorId="299" shapeId="0" xr:uid="{8E97D976-2D40-4330-A0B9-0F26E750BE12}">
      <text>
        <t>[Threaded comment]
Your version of Excel allows you to read this threaded comment; however, any edits to it will get removed if the file is opened in a newer version of Excel. Learn more: https://go.microsoft.com/fwlink/?linkid=870924
Comment:
    also used chloral hydrate</t>
      </text>
    </comment>
    <comment ref="K266" authorId="300" shapeId="0" xr:uid="{5190CD3C-AF26-4E12-9763-863C2AD2F531}">
      <text>
        <t>[Threaded comment]
Your version of Excel allows you to read this threaded comment; however, any edits to it will get removed if the file is opened in a newer version of Excel. Learn more: https://go.microsoft.com/fwlink/?linkid=870924
Comment:
    5 months</t>
      </text>
    </comment>
    <comment ref="M266" authorId="301" shapeId="0" xr:uid="{17B77995-987D-4B1D-873E-683CCE9FAFD4}">
      <text>
        <t>[Threaded comment]
Your version of Excel allows you to read this threaded comment; however, any edits to it will get removed if the file is opened in a newer version of Excel. Learn more: https://go.microsoft.com/fwlink/?linkid=870924
Comment:
    8 months</t>
      </text>
    </comment>
    <comment ref="AA267" authorId="302" shapeId="0" xr:uid="{EE634EE9-8021-4399-A5C1-5A3A73E2CDC9}">
      <text>
        <t>[Threaded comment]
Your version of Excel allows you to read this threaded comment; however, any edits to it will get removed if the file is opened in a newer version of Excel. Learn more: https://go.microsoft.com/fwlink/?linkid=870924
Comment:
    0.4mL administered</t>
      </text>
    </comment>
    <comment ref="AA268" authorId="303" shapeId="0" xr:uid="{7A5EBA3F-22B2-4733-8107-E2A9C482650D}">
      <text>
        <t>[Threaded comment]
Your version of Excel allows you to read this threaded comment; however, any edits to it will get removed if the file is opened in a newer version of Excel. Learn more: https://go.microsoft.com/fwlink/?linkid=870924
Comment:
    0.2mL administered</t>
      </text>
    </comment>
    <comment ref="AW268" authorId="304" shapeId="0" xr:uid="{93172C01-7428-4B1C-9085-B53FE0376B0D}">
      <text>
        <t>[Threaded comment]
Your version of Excel allows you to read this threaded comment; however, any edits to it will get removed if the file is opened in a newer version of Excel. Learn more: https://go.microsoft.com/fwlink/?linkid=870924
Comment:
    guessed as doesn't directly state</t>
      </text>
    </comment>
    <comment ref="AA269" authorId="305" shapeId="0" xr:uid="{8F573EC1-0C85-4D9C-A359-B038728812DF}">
      <text>
        <t>[Threaded comment]
Your version of Excel allows you to read this threaded comment; however, any edits to it will get removed if the file is opened in a newer version of Excel. Learn more: https://go.microsoft.com/fwlink/?linkid=870924
Comment:
    0.2mL administered</t>
      </text>
    </comment>
    <comment ref="AW269" authorId="306" shapeId="0" xr:uid="{BCDCF53E-B614-4E66-BC64-7A1C82ECD128}">
      <text>
        <t>[Threaded comment]
Your version of Excel allows you to read this threaded comment; however, any edits to it will get removed if the file is opened in a newer version of Excel. Learn more: https://go.microsoft.com/fwlink/?linkid=870924
Comment:
    guessed as doesn't directly state</t>
      </text>
    </comment>
    <comment ref="AA270" authorId="307" shapeId="0" xr:uid="{39DBDBE8-56D7-4C0F-8073-68955A63E7D1}">
      <text>
        <t>[Threaded comment]
Your version of Excel allows you to read this threaded comment; however, any edits to it will get removed if the file is opened in a newer version of Excel. Learn more: https://go.microsoft.com/fwlink/?linkid=870924
Comment:
    0.2mL administered</t>
      </text>
    </comment>
    <comment ref="AW270" authorId="308" shapeId="0" xr:uid="{0FE9B3D9-9957-467D-B273-3C664E2B7076}">
      <text>
        <t>[Threaded comment]
Your version of Excel allows you to read this threaded comment; however, any edits to it will get removed if the file is opened in a newer version of Excel. Learn more: https://go.microsoft.com/fwlink/?linkid=870924
Comment:
    guessed as doesn't directly state</t>
      </text>
    </comment>
    <comment ref="AA271" authorId="309" shapeId="0" xr:uid="{BB01C981-3949-49F9-9475-FF79B4C480C4}">
      <text>
        <t>[Threaded comment]
Your version of Excel allows you to read this threaded comment; however, any edits to it will get removed if the file is opened in a newer version of Excel. Learn more: https://go.microsoft.com/fwlink/?linkid=870924
Comment:
    0.4mL administered</t>
      </text>
    </comment>
    <comment ref="Y272" authorId="310" shapeId="0" xr:uid="{FB3EB7EC-BECA-4810-B434-7731B413B407}">
      <text>
        <t>[Threaded comment]
Your version of Excel allows you to read this threaded comment; however, any edits to it will get removed if the file is opened in a newer version of Excel. Learn more: https://go.microsoft.com/fwlink/?linkid=870924
Comment:
    didn't state outright but seemed to match this group</t>
      </text>
    </comment>
    <comment ref="Y273" authorId="311" shapeId="0" xr:uid="{13386E30-BE66-4C42-A7EF-918AA2609144}">
      <text>
        <t>[Threaded comment]
Your version of Excel allows you to read this threaded comment; however, any edits to it will get removed if the file is opened in a newer version of Excel. Learn more: https://go.microsoft.com/fwlink/?linkid=870924
Comment:
    didn't state outright but seemed to match this group</t>
      </text>
    </comment>
    <comment ref="AA274" authorId="312" shapeId="0" xr:uid="{C4D5B934-C32F-4B4E-9E82-A4961AA91BA6}">
      <text>
        <t>[Threaded comment]
Your version of Excel allows you to read this threaded comment; however, any edits to it will get removed if the file is opened in a newer version of Excel. Learn more: https://go.microsoft.com/fwlink/?linkid=870924
Comment:
    10% solution</t>
      </text>
    </comment>
    <comment ref="AY274" authorId="313" shapeId="0" xr:uid="{0F334C50-3FAB-4F9E-8B59-208A1BFC8840}">
      <text>
        <t>[Threaded comment]
Your version of Excel allows you to read this threaded comment; however, any edits to it will get removed if the file is opened in a newer version of Excel. Learn more: https://go.microsoft.com/fwlink/?linkid=870924
Comment:
    custom behaviour score based on multiple tests, max score of 35 = good</t>
      </text>
    </comment>
    <comment ref="AA275" authorId="314" shapeId="0" xr:uid="{328CBC47-FAC0-45E8-B300-52E968E87CC0}">
      <text>
        <t>[Threaded comment]
Your version of Excel allows you to read this threaded comment; however, any edits to it will get removed if the file is opened in a newer version of Excel. Learn more: https://go.microsoft.com/fwlink/?linkid=870924
Comment:
    10% solution</t>
      </text>
    </comment>
    <comment ref="AG275" authorId="315" shapeId="0" xr:uid="{BF88D19B-D26A-4BD8-8E5A-61E16425C7FE}">
      <text>
        <t>[Threaded comment]
Your version of Excel allows you to read this threaded comment; however, any edits to it will get removed if the file is opened in a newer version of Excel. Learn more: https://go.microsoft.com/fwlink/?linkid=870924
Comment:
    rectangular, 3.5x6mm</t>
      </text>
    </comment>
    <comment ref="AY275" authorId="316" shapeId="0" xr:uid="{A369F33B-E8E2-4AFC-BD87-21F9F7F6822B}">
      <text>
        <t>[Threaded comment]
Your version of Excel allows you to read this threaded comment; however, any edits to it will get removed if the file is opened in a newer version of Excel. Learn more: https://go.microsoft.com/fwlink/?linkid=870924
Comment:
    custom behaviour score based on multiple tests, max score of 35 = good</t>
      </text>
    </comment>
    <comment ref="AA276" authorId="317" shapeId="0" xr:uid="{C8AE66FD-074F-4853-AD3A-32BBD4FC8B9A}">
      <text>
        <t>[Threaded comment]
Your version of Excel allows you to read this threaded comment; however, any edits to it will get removed if the file is opened in a newer version of Excel. Learn more: https://go.microsoft.com/fwlink/?linkid=870924
Comment:
    10% solution</t>
      </text>
    </comment>
    <comment ref="AG276" authorId="318" shapeId="0" xr:uid="{6E49D690-03CD-4E46-BF78-A9C7AD20E508}">
      <text>
        <t>[Threaded comment]
Your version of Excel allows you to read this threaded comment; however, any edits to it will get removed if the file is opened in a newer version of Excel. Learn more: https://go.microsoft.com/fwlink/?linkid=870924
Comment:
    rectangular, 4x7mm</t>
      </text>
    </comment>
    <comment ref="AY276" authorId="319" shapeId="0" xr:uid="{40A64175-CF75-4FC9-8750-9ADAB4F63D99}">
      <text>
        <t>[Threaded comment]
Your version of Excel allows you to read this threaded comment; however, any edits to it will get removed if the file is opened in a newer version of Excel. Learn more: https://go.microsoft.com/fwlink/?linkid=870924
Comment:
    custom behaviour score based on multiple tests, max score of 35 = good</t>
      </text>
    </comment>
    <comment ref="L277" authorId="320" shapeId="0" xr:uid="{81BE3998-5EFA-49B7-A506-E78D5F6865A2}">
      <text>
        <t>[Threaded comment]
Your version of Excel allows you to read this threaded comment; however, any edits to it will get removed if the file is opened in a newer version of Excel. Learn more: https://go.microsoft.com/fwlink/?linkid=870924
Comment:
    3 months</t>
      </text>
    </comment>
    <comment ref="Y277" authorId="321" shapeId="0" xr:uid="{325AB0B5-FE92-4669-AD9B-BE9181211AF8}">
      <text>
        <t>[Threaded comment]
Your version of Excel allows you to read this threaded comment; however, any edits to it will get removed if the file is opened in a newer version of Excel. Learn more: https://go.microsoft.com/fwlink/?linkid=870924
Comment:
    3 holes made for electrode placement, an extra one made for KCL injections for eliciting spreading depression. 5th hole made for light</t>
      </text>
    </comment>
    <comment ref="AA277" authorId="322" shapeId="0" xr:uid="{2D0AAEE0-CC80-47A2-8EF4-813E47558FB8}">
      <text>
        <t>[Threaded comment]
Your version of Excel allows you to read this threaded comment; however, any edits to it will get removed if the file is opened in a newer version of Excel. Learn more: https://go.microsoft.com/fwlink/?linkid=870924
Comment:
    listed as 10-15mg/kg, or 1.5% solution with a total injected volume of 0.2-0.3mL</t>
      </text>
    </comment>
    <comment ref="AC277" authorId="323" shapeId="0" xr:uid="{8E5B889D-456C-494E-AD27-F2A849570611}">
      <text>
        <t>[Threaded comment]
Your version of Excel allows you to read this threaded comment; however, any edits to it will get removed if the file is opened in a newer version of Excel. Learn more: https://go.microsoft.com/fwlink/?linkid=870924
Comment:
    also listed as 10mW/mm^2</t>
      </text>
    </comment>
    <comment ref="AF277" authorId="324" shapeId="0" xr:uid="{D17CF9A6-E25E-4CB5-A6A8-203553A421E5}">
      <text>
        <t>[Threaded comment]
Your version of Excel allows you to read this threaded comment; however, any edits to it will get removed if the file is opened in a newer version of Excel. Learn more: https://go.microsoft.com/fwlink/?linkid=870924
Comment:
    520-570 range</t>
      </text>
    </comment>
    <comment ref="AH277" authorId="325" shapeId="0" xr:uid="{CD73D1D7-64B7-42AB-9CAD-7A1C7294D5E1}">
      <text>
        <t>[Threaded comment]
Your version of Excel allows you to read this threaded comment; however, any edits to it will get removed if the file is opened in a newer version of Excel. Learn more: https://go.microsoft.com/fwlink/?linkid=870924
Comment:
    light switched off after 5-15 mins when generation of several spreading depression waves were followed by visual confirmation of occlusion</t>
      </text>
    </comment>
    <comment ref="L278" authorId="326" shapeId="0" xr:uid="{E54D2AFF-FA42-49B0-A02F-97B19C0F7A36}">
      <text>
        <t>[Threaded comment]
Your version of Excel allows you to read this threaded comment; however, any edits to it will get removed if the file is opened in a newer version of Excel. Learn more: https://go.microsoft.com/fwlink/?linkid=870924
Comment:
    3 months</t>
      </text>
    </comment>
    <comment ref="Y278" authorId="327" shapeId="0" xr:uid="{244B6DCC-A386-4D07-BCC4-CCAC335AC880}">
      <text>
        <t>[Threaded comment]
Your version of Excel allows you to read this threaded comment; however, any edits to it will get removed if the file is opened in a newer version of Excel. Learn more: https://go.microsoft.com/fwlink/?linkid=870924
Comment:
    3 holes made for electrode placement, an extra one made for KCL injections for eliciting spreading depression. 5th hole made for light</t>
      </text>
    </comment>
    <comment ref="AA278" authorId="328" shapeId="0" xr:uid="{B5AFBA43-AF88-4ED1-BE03-8284D97FAE7A}">
      <text>
        <t>[Threaded comment]
Your version of Excel allows you to read this threaded comment; however, any edits to it will get removed if the file is opened in a newer version of Excel. Learn more: https://go.microsoft.com/fwlink/?linkid=870924
Comment:
    listed as 10-15mg/kg, or 1.5% solution with a total injected volume of 0.2-0.3mL</t>
      </text>
    </comment>
    <comment ref="AC278" authorId="329" shapeId="0" xr:uid="{C49411C9-13B1-424E-8099-C2C2FFB29C50}">
      <text>
        <t>[Threaded comment]
Your version of Excel allows you to read this threaded comment; however, any edits to it will get removed if the file is opened in a newer version of Excel. Learn more: https://go.microsoft.com/fwlink/?linkid=870924
Comment:
    also listed as 10mW/mm^2</t>
      </text>
    </comment>
    <comment ref="AF278" authorId="330" shapeId="0" xr:uid="{8B5B0EEE-0511-4CC4-82B7-D694B1DB5936}">
      <text>
        <t>[Threaded comment]
Your version of Excel allows you to read this threaded comment; however, any edits to it will get removed if the file is opened in a newer version of Excel. Learn more: https://go.microsoft.com/fwlink/?linkid=870924
Comment:
    520-570 range</t>
      </text>
    </comment>
    <comment ref="AH278" authorId="331" shapeId="0" xr:uid="{5FD5A256-D5DB-4283-9C0D-9049B6D4734A}">
      <text>
        <t>[Threaded comment]
Your version of Excel allows you to read this threaded comment; however, any edits to it will get removed if the file is opened in a newer version of Excel. Learn more: https://go.microsoft.com/fwlink/?linkid=870924
Comment:
    light switched off after 5-15 mins when generation of several spreading depression waves were followed by visual confirmation of occlusion</t>
      </text>
    </comment>
    <comment ref="L279" authorId="332" shapeId="0" xr:uid="{F2D19526-E43D-4B13-B8A2-7D543C5577B9}">
      <text>
        <t>[Threaded comment]
Your version of Excel allows you to read this threaded comment; however, any edits to it will get removed if the file is opened in a newer version of Excel. Learn more: https://go.microsoft.com/fwlink/?linkid=870924
Comment:
    60 days and older</t>
      </text>
    </comment>
    <comment ref="AA279" authorId="333" shapeId="0" xr:uid="{4532EB90-C440-4A11-9A35-36B874B74AD8}">
      <text>
        <t>[Threaded comment]
Your version of Excel allows you to read this threaded comment; however, any edits to it will get removed if the file is opened in a newer version of Excel. Learn more: https://go.microsoft.com/fwlink/?linkid=870924
Comment:
    listed as 20 mg/2 ml/kg, I think this means 20mg/kg or 2ml/kg?</t>
      </text>
    </comment>
    <comment ref="AG279" authorId="334" shapeId="0" xr:uid="{8781B4F0-2966-4977-9E8F-3C4652D35E35}">
      <text>
        <t>[Threaded comment]
Your version of Excel allows you to read this threaded comment; however, any edits to it will get removed if the file is opened in a newer version of Excel. Learn more: https://go.microsoft.com/fwlink/?linkid=870924
Comment:
    &lt;1mm^2 area, not sure of diameter, guessed ~1mm</t>
      </text>
    </comment>
    <comment ref="L280" authorId="335" shapeId="0" xr:uid="{7788FFB7-7EDD-47E5-BCBD-D691E3D5D0E8}">
      <text>
        <t>[Threaded comment]
Your version of Excel allows you to read this threaded comment; however, any edits to it will get removed if the file is opened in a newer version of Excel. Learn more: https://go.microsoft.com/fwlink/?linkid=870924
Comment:
    60 days and older</t>
      </text>
    </comment>
    <comment ref="AA280" authorId="336" shapeId="0" xr:uid="{780CB6AC-5E2B-4F40-A893-107A81016FBD}">
      <text>
        <t>[Threaded comment]
Your version of Excel allows you to read this threaded comment; however, any edits to it will get removed if the file is opened in a newer version of Excel. Learn more: https://go.microsoft.com/fwlink/?linkid=870924
Comment:
    listed as 20 mg/2 ml/kg, I think this means 20mg/kg or 2ml/kg?</t>
      </text>
    </comment>
    <comment ref="AG280" authorId="337" shapeId="0" xr:uid="{375147ED-D59C-480D-B3E8-F5615A5BB4E6}">
      <text>
        <t>[Threaded comment]
Your version of Excel allows you to read this threaded comment; however, any edits to it will get removed if the file is opened in a newer version of Excel. Learn more: https://go.microsoft.com/fwlink/?linkid=870924
Comment:
    &lt;1mm^2 area, not sure of diameter, guessed ~1mm</t>
      </text>
    </comment>
    <comment ref="Y281" authorId="338" shapeId="0" xr:uid="{9FB09647-EFD5-468B-B549-FD3C5A16537E}">
      <text>
        <t>[Threaded comment]
Your version of Excel allows you to read this threaded comment; however, any edits to it will get removed if the file is opened in a newer version of Excel. Learn more: https://go.microsoft.com/fwlink/?linkid=870924
Comment:
    didn't state outright but seemed to match this group</t>
      </text>
    </comment>
    <comment ref="AA281" authorId="339" shapeId="0" xr:uid="{3A4E11DF-FECD-4B5C-8DFD-B8EFAAE830C8}">
      <text>
        <t>[Threaded comment]
Your version of Excel allows you to read this threaded comment; however, any edits to it will get removed if the file is opened in a newer version of Excel. Learn more: https://go.microsoft.com/fwlink/?linkid=870924
Comment:
    0.1ml x 3 injections</t>
      </text>
    </comment>
    <comment ref="AQ281" authorId="340" shapeId="0" xr:uid="{B685BA53-FAC0-4F0D-B0F6-4C69AE719D00}">
      <text>
        <t>[Threaded comment]
Your version of Excel allows you to read this threaded comment; however, any edits to it will get removed if the file is opened in a newer version of Excel. Learn more: https://go.microsoft.com/fwlink/?linkid=870924
Comment:
    flag as suspicious, it matches the other study from this author (2006) exactly right down to n of animals</t>
      </text>
    </comment>
    <comment ref="Y282" authorId="341" shapeId="0" xr:uid="{FB20FD6A-8F3D-4C41-B644-2FE401DFF302}">
      <text>
        <t>[Threaded comment]
Your version of Excel allows you to read this threaded comment; however, any edits to it will get removed if the file is opened in a newer version of Excel. Learn more: https://go.microsoft.com/fwlink/?linkid=870924
Comment:
    didn't state outright but seemed to match this group</t>
      </text>
    </comment>
    <comment ref="AA282" authorId="342" shapeId="0" xr:uid="{22123842-14DD-4D07-8294-7D96584EF7A9}">
      <text>
        <t>[Threaded comment]
Your version of Excel allows you to read this threaded comment; however, any edits to it will get removed if the file is opened in a newer version of Excel. Learn more: https://go.microsoft.com/fwlink/?linkid=870924
Comment:
    200ul</t>
      </text>
    </comment>
    <comment ref="AQ282" authorId="343" shapeId="0" xr:uid="{94BDD4A9-1332-4110-A46A-C772176292A5}">
      <text>
        <t>[Threaded comment]
Your version of Excel allows you to read this threaded comment; however, any edits to it will get removed if the file is opened in a newer version of Excel. Learn more: https://go.microsoft.com/fwlink/?linkid=870924
Comment:
    flag as suspicious, it matches the other study from this author (2015) exactly, right down to n of animals</t>
      </text>
    </comment>
    <comment ref="AA286" authorId="344" shapeId="0" xr:uid="{394F2F74-454C-47DA-99FA-28A724867124}">
      <text>
        <t>[Threaded comment]
Your version of Excel allows you to read this threaded comment; however, any edits to it will get removed if the file is opened in a newer version of Excel. Learn more: https://go.microsoft.com/fwlink/?linkid=870924
Comment:
    1ml/kg</t>
      </text>
    </comment>
    <comment ref="AF286" authorId="345" shapeId="0" xr:uid="{06F3C270-7141-4EC3-A3D8-D66441FA0194}">
      <text>
        <t>[Threaded comment]
Your version of Excel allows you to read this threaded comment; however, any edits to it will get removed if the file is opened in a newer version of Excel. Learn more: https://go.microsoft.com/fwlink/?linkid=870924
Comment:
    520-550nm</t>
      </text>
    </comment>
    <comment ref="AO286" authorId="346" shapeId="0" xr:uid="{1820F249-9152-462F-B462-F22D660362F8}">
      <text>
        <t>[Threaded comment]
Your version of Excel allows you to read this threaded comment; however, any edits to it will get removed if the file is opened in a newer version of Excel. Learn more: https://go.microsoft.com/fwlink/?linkid=870924
Comment:
    I've extrapolated this, doesn't outright state</t>
      </text>
    </comment>
    <comment ref="AA287" authorId="347" shapeId="0" xr:uid="{D883FEA7-D262-46CF-AD7B-AFFA36EA4BAC}">
      <text>
        <t>[Threaded comment]
Your version of Excel allows you to read this threaded comment; however, any edits to it will get removed if the file is opened in a newer version of Excel. Learn more: https://go.microsoft.com/fwlink/?linkid=870924
Comment:
    1ml/kg</t>
      </text>
    </comment>
    <comment ref="AF287" authorId="348" shapeId="0" xr:uid="{880374FE-293B-46C8-A886-A7F2039FC0E7}">
      <text>
        <t>[Threaded comment]
Your version of Excel allows you to read this threaded comment; however, any edits to it will get removed if the file is opened in a newer version of Excel. Learn more: https://go.microsoft.com/fwlink/?linkid=870924
Comment:
    520-550nm</t>
      </text>
    </comment>
    <comment ref="AO287" authorId="349" shapeId="0" xr:uid="{B652DED6-FE3D-42D8-A0A2-44CE300B5873}">
      <text>
        <t>[Threaded comment]
Your version of Excel allows you to read this threaded comment; however, any edits to it will get removed if the file is opened in a newer version of Excel. Learn more: https://go.microsoft.com/fwlink/?linkid=870924
Comment:
    I've extrapolated this, doesn't outright state</t>
      </text>
    </comment>
    <comment ref="AA288" authorId="350" shapeId="0" xr:uid="{A4D69C91-CBE5-47B4-908D-920A57AB597F}">
      <text>
        <t>[Threaded comment]
Your version of Excel allows you to read this threaded comment; however, any edits to it will get removed if the file is opened in a newer version of Excel. Learn more: https://go.microsoft.com/fwlink/?linkid=870924
Comment:
    1ml/kg</t>
      </text>
    </comment>
    <comment ref="AF288" authorId="351" shapeId="0" xr:uid="{B2BC7305-0745-4D10-93AA-9D3B07CB9959}">
      <text>
        <t>[Threaded comment]
Your version of Excel allows you to read this threaded comment; however, any edits to it will get removed if the file is opened in a newer version of Excel. Learn more: https://go.microsoft.com/fwlink/?linkid=870924
Comment:
    520-550nm</t>
      </text>
    </comment>
    <comment ref="AO288" authorId="352" shapeId="0" xr:uid="{CBE56CE3-6E9D-4FC1-AFB5-8FD92F1FECF2}">
      <text>
        <t>[Threaded comment]
Your version of Excel allows you to read this threaded comment; however, any edits to it will get removed if the file is opened in a newer version of Excel. Learn more: https://go.microsoft.com/fwlink/?linkid=870924
Comment:
    I've extrapolated this, doesn't outright state</t>
      </text>
    </comment>
    <comment ref="AA289" authorId="353" shapeId="0" xr:uid="{3DFE06D0-F603-4A90-BC9C-B80ECC980956}">
      <text>
        <t>[Threaded comment]
Your version of Excel allows you to read this threaded comment; however, any edits to it will get removed if the file is opened in a newer version of Excel. Learn more: https://go.microsoft.com/fwlink/?linkid=870924
Comment:
    1ml/kg</t>
      </text>
    </comment>
    <comment ref="AF289" authorId="354" shapeId="0" xr:uid="{AA384286-C659-44C5-B4C9-A33B1EC285B3}">
      <text>
        <t>[Threaded comment]
Your version of Excel allows you to read this threaded comment; however, any edits to it will get removed if the file is opened in a newer version of Excel. Learn more: https://go.microsoft.com/fwlink/?linkid=870924
Comment:
    520-550nm</t>
      </text>
    </comment>
    <comment ref="AA290" authorId="355" shapeId="0" xr:uid="{0A98A1AC-4BCA-400E-BA5E-060EA0E6B814}">
      <text>
        <t>[Threaded comment]
Your version of Excel allows you to read this threaded comment; however, any edits to it will get removed if the file is opened in a newer version of Excel. Learn more: https://go.microsoft.com/fwlink/?linkid=870924
Comment:
    1ml/kg</t>
      </text>
    </comment>
    <comment ref="AF290" authorId="356" shapeId="0" xr:uid="{99E5A523-5A4C-44FE-952A-B33C9405B372}">
      <text>
        <t>[Threaded comment]
Your version of Excel allows you to read this threaded comment; however, any edits to it will get removed if the file is opened in a newer version of Excel. Learn more: https://go.microsoft.com/fwlink/?linkid=870924
Comment:
    520-550nm</t>
      </text>
    </comment>
    <comment ref="X292" authorId="357" shapeId="0" xr:uid="{F076192B-3B7C-4C61-83DD-5C2925E69368}">
      <text>
        <t>[Threaded comment]
Your version of Excel allows you to read this threaded comment; however, any edits to it will get removed if the file is opened in a newer version of Excel. Learn more: https://go.microsoft.com/fwlink/?linkid=870924
Comment:
    also used isoflurane</t>
      </text>
    </comment>
    <comment ref="X293" authorId="358" shapeId="0" xr:uid="{7D1A4DBC-98E2-415A-BCE2-7118D0D7B3E4}">
      <text>
        <t>[Threaded comment]
Your version of Excel allows you to read this threaded comment; however, any edits to it will get removed if the file is opened in a newer version of Excel. Learn more: https://go.microsoft.com/fwlink/?linkid=870924
Comment:
    also used isoflurane</t>
      </text>
    </comment>
    <comment ref="AA294" authorId="359" shapeId="0" xr:uid="{7811258E-F7CC-4C5A-B7CA-2F2F744A5397}">
      <text>
        <t>[Threaded comment]
Your version of Excel allows you to read this threaded comment; however, any edits to it will get removed if the file is opened in a newer version of Excel. Learn more: https://go.microsoft.com/fwlink/?linkid=870924
Comment:
    0.2mL</t>
      </text>
    </comment>
    <comment ref="AA296" authorId="360" shapeId="0" xr:uid="{EA649D1B-8E9F-4A80-B98E-EAC26D45164D}">
      <text>
        <t>[Threaded comment]
Your version of Excel allows you to read this threaded comment; however, any edits to it will get removed if the file is opened in a newer version of Excel. Learn more: https://go.microsoft.com/fwlink/?linkid=870924
Comment:
    200uL</t>
      </text>
    </comment>
    <comment ref="AA297" authorId="361" shapeId="0" xr:uid="{E7779955-5C16-436A-89FB-CCBACFEB1481}">
      <text>
        <t>[Threaded comment]
Your version of Excel allows you to read this threaded comment; however, any edits to it will get removed if the file is opened in a newer version of Excel. Learn more: https://go.microsoft.com/fwlink/?linkid=870924
Comment:
    0.1 ml</t>
      </text>
    </comment>
    <comment ref="AK297" authorId="362" shapeId="0" xr:uid="{D3A892CF-2ABD-4F6C-AD32-805862F60CD7}">
      <text>
        <t>[Threaded comment]
Your version of Excel allows you to read this threaded comment; however, any edits to it will get removed if the file is opened in a newer version of Excel. Learn more: https://go.microsoft.com/fwlink/?linkid=870924
Comment:
    610 nmb(orange color), power intensity 1.7 mW/cm2, energy density 2.0 J/cm2 and the spot size 4-mm diameter</t>
      </text>
    </comment>
    <comment ref="AA298" authorId="363" shapeId="0" xr:uid="{1C934B7D-812F-4905-BA8D-3779D2B80FC8}">
      <text>
        <t>[Threaded comment]
Your version of Excel allows you to read this threaded comment; however, any edits to it will get removed if the file is opened in a newer version of Excel. Learn more: https://go.microsoft.com/fwlink/?linkid=870924
Comment:
    0.1 ml</t>
      </text>
    </comment>
    <comment ref="AA300" authorId="364" shapeId="0" xr:uid="{23EC84E4-B973-49DC-AABA-84F587A07B24}">
      <text>
        <t>[Threaded comment]
Your version of Excel allows you to read this threaded comment; however, any edits to it will get removed if the file is opened in a newer version of Excel. Learn more: https://go.microsoft.com/fwlink/?linkid=870924
Comment:
    0.1 ml</t>
      </text>
    </comment>
    <comment ref="AA301" authorId="365" shapeId="0" xr:uid="{BD25C2EC-ABBA-47EB-9696-B733C21193C3}">
      <text>
        <t>[Threaded comment]
Your version of Excel allows you to read this threaded comment; however, any edits to it will get removed if the file is opened in a newer version of Excel. Learn more: https://go.microsoft.com/fwlink/?linkid=870924
Comment:
    0.1 ml</t>
      </text>
    </comment>
    <comment ref="AA302" authorId="366" shapeId="0" xr:uid="{D9599680-C3E2-4C3C-9274-F314CF06ACA8}">
      <text>
        <t>[Threaded comment]
Your version of Excel allows you to read this threaded comment; however, any edits to it will get removed if the file is opened in a newer version of Excel. Learn more: https://go.microsoft.com/fwlink/?linkid=870924
Comment:
    0.1 ml</t>
      </text>
    </comment>
    <comment ref="R304" authorId="367" shapeId="0" xr:uid="{10DB875E-B67B-441F-AE5F-97396A1940E6}">
      <text>
        <t>[Threaded comment]
Your version of Excel allows you to read this threaded comment; however, any edits to it will get removed if the file is opened in a newer version of Excel. Learn more: https://go.microsoft.com/fwlink/?linkid=870924
Comment:
    4-5 per group</t>
      </text>
    </comment>
    <comment ref="R305" authorId="368" shapeId="0" xr:uid="{5447D174-7E4B-4592-A71B-9E214AF6F85E}">
      <text>
        <t>[Threaded comment]
Your version of Excel allows you to read this threaded comment; however, any edits to it will get removed if the file is opened in a newer version of Excel. Learn more: https://go.microsoft.com/fwlink/?linkid=870924
Comment:
    4-5 per group</t>
      </text>
    </comment>
    <comment ref="R306" authorId="369" shapeId="0" xr:uid="{BE83DAE8-B930-4535-91B2-6DB40EF2C6B5}">
      <text>
        <t>[Threaded comment]
Your version of Excel allows you to read this threaded comment; however, any edits to it will get removed if the file is opened in a newer version of Excel. Learn more: https://go.microsoft.com/fwlink/?linkid=870924
Comment:
    4-5 per group</t>
      </text>
    </comment>
    <comment ref="R307" authorId="370" shapeId="0" xr:uid="{48D3E6A9-F906-46DC-8B11-9678D2F89BDB}">
      <text>
        <t>[Threaded comment]
Your version of Excel allows you to read this threaded comment; however, any edits to it will get removed if the file is opened in a newer version of Excel. Learn more: https://go.microsoft.com/fwlink/?linkid=870924
Comment:
    4-5 per group</t>
      </text>
    </comment>
    <comment ref="K308" authorId="371" shapeId="0" xr:uid="{B100AD64-EB2C-49CE-8236-1848E50F5A2C}">
      <text>
        <t>[Threaded comment]
Your version of Excel allows you to read this threaded comment; however, any edits to it will get removed if the file is opened in a newer version of Excel. Learn more: https://go.microsoft.com/fwlink/?linkid=870924
Comment:
    3 months</t>
      </text>
    </comment>
    <comment ref="M308" authorId="372" shapeId="0" xr:uid="{FCF66022-F00F-4788-B2A3-21C11F903FD4}">
      <text>
        <t>[Threaded comment]
Your version of Excel allows you to read this threaded comment; however, any edits to it will get removed if the file is opened in a newer version of Excel. Learn more: https://go.microsoft.com/fwlink/?linkid=870924
Comment:
    4 months</t>
      </text>
    </comment>
    <comment ref="AA308" authorId="373" shapeId="0" xr:uid="{3F3A2E9D-AE61-48A6-8371-0DE2BCD6AB16}">
      <text>
        <t>[Threaded comment]
Your version of Excel allows you to read this threaded comment; however, any edits to it will get removed if the file is opened in a newer version of Excel. Learn more: https://go.microsoft.com/fwlink/?linkid=870924
Comment:
    0.1ml</t>
      </text>
    </comment>
    <comment ref="K309" authorId="374" shapeId="0" xr:uid="{6A8D6D56-DC71-4FFE-964B-E9BDF203CE41}">
      <text>
        <t>[Threaded comment]
Your version of Excel allows you to read this threaded comment; however, any edits to it will get removed if the file is opened in a newer version of Excel. Learn more: https://go.microsoft.com/fwlink/?linkid=870924
Comment:
    3 months</t>
      </text>
    </comment>
    <comment ref="M309" authorId="375" shapeId="0" xr:uid="{DEE96E30-616A-4DD7-8681-549897E831D5}">
      <text>
        <t>[Threaded comment]
Your version of Excel allows you to read this threaded comment; however, any edits to it will get removed if the file is opened in a newer version of Excel. Learn more: https://go.microsoft.com/fwlink/?linkid=870924
Comment:
    4 months</t>
      </text>
    </comment>
    <comment ref="AA309" authorId="376" shapeId="0" xr:uid="{E69CE6C3-F094-494D-B4B7-DDE6621C52CE}">
      <text>
        <t>[Threaded comment]
Your version of Excel allows you to read this threaded comment; however, any edits to it will get removed if the file is opened in a newer version of Excel. Learn more: https://go.microsoft.com/fwlink/?linkid=870924
Comment:
    0.1ml</t>
      </text>
    </comment>
    <comment ref="AA310" authorId="377" shapeId="0" xr:uid="{829D7D1D-E9E3-46B0-927F-02232D9B3B13}">
      <text>
        <t>[Threaded comment]
Your version of Excel allows you to read this threaded comment; however, any edits to it will get removed if the file is opened in a newer version of Excel. Learn more: https://go.microsoft.com/fwlink/?linkid=870924
Comment:
    1.33ml/kg</t>
      </text>
    </comment>
    <comment ref="AO310" authorId="378" shapeId="0" xr:uid="{BABDB42E-D39F-4F68-9FCE-A482774FBC5A}">
      <text>
        <t>[Threaded comment]
Your version of Excel allows you to read this threaded comment; however, any edits to it will get removed if the file is opened in a newer version of Excel. Learn more: https://go.microsoft.com/fwlink/?linkid=870924
Comment:
    "14-21 days" took 21</t>
      </text>
    </comment>
    <comment ref="W311" authorId="379" shapeId="0" xr:uid="{2269FFEA-029D-4EFE-BEA1-6D3E693D7C49}">
      <text>
        <t>[Threaded comment]
Your version of Excel allows you to read this threaded comment; however, any edits to it will get removed if the file is opened in a newer version of Excel. Learn more: https://go.microsoft.com/fwlink/?linkid=870924
Comment:
    had chloral hydrate 24 hours earlier for skull thinning</t>
      </text>
    </comment>
    <comment ref="Y311" authorId="380" shapeId="0" xr:uid="{5FA81BAA-D355-4906-B920-E752F2BB0AA2}">
      <text>
        <t>[Threaded comment]
Your version of Excel allows you to read this threaded comment; however, any edits to it will get removed if the file is opened in a newer version of Excel. Learn more: https://go.microsoft.com/fwlink/?linkid=870924
Comment:
    skull thinning occurred 24 hours earlier</t>
      </text>
    </comment>
    <comment ref="R312" authorId="381" shapeId="0" xr:uid="{61C4946A-0351-4627-A102-1A85007145D4}">
      <text>
        <t>[Threaded comment]
Your version of Excel allows you to read this threaded comment; however, any edits to it will get removed if the file is opened in a newer version of Excel. Learn more: https://go.microsoft.com/fwlink/?linkid=870924
Comment:
    n=10-12 per group</t>
      </text>
    </comment>
    <comment ref="AF312" authorId="382" shapeId="0" xr:uid="{4131E583-F6B9-442C-BD40-3F528B167197}">
      <text>
        <t>[Threaded comment]
Your version of Excel allows you to read this threaded comment; however, any edits to it will get removed if the file is opened in a newer version of Excel. Learn more: https://go.microsoft.com/fwlink/?linkid=870924
Comment:
    540-580</t>
      </text>
    </comment>
    <comment ref="R313" authorId="383" shapeId="0" xr:uid="{CAE71351-6C08-45EE-9F82-76871EACBB67}">
      <text>
        <t>[Threaded comment]
Your version of Excel allows you to read this threaded comment; however, any edits to it will get removed if the file is opened in a newer version of Excel. Learn more: https://go.microsoft.com/fwlink/?linkid=870924
Comment:
    n=10-12 per group</t>
      </text>
    </comment>
    <comment ref="AF313" authorId="384" shapeId="0" xr:uid="{D7369FD6-7F57-46C6-AD11-FA967617A599}">
      <text>
        <t>[Threaded comment]
Your version of Excel allows you to read this threaded comment; however, any edits to it will get removed if the file is opened in a newer version of Excel. Learn more: https://go.microsoft.com/fwlink/?linkid=870924
Comment:
    540-580</t>
      </text>
    </comment>
    <comment ref="AF314" authorId="385" shapeId="0" xr:uid="{448A32DB-ECF9-420D-B9D4-282894E63795}">
      <text>
        <t>[Threaded comment]
Your version of Excel allows you to read this threaded comment; however, any edits to it will get removed if the file is opened in a newer version of Excel. Learn more: https://go.microsoft.com/fwlink/?linkid=870924
Comment:
    540-580</t>
      </text>
    </comment>
    <comment ref="AF315" authorId="386" shapeId="0" xr:uid="{03E3810C-99FF-4612-9E5C-E12ADF22903B}">
      <text>
        <t>[Threaded comment]
Your version of Excel allows you to read this threaded comment; however, any edits to it will get removed if the file is opened in a newer version of Excel. Learn more: https://go.microsoft.com/fwlink/?linkid=870924
Comment:
    540-580</t>
      </text>
    </comment>
    <comment ref="AF316" authorId="387" shapeId="0" xr:uid="{85CDAC08-8A1A-48D4-B6AB-F201C0816B33}">
      <text>
        <t>[Threaded comment]
Your version of Excel allows you to read this threaded comment; however, any edits to it will get removed if the file is opened in a newer version of Excel. Learn more: https://go.microsoft.com/fwlink/?linkid=870924
Comment:
    540-580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tc={0B92A9FC-F819-46E1-ABFE-58B714E6194D}</author>
    <author>tc={790AF76C-F3A0-4AC8-9D94-F793A9F9E4CE}</author>
    <author>tc={F103C7BB-06AC-4CC3-ADFB-0271080459D2}</author>
    <author>tc={7A228381-F827-4F97-A97F-4D281DB49DBF}</author>
    <author>tc={3175AB26-ED7F-416A-B951-EED5B17B18FE}</author>
    <author>tc={6DB72859-0AB8-4FE8-B2D8-1F9A31783D82}</author>
    <author>tc={C8CB3796-C828-414E-B6FF-1108B78B2046}</author>
    <author>tc={4A49A79E-C20D-40EC-AD10-7A6121EFB4C2}</author>
    <author>tc={F5BDCDA2-596A-4094-833D-F383CDC80C08}</author>
    <author>tc={F285AAC4-580F-4BFD-AAB1-443CC06D2750}</author>
    <author>tc={56B52FE1-FFAD-4BAF-91B8-8AFDBDA8901D}</author>
    <author>tc={0A02455D-D7D1-4064-B926-E52032FA4D23}</author>
    <author>tc={574B0453-CC96-4D5B-BEDC-DA2A156EFB9D}</author>
    <author>tc={8FBBB30D-7F35-480D-80E9-FE31876A3E77}</author>
    <author>tc={37675899-B758-4A8F-A519-6ED6CBBF5281}</author>
    <author>tc={5D6279A6-74CE-4B35-AAD0-88E770DAA580}</author>
    <author>tc={B8CC4C6A-48FC-4D80-A883-3F76302DE986}</author>
    <author>tc={B04A9C72-DD7B-4E09-8817-CCB1C098C626}</author>
    <author>tc={ECCD249D-6345-432F-9B06-899A460B9FC5}</author>
    <author>tc={CB3E8A99-68F5-4475-B01D-F696F2195551}</author>
    <author>tc={ECF18F88-C0D7-4263-B613-5A13EB54B0EF}</author>
    <author>tc={F2B036D9-F9F2-4544-B06F-A5E0B6EDABF3}</author>
    <author>tc={F2E12C3E-F906-4684-8721-07C2F96D2DE7}</author>
    <author>tc={65BA3CD8-8044-4132-9F99-188DAF0DD96A}</author>
    <author>tc={C10F9429-3D5E-4AAA-880F-643507F486A6}</author>
    <author>tc={5F6248E5-9636-4015-9243-1BE2F8BD1BB3}</author>
    <author>tc={4BB0CC6F-31F7-43B7-A238-F5C8C9314045}</author>
    <author>tc={EB40C1D4-E612-46D8-804A-42B14AC37900}</author>
    <author>tc={AAAA2841-707E-4084-BDA9-FE16D068B576}</author>
    <author>tc={9EB9F5D2-98FF-447C-8DE0-85E031D1BC12}</author>
    <author>tc={FD056F7E-FC97-479E-B85B-1A2D98D028AA}</author>
    <author>tc={C789DF86-D406-4A24-9474-FB93669520B6}</author>
    <author>tc={BD46D879-6D1B-411E-BC2F-74A6AF319B86}</author>
    <author>tc={E16729E9-0110-4383-89A6-E1E2D86D5A95}</author>
    <author>tc={686B9568-88C9-4914-B097-1399D33C0251}</author>
    <author>tc={BF4ACF26-A5BF-4A40-B6F8-E5BD34B0B0C1}</author>
    <author>tc={09EE857F-4025-46B8-9D1A-226B432E3736}</author>
    <author>tc={04228021-4FC8-4CBA-9523-BA6B89707F9F}</author>
    <author>tc={C4C94054-B458-43B0-97DB-7D7377384730}</author>
    <author>tc={27756567-9D72-4392-9EA1-D936090C86AC}</author>
    <author>tc={DE8EF820-96E0-4584-B8B6-B1B062E60A34}</author>
    <author>tc={F590E4C9-18E3-456F-BC01-164F4909C8F2}</author>
    <author>tc={C2F2B3B3-464E-487D-BC2A-BDE3A1C49DB9}</author>
    <author>tc={52BE760F-419F-416F-8A1F-70C51947754E}</author>
    <author>tc={A511ED4C-D8D9-496C-B301-231274405423}</author>
    <author>tc={E862F45C-79C0-4A63-A26F-B3862D79160A}</author>
    <author>tc={F678B4A3-E549-4DB0-A428-2306929BB098}</author>
    <author>tc={88918DB0-2079-4845-89E0-210DFDE8C10C}</author>
    <author>tc={00ED033E-1E96-42CD-9448-7BA6F56464E4}</author>
    <author>tc={3C020973-28C1-48D3-8B9D-03AFF9407B4B}</author>
    <author>tc={580070A7-E49B-4B62-9883-279C635774AC}</author>
    <author>tc={8A4D5115-AC91-4478-ADC0-52A5FDEB50C6}</author>
    <author>tc={C4CC469F-4F91-42B4-A7A8-D787B3D8A6BE}</author>
    <author>tc={ED364204-CED3-4051-8978-E16BD2EE81DB}</author>
    <author>tc={06284394-2CF1-48CC-AAA7-8112BCD43CE9}</author>
    <author>tc={5D00F755-49C1-42F1-A847-256364D7A8EF}</author>
    <author>tc={175ABBA1-E25E-4CDF-833A-6074A75659BA}</author>
    <author>tc={CE441080-B8F0-44DF-9CC5-030CF00D4386}</author>
    <author>tc={DCF416A4-2BCB-465D-9949-557C065D2006}</author>
    <author>tc={9FAA5CE2-EA57-4921-954E-7B8252BAF22A}</author>
    <author>tc={9C4344E1-CB27-461F-B53B-30C92BD64BF4}</author>
  </authors>
  <commentList>
    <comment ref="E20" authorId="0" shapeId="0" xr:uid="{0B92A9FC-F819-46E1-ABFE-58B714E6194D}">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K28" authorId="1" shapeId="0" xr:uid="{790AF76C-F3A0-4AC8-9D94-F793A9F9E4CE}">
      <text>
        <t>[Threaded comment]
Your version of Excel allows you to read this threaded comment; however, any edits to it will get removed if the file is opened in a newer version of Excel. Learn more: https://go.microsoft.com/fwlink/?linkid=870924
Comment:
    include disclosure of funding but it does not intend to disclose a lack of conflicts. Statement is: "This study was supported by National Institutes of Health
grants NS14543, NS25372, NS36147, NS38653 and
contract NO1 NS82386. The authors would like to thank
L. Reola and B. Calagui for technical assistance. P.H.C. is
a recipient of the Javits Neuroscience Investigator Award.
Y.-Y.C. is supported by a postdoctoral fellowship award
from Kaohsiung Medical College of Taiwan."</t>
      </text>
    </comment>
    <comment ref="E29" authorId="2" shapeId="0" xr:uid="{F103C7BB-06AC-4CC3-ADFB-0271080459D2}">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E30" authorId="3" shapeId="0" xr:uid="{7A228381-F827-4F97-A97F-4D281DB49DBF}">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E33" authorId="4" shapeId="0" xr:uid="{3175AB26-ED7F-416A-B951-EED5B17B18FE}">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E34" authorId="5" shapeId="0" xr:uid="{6DB72859-0AB8-4FE8-B2D8-1F9A31783D82}">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E35" authorId="6" shapeId="0" xr:uid="{C8CB3796-C828-414E-B6FF-1108B78B2046}">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D37" authorId="7" shapeId="0" xr:uid="{4A49A79E-C20D-40EC-AD10-7A6121EFB4C2}">
      <text>
        <t>[Threaded comment]
Your version of Excel allows you to read this threaded comment; however, any edits to it will get removed if the file is opened in a newer version of Excel. Learn more: https://go.microsoft.com/fwlink/?linkid=870924
Comment:
    two mice strains = two controls</t>
      </text>
    </comment>
    <comment ref="E38" authorId="8" shapeId="0" xr:uid="{F5BDCDA2-596A-4094-833D-F383CDC80C08}">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K49" authorId="9" shapeId="0" xr:uid="{F285AAC4-580F-4BFD-AAB1-443CC06D2750}">
      <text>
        <t>[Threaded comment]
Your version of Excel allows you to read this threaded comment; however, any edits to it will get removed if the file is opened in a newer version of Excel. Learn more: https://go.microsoft.com/fwlink/?linkid=870924
Comment:
    Has an acknowledgement: This work was partly supported by a research grant from the American Heart Association (14BGIA20380826) to VTK.</t>
      </text>
    </comment>
    <comment ref="K50" authorId="10" shapeId="0" xr:uid="{56B52FE1-FFAD-4BAF-91B8-8AFDBDA8901D}">
      <text>
        <t>[Threaded comment]
Your version of Excel allows you to read this threaded comment; however, any edits to it will get removed if the file is opened in a newer version of Excel. Learn more: https://go.microsoft.com/fwlink/?linkid=870924
Comment:
    Has acknowledgement: This work was supported by the Canadian Institutes of Health Research (CIHR)/Heart and Stroke Foundation of Canada (HSFC) Synchrotron Medical Imaging Team Grant no. CIF 99472 awarded to P.G.P and others and a CIHR operating grant (111124) awarded to P.G.P. M.A is a Research Associate with grant no. CIF 99472 and is a CIHR-Training Grant in Health Research Using Synchrotron Techniques (CIHR-THRUST) Associate.</t>
      </text>
    </comment>
    <comment ref="K52" authorId="11" shapeId="0" xr:uid="{0A02455D-D7D1-4064-B926-E52032FA4D23}">
      <text>
        <t>[Threaded comment]
Your version of Excel allows you to read this threaded comment; however, any edits to it will get removed if the file is opened in a newer version of Excel. Learn more: https://go.microsoft.com/fwlink/?linkid=870924
Comment:
    Has this acknowledgement: This study was financially supported by a National Institute of Health training grant (T32 NS069562 Cellular Biophysics of the Neuron Training Program, AMB), the Patrick and Beatrice Haggerty Foundation (MPG), the Beatrice Menne Haggerty Center for Research on Brain Injury and Repair in Stroke (MPG), the Texas Institute for Brain Injury and Repair, and National Institute of Health research project grants R01NS085167 and R44NS086344 (MK). We are grateful for help provided by the Neurorepair lab at UTSW and the Rennaker lab at UTD’s School of Behavioral and Brain Sciences.</t>
      </text>
    </comment>
    <comment ref="K56" authorId="12" shapeId="0" xr:uid="{574B0453-CC96-4D5B-BEDC-DA2A156EFB9D}">
      <text>
        <t>[Threaded comment]
Your version of Excel allows you to read this threaded comment; however, any edits to it will get removed if the file is opened in a newer version of Excel. Learn more: https://go.microsoft.com/fwlink/?linkid=870924
Comment:
    ACKNOWLEDGEMENT: Supported by grants SFB194, B2 and by Janssen
Research Foundation. This study is part of the thesis of I.B.</t>
      </text>
    </comment>
    <comment ref="K57" authorId="13" shapeId="0" xr:uid="{8FBBB30D-7F35-480D-80E9-FE31876A3E77}">
      <text>
        <t>[Threaded comment]
Your version of Excel allows you to read this threaded comment; however, any edits to it will get removed if the file is opened in a newer version of Excel. Learn more: https://go.microsoft.com/fwlink/?linkid=870924
Comment:
    Has an acknowledement with funding</t>
      </text>
    </comment>
    <comment ref="K70" authorId="14" shapeId="0" xr:uid="{37675899-B758-4A8F-A519-6ED6CBBF5281}">
      <text>
        <t>[Threaded comment]
Your version of Excel allows you to read this threaded comment; however, any edits to it will get removed if the file is opened in a newer version of Excel. Learn more: https://go.microsoft.com/fwlink/?linkid=870924
Comment:
    has a funding statement</t>
      </text>
    </comment>
    <comment ref="K71" authorId="15" shapeId="0" xr:uid="{5D6279A6-74CE-4B35-AAD0-88E770DAA580}">
      <text>
        <t>[Threaded comment]
Your version of Excel allows you to read this threaded comment; however, any edits to it will get removed if the file is opened in a newer version of Excel. Learn more: https://go.microsoft.com/fwlink/?linkid=870924
Comment:
    has a funding statement</t>
      </text>
    </comment>
    <comment ref="K78" authorId="16" shapeId="0" xr:uid="{B8CC4C6A-48FC-4D80-A883-3F76302DE986}">
      <text>
        <t>[Threaded comment]
Your version of Excel allows you to read this threaded comment; however, any edits to it will get removed if the file is opened in a newer version of Excel. Learn more: https://go.microsoft.com/fwlink/?linkid=870924
Comment:
    have put funding in an acknowledgement</t>
      </text>
    </comment>
    <comment ref="K80" authorId="17" shapeId="0" xr:uid="{B04A9C72-DD7B-4E09-8817-CCB1C098C62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82" authorId="18" shapeId="0" xr:uid="{ECCD249D-6345-432F-9B06-899A460B9FC5}">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83" authorId="19" shapeId="0" xr:uid="{CB3E8A99-68F5-4475-B01D-F696F2195551}">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91" authorId="20" shapeId="0" xr:uid="{ECF18F88-C0D7-4263-B613-5A13EB54B0EF}">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92" authorId="21" shapeId="0" xr:uid="{F2B036D9-F9F2-4544-B06F-A5E0B6EDABF3}">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93" authorId="22" shapeId="0" xr:uid="{F2E12C3E-F906-4684-8721-07C2F96D2DE7}">
      <text>
        <t>[Threaded comment]
Your version of Excel allows you to read this threaded comment; however, any edits to it will get removed if the file is opened in a newer version of Excel. Learn more: https://go.microsoft.com/fwlink/?linkid=870924
Comment:
    have transparency documents for all authors available online</t>
      </text>
    </comment>
    <comment ref="K96" authorId="23" shapeId="0" xr:uid="{65BA3CD8-8044-4132-9F99-188DAF0DD96A}">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97" authorId="24" shapeId="0" xr:uid="{C10F9429-3D5E-4AAA-880F-643507F486A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C98" authorId="25" shapeId="0" xr:uid="{5F6248E5-9636-4015-9243-1BE2F8BD1BB3}">
      <text>
        <t>[Threaded comment]
Your version of Excel allows you to read this threaded comment; however, any edits to it will get removed if the file is opened in a newer version of Excel. Learn more: https://go.microsoft.com/fwlink/?linkid=870924
Comment:
    check with david: note a heat lamp and thermometer for the second surgery but not for stroke, note use of fan on skull for surgery</t>
      </text>
    </comment>
    <comment ref="K98" authorId="26" shapeId="0" xr:uid="{4BB0CC6F-31F7-43B7-A238-F5C8C9314045}">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04" authorId="27" shapeId="0" xr:uid="{EB40C1D4-E612-46D8-804A-42B14AC37900}">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08" authorId="28" shapeId="0" xr:uid="{AAAA2841-707E-4084-BDA9-FE16D068B57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12" authorId="29" shapeId="0" xr:uid="{9EB9F5D2-98FF-447C-8DE0-85E031D1BC12}">
      <text>
        <t>[Threaded comment]
Your version of Excel allows you to read this threaded comment; however, any edits to it will get removed if the file is opened in a newer version of Excel. Learn more: https://go.microsoft.com/fwlink/?linkid=870924
Comment:
    financial statement at start</t>
      </text>
    </comment>
    <comment ref="B120" authorId="30" shapeId="0" xr:uid="{FD056F7E-FC97-479E-B85B-1A2D98D028AA}">
      <text>
        <t>[Threaded comment]
Your version of Excel allows you to read this threaded comment; however, any edits to it will get removed if the file is opened in a newer version of Excel. Learn more: https://go.microsoft.com/fwlink/?linkid=870924
Comment:
    published in book "Polyamines: Methods and Protocols" part of the Springer "Methods in Molecular Biology" book series</t>
      </text>
    </comment>
    <comment ref="K127" authorId="31" shapeId="0" xr:uid="{C789DF86-D406-4A24-9474-FB93669520B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31" authorId="32" shapeId="0" xr:uid="{BD46D879-6D1B-411E-BC2F-74A6AF319B86}">
      <text>
        <t>[Threaded comment]
Your version of Excel allows you to read this threaded comment; however, any edits to it will get removed if the file is opened in a newer version of Excel. Learn more: https://go.microsoft.com/fwlink/?linkid=870924
Comment:
    lists funding</t>
      </text>
    </comment>
    <comment ref="K132" authorId="33" shapeId="0" xr:uid="{E16729E9-0110-4383-89A6-E1E2D86D5A95}">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37" authorId="34" shapeId="0" xr:uid="{686B9568-88C9-4914-B097-1399D33C0251}">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41" authorId="35" shapeId="0" xr:uid="{BF4ACF26-A5BF-4A40-B6F8-E5BD34B0B0C1}">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46" authorId="36" shapeId="0" xr:uid="{09EE857F-4025-46B8-9D1A-226B432E373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I147" authorId="37" shapeId="0" xr:uid="{04228021-4FC8-4CBA-9523-BA6B89707F9F}">
      <text>
        <t>[Threaded comment]
Your version of Excel allows you to read this threaded comment; however, any edits to it will get removed if the file is opened in a newer version of Excel. Learn more: https://go.microsoft.com/fwlink/?linkid=870924
Comment:
    calculated power post-hoc, very bad practice!</t>
      </text>
    </comment>
    <comment ref="K147" authorId="38" shapeId="0" xr:uid="{C4C94054-B458-43B0-97DB-7D7377384730}">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49" authorId="39" shapeId="0" xr:uid="{27756567-9D72-4392-9EA1-D936090C86AC}">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56" authorId="40" shapeId="0" xr:uid="{DE8EF820-96E0-4584-B8B6-B1B062E60A34}">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57" authorId="41" shapeId="0" xr:uid="{F590E4C9-18E3-456F-BC01-164F4909C8F2}">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58" authorId="42" shapeId="0" xr:uid="{C2F2B3B3-464E-487D-BC2A-BDE3A1C49DB9}">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E164" authorId="43" shapeId="0" xr:uid="{52BE760F-419F-416F-8A1F-70C51947754E}">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E166" authorId="44" shapeId="0" xr:uid="{A511ED4C-D8D9-496C-B301-231274405423}">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K167" authorId="45" shapeId="0" xr:uid="{E862F45C-79C0-4A63-A26F-B3862D79160A}">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68" authorId="46" shapeId="0" xr:uid="{F678B4A3-E549-4DB0-A428-2306929BB098}">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70" authorId="47" shapeId="0" xr:uid="{88918DB0-2079-4845-89E0-210DFDE8C10C}">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71" authorId="48" shapeId="0" xr:uid="{00ED033E-1E96-42CD-9448-7BA6F56464E4}">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72" authorId="49" shapeId="0" xr:uid="{3C020973-28C1-48D3-8B9D-03AFF9407B4B}">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73" authorId="50" shapeId="0" xr:uid="{580070A7-E49B-4B62-9883-279C635774AC}">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E175" authorId="51" shapeId="0" xr:uid="{8A4D5115-AC91-4478-ADC0-52A5FDEB50C6}">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K176" authorId="52" shapeId="0" xr:uid="{C4CC469F-4F91-42B4-A7A8-D787B3D8A6BE}">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78" authorId="53" shapeId="0" xr:uid="{ED364204-CED3-4051-8978-E16BD2EE81DB}">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E180" authorId="54" shapeId="0" xr:uid="{06284394-2CF1-48CC-AAA7-8112BCD43CE9}">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E181" authorId="55" shapeId="0" xr:uid="{5D00F755-49C1-42F1-A847-256364D7A8EF}">
      <text>
        <t>[Threaded comment]
Your version of Excel allows you to read this threaded comment; however, any edits to it will get removed if the file is opened in a newer version of Excel. Learn more: https://go.microsoft.com/fwlink/?linkid=870924
Comment:
    Groups assigned after stroke</t>
      </text>
    </comment>
    <comment ref="K186" authorId="56" shapeId="0" xr:uid="{175ABBA1-E25E-4CDF-833A-6074A75659BA}">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87" authorId="57" shapeId="0" xr:uid="{CE441080-B8F0-44DF-9CC5-030CF00D438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88" authorId="58" shapeId="0" xr:uid="{DCF416A4-2BCB-465D-9949-557C065D200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89" authorId="59" shapeId="0" xr:uid="{9FAA5CE2-EA57-4921-954E-7B8252BAF22A}">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195" authorId="60" shapeId="0" xr:uid="{9C4344E1-CB27-461F-B53B-30C92BD64BF4}">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tc={661AA109-BE63-4F37-9F27-C2A072E3763C}</author>
    <author>tc={EF4927E9-F3F5-4A4C-88D1-AC0156D50CB6}</author>
  </authors>
  <commentList>
    <comment ref="D13" authorId="0" shapeId="0" xr:uid="{661AA109-BE63-4F37-9F27-C2A072E3763C}">
      <text>
        <t>[Threaded comment]
Your version of Excel allows you to read this threaded comment; however, any edits to it will get removed if the file is opened in a newer version of Excel. Learn more: https://go.microsoft.com/fwlink/?linkid=870924
Comment:
    A rat or mouse 18 months or more old.</t>
      </text>
    </comment>
    <comment ref="H18" authorId="1" shapeId="0" xr:uid="{EF4927E9-F3F5-4A4C-88D1-AC0156D50CB6}">
      <text>
        <t>[Threaded comment]
Your version of Excel allows you to read this threaded comment; however, any edits to it will get removed if the file is opened in a newer version of Excel. Learn more: https://go.microsoft.com/fwlink/?linkid=870924
Comment:
    mixture of water, chloral hydrate, magnesium sulfate, propylene glycol, ethanol, and nembutal</t>
      </text>
    </comment>
  </commentList>
</comments>
</file>

<file path=xl/sharedStrings.xml><?xml version="1.0" encoding="utf-8"?>
<sst xmlns="http://schemas.openxmlformats.org/spreadsheetml/2006/main" count="16132" uniqueCount="1490">
  <si>
    <t>Variable name</t>
  </si>
  <si>
    <t>Variable type</t>
  </si>
  <si>
    <t>Variable description</t>
  </si>
  <si>
    <t>Notes</t>
  </si>
  <si>
    <t>Year</t>
  </si>
  <si>
    <t>Title</t>
  </si>
  <si>
    <t>Diabetes</t>
  </si>
  <si>
    <t>Strain</t>
  </si>
  <si>
    <t>NA</t>
  </si>
  <si>
    <t>NR</t>
  </si>
  <si>
    <t>Sprague-Dawley</t>
  </si>
  <si>
    <t>Wistar</t>
  </si>
  <si>
    <t>None</t>
  </si>
  <si>
    <t>Contact</t>
  </si>
  <si>
    <t>Author</t>
  </si>
  <si>
    <t>Sex</t>
  </si>
  <si>
    <t>Animal</t>
  </si>
  <si>
    <t>Anaesthetic</t>
  </si>
  <si>
    <t>Publication_code</t>
  </si>
  <si>
    <t>Text</t>
  </si>
  <si>
    <t>Numeric (four digits)</t>
  </si>
  <si>
    <t>Full title of the paper</t>
  </si>
  <si>
    <t>Unique code for the article/publication, in the form of Author_Year. The "Author" section is the surname of the first author. If there are multiple publications from the same author in the same year an a/b/c will be added to the end to tell them apart. Example: Author_Year_a</t>
  </si>
  <si>
    <t>Year the paper was published</t>
  </si>
  <si>
    <t>Rat</t>
  </si>
  <si>
    <t>Mouse</t>
  </si>
  <si>
    <t xml:space="preserve">All drop-down menu items are listed under the name of their variable. </t>
  </si>
  <si>
    <t>This sheet contains all the drop-down menus used in the "Data Extraction" tab.</t>
  </si>
  <si>
    <t>All lists should contain "NR" for "not reported" and "NA" for "not applicable".</t>
  </si>
  <si>
    <t>Numeric</t>
  </si>
  <si>
    <t>Not a binary variable (male/female) as some cohorts could be mixed sexes</t>
  </si>
  <si>
    <t>Many mouse transgenic strains have varible names for the same strain. As a result of this some sub-strains will be grouped together into their highest common strain.</t>
  </si>
  <si>
    <t>Comparison_identifier</t>
  </si>
  <si>
    <t>The sex of the cohort of animals for this comparison.</t>
  </si>
  <si>
    <t xml:space="preserve">Letter to describe which comparison in the paper is noted on this line. For example: If a paper has one control group of animals and two treatment groups, each one of those treatment groups would have their own line (labelled as "a" and "b" in this variable) and the control group results would be repeated on both lines. </t>
  </si>
  <si>
    <t>Female</t>
  </si>
  <si>
    <t>Male</t>
  </si>
  <si>
    <t>Mixed</t>
  </si>
  <si>
    <t>Pig</t>
  </si>
  <si>
    <t>Guinea Pig</t>
  </si>
  <si>
    <t>Primate</t>
  </si>
  <si>
    <t>Tree Shrew</t>
  </si>
  <si>
    <t>Rabbit</t>
  </si>
  <si>
    <t>Cat</t>
  </si>
  <si>
    <t>Dog</t>
  </si>
  <si>
    <t>Zebrafish</t>
  </si>
  <si>
    <t>Fly (Drosophila)</t>
  </si>
  <si>
    <t>Other</t>
  </si>
  <si>
    <t>Wistar-Kyoto</t>
  </si>
  <si>
    <t>Long Evans</t>
  </si>
  <si>
    <t>Spontaneously Hypertensive Rat (SHR)</t>
  </si>
  <si>
    <t>Fischer 344</t>
  </si>
  <si>
    <t>Colour coding</t>
  </si>
  <si>
    <t>Variable relates to outcome</t>
  </si>
  <si>
    <t>Variable relates to paper/study information</t>
  </si>
  <si>
    <t>Variable relates to study design</t>
  </si>
  <si>
    <t>Variable relates to animal model of stroke</t>
  </si>
  <si>
    <t>Variable relates to intervention/treatment</t>
  </si>
  <si>
    <t>N_animals_control</t>
  </si>
  <si>
    <t>N_animals_treatment</t>
  </si>
  <si>
    <t>Number of animals in the control group.</t>
  </si>
  <si>
    <t>Number of animals in the treatment group.</t>
  </si>
  <si>
    <t>Total number of control groups in the study.</t>
  </si>
  <si>
    <t>Effective number of animals in the control group that are being compared to each treatment group.</t>
  </si>
  <si>
    <t>Number of treatment groups being compared to each control group.</t>
  </si>
  <si>
    <t>If the animal species has a subspecies (e.g. with primates) or a strain (e.g. with rats and transgenic mice) it will be reported here.</t>
  </si>
  <si>
    <t>The species of animal used in the experiment. Some options are not strictly species but rather groups of animals such as "primate".</t>
  </si>
  <si>
    <t>Total number of treatment groups in the study.</t>
  </si>
  <si>
    <t>N_control_groups</t>
  </si>
  <si>
    <t>N_treatment_groups</t>
  </si>
  <si>
    <t>N_treatment_to_control</t>
  </si>
  <si>
    <t>Effective_n_control</t>
  </si>
  <si>
    <t>This is calculated automatically in excel with this formula: "N_treatment_groups / N_control_groups" Do not enter a number manually here.</t>
  </si>
  <si>
    <t>This is calculated automatically in excel with this formula: "N_animals_control / N_treatment_to_control" Do not enter a number manually here.</t>
  </si>
  <si>
    <t>Surgical_level</t>
  </si>
  <si>
    <t>The level of surgery the animals have undergone during the Rose Bengal model of stroke (ie is the skull intact or has it had surgery done on it?)</t>
  </si>
  <si>
    <t>Skull thinned</t>
  </si>
  <si>
    <t>Skull removed</t>
  </si>
  <si>
    <t>Scalp and skull intact</t>
  </si>
  <si>
    <t>Scalp retracted, skull intact</t>
  </si>
  <si>
    <t>RB_dose</t>
  </si>
  <si>
    <t>RB_dose_units</t>
  </si>
  <si>
    <t>The dose of rose bengal given to the animal (the number part of the dose only)</t>
  </si>
  <si>
    <t>Light_type</t>
  </si>
  <si>
    <t>Argon laser</t>
  </si>
  <si>
    <t>Green laser</t>
  </si>
  <si>
    <t>Xenon lamp</t>
  </si>
  <si>
    <t>Halogen lamp</t>
  </si>
  <si>
    <t>LED</t>
  </si>
  <si>
    <t>Light_time</t>
  </si>
  <si>
    <t>The amount of time the light was shone on the animal in minutes.</t>
  </si>
  <si>
    <t>Brain_area</t>
  </si>
  <si>
    <t>Middle cerebral artery (MCA)</t>
  </si>
  <si>
    <t>Sensory motor cortex</t>
  </si>
  <si>
    <t>Sensory cortex</t>
  </si>
  <si>
    <t>Motor cortex</t>
  </si>
  <si>
    <t>Anterior cerebral cortex</t>
  </si>
  <si>
    <t>Halothane</t>
  </si>
  <si>
    <t>Desflurane</t>
  </si>
  <si>
    <t>Isoflurane</t>
  </si>
  <si>
    <t>Sevoflurane</t>
  </si>
  <si>
    <t>Chloral hydrate</t>
  </si>
  <si>
    <t>Ketamine</t>
  </si>
  <si>
    <t>Acepromazine</t>
  </si>
  <si>
    <t>Lister Hooded Rat</t>
  </si>
  <si>
    <t>Text (drop down menu)</t>
  </si>
  <si>
    <t>The type of laser light used to induce Rose Bengal Stroke</t>
  </si>
  <si>
    <t>If the stroke was induced in an awake animal (such as through a cranial window) the anaesthetic will be listed as "none"</t>
  </si>
  <si>
    <t>Treatment</t>
  </si>
  <si>
    <t>Treatment_dose</t>
  </si>
  <si>
    <t>Treatment_class</t>
  </si>
  <si>
    <t>Treatment_dose_units</t>
  </si>
  <si>
    <t>If the study does not contain a treatment but instead contains groups that it compares (such as a group of young mice to a group of old mice) these data will be recorded as control data for different cohorts and treatment will be listed as "none"</t>
  </si>
  <si>
    <t>What treatment (if any) has been applied to the animals (eg exercise, hypothermia, TPA, other drugs)</t>
  </si>
  <si>
    <t>A set of groups to classify the treatments by their mode of action (eg is the treatment a thrombolytic? Anti-inflammatory? Etc.)</t>
  </si>
  <si>
    <t>Units of the drug dose given or wording of the dose (eg. If the treatment is hypothermic this variable could say "minutes under hypothermia" and Treatment_dose could list the minutes)</t>
  </si>
  <si>
    <t>Infarct_mean_control</t>
  </si>
  <si>
    <t>The error rate for the control group in this comparison in the form of standard deviation.</t>
  </si>
  <si>
    <t>Infarct_mean_treatment</t>
  </si>
  <si>
    <t>The mean infarct size (in any form, eg. Volume, area, %, etc.) for the treatment group in this comparison</t>
  </si>
  <si>
    <t>The mean infarct size (in any form, eg. Volume, area, %, etc.) for the control group in this comparison</t>
  </si>
  <si>
    <t>There may not be a treatment group for this comparison, in which case NA will be used</t>
  </si>
  <si>
    <t>The error rate for the treatment group in this comparison in the form of standard deviation.</t>
  </si>
  <si>
    <r>
      <t>mm</t>
    </r>
    <r>
      <rPr>
        <vertAlign val="superscript"/>
        <sz val="11"/>
        <color theme="1"/>
        <rFont val="Calibri"/>
        <family val="2"/>
        <scheme val="minor"/>
      </rPr>
      <t>3</t>
    </r>
  </si>
  <si>
    <r>
      <t>mm</t>
    </r>
    <r>
      <rPr>
        <vertAlign val="superscript"/>
        <sz val="11"/>
        <color theme="1"/>
        <rFont val="Calibri"/>
        <family val="2"/>
        <scheme val="minor"/>
      </rPr>
      <t>2</t>
    </r>
  </si>
  <si>
    <t>Numeric (continuous)</t>
  </si>
  <si>
    <t>Scale_score_control</t>
  </si>
  <si>
    <t>Scale_score_treatment</t>
  </si>
  <si>
    <t xml:space="preserve">The units used for the calculation of infarct size for both the control and treatment groups (eg mm^3, %, mm^2, etc.) </t>
  </si>
  <si>
    <t>Infarct_units</t>
  </si>
  <si>
    <t>Scale_type</t>
  </si>
  <si>
    <t>The type of neurobehavioural score/scale used (eg. MNSS, Benderson Scale, etc.) If no neurobehavioural score/scale is used it will be listed as "none" and the other variables relating to this will be "NA"</t>
  </si>
  <si>
    <t>The mean score given on the neurobehavioural score/scale for the control group</t>
  </si>
  <si>
    <t>The error rate in the form of standard deviation given on the neurobehavioural score/scale for the control group</t>
  </si>
  <si>
    <t>The mean score given on the neurobehavioural score/scale for the treatment group</t>
  </si>
  <si>
    <t>The error rate in the form of standard deviation given on the neurobehavioural score/scale for the treatement group</t>
  </si>
  <si>
    <t xml:space="preserve">The time (in hours) after stroke induction that the neurobehavioural score was recorded. </t>
  </si>
  <si>
    <t>Hypothermia</t>
  </si>
  <si>
    <t>Xylazene</t>
  </si>
  <si>
    <t>mm3</t>
  </si>
  <si>
    <t>mNSS</t>
  </si>
  <si>
    <t>Aerden_2004</t>
  </si>
  <si>
    <t>Diazepam reduces brain lesion size in a photothrombotic model of focal ischemia in rats</t>
  </si>
  <si>
    <t>a</t>
  </si>
  <si>
    <t>Lewis</t>
  </si>
  <si>
    <t>b</t>
  </si>
  <si>
    <t>c</t>
  </si>
  <si>
    <t>mg/kg</t>
  </si>
  <si>
    <t>Fibre-optic</t>
  </si>
  <si>
    <t>Nitrous oxide</t>
  </si>
  <si>
    <t>Secondary_anaesthetic</t>
  </si>
  <si>
    <t>Primary_anaesthetic</t>
  </si>
  <si>
    <t>The primary anaesthetic (the anaesthetic with the highest concentration if two anaesthetics are combined) used during induction of Rose Bengal stroke</t>
  </si>
  <si>
    <t>The secondary anaesthetic (the anaesthetic with the second highest concentration if two anaesthetics are combined) used during induction of Rose Bengal stroke</t>
  </si>
  <si>
    <t>If only one anaesthetic was used this variable will be "NA"</t>
  </si>
  <si>
    <t>Diazepam</t>
  </si>
  <si>
    <t>Treatment_time_class</t>
  </si>
  <si>
    <t xml:space="preserve">Whether the treatment was before, during, or after stroke induction. </t>
  </si>
  <si>
    <t>Before stroke</t>
  </si>
  <si>
    <t>During stroke</t>
  </si>
  <si>
    <t>After stroke</t>
  </si>
  <si>
    <t>infarct volumes in a usable form, instead used "multivariate difference in infarct size"</t>
  </si>
  <si>
    <t>leo.aerden@excite.com</t>
  </si>
  <si>
    <t>Ahmed_2016</t>
  </si>
  <si>
    <t>Methylene Blue promotes cortical neurogenesis and ameliorates behavioral deficit after photothrombotic stroke in rats</t>
  </si>
  <si>
    <t>Missing_data</t>
  </si>
  <si>
    <t>If any data is missing from the paper I put it in here so I can follow up and ask for it later</t>
  </si>
  <si>
    <t>If the paper has missing data I put the contact email in here so I can follow it up later.</t>
  </si>
  <si>
    <t>Age_weeks_mean</t>
  </si>
  <si>
    <t>Age_weeks_min</t>
  </si>
  <si>
    <t>Age_weeks_max</t>
  </si>
  <si>
    <t>Numeric (discrete)</t>
  </si>
  <si>
    <t>Weight_g_min</t>
  </si>
  <si>
    <t>Weight_g_mean</t>
  </si>
  <si>
    <t>Weight_g_max</t>
  </si>
  <si>
    <t>Many studies report weight as a range (eg 270-310 grams). As above with the variables for age, weight has been split into minimum, mean, and maximum. Mean won't be calculated in excel if it isn't directly reported in the text. I may do this later in R if I need it. If multiple weights at different times are reported the weight of the animal when the outcome we are gathering is reported will be used.</t>
  </si>
  <si>
    <t>mg/g</t>
  </si>
  <si>
    <t>Sodium Pentobarbital</t>
  </si>
  <si>
    <t>Methylene blue (MB)</t>
  </si>
  <si>
    <t>Treatment_initial_hour</t>
  </si>
  <si>
    <t>Ahn_2016</t>
  </si>
  <si>
    <t>Emodin from Polygonum multiflorum ameliorates oxidative toxicity in HT22 cells and deficits in photothrombotic ischemia</t>
  </si>
  <si>
    <t>mg</t>
  </si>
  <si>
    <t>Emodin</t>
  </si>
  <si>
    <t>nmol</t>
  </si>
  <si>
    <t>0-4 limb scale</t>
  </si>
  <si>
    <t>0-4 limb scale is a five point scoring system: grade 0, no deficit; grade 1, forelimb weakness and torso turning to the ipsilateral side when held by the tail; grade 2, circling to the affected side; grade 3, unable to bear weight on the affected side; and grade 4, no spontaneous locomotor activity or barrel rolling.</t>
  </si>
  <si>
    <t>Protein-Energy Malnutrition Exacerbates Stroke-Induced Forelimb Abnormalities and Dampens Neuroinflammation</t>
  </si>
  <si>
    <t>Alaverdashvili_2018</t>
  </si>
  <si>
    <t xml:space="preserve">Most studies report their animal ages as a range (eg. 10-12 weeks). This is not useable data in statistics software like R so I have split the variable up into minimum (eg 10 weeks), maximum (eg 12 weeks), and average (mean, this will only be added if reported directly in the text. If I want to calculate my own mean later I will do so using the minimum and maximum in R). If multiple ages are reported the age of the animal when the outcome we are gathering is reported will be used. </t>
  </si>
  <si>
    <t>Just said "laser" for light source</t>
  </si>
  <si>
    <t>Low-protein diet</t>
  </si>
  <si>
    <t>% in diet</t>
  </si>
  <si>
    <t>μm</t>
  </si>
  <si>
    <t>The units of the dose of rose bengal given to the animal in direct quantities (eg mg, nmol) or in dose per unit of weight (eg mg/kg) so a direct amount can be calculated. Quantities such as mg/ml given won't be used but calculations may be done to get direct quantities from this if possible, otherwise NR will be used for both RB_dose and RB_dose_units</t>
  </si>
  <si>
    <t>Infarct_error_control</t>
  </si>
  <si>
    <t>Infarct_error_treatment</t>
  </si>
  <si>
    <t>Error_units</t>
  </si>
  <si>
    <t>SD</t>
  </si>
  <si>
    <t>SEM</t>
  </si>
  <si>
    <t>SE</t>
  </si>
  <si>
    <t>Scale_error_control</t>
  </si>
  <si>
    <t>Scale_error_treatment</t>
  </si>
  <si>
    <t>Infarct_error_units</t>
  </si>
  <si>
    <t xml:space="preserve">The type of error measurement used in the paper eg: standard deviation - SD, standard error of the mean - SEM, standard error - SE. </t>
  </si>
  <si>
    <t>I will convert between these where possible using R during data analysis.</t>
  </si>
  <si>
    <t>Scale_error_units</t>
  </si>
  <si>
    <t>Missing animal ages</t>
  </si>
  <si>
    <t>Light_intensity</t>
  </si>
  <si>
    <t>Light_intensity_units</t>
  </si>
  <si>
    <t>The units used when describing laser intensity</t>
  </si>
  <si>
    <t>The intensity of the laser/light used to induce stroke</t>
  </si>
  <si>
    <t>mW/cm2</t>
  </si>
  <si>
    <t>Hypertension</t>
  </si>
  <si>
    <t>Excitotoxicity</t>
  </si>
  <si>
    <t>Anti-oxidants</t>
  </si>
  <si>
    <t>Blood flow</t>
  </si>
  <si>
    <t>Fluid regulation</t>
  </si>
  <si>
    <t>Unsure</t>
  </si>
  <si>
    <t>Anti-inflammation</t>
  </si>
  <si>
    <t>Energy substrates</t>
  </si>
  <si>
    <t>Anti-apoptosis/regeneration</t>
  </si>
  <si>
    <t>Thrombolytics</t>
  </si>
  <si>
    <t>Nootropics/cognition</t>
  </si>
  <si>
    <t>mW</t>
  </si>
  <si>
    <t>Comorbidity</t>
  </si>
  <si>
    <t>Comorbidity_induction</t>
  </si>
  <si>
    <t>Kidney clip</t>
  </si>
  <si>
    <t>Glucose pump</t>
  </si>
  <si>
    <t xml:space="preserve">If the animals being studied had any disease comorbidities such as high blood pressure, diabetes, etc. </t>
  </si>
  <si>
    <t>How the comorbidity was induced, e.g. kidney clips or genetic (SHR strain) for rat hypertension, diet or pumps for diabetic, etc.</t>
  </si>
  <si>
    <t>Light_aperture</t>
  </si>
  <si>
    <t>Light_wavelength</t>
  </si>
  <si>
    <t>The wavelength of the light in nm</t>
  </si>
  <si>
    <t>Cold light</t>
  </si>
  <si>
    <t>LCD</t>
  </si>
  <si>
    <t>1. Peer reviewed publication</t>
  </si>
  <si>
    <t>5. Blinded assessment of outcome</t>
  </si>
  <si>
    <t>6. Use of anaesthetic without significant intrinsic neuroprotective activity</t>
  </si>
  <si>
    <t>8. Sample size calculation</t>
  </si>
  <si>
    <t>The area of the brain targeted by the laser. If the paper directly reports the brain area targeted that will be noted here. If the paper does not report brain area but does report the blood vessel occluded, the blood vessel will be noted here instead. If neither are directly reported in the text NR will be noted for this variable.</t>
  </si>
  <si>
    <t>Infarct_diff_from_control</t>
  </si>
  <si>
    <t xml:space="preserve">Only values directly reported in the paper will be recorded here, no difference between control and treatment will be calculated until the statistical analysis phase after data collection. </t>
  </si>
  <si>
    <t>Infarct_measurement</t>
  </si>
  <si>
    <t>qzhang@augusta.edu</t>
  </si>
  <si>
    <t xml:space="preserve">supplementary methods report laser intensity as "36 ± 0.6 mW power delivered an intensity of 285 ± 5 mW/cm2 to the skull" </t>
  </si>
  <si>
    <t>Alaverdashvili_2008</t>
  </si>
  <si>
    <t>Acute but not chronic differences in skilled reaching for food following motor cortex devascularization vs. photothrombotic stroke in the rat</t>
  </si>
  <si>
    <t>Aerden, L. A.</t>
  </si>
  <si>
    <t>Ahmed, M. E.</t>
  </si>
  <si>
    <t>Ahn, S. M.</t>
  </si>
  <si>
    <t>Alaverdashvili, M.</t>
  </si>
  <si>
    <t>Surname and initials of the paper's first author in the format surname, initial. Other initials.</t>
  </si>
  <si>
    <t>light source "150W light bulb"</t>
  </si>
  <si>
    <t xml:space="preserve">The diameter of the light source in mm. If the light source was sqare/rectangular the widest measurement is noted. </t>
  </si>
  <si>
    <t>lux</t>
  </si>
  <si>
    <t>missing units for error</t>
  </si>
  <si>
    <t>mariam.alaverdashvil@uleth.ca</t>
  </si>
  <si>
    <t>Arii, K.</t>
  </si>
  <si>
    <t>Arii_2002</t>
  </si>
  <si>
    <t>The effect of ozagrel sodium on photochemical thrombosis in rat: therapeutic window and combined therapy with heparin sodium</t>
  </si>
  <si>
    <t>Ozagrel Sodium</t>
  </si>
  <si>
    <t>Heparin</t>
  </si>
  <si>
    <t>IU/kg</t>
  </si>
  <si>
    <t>Combination of units</t>
  </si>
  <si>
    <t xml:space="preserve">Time (in hours) relative to stroke induction when initial treatment was adminstered to animal. Number will be negative if administered before stroke and positive if administered after stroke (0 would be at the same time as stroke). </t>
  </si>
  <si>
    <t>d</t>
  </si>
  <si>
    <t>e</t>
  </si>
  <si>
    <t>Avraham, Y.</t>
  </si>
  <si>
    <t>Leptin induces neuroprotection neurogenesis and angiogenesis after stroke</t>
  </si>
  <si>
    <t>Avraham_2011</t>
  </si>
  <si>
    <t>Sabra</t>
  </si>
  <si>
    <t>Leptin</t>
  </si>
  <si>
    <t>note: rLV stands for "relative lesion volume" and is a %, calculated by dividing lesion volume by whole brain volume and converting to % (direct). Indirect rLV % is calculated by measuring the difference between the intact hemisphere and the stroke hemisphere (this corrects for tissue wasting away). These %s are % of hemisphere not % of whole brain</t>
  </si>
  <si>
    <t>NSS</t>
  </si>
  <si>
    <t>Yes</t>
  </si>
  <si>
    <t>No</t>
  </si>
  <si>
    <t>Avraham_2010</t>
  </si>
  <si>
    <t>Leptin reduces infarct size in association with enhanced expression of CB2, TRPV1, SIRT-1 and leptin receptor</t>
  </si>
  <si>
    <t>Distal middle cerebral artery (dMCA)</t>
  </si>
  <si>
    <t>f</t>
  </si>
  <si>
    <t>Avraham_2013</t>
  </si>
  <si>
    <t>Delayed leptin administration after stroke induces neurogenesis and angiogenesis</t>
  </si>
  <si>
    <t>Bai, Y. Y.</t>
  </si>
  <si>
    <t>Bai_2014</t>
  </si>
  <si>
    <t>Image-guided pro-angiogenic therapy in diabetic stroke mouse models using a multi-modal nanoprobe</t>
  </si>
  <si>
    <t>db/db</t>
  </si>
  <si>
    <t>Genetic</t>
  </si>
  <si>
    <t>Wild type (WT)</t>
  </si>
  <si>
    <t>EPCs: endothelial progenitor cells</t>
  </si>
  <si>
    <t>4. Blinded to group allocation during induction of ischaemia</t>
  </si>
  <si>
    <t>10. Includes a disclosure statement or statement of potential conflict of interests</t>
  </si>
  <si>
    <t>Bailey, S. J.</t>
  </si>
  <si>
    <t>Failure of isradipine to reduce infarct size in mouse, gerbil, and rat models of cerebral ischemia</t>
  </si>
  <si>
    <t>Bailey_1995</t>
  </si>
  <si>
    <t>W</t>
  </si>
  <si>
    <t>Isradipine</t>
  </si>
  <si>
    <t>Scale_time</t>
  </si>
  <si>
    <t>The time (in hours) post-stroke induction where the infarct size was recorded</t>
  </si>
  <si>
    <t>Infarct_time</t>
  </si>
  <si>
    <t>Baldwin, H. A.</t>
  </si>
  <si>
    <t>Attenuation by chlormethiazole administration of the rise in extracellular amino acids following focal ischaemia in the cerebral cortex of the rat</t>
  </si>
  <si>
    <t>Baldwin_1994</t>
  </si>
  <si>
    <t>Chlormethiazole</t>
  </si>
  <si>
    <t>mm2</t>
  </si>
  <si>
    <t>measured 9 brain sections through brain all 1mm thick, this result is the largest area, section 5.</t>
  </si>
  <si>
    <t>9. Includes a statement of compliance with animal welfare regulations</t>
  </si>
  <si>
    <t>Bandla, A.</t>
  </si>
  <si>
    <t>Peripheral sensory stimulation is neuroprotective in a rat photothrombotic ischemic stroke model</t>
  </si>
  <si>
    <t>Bandla_2016</t>
  </si>
  <si>
    <t>Simultaneous functional photoacoustic microscopy and electrocorticography reveal the impact of rtPA on dynamic neurovascular functions after cerebral ischemia</t>
  </si>
  <si>
    <t>Bandla_2018</t>
  </si>
  <si>
    <t>Baudelet, C.</t>
  </si>
  <si>
    <t>Evidence for a neuroprotective effect of pyrid-3-yl-sulphonyl-urea in photochemically induced focal ischaemia in rats: magnetic resonance imaging evaluation</t>
  </si>
  <si>
    <t>Baudelet_1999</t>
  </si>
  <si>
    <t>Benham, C. D.</t>
  </si>
  <si>
    <t>SB 201823-A, a neuronal Ca2+ antagonist is neuroprotective in two models of cerebral ischaemia</t>
  </si>
  <si>
    <t>Benham_1993</t>
  </si>
  <si>
    <t>Bierbower, S. M.</t>
  </si>
  <si>
    <t>Augmentation of M-type (KCNQ) potassium channels as a novel strategy to reduce stroke-induced brain injury</t>
  </si>
  <si>
    <t>Bierbower_2015</t>
  </si>
  <si>
    <t>2. Control of body temperature during surgery</t>
  </si>
  <si>
    <t>Primary forelimb somatosensory cortex (S1FL)</t>
  </si>
  <si>
    <t>mg/ml</t>
  </si>
  <si>
    <t>Continuous wave (CW) laser light</t>
  </si>
  <si>
    <t>Peripheral sensory electrical stimulation (PSS)</t>
  </si>
  <si>
    <t>Simultaneous administrations</t>
  </si>
  <si>
    <t>rTPA (Recombinant tissue plasminogen activator)</t>
  </si>
  <si>
    <t>If the paper reports the difference (in %) between control and treatment groups  it will be recorded here. A negative number means the infarct was this % smaller than the control, a positive means the infarct was this % larger than control.</t>
  </si>
  <si>
    <t>Infarct_diff_from_control_error</t>
  </si>
  <si>
    <t>The error rate for the % difference between control and treatment groups (if recorded).</t>
  </si>
  <si>
    <t>some infarct volumes listed in text, some had to be calculated from graph. Allude to also doing electrical therapy but can't figure out when.</t>
  </si>
  <si>
    <t>BM27</t>
  </si>
  <si>
    <t>Pixels (T2 weighted MRI)</t>
  </si>
  <si>
    <t>SB 201823-A</t>
  </si>
  <si>
    <t>measurements for infarct are for left hemisphere, paper also included measurements for righ hemisphere (not icluded here)</t>
  </si>
  <si>
    <t>3. Random allocation to experimental groups</t>
  </si>
  <si>
    <t>Bix, G. J.</t>
  </si>
  <si>
    <t>Perlecan domain V is neuroprotective and affords functional improvement in a photothrombotic stroke model in young and aged mice</t>
  </si>
  <si>
    <t>Bix_2013</t>
  </si>
  <si>
    <t>Aged</t>
  </si>
  <si>
    <t>g/L</t>
  </si>
  <si>
    <t>7. Animal model with comorbidity (e.g. aged, diabetic, or hypertensive)</t>
  </si>
  <si>
    <t>Somatosensory cortex</t>
  </si>
  <si>
    <t>Domain V (DV)</t>
  </si>
  <si>
    <t>Retigabine (RTG)</t>
  </si>
  <si>
    <t>NH29</t>
  </si>
  <si>
    <t>QO-58</t>
  </si>
  <si>
    <t>XE991</t>
  </si>
  <si>
    <t>Brown, A. W.</t>
  </si>
  <si>
    <t>Motor response to amphetamine treatment, task-specific training, and limited motor experience in a postacute animal stroke model</t>
  </si>
  <si>
    <t>Brown_2004</t>
  </si>
  <si>
    <t>g</t>
  </si>
  <si>
    <t>h</t>
  </si>
  <si>
    <t>Buccellati, C.</t>
  </si>
  <si>
    <t>Inhibition of prostanoid synthesis protects against neuronal damage induced by focal ischemia in rat brain</t>
  </si>
  <si>
    <t>Buccellati_1998</t>
  </si>
  <si>
    <t>Equitensine</t>
  </si>
  <si>
    <t>Fronto-parietal cerebral cortex</t>
  </si>
  <si>
    <t>mg/100g</t>
  </si>
  <si>
    <t>Indomethacin</t>
  </si>
  <si>
    <t>Buchkremer-Ratzmann, I.</t>
  </si>
  <si>
    <t>Pharmacological reduction of electrophysiological diaschisis after photothrombotic ischemia in rat neocortex</t>
  </si>
  <si>
    <t>MK-801 (dizocilpine maleate)</t>
  </si>
  <si>
    <t>Lubeluzole</t>
  </si>
  <si>
    <t>R91154</t>
  </si>
  <si>
    <t>mm (diameter)</t>
  </si>
  <si>
    <t>Cai, Y.</t>
  </si>
  <si>
    <t>Cai_2018</t>
  </si>
  <si>
    <t>Diffusion Tensor Imaging Evaluation of Axonal/White Matter Remodeling in a Mouse Model of Diabetic Stroke Treated with Novel p38 MAPK Inhibitor, VCP979</t>
  </si>
  <si>
    <t>High-fat diet + streptozotocin</t>
  </si>
  <si>
    <t>mmol/kg</t>
  </si>
  <si>
    <t>RWJ67657</t>
  </si>
  <si>
    <t>VCP979</t>
  </si>
  <si>
    <t>infarct volumes</t>
  </si>
  <si>
    <t>Cecatto, R. B.</t>
  </si>
  <si>
    <t>Cecatto_2014</t>
  </si>
  <si>
    <t>Motor recovery and cortical plasticity after functional electrical stimulation in a rat model of focal stroke</t>
  </si>
  <si>
    <t>500-600</t>
  </si>
  <si>
    <t>Hindlimb sensorimotor cortex</t>
  </si>
  <si>
    <t>FES - Functional electrical stimulation</t>
  </si>
  <si>
    <t>mA</t>
  </si>
  <si>
    <t>mm (craniocaudal extent of lesion)</t>
  </si>
  <si>
    <t>1868-4483</t>
  </si>
  <si>
    <t>Translational Stroke Research</t>
  </si>
  <si>
    <t>1838-7640</t>
  </si>
  <si>
    <t>Theranostics</t>
  </si>
  <si>
    <t>0270-6474</t>
  </si>
  <si>
    <t>The Journal of Neuroscience</t>
  </si>
  <si>
    <t>Stroke</t>
  </si>
  <si>
    <t>0304-3940</t>
  </si>
  <si>
    <t>Neuroscience Letters</t>
  </si>
  <si>
    <t>0306-4522</t>
  </si>
  <si>
    <t>Neuroscience</t>
  </si>
  <si>
    <t>0028-3908</t>
  </si>
  <si>
    <t>Neuropharmacology</t>
  </si>
  <si>
    <t>0024-3205</t>
  </si>
  <si>
    <t>Life Sciences</t>
  </si>
  <si>
    <t>2042-7158</t>
  </si>
  <si>
    <t>Journal of Pharmacy and Pharmacology</t>
  </si>
  <si>
    <t>0360-4012</t>
  </si>
  <si>
    <t>Journal of Neuroscience Research</t>
  </si>
  <si>
    <t>0378-8741</t>
  </si>
  <si>
    <t>Journal of Ethnopharmacology</t>
  </si>
  <si>
    <t>1559-7016</t>
  </si>
  <si>
    <t>Journal of Cerebral Blood Flow &amp; Metabolism</t>
  </si>
  <si>
    <t>1550-7033</t>
  </si>
  <si>
    <t>Journal of Biomedical Nanotechnology</t>
  </si>
  <si>
    <t>2375-7477</t>
  </si>
  <si>
    <t>IEEE Engineering in Medicine and Biology Society. Annual International Conference Proceedings</t>
  </si>
  <si>
    <t>0014-2999</t>
  </si>
  <si>
    <t>European Journal of Pharmacology</t>
  </si>
  <si>
    <t>1875-5739</t>
  </si>
  <si>
    <t>Current Neurovascular Research</t>
  </si>
  <si>
    <t>1476-5381</t>
  </si>
  <si>
    <t>British Journal of Pharmacology</t>
  </si>
  <si>
    <t>0894-9115</t>
  </si>
  <si>
    <t>American Journal of Physical Medicine &amp; Rehabilitation</t>
  </si>
  <si>
    <t>Peer reviewed? (via Ulrichs Web)</t>
  </si>
  <si>
    <t>ISSN</t>
  </si>
  <si>
    <t>Journal</t>
  </si>
  <si>
    <t>In the case of multiple time points being recorded, only the time point with the largest effect size will be recorded.</t>
  </si>
  <si>
    <t>D-amphetamine</t>
  </si>
  <si>
    <t>BWS - Feeney Beam Walking Score</t>
  </si>
  <si>
    <t>Took biggest effect size time, 2 days. Other times included 1, 3,4,5,6,7,8,9,10 days.</t>
  </si>
  <si>
    <t>brown.allen@mayo.edu</t>
  </si>
  <si>
    <t>Experimental Neurology</t>
  </si>
  <si>
    <t>0014-4886</t>
  </si>
  <si>
    <t>Multiple times were recorded for the NSS. Took biggest difference between groups, day 11. Times recorded: (days) 0, 1, 2, 3, 4, 5, 6, 7, 11, 13, 14, 21, 35, 49, 63, 77, 90</t>
  </si>
  <si>
    <t>Multiple times recorded for NSS, I only took time 3 days post treatment (which was given 10 days after stroke). Times (in days post treatment) include 0, 1, 3, 7, 14, 21, 28, 35, 49, 63, 77, 91.</t>
  </si>
  <si>
    <t>Data in supplementary figures. Multiple times recorded for mNSS, I recorded 21 days post treatment as these groups have the biggest differences. Times (in days post treatment) include 0, 1, 7, 10, 14, 21.</t>
  </si>
  <si>
    <t>measured infarct volume 10 times between 0.5 hours and one month. Scale for time on graph is a log scale so needs graph program to read. The measurement here is 6 hours post stroke.</t>
  </si>
  <si>
    <t>has infarct volumes for 1, 3, and 7 days, only took 7 days as these values have biggest effect size and were reported in the text. Day 1 values are unreadable on graph due to overlap.</t>
  </si>
  <si>
    <t>Cekanaviciute, E.</t>
  </si>
  <si>
    <t>Cekanaviciute_2014</t>
  </si>
  <si>
    <t>Astrocytic transforming growth factor-beta signaling reduces subacute neuroinflammation after stroke in mice</t>
  </si>
  <si>
    <t>Ast-Tbr2DN</t>
  </si>
  <si>
    <t>Modified Garcia Score</t>
  </si>
  <si>
    <t>mulitple scale times, took 4 weeks. Options were 0, 0.5, 1, 2 3, 4 weeks.</t>
  </si>
  <si>
    <t>Glia</t>
  </si>
  <si>
    <t>0894-1491</t>
  </si>
  <si>
    <t>Role of P38 MAPK on MMP Activity in Photothrombotic Stroke Mice as Measured using an Ultrafast MMP Activatable Probe</t>
  </si>
  <si>
    <t>Chang, D.</t>
  </si>
  <si>
    <t>2045-2322</t>
  </si>
  <si>
    <t>Scientific Reports (Nature)</t>
  </si>
  <si>
    <t>Chang, W. H.</t>
  </si>
  <si>
    <t>Chang_2015_a</t>
  </si>
  <si>
    <t>Chang_2015_b</t>
  </si>
  <si>
    <t>Effects of extradural cortical stimulation on motor recovery in a rat model of subacute stroke</t>
  </si>
  <si>
    <t>ECS: extradural cortical stimulation</t>
  </si>
  <si>
    <t>Volts</t>
  </si>
  <si>
    <t>Garcia Score</t>
  </si>
  <si>
    <t>yun1225.kim@samsung.com</t>
  </si>
  <si>
    <t>results for scale</t>
  </si>
  <si>
    <t>Restorative Neurology and Neuroscience</t>
  </si>
  <si>
    <t>0922-6028</t>
  </si>
  <si>
    <t>Chang, Y. Y.</t>
  </si>
  <si>
    <t>Chang_1999</t>
  </si>
  <si>
    <t>Neuroprotective effects of an antioxidant in cortical cerebral ischemia: prevention of early reduction of the apurinic/apyrimidinic endonuclease DNA repair enzyme</t>
  </si>
  <si>
    <t>CD-1</t>
  </si>
  <si>
    <t>21-Aminosteroid</t>
  </si>
  <si>
    <t>Chen, F.</t>
  </si>
  <si>
    <t>Rodent stroke induced by photochemical occlusion of proximal middle cerebral artery: evolution monitored with MR imaging and histopathology</t>
  </si>
  <si>
    <t>Proximal middle cerebral artery (pMCA)</t>
  </si>
  <si>
    <t>W/cm2</t>
  </si>
  <si>
    <t>multiple mNSS and infarct times, 0(mNSS only), 2, 7, 14 days, largest effect size was 14 for mNSS and 7 for infarct</t>
  </si>
  <si>
    <t>infarct measured multiple ways across multiple subgroups, took data from text for TTC staining rather than data from graphs with mri measurements. Rat groups culled at times 1,3,6,12 hours, and 1,3,9 days</t>
  </si>
  <si>
    <t>European Journal of Radiology</t>
  </si>
  <si>
    <t>0720-048X</t>
  </si>
  <si>
    <t>Microplasmin and tissue plasminogen activator: comparison of therapeutic effects in rat stroke model at multiparametric MR imaging</t>
  </si>
  <si>
    <t>Chen_2007_a</t>
  </si>
  <si>
    <t>Chen_2007_b</t>
  </si>
  <si>
    <t>Microplasmin</t>
  </si>
  <si>
    <t>TPA (tissue plasminogen activator)</t>
  </si>
  <si>
    <t>Bederson Scale</t>
  </si>
  <si>
    <t xml:space="preserve"> 4-9</t>
  </si>
  <si>
    <t xml:space="preserve"> 3-6</t>
  </si>
  <si>
    <t xml:space="preserve"> 3-7</t>
  </si>
  <si>
    <t>Range</t>
  </si>
  <si>
    <t>Radiology</t>
  </si>
  <si>
    <t>0033-8419</t>
  </si>
  <si>
    <t>Chen, T. Y.</t>
  </si>
  <si>
    <t>Chen_2006</t>
  </si>
  <si>
    <t>Melatonin attenuates the postischemic increase in blood-brain barrier permeability and decreases hemorrhagic transformation of tissue-plasminogen activator therapy following ischemic stroke in mice</t>
  </si>
  <si>
    <t>Combination treatment</t>
  </si>
  <si>
    <t>Melatonin</t>
  </si>
  <si>
    <t>ICR</t>
  </si>
  <si>
    <t>Direct rLV % whole brain</t>
  </si>
  <si>
    <t>Indirect rLV % whole brain</t>
  </si>
  <si>
    <t>Direct rLV % hemisphere</t>
  </si>
  <si>
    <t>Indirect rLV % hemisphere</t>
  </si>
  <si>
    <t>Clark 28 point scale</t>
  </si>
  <si>
    <t>CI range</t>
  </si>
  <si>
    <t xml:space="preserve"> 9.3-14.4</t>
  </si>
  <si>
    <t xml:space="preserve"> 8.1-12.2</t>
  </si>
  <si>
    <t xml:space="preserve"> 10.2-13.5</t>
  </si>
  <si>
    <t>Journal of Pineal Research</t>
  </si>
  <si>
    <t>1600-079X</t>
  </si>
  <si>
    <t>Chen, Y.</t>
  </si>
  <si>
    <t>Chen_2016</t>
  </si>
  <si>
    <t>Calcineurin beta protects brain after injury by activating the unfolded protein response</t>
  </si>
  <si>
    <t>CNβ knockout</t>
  </si>
  <si>
    <t>PERK inhibitor (PI)</t>
  </si>
  <si>
    <t>Neurobiology of Disease</t>
  </si>
  <si>
    <t>0969-9961</t>
  </si>
  <si>
    <t>Cho, J.</t>
  </si>
  <si>
    <t>Remodeling of Neuronal Circuits After Reach Training in Chronic Capsular Stroke</t>
  </si>
  <si>
    <t>Posterior Limb of the Internal Capsule</t>
  </si>
  <si>
    <t>Neurorehabilitation and Neural Repair</t>
  </si>
  <si>
    <t>1552-6844</t>
  </si>
  <si>
    <t>Cho_2016_a</t>
  </si>
  <si>
    <t>Cho, S. E.</t>
  </si>
  <si>
    <t>Cho_2016_b</t>
  </si>
  <si>
    <t>The effect of ultrasound for increasing neural differentiation in hBM-MSCs and inducing neurogenesis in ischemic stroke model</t>
  </si>
  <si>
    <t>Zoletil</t>
  </si>
  <si>
    <t>1 x 10^5</t>
  </si>
  <si>
    <t>Cell injection</t>
  </si>
  <si>
    <t>Cells</t>
  </si>
  <si>
    <t>Choi, I. A.</t>
  </si>
  <si>
    <t>Choi_2018</t>
  </si>
  <si>
    <t>Effect of Inhibition of DNA Methylation Combined with Task-Specific Training on Chronic Stroke Recovery</t>
  </si>
  <si>
    <t>Task-specific training (TST)</t>
  </si>
  <si>
    <t>5-Aza-dC</t>
  </si>
  <si>
    <t>μg</t>
  </si>
  <si>
    <t>took 6 weeks for infarct volume and 8 weeks for mnss (biggest effect size). Other times included 1 day, 1,2,4,6,8,12 weeks.</t>
  </si>
  <si>
    <t>International Journal of Molecular Sciences</t>
  </si>
  <si>
    <t>1422-0067</t>
  </si>
  <si>
    <t>Choi, Y. K.</t>
  </si>
  <si>
    <t>Effect of human mesenchymal stem cell transplantation on cerebral ischemic volume-controlled photothrombotic mouse model</t>
  </si>
  <si>
    <r>
      <t>Tiletamine</t>
    </r>
    <r>
      <rPr>
        <sz val="11"/>
        <color rgb="FF4D5156"/>
        <rFont val="Calibri"/>
        <family val="2"/>
        <scheme val="minor"/>
      </rPr>
      <t>-</t>
    </r>
    <r>
      <rPr>
        <sz val="11"/>
        <color theme="1"/>
        <rFont val="Calibri"/>
        <family val="2"/>
        <scheme val="minor"/>
      </rPr>
      <t>Zolazepam</t>
    </r>
  </si>
  <si>
    <t>Tiletamine-Zolazepam</t>
  </si>
  <si>
    <t>Frontal cortex</t>
  </si>
  <si>
    <t>K</t>
  </si>
  <si>
    <t>Biotechnology Journal</t>
  </si>
  <si>
    <t>1860-7314</t>
  </si>
  <si>
    <t>Choy, F. C.</t>
  </si>
  <si>
    <t>Choy_2016</t>
  </si>
  <si>
    <t>Reduction of the neuroprotective transcription factor Npas4 results in increased neuronal necrosis, inflammation and brain lesion size following ischaemia</t>
  </si>
  <si>
    <t>Npas4 knockout</t>
  </si>
  <si>
    <t>Forelimb motor cortex</t>
  </si>
  <si>
    <t>500-570</t>
  </si>
  <si>
    <t>lumens</t>
  </si>
  <si>
    <t>Clarkson, A. N.</t>
  </si>
  <si>
    <t>Clarkson_2018</t>
  </si>
  <si>
    <t>The flavonoid, 2'-methoxy-6-methylflavone, affords neuroprotection following focal cerebral ischaemia</t>
  </si>
  <si>
    <t>2'MeO6MF</t>
  </si>
  <si>
    <t>Comelli, M. C.</t>
  </si>
  <si>
    <t>Comelli_1993</t>
  </si>
  <si>
    <t>Time course, localization and pharmacological modulation of immediate early inducible genes, brain-derived neurotrophic factor and trkB messenger RNAs in the rat brain following photochemical stroke</t>
  </si>
  <si>
    <t>mg/kg/ml</t>
  </si>
  <si>
    <t>Cruz, S. A.</t>
  </si>
  <si>
    <t>Cruz_2017</t>
  </si>
  <si>
    <t>Loss of IRF2BP2 in Microglia Increases Inflammation and Functional Deficits after Focal Ischemic Brain Injury</t>
  </si>
  <si>
    <t>IRF2BP2 knockout</t>
  </si>
  <si>
    <t>IFNβ (Interferon beta)</t>
  </si>
  <si>
    <r>
      <t>IFN</t>
    </r>
    <r>
      <rPr>
        <sz val="11"/>
        <color theme="1"/>
        <rFont val="Calibri"/>
        <family val="2"/>
        <scheme val="minor"/>
      </rPr>
      <t>β</t>
    </r>
    <r>
      <rPr>
        <sz val="11"/>
        <color theme="1"/>
        <rFont val="Calibri"/>
        <family val="2"/>
        <scheme val="minor"/>
      </rPr>
      <t xml:space="preserve"> (Interferon beta)</t>
    </r>
  </si>
  <si>
    <t>"units"</t>
  </si>
  <si>
    <t>Frontiers in Cellular Neuroscience</t>
  </si>
  <si>
    <t>1662-5102</t>
  </si>
  <si>
    <t>Cruz_2018</t>
  </si>
  <si>
    <t>Dabrafenib, an inhibitor of RIP3 kinase-dependent necroptosis, reduces ischemic brain injury</t>
  </si>
  <si>
    <t>Dabrafenib</t>
  </si>
  <si>
    <t>included 1 day and 4 day infarct data, I took 1 day</t>
  </si>
  <si>
    <t>1673-5374</t>
  </si>
  <si>
    <t>Neural Regeneration Research</t>
  </si>
  <si>
    <t>Cybulska-Klosowicz, A.</t>
  </si>
  <si>
    <t>Cybulska-Klosowicz_2011</t>
  </si>
  <si>
    <t>Matrix metalloproteinase inhibition counteracts impairment of cortical experience-dependent plasticity after photothrombotic stroke</t>
  </si>
  <si>
    <t>FN-439 (tetrapeptidyl hydroxamic acid)</t>
  </si>
  <si>
    <t>European Journal of Neuroscience</t>
  </si>
  <si>
    <t>1460-9568</t>
  </si>
  <si>
    <t>De Ryck, M.</t>
  </si>
  <si>
    <t>De Ryck_1990</t>
  </si>
  <si>
    <t>Animal models of cerebral stroke: pharmacological protection of function</t>
  </si>
  <si>
    <t>Flunarizine</t>
  </si>
  <si>
    <t>took 4 hour infarct measurement, others were measured but not listed in text</t>
  </si>
  <si>
    <t>European Neurology</t>
  </si>
  <si>
    <t>0014-3022</t>
  </si>
  <si>
    <t>De Ryck_1996</t>
  </si>
  <si>
    <t>Lubeluzole protects sensorimotor function and reduces infarct size in a photochemical stroke model in rats</t>
  </si>
  <si>
    <t>klux</t>
  </si>
  <si>
    <t>Lubeluzole R-isomer</t>
  </si>
  <si>
    <t>had several experiments, took a behavioural score (hindlimb placing score) but can't use as they gave only median and range, no mean or error. A 7-day measurement for lubelezole was also available</t>
  </si>
  <si>
    <t>0022-3565</t>
  </si>
  <si>
    <t>The Journal of Pharmacology and Experimental Therapeutics</t>
  </si>
  <si>
    <t>De Ryck_2000</t>
  </si>
  <si>
    <t>Diffusion-weighted MRI of infarct growth in a rat photochemical stroke model: effect of lubeluzole</t>
  </si>
  <si>
    <t>has measurement every hour but 6 hours (maximum) is biggest difference and is reported in text</t>
  </si>
  <si>
    <t>De Ryck_1989</t>
  </si>
  <si>
    <t>Photochemical stroke model: flunarizine prevents sensorimotor deficits after neocortical infarcts in rats</t>
  </si>
  <si>
    <t>Demougeot, C.</t>
  </si>
  <si>
    <t>Effect of diets with different magnesium content in ischemic stroke rats</t>
  </si>
  <si>
    <t>Magnesium</t>
  </si>
  <si>
    <t>Abo, M.</t>
  </si>
  <si>
    <t>Abo_2003</t>
  </si>
  <si>
    <t>Behavioural recovery correlated with MRI in a rat experimental stroke model</t>
  </si>
  <si>
    <t>Brain Injury</t>
  </si>
  <si>
    <t>1362-301X</t>
  </si>
  <si>
    <t>Alamri, F. F.</t>
  </si>
  <si>
    <t>Alamri_2018</t>
  </si>
  <si>
    <t>Applicability of the grip strength and automated von Frey tactile sensitivity tests in the mouse photothrombotic model of stroke</t>
  </si>
  <si>
    <t>Behavioural Brain Research</t>
  </si>
  <si>
    <t>0166-4328</t>
  </si>
  <si>
    <t>Alaverdashvili_2015</t>
  </si>
  <si>
    <t>Laser system refinements to reduce variability in infarct size in the rat photothrombotic stroke model</t>
  </si>
  <si>
    <t>Journal of Neuroscience Methods</t>
  </si>
  <si>
    <t>1872-678X</t>
  </si>
  <si>
    <t>multiple time points, took 24 hours as closesnt to 24-72 hours option</t>
  </si>
  <si>
    <t>also had 4 hour infarct measurements, methods info taken from another study (linked in methods section)</t>
  </si>
  <si>
    <t>also has a 21 days measurement for this experiment but 4 hours was biggest difference</t>
  </si>
  <si>
    <t>yes</t>
  </si>
  <si>
    <t>Balbi, M.</t>
  </si>
  <si>
    <t>Balbi_2017</t>
  </si>
  <si>
    <t>Targeted ischemic stroke induction and mesoscopic imaging assessment of blood flow and ischemic depolarization in awake mice</t>
  </si>
  <si>
    <t>GCaMP3</t>
  </si>
  <si>
    <t>GCaMP6</t>
  </si>
  <si>
    <t>ChR2</t>
  </si>
  <si>
    <t>Cranial window (asleep induction)</t>
  </si>
  <si>
    <t>Cranial window (awake induction)</t>
  </si>
  <si>
    <t>cc/10g</t>
  </si>
  <si>
    <t>NDS (Neurodeficit Score Evaluation)</t>
  </si>
  <si>
    <t xml:space="preserve">multiple times only for neuro score. </t>
  </si>
  <si>
    <t>Infarct volumes presented as median + quartile ranges, not mean + SD. No mean + SD reported for neuroscores. Which mouse strain was the 12 rats infarct volume is derived from?</t>
  </si>
  <si>
    <t>Timothy H. Murphy, E-mail: thmurphy@mail.</t>
  </si>
  <si>
    <t>Neurophotonics</t>
  </si>
  <si>
    <t>2329-423X</t>
  </si>
  <si>
    <t>Becker, A. M.</t>
  </si>
  <si>
    <t>Becker_2016</t>
  </si>
  <si>
    <t>An automated task for the training and assessment of distal forelimb function in a mouse model of ischemic stroke</t>
  </si>
  <si>
    <t>infarct volume measurement time post stroke and error type</t>
  </si>
  <si>
    <t>Brima, T.</t>
  </si>
  <si>
    <t>Brima_2013</t>
  </si>
  <si>
    <t>Impacts of perinatal induced photothrombotic stroke on sensorimotor performance in adult rats</t>
  </si>
  <si>
    <t xml:space="preserve">ratio of hemisphere volumes (intact hemisphere/stroke hemisphere) </t>
  </si>
  <si>
    <t>Physiological Research</t>
  </si>
  <si>
    <t>1802-9973</t>
  </si>
  <si>
    <t>Brown_2003</t>
  </si>
  <si>
    <t>Age effect on motor recovery in a post-acute animal stroke model</t>
  </si>
  <si>
    <t>had 30 and 60 days for deficit score only, took 30 days</t>
  </si>
  <si>
    <t>Neurobiology of Aging</t>
  </si>
  <si>
    <t>0197-4580</t>
  </si>
  <si>
    <t>Buchkremer-Ratzmann_1996</t>
  </si>
  <si>
    <t>Electrophysiological transcortical diaschisis after cortical photothrombosis in rat brain</t>
  </si>
  <si>
    <t>Extended brain disinhibition following small photothrombotic lesions in rat frontal cortex</t>
  </si>
  <si>
    <t>Buchkremer-Ratzmann_1997_a</t>
  </si>
  <si>
    <t>Buchkremer-Ratzmann_1997_b</t>
  </si>
  <si>
    <t>Enflurane</t>
  </si>
  <si>
    <t>mm (rostrocaudal extent of lesion)</t>
  </si>
  <si>
    <t>NeuroReport</t>
  </si>
  <si>
    <t>0959-4965</t>
  </si>
  <si>
    <t>Cai, H.</t>
  </si>
  <si>
    <t>Cai_1998</t>
  </si>
  <si>
    <t>Photothrombotic middle cerebral artery occlusion in spontaneously hypertensive rats: influence of substrain, gender, and distal middle cerebral artery patterns on infarct size</t>
  </si>
  <si>
    <t>SHR/Kyushu</t>
  </si>
  <si>
    <t>SHR/Izm</t>
  </si>
  <si>
    <t>Krypton laser</t>
  </si>
  <si>
    <t>1524-4628 or 0039-2499</t>
  </si>
  <si>
    <t>Chen_2008</t>
  </si>
  <si>
    <t>Comparing two methods for assessment of perfusion-diffusion mismatch in a rodent model of ischaemic stroke: a pilot study</t>
  </si>
  <si>
    <t>Rat cerebral ischemia induced with photochemical occlusion of proximal middle cerebral artery: a stroke model for MR imaging research</t>
  </si>
  <si>
    <t>Chen_2004_a</t>
  </si>
  <si>
    <t>stroke induction info pulled from Chen_2004_a as they mentioned this in methods section. Took one ttc measurement but there were multiple timepoints for mri pw1</t>
  </si>
  <si>
    <t>The British Journal of Radiology</t>
  </si>
  <si>
    <t>0007-1285</t>
  </si>
  <si>
    <t>has a 24 hour ttc measurement and multiple mri measurements. Used bederson scale but only to check for deficit, scores not reported</t>
  </si>
  <si>
    <t>Magnetic Resonance Materials in Physics, Biology and Medicine (MAGMA)</t>
  </si>
  <si>
    <t>0968-5243</t>
  </si>
  <si>
    <t>Chen_2004_b</t>
  </si>
  <si>
    <t>Visualization of stroke with clinical MR imagers in rats: a feasibility study</t>
  </si>
  <si>
    <t>Note: take T2 preferentially, DWI as a second choice</t>
  </si>
  <si>
    <t>Chen_2005</t>
  </si>
  <si>
    <t>Dynamic susceptibility contrast-enhanced perfusion MR imaging at 1.5 T predicts final infarct size in a rat stroke model</t>
  </si>
  <si>
    <t>has 1 and 12 hour mri measurements as well. Reports that they used Bederson scale but doesn't report scores for each group. Also had DWI and TTC measurements</t>
  </si>
  <si>
    <t>has 1 hour mri measurements as well. Reports that they used Bederson scale but doesn't report scores for each group. Also had DWI and TTC measurements</t>
  </si>
  <si>
    <t>Chen_2007_c</t>
  </si>
  <si>
    <t>Delayed perfusion phenomenon in a rat stroke model at 1.5 T MR: an imaging sign parallel to spontaneous reperfusion and ischemic penumbra?</t>
  </si>
  <si>
    <t>methods data taken from chen 2004 papers. Bederson score mean + SD calculated myself based on the 8 rats cores at 72 hours. I have taken coretx+striatum damage info. Timepoints: 1h, 2h, 3h, 6h, 12h, 24h, 72hr. I took 24</t>
  </si>
  <si>
    <t>Choi, B. I.</t>
  </si>
  <si>
    <t>Choi_2012</t>
  </si>
  <si>
    <t>Neurobehavioural deficits correlate with the cerebral infarction volume of stroke animals: a comparative study on ischaemia-reperfusion and photothrombosis models</t>
  </si>
  <si>
    <t>Parietal sensorimotor neocortex</t>
  </si>
  <si>
    <t>there is a graph but no means/SDs for garcia score</t>
  </si>
  <si>
    <t>garcia score averages</t>
  </si>
  <si>
    <t>solar93@cbu.ac.kr (Y.-B. Kim)</t>
  </si>
  <si>
    <t>Environmental Toxicology and Pharmacology</t>
  </si>
  <si>
    <t>1382-6689</t>
  </si>
  <si>
    <t>Choi_2016_a</t>
  </si>
  <si>
    <t>Choi, Yun-Kyong</t>
  </si>
  <si>
    <t>Choi_2016_b</t>
  </si>
  <si>
    <t>Human mesenchymal stem cell transplantation promote neural differentiation and behavioral performance in the photothrombotic mouse model</t>
  </si>
  <si>
    <t>has day 1 and day 30 measurements</t>
  </si>
  <si>
    <t>Clarkson_2010</t>
  </si>
  <si>
    <t>Reducing excessive GABA-mediated tonic inhibition promotes functional recovery after stroke</t>
  </si>
  <si>
    <t>L655,708</t>
  </si>
  <si>
    <t>Nature</t>
  </si>
  <si>
    <t>0028-0836</t>
  </si>
  <si>
    <t>Clarkson_2013</t>
  </si>
  <si>
    <t>Multimodal examination of structural and functional remapping in the mouse photothrombotic stroke model</t>
  </si>
  <si>
    <t>Clarkson, Andrew N.</t>
  </si>
  <si>
    <t>Clarkson_2011</t>
  </si>
  <si>
    <t>AMPA receptor-induced local brain-derived neurotrophic factor signaling mediates motor recovery after stroke</t>
  </si>
  <si>
    <t>methods data taken from clarkson 2010</t>
  </si>
  <si>
    <t>CX1837</t>
  </si>
  <si>
    <t>Cotrina, M. L.</t>
  </si>
  <si>
    <t>Cotrina_2017</t>
  </si>
  <si>
    <t>Direct comparison of microglial dynamics and inflammatory profile in photothrombotic and arterial occlusion evoked stroke</t>
  </si>
  <si>
    <t>Cx3CR1-GFP</t>
  </si>
  <si>
    <t>also has day 4 and day 7, took day 1</t>
  </si>
  <si>
    <t>Neocortical localization of tactile/proprioceptive limb placing reactions in the rat</t>
  </si>
  <si>
    <t>De Ryck_1992</t>
  </si>
  <si>
    <t>Medical agranular neocortex parietal forelimb</t>
  </si>
  <si>
    <t>Medical agranular neocortex parietal hindlimb</t>
  </si>
  <si>
    <t>Occipital neocortex</t>
  </si>
  <si>
    <t>Primary somatosensory neocortex</t>
  </si>
  <si>
    <t>i</t>
  </si>
  <si>
    <t>j</t>
  </si>
  <si>
    <t>k</t>
  </si>
  <si>
    <t>l</t>
  </si>
  <si>
    <t>m</t>
  </si>
  <si>
    <t>Brain Research</t>
  </si>
  <si>
    <t>0006-8993</t>
  </si>
  <si>
    <t>Reversible loss of N-acetyl-aspartate in rats subjected to long-term focal cerebral ischemia</t>
  </si>
  <si>
    <t>Demougeot_2003</t>
  </si>
  <si>
    <t>Diode-pumped solid state laser</t>
  </si>
  <si>
    <t xml:space="preserve">has data for 1, 3, 8, 30 days, I took 1. </t>
  </si>
  <si>
    <t>Demougeot_2004_a</t>
  </si>
  <si>
    <t>Demougeot_2004_b</t>
  </si>
  <si>
    <t>Cytoprotective efficacy and mechanisms of the liposoluble iron chelator 2,2'-dipyridyl in the rat photothrombotic ischemic stroke model</t>
  </si>
  <si>
    <t>2,2'-Dipyridyl (2,2'-Bipyridine)</t>
  </si>
  <si>
    <t>day 1, day 3</t>
  </si>
  <si>
    <t>Demyanenko, S.</t>
  </si>
  <si>
    <t>Demyanenko_2018_a</t>
  </si>
  <si>
    <t>Expression of Class I Histone Deacetylases in Ipsilateral and Contralateral Hemispheres after the Focal Photothrombotic Infarction in the Mouse Brain</t>
  </si>
  <si>
    <t>Diode laser</t>
  </si>
  <si>
    <t>1 day 3 day, 7 day 21 days</t>
  </si>
  <si>
    <t>Demyanenko_2017</t>
  </si>
  <si>
    <t>Profiling of Signaling Proteins in Penumbra After Focal Photothrombotic Infarct in the Rat Brain Cortex</t>
  </si>
  <si>
    <t>1 hr, 4 hr, 24 hour, could only find 24 hour for infarct volume though</t>
  </si>
  <si>
    <t>Molecular Neurobiology</t>
  </si>
  <si>
    <t>1559-1182</t>
  </si>
  <si>
    <t>Demyanenko, S. V.</t>
  </si>
  <si>
    <t>Demyanenko_2018_b</t>
  </si>
  <si>
    <t>The Focal-Focal Preconditioning Effect of Photothrombotic Impact on the Signaling Protein Profile in the Penumbra Surrounding the Ischemic Core Induced by Another Photothrombotic Impact</t>
  </si>
  <si>
    <t>4 hr, 24 hr, 7 dats, 14 days. Took 24, had double photothrombotic ischaemia too, only took single</t>
  </si>
  <si>
    <t>Deng, G.</t>
  </si>
  <si>
    <t>Deng_2017</t>
  </si>
  <si>
    <t>Delayed administration of guanosine improves longterm functional recovery and enhances neurogenesis and angiogenesis in a mouse model of photothrombotic stroke</t>
  </si>
  <si>
    <t>Guanosine (GUO)</t>
  </si>
  <si>
    <t>Only for mNSS though, days 1, 3, 7, 14, 28. Took day 14 as biggest difference between groups</t>
  </si>
  <si>
    <t>Molecular Medicine Reports</t>
  </si>
  <si>
    <t>1791-2997</t>
  </si>
  <si>
    <t>Diederich, K.</t>
  </si>
  <si>
    <t>Citicoline enhances neuroregenerative processes after experimental stroke in rats</t>
  </si>
  <si>
    <t>Diederich_2012_a</t>
  </si>
  <si>
    <t>Citicoline</t>
  </si>
  <si>
    <t>Diederich_2012_b</t>
  </si>
  <si>
    <t>Successful regeneration after experimental stroke by granulocyte-colony stimulating factor is not further enhanced by constraint-induced movement therapy either in concurrent or in sequential combination therapy</t>
  </si>
  <si>
    <t>CIMT (Constraint-induced movement therapy)</t>
  </si>
  <si>
    <t>G-CSF (Granulocyte-colony stimulating factor)</t>
  </si>
  <si>
    <t>μg/kg</t>
  </si>
  <si>
    <t>Diederich_2014_a</t>
  </si>
  <si>
    <t>Granulocyte colony-stimulating factor (G-CSF) treatment in combination with transplantation of bone marrow cells is not superior to G-CSF treatment alone after cortical stroke in spontaneously hypertensive rats</t>
  </si>
  <si>
    <t>BM-MNCs (bone marrow derived mononuclear cells)</t>
  </si>
  <si>
    <t>Million</t>
  </si>
  <si>
    <t>Diederich_2014_b</t>
  </si>
  <si>
    <t>Cortical photothrombotic infarcts impair the recall of previously acquired memories but spare the formation of new ones</t>
  </si>
  <si>
    <t>Dietrich, W. D.</t>
  </si>
  <si>
    <t>Dietrich_1989</t>
  </si>
  <si>
    <t>Effect of the serotonin antagonist ketanserin on the hemodynamic and morphological consequences of thrombotic infarction</t>
  </si>
  <si>
    <t>Ketanserin</t>
  </si>
  <si>
    <t>Ding, J.</t>
  </si>
  <si>
    <t>Ding_2016</t>
  </si>
  <si>
    <t>Bioluminescence imaging of transplanted human endothelial colony-forming cells in an ischemic mouse model</t>
  </si>
  <si>
    <t>BALB/c-nu</t>
  </si>
  <si>
    <t>ECFCs (Endothelial colony-forming cells)</t>
  </si>
  <si>
    <t>Ding, S.</t>
  </si>
  <si>
    <t>Photothrombosis ischemia stimulates a sustained astrocytic Ca2+ signaling in vivo</t>
  </si>
  <si>
    <t>Ding_2009</t>
  </si>
  <si>
    <t>FVB/NJ</t>
  </si>
  <si>
    <t>Urethane</t>
  </si>
  <si>
    <t>Mercury lamp</t>
  </si>
  <si>
    <t>BAPTA</t>
  </si>
  <si>
    <t>μM</t>
  </si>
  <si>
    <t>only for mNSS (day 1 and 14 too)</t>
  </si>
  <si>
    <t>Egea, J.</t>
  </si>
  <si>
    <t>Egea_2014</t>
  </si>
  <si>
    <t>Small synthetic hyaluronan disaccharides afford neuroprotection in brain ischemia-related models</t>
  </si>
  <si>
    <t>Swiss</t>
  </si>
  <si>
    <t>mL</t>
  </si>
  <si>
    <t>High molecular weight (HMW) glycosaminoglycanes (di4,6S)</t>
  </si>
  <si>
    <t>Elger, B.</t>
  </si>
  <si>
    <t>Magnetic resonance imaging studies on the effect of the fibrinogen-lowering agent ancrod on cerebral lesions in two rat models of acute stroke</t>
  </si>
  <si>
    <t>Elger_1997</t>
  </si>
  <si>
    <t>Ancrod</t>
  </si>
  <si>
    <t>Arzneimittel Forschung - Drug Research</t>
  </si>
  <si>
    <t>0004-4172</t>
  </si>
  <si>
    <t>Erdo, F.</t>
  </si>
  <si>
    <t>Erdo_2005</t>
  </si>
  <si>
    <t>The AMPA-antagonist talampanel is neuroprotective in rodent models of focal cerebral ischemia</t>
  </si>
  <si>
    <t>Talampanel</t>
  </si>
  <si>
    <t>Brain Research Bulletin</t>
  </si>
  <si>
    <t>0361-9230</t>
  </si>
  <si>
    <t>Feng, Y.</t>
  </si>
  <si>
    <t>Feng_2018</t>
  </si>
  <si>
    <t>Chronic colitis induces meninges traffic of gut-derived T cells, unbalances M1 and M2 microglia/macrophage and increases ischemic brain injury in mice</t>
  </si>
  <si>
    <t>Chronic colitis</t>
  </si>
  <si>
    <t>DSS (dextran sodium sulfate)</t>
  </si>
  <si>
    <t>3 days and 7 days, took 7 days, took 7 days as it was largest difference between groups (although one group was a comorbidity, not a treatment)</t>
  </si>
  <si>
    <t>Feng_2017</t>
  </si>
  <si>
    <t>Infiltration and persistence of lymphocytes during late-stage cerebral ischemia in middle cerebral artery occlusion and photothrombotic stroke models</t>
  </si>
  <si>
    <t>1, 3, 7, 14 days, for infarct and score, took 1 for both</t>
  </si>
  <si>
    <t>Journal of Neuroinflammation</t>
  </si>
  <si>
    <t>1742-2094</t>
  </si>
  <si>
    <t>Fluri, F.</t>
  </si>
  <si>
    <t>Fluri_2017</t>
  </si>
  <si>
    <t>Stimulation of the mesencephalic locomotor region for gait recovery after stroke</t>
  </si>
  <si>
    <t>DBS (Deep brain stimulation)</t>
  </si>
  <si>
    <t>μA</t>
  </si>
  <si>
    <t>Annals of Neurology</t>
  </si>
  <si>
    <t>0364-5134</t>
  </si>
  <si>
    <t>Frieler, R. A.</t>
  </si>
  <si>
    <t>Frieler_2012</t>
  </si>
  <si>
    <t>Myeloid mineralocorticoid receptor during experimental ischemic stroke: effects of model and sex</t>
  </si>
  <si>
    <t>MyMRKO</t>
  </si>
  <si>
    <t>Floxed controls (FC)</t>
  </si>
  <si>
    <t>Eplerenone</t>
  </si>
  <si>
    <t>2047-9980</t>
  </si>
  <si>
    <t>Journal of the American Heart Association/Journal of Cardiovascular and Cerebrovascular Disease</t>
  </si>
  <si>
    <t>72 hours for males only, took 24 as both had it + biggest difference. The paper reported median and interquartile range, I've taken mean=median and sd = IQR/1.35</t>
  </si>
  <si>
    <t>Fukuda, K.</t>
  </si>
  <si>
    <t>Fukuda_2000</t>
  </si>
  <si>
    <t>Ovariectomy exacerbates and estrogen replacement attenuates photothrombotic focal ischemic brain injury in rats</t>
  </si>
  <si>
    <t>Ovariectomy (OVX)</t>
  </si>
  <si>
    <t>2 experiments in paper treatment is ovariectomy</t>
  </si>
  <si>
    <t>Fukumoto, D.</t>
  </si>
  <si>
    <t>Liposome-encapsulated hemoglobin reduces the size of cerebral infarction in rats: effect of oxygen affinity</t>
  </si>
  <si>
    <t>Fukumoto_2009</t>
  </si>
  <si>
    <t>h-LEH (high oxygen affinity liposome-encapsulated hemoglobin)</t>
  </si>
  <si>
    <t>Artificial Organs</t>
  </si>
  <si>
    <t>1525-1594</t>
  </si>
  <si>
    <t>Fukuta, T.</t>
  </si>
  <si>
    <t>Combination therapy with liposomal neuroprotectants and tissue plasminogen activator for treatment of ischemic stroke</t>
  </si>
  <si>
    <t>Fukuta_2017</t>
  </si>
  <si>
    <t>cm3</t>
  </si>
  <si>
    <t>Fasudil-Lip</t>
  </si>
  <si>
    <t>the faseb journal</t>
  </si>
  <si>
    <t>1530-6860</t>
  </si>
  <si>
    <t>Co-administration of liposomal fasudil and tissue plasminogen activator ameliorated ischemic brain damage in occlusion model rats prepared by photochemically induced thrombosis</t>
  </si>
  <si>
    <t>Fukuta_2018</t>
  </si>
  <si>
    <t>Biochemical and Biophysical Research Communications</t>
  </si>
  <si>
    <t>0006-291X</t>
  </si>
  <si>
    <t>Not sure what behavioural scale used</t>
  </si>
  <si>
    <t>Treatment classes with drugs included in each: (will classify this list at the end of data extraction)</t>
  </si>
  <si>
    <t>If the treatment has a numeric dose (such as a drug) it is listed here. This is the total amount of the treatment given (eg. If multiple boluses are delivered they are all summed into a total dose)</t>
  </si>
  <si>
    <t>Binary (yes/no)</t>
  </si>
  <si>
    <t>Any notes on the paper/my extraction</t>
  </si>
  <si>
    <t>Multiple_timepoints</t>
  </si>
  <si>
    <t>Multiple_doses</t>
  </si>
  <si>
    <t>Variables for administrative purposes</t>
  </si>
  <si>
    <t>Light grey is simply used to help tell individual studies apart. Different studies will alternate grey and white colours.</t>
  </si>
  <si>
    <t>Quality Assessment/binary lists</t>
  </si>
  <si>
    <t>Couldn't pick a single dose as no infarct volumes known</t>
  </si>
  <si>
    <t>has a combination treatment</t>
  </si>
  <si>
    <t>Multiple times recorded for NSS. For dose tests I took 3 weeks, there were also tests of time leptin given. Times include 1 hour, 24 hour, 48 hour, 1 week, 2 weeks, 3 weeks.</t>
  </si>
  <si>
    <t>Had a combination treatment</t>
  </si>
  <si>
    <t>Stroke in normal vs aged animals, multiple dose time points for both</t>
  </si>
  <si>
    <t xml:space="preserve">has combination treatment </t>
  </si>
  <si>
    <t>Two groups divided according to presence or absence of postlesional training in the single pellet reaching task</t>
  </si>
  <si>
    <t>Does the paper have measurements for multiple doses of the drug/use combination treatment? This data extraction doesn't focus on drug efficacy so will only take one dose (and no combination treatments), this dose will be the most effective/biggest change (whether positive or negative) from control, but in the future we may go back to collect the extra doses. In the case of multiple control measurements all will be noted.</t>
  </si>
  <si>
    <t>has combination treatment, measurements taken 4 weeks post-treatment, treatment started 9 weeks post-stroke, total is 13 weeks post-stroke</t>
  </si>
  <si>
    <t>multiple doses and combination treatments</t>
  </si>
  <si>
    <t>wildtype vs transgenic + treatment</t>
  </si>
  <si>
    <t>methods data taken from "Nogo Receptor Antagonism Promotes Stroke Recovery by Enhancing Axonal Plasticity, Jung-Kil Lee, 2004".</t>
  </si>
  <si>
    <t>tests multiple different steretaxic coordinates</t>
  </si>
  <si>
    <t>has combination treatments</t>
  </si>
  <si>
    <t>Not sure what behavioural scale used, has combination treatment</t>
  </si>
  <si>
    <t>This variable exists because absolute brain volumes differ between in vivo brains, and ex vivo brains. Additionally, the different ways brain tissue can be prepared can change brain volume.</t>
  </si>
  <si>
    <t xml:space="preserve">How was the tissue prepared and infarct measured? E.g. from fresh TTC stained brains, histology of ex vivo brains, or MRI? </t>
  </si>
  <si>
    <t>MRI (in vivo)</t>
  </si>
  <si>
    <t>TTC (ex vivo)</t>
  </si>
  <si>
    <t>Other histology (ex vivo)</t>
  </si>
  <si>
    <t xml:space="preserve">The minimum age of the animals used in the study in weeks (if reported) at the beginning of the experiment. </t>
  </si>
  <si>
    <t xml:space="preserve">The average age of the animals used in the study in weeks (if reported) at the beginning of the experiment. </t>
  </si>
  <si>
    <t>The maximum age of the animals used in the study in weeks (if reported) at the beginning of the experiment.</t>
  </si>
  <si>
    <t xml:space="preserve">The minimum weight of the animals used in the study in grams (if reported) at the beginning of the experiment. </t>
  </si>
  <si>
    <t xml:space="preserve">The average weight of the animals used in the study in grams (if reported) at the beginning of the experiment. </t>
  </si>
  <si>
    <t xml:space="preserve">The maximum weight of the animals used in the study in grams (if reported) at the beginning of the experiment. </t>
  </si>
  <si>
    <t>Furuichi, Y.</t>
  </si>
  <si>
    <t>Tacrolimus, a potential neuroprotective agent, ameliorates ischemic brain damage and neurologic deficits after focal cerebral ischemia in nonhuman primates</t>
  </si>
  <si>
    <t>Furuichi_2003</t>
  </si>
  <si>
    <t>FK506 (Tacrolimus)</t>
  </si>
  <si>
    <t>Cynomolgus monkey</t>
  </si>
  <si>
    <t>two experiments, long term/short term drug test, multiple time points for neuroscore</t>
  </si>
  <si>
    <t>Therapeutic time window of tacrolimus (FK506) in a nonhuman primate stroke model: comparison with tissue plasminogen activator</t>
  </si>
  <si>
    <t>Furuichi_2007</t>
  </si>
  <si>
    <t>has a combination treatment, neurological score has multiple times, time with biggest difference picked</t>
  </si>
  <si>
    <t>doesn't report combined neurological score, split it into 4 measurements</t>
  </si>
  <si>
    <t>yasuhisa.furuichi@jp.astellas.com</t>
  </si>
  <si>
    <t>Gaser, C.</t>
  </si>
  <si>
    <t>Gaser_2012</t>
  </si>
  <si>
    <t>Deformation-based brain morphometry in rats</t>
  </si>
  <si>
    <t>Han–Wist</t>
  </si>
  <si>
    <t>mg/100mg</t>
  </si>
  <si>
    <t>doesn't give infarct volume, only whole volumes of hemispheres, not sure which hemisphere has the stroke</t>
  </si>
  <si>
    <t>christian.gaser@uni-jena.de</t>
  </si>
  <si>
    <t>Neuroimage</t>
  </si>
  <si>
    <t>1095-9572</t>
  </si>
  <si>
    <t>Geibig, C. S.</t>
  </si>
  <si>
    <t>Functional recruitment of newborn hippocampal neurons after experimental stroke</t>
  </si>
  <si>
    <t>Geibig_2012</t>
  </si>
  <si>
    <t>Forelimb sensorimotor cortex</t>
  </si>
  <si>
    <t>Enriched cage environment</t>
  </si>
  <si>
    <t>combination treatments only, has a control, enriched cage, exercise cage, then adds in morris water maze training and ladder walk training to all 3. Picked just the three groups with water maze as these results were better in 2/3</t>
  </si>
  <si>
    <t>Exercise cage environment</t>
  </si>
  <si>
    <t>Ginsberg, M. D.</t>
  </si>
  <si>
    <t>Ginsberg_1989</t>
  </si>
  <si>
    <t>Acute thrombotic infarction suppresses metabolic activation of ipsilateral somatosensory cortex: evidence for functional diaschisis</t>
  </si>
  <si>
    <t>Vibrissae-barrel-field stimulation</t>
  </si>
  <si>
    <t>Ginsberg_1987</t>
  </si>
  <si>
    <t>Hyperglycemia reduces the extent of cerebral infarction in rats</t>
  </si>
  <si>
    <t>Hyperglycemia</t>
  </si>
  <si>
    <t>Dextrose treatment</t>
  </si>
  <si>
    <t>Dextrose</t>
  </si>
  <si>
    <t>Mannitol</t>
  </si>
  <si>
    <t>ml</t>
  </si>
  <si>
    <t>Gorlamandala, N.</t>
  </si>
  <si>
    <t>Focal Ischaemic Infarcts Expand Faster in Cerebellar Cortex than Cerebral Cortex in a Mouse Photothrombotic Stroke Model</t>
  </si>
  <si>
    <t>Gorlamandala_2018</t>
  </si>
  <si>
    <t>129/SvEv</t>
  </si>
  <si>
    <t>Cerebellum</t>
  </si>
  <si>
    <t>Cerebral cortex</t>
  </si>
  <si>
    <t>3 mice sacrificed at each time point for infarct volume assessment</t>
  </si>
  <si>
    <t>Grome, J. J.</t>
  </si>
  <si>
    <t>Quantitation of photochemically induced focal cerebral ischemia in the rat</t>
  </si>
  <si>
    <t>Grome_1988</t>
  </si>
  <si>
    <t>μl</t>
  </si>
  <si>
    <t>also has a relative lesion volume in table of I need it</t>
  </si>
  <si>
    <t>Guan, X.</t>
  </si>
  <si>
    <t>Metabolic changes in rats with photochemically induced cerebral infarction and the effects of batroxobin: a study by magnetic resonance imaging, 1H- and 31P-magnetic resonance spectroscopy</t>
  </si>
  <si>
    <t>Guan_2001</t>
  </si>
  <si>
    <t>Temporal neocortex</t>
  </si>
  <si>
    <t>Xylazine</t>
  </si>
  <si>
    <t>Batroxobin</t>
  </si>
  <si>
    <t>BU/kg</t>
  </si>
  <si>
    <t>Journal of Traditional Chinese Medicine</t>
  </si>
  <si>
    <t>0254-6272</t>
  </si>
  <si>
    <t>Guo, X.</t>
  </si>
  <si>
    <t>Guo_2016</t>
  </si>
  <si>
    <t>Plastic Change along the Intact Crossed Pathway in Acute Phase of Cerebral Ischemia Revealed by Optical Intrinsic Signal Imaging</t>
  </si>
  <si>
    <t>Neural Plasticity</t>
  </si>
  <si>
    <t>1687-5443</t>
  </si>
  <si>
    <t>Hakon, J.</t>
  </si>
  <si>
    <t>Hakon_2018</t>
  </si>
  <si>
    <t>Multisensory stimulation improves functional recovery and resting-state functional connectivity in the mouse brain after stroke</t>
  </si>
  <si>
    <t>NeuroImage: Clinical</t>
  </si>
  <si>
    <t>2213-1582</t>
  </si>
  <si>
    <t>Halder, S. K.</t>
  </si>
  <si>
    <t>Halder_2013</t>
  </si>
  <si>
    <t>Novel neuroprotective action of prothymosin alpha-derived peptide against retinal and brain ischemic damages</t>
  </si>
  <si>
    <t>P30, Prothymosin alpha (ProT-alpha)</t>
  </si>
  <si>
    <t>"Clinical score"</t>
  </si>
  <si>
    <t>Journal of Neurochemistry</t>
  </si>
  <si>
    <t>0022-3042</t>
  </si>
  <si>
    <t>Han, C. W.</t>
  </si>
  <si>
    <t>Han_2017</t>
  </si>
  <si>
    <t>An Experimental Infarct Targeting the Internal Capsule: Histopathological and Ultrastructural Changes</t>
  </si>
  <si>
    <t>splits into moderate recovery group and poor recovery group, I took poor recovery group</t>
  </si>
  <si>
    <t>Journal of Pathology and Translational Medicine</t>
  </si>
  <si>
    <t>2383-7837</t>
  </si>
  <si>
    <t>Harrison, T. C.</t>
  </si>
  <si>
    <t>Harrison_2013</t>
  </si>
  <si>
    <t>Displacement of sensory maps and disorganization of motor cortex after targeted stroke in mice</t>
  </si>
  <si>
    <t>Thy1-ChR2-YFP</t>
  </si>
  <si>
    <r>
      <t>Thy1</t>
    </r>
    <r>
      <rPr>
        <sz val="11"/>
        <color rgb="FF4D5156"/>
        <rFont val="Calibri"/>
        <family val="2"/>
        <scheme val="minor"/>
      </rPr>
      <t>-ChR2-</t>
    </r>
    <r>
      <rPr>
        <sz val="11"/>
        <color theme="1"/>
        <rFont val="Calibri"/>
        <family val="2"/>
        <scheme val="minor"/>
      </rPr>
      <t>YFP</t>
    </r>
  </si>
  <si>
    <t>time of infarct measurement</t>
  </si>
  <si>
    <t>Haupt, C.</t>
  </si>
  <si>
    <t>Haupt_2007</t>
  </si>
  <si>
    <t>Temporal profile of connexin 43 expression after photothrombotic lesion in rat brain</t>
  </si>
  <si>
    <t>reported 7 days in text so took that, can't find other infarct measurements</t>
  </si>
  <si>
    <t>He, Y.</t>
  </si>
  <si>
    <t>He_2013</t>
  </si>
  <si>
    <t>Neuroprotective effects of focal brain cooling on photochemically-induced cerebral infarction in rats: analysis from a neurophysiological perspective</t>
  </si>
  <si>
    <t>I think the rats were awake for induction, could have been asleep though, not specified. Surgery for cranial window was 8 weeks before stroke induction</t>
  </si>
  <si>
    <t>Degrees C</t>
  </si>
  <si>
    <t>Hypothermia induced through extra skull burr-hole and thermoelectric clip placed on brain, neurobehaviour group separate from infarct score group, neurobehavioural score not named</t>
  </si>
  <si>
    <t>Total score</t>
  </si>
  <si>
    <t>Heimann, A.</t>
  </si>
  <si>
    <t>Heimann_1999</t>
  </si>
  <si>
    <t>C1-esterase inhibitor reduces infarct volume after cortical vein occlusion</t>
  </si>
  <si>
    <t>C1-INH</t>
  </si>
  <si>
    <t>Atropine</t>
  </si>
  <si>
    <t>Parietal cortex</t>
  </si>
  <si>
    <t>Heimann_2003</t>
  </si>
  <si>
    <t>Effects of hypertonic/hyperoncotic treatment after rat cortical vein occlusion</t>
  </si>
  <si>
    <t>Hydroxyethyl starch</t>
  </si>
  <si>
    <t>mOsm/kg</t>
  </si>
  <si>
    <t>Critical Care Medicine</t>
  </si>
  <si>
    <t>1530-0293</t>
  </si>
  <si>
    <t>Hernandez-Jimenez, M.</t>
  </si>
  <si>
    <t>Hernandez-Jimenez_2017</t>
  </si>
  <si>
    <t>Test repositioning for functional assessment of neurological outcome after experimental stroke in mice</t>
  </si>
  <si>
    <t>Anterior cerebral artery</t>
  </si>
  <si>
    <t>Multiple times for neuro score, the neuro score is a percentage of baseline</t>
  </si>
  <si>
    <t>has both left and right hemispheres, I took left</t>
  </si>
  <si>
    <t>PLOS One</t>
  </si>
  <si>
    <t>1932-6203</t>
  </si>
  <si>
    <t>Hines, D. J.</t>
  </si>
  <si>
    <t>Hines_2013</t>
  </si>
  <si>
    <t>Inhibition of a SNARE-sensitive pathway in astrocytes attenuates damage following stroke</t>
  </si>
  <si>
    <t>dnSNARE</t>
  </si>
  <si>
    <t>error type + number of animals</t>
  </si>
  <si>
    <t>Hirono, J.</t>
  </si>
  <si>
    <t>Hirono_2018</t>
  </si>
  <si>
    <t>Expression of tissue inhibitor of metalloproteinases and matrix metalloproteinases in the ischemic brain of photothrombosis model mice</t>
  </si>
  <si>
    <t>C57BL/6</t>
  </si>
  <si>
    <t>Tribromoethanol</t>
  </si>
  <si>
    <t>Visual cortex</t>
  </si>
  <si>
    <t>Aspirin</t>
  </si>
  <si>
    <t>Etodolac</t>
  </si>
  <si>
    <t>missing infarct volumes in paper and doesn’t specify exact numbers of n</t>
  </si>
  <si>
    <t>h-hase@kobepharma-u.ac.jp</t>
  </si>
  <si>
    <t>Hosseini, S. M.</t>
  </si>
  <si>
    <t>Photothrombotically induced unilateral selective hippocampal ischemia in rat</t>
  </si>
  <si>
    <t>Hosseini_2018_a</t>
  </si>
  <si>
    <t>Hippocampal fissure</t>
  </si>
  <si>
    <t>Journal of Pharmacological and Toxicological Methods</t>
  </si>
  <si>
    <t>1056-8719</t>
  </si>
  <si>
    <t>Hosseini_2018_b</t>
  </si>
  <si>
    <t>Neuroprotective effect of monophosphoryl lipid A, a detoxified lipid A derivative, in photothrombotic model of unilateral selective hippocampal ischemia in rat</t>
  </si>
  <si>
    <t>MPL (Monophosphoryl lipid A)</t>
  </si>
  <si>
    <t>LPS (Lipopolysaccharide)</t>
  </si>
  <si>
    <t>Hippocampus</t>
  </si>
  <si>
    <t>fairly certain the controls in this study are the exact same animals as this author's last study...</t>
  </si>
  <si>
    <t>Hou, B.</t>
  </si>
  <si>
    <t>Exogenous Neural Stem Cells Transplantation as a Potential Therapy for Photothrombotic Ischemia Stroke in Kunming Mice Model</t>
  </si>
  <si>
    <t>Hou_2017</t>
  </si>
  <si>
    <t>Kunming</t>
  </si>
  <si>
    <t>most methods taken from: Labat-gest V, Tomasi S. Photothrombotic ischemia: a minimally invasive and reproducible photochemical cortical lesion model for mouse stroke studies. J Vis Exp. 2013;(76):50370. Published 2013 Jun 9. doi:10.3791/50370</t>
  </si>
  <si>
    <t>NSC (neural stem cell) transplantation</t>
  </si>
  <si>
    <t>Cells/μL</t>
  </si>
  <si>
    <t>Hurwitz, B. E.</t>
  </si>
  <si>
    <t>Hurwitz_1991</t>
  </si>
  <si>
    <t>Amphetamine promotes recovery from sensory-motor integration deficit after thrombotic infarction of the primary somatosensory rat cortex</t>
  </si>
  <si>
    <t>had food deprivation + weight loss throughout experiment, missing methods details may be in three references mentioned in method</t>
  </si>
  <si>
    <t>Hwang, S. A.</t>
  </si>
  <si>
    <t>Hwang_2018</t>
  </si>
  <si>
    <t>Caffeic acid phenethyl ester protects against photothrombotic cortical ischemic injury in mice</t>
  </si>
  <si>
    <t>CAPE (caffeic acid phenethyl ester)</t>
  </si>
  <si>
    <t>Korean Journal of Physiology and Pharmacology</t>
  </si>
  <si>
    <t>1226-4512</t>
  </si>
  <si>
    <t>Igarashi, K.</t>
  </si>
  <si>
    <t>Igarashi_2011</t>
  </si>
  <si>
    <t>Use of polyamine metabolites as markers for stroke and renal failure</t>
  </si>
  <si>
    <t>Ikeda, S.</t>
  </si>
  <si>
    <t>Ikeda_2013_a</t>
  </si>
  <si>
    <t>Effects of edaravone, a free radical scavenger, on photochemically induced cerebral infarction in a rat hemiplegic model</t>
  </si>
  <si>
    <t>Edaravone</t>
  </si>
  <si>
    <t>measure infarct 1 and 7 days posts stroke, took 7, measure score every day, took day 1</t>
  </si>
  <si>
    <t>The Scientific World Journal</t>
  </si>
  <si>
    <t>2356-6140</t>
  </si>
  <si>
    <t>Ikeda_2013_b</t>
  </si>
  <si>
    <t>Contralateral cortical role on functional recovery in a rat model of hemiplegia</t>
  </si>
  <si>
    <t>did two infarcts 2 weeks apart, just took size of first infarct, multiple times for neuro score, took day 5 as this is the first day that had visible error bars, couldn't get error for earlier days</t>
  </si>
  <si>
    <t>EXCLI Journal</t>
  </si>
  <si>
    <t>1611-2156</t>
  </si>
  <si>
    <t>Ikeda_2013_c</t>
  </si>
  <si>
    <t>Expected for acquisition movement exercise is more effective for functional recovery than simple exercise in a rat model of hemiplegia</t>
  </si>
  <si>
    <t>minutes/day</t>
  </si>
  <si>
    <t>Beam walking exercise</t>
  </si>
  <si>
    <t>had another group with treadmill walking as their exercise, am considering this as a different 'dose' of exercise and just taking one. Took 5 days for neuro score as biggest difference between groups</t>
  </si>
  <si>
    <t>SpringerPlus</t>
  </si>
  <si>
    <t>2193-1801</t>
  </si>
  <si>
    <t>Ikeda, Y.</t>
  </si>
  <si>
    <t>Ikeda_2005</t>
  </si>
  <si>
    <t>Neuroprotective effects of KCL-440, a new poly(ADP-ribose) polymerase inhibitor, in the rat middle cerebral artery occlusion model</t>
  </si>
  <si>
    <t>KCL-440</t>
  </si>
  <si>
    <t>mg/kg/h</t>
  </si>
  <si>
    <t>Imura, Y.</t>
  </si>
  <si>
    <t>Imura_1995</t>
  </si>
  <si>
    <t>Beneficial effect of CV-4151 (Isbogrel), a thromboxane A2 synthase inhibitor, in a rat middle cerebral artery thrombosis model</t>
  </si>
  <si>
    <t>CV-4151</t>
  </si>
  <si>
    <t>Tested several drugs but only reported infarct volume for one</t>
  </si>
  <si>
    <t>Thrombosis Research</t>
  </si>
  <si>
    <t>0049-3848</t>
  </si>
  <si>
    <t>Inui, T.</t>
  </si>
  <si>
    <t>Inui_2013</t>
  </si>
  <si>
    <t>Neuroprotective effect of ceftriaxone on the penumbra in a rat venous ischemia model</t>
  </si>
  <si>
    <t>CTX (Ceftriaxone antibiotic)</t>
  </si>
  <si>
    <t>some combination treatments too</t>
  </si>
  <si>
    <t>Ishikawa, E.</t>
  </si>
  <si>
    <t>Ishikawa_2009</t>
  </si>
  <si>
    <t>Midkine gene transfer protects against focal brain ischemia and augments neurogenesis</t>
  </si>
  <si>
    <t>μL</t>
  </si>
  <si>
    <t>AdMK (Adenovirus vectors encoding mouse midkine)</t>
  </si>
  <si>
    <t>Didn't explicitly state a control group, I took the group injected with only fluorescent marker as control</t>
  </si>
  <si>
    <t>Journal of the Neurological Sciences</t>
  </si>
  <si>
    <t>1878-5883</t>
  </si>
  <si>
    <t>Ito, H.</t>
  </si>
  <si>
    <t>Ito_2010</t>
  </si>
  <si>
    <t>Cilostazol, a phosphodiesterase inhibitor, attenuates photothrombotic focal ischemic brain injury in hypertensive rats</t>
  </si>
  <si>
    <t>Cilostazol</t>
  </si>
  <si>
    <t>Clopidogrel</t>
  </si>
  <si>
    <t>did experiments wit two doses given before stroke or after stroke, took the one after as it had bigger difference</t>
  </si>
  <si>
    <t>Iwashita, A.</t>
  </si>
  <si>
    <t>Iwashita_2003</t>
  </si>
  <si>
    <t>A novel potent radical scavenger, 8-(4-fluorophenyl)-2-((2E)-3-phenyl-2-propenoyl)-1,2,3,4-tetrahydropyrazolo[5,1-c ] [1,2,4]triazine (FR210575), prevents neuronal cell death in cultured primary neurons and attenuates brain injury after focal ischemia in rats</t>
  </si>
  <si>
    <t>FR210575</t>
  </si>
  <si>
    <t>ml/kg</t>
  </si>
  <si>
    <t>Jablonka, J. A.</t>
  </si>
  <si>
    <t>Jablonka_2012</t>
  </si>
  <si>
    <t>Experience-dependent brain plasticity after stroke: effect of ibuprofen and poststroke delay</t>
  </si>
  <si>
    <t>Ibuprofen</t>
  </si>
  <si>
    <t>combination treatment with ibuprofin and sensory deprivation through whisker trimming</t>
  </si>
  <si>
    <t>Jablonka, J.</t>
  </si>
  <si>
    <t>Jablonka_2006</t>
  </si>
  <si>
    <t>Focal stroke in the barrel cortex of rats enhances ipsilateral response to vibrissal input</t>
  </si>
  <si>
    <t>Barrel field</t>
  </si>
  <si>
    <t>Error, they give a range (3.0 to 4.6 mm^2) but no error value</t>
  </si>
  <si>
    <t>Acta Neurobiologiae Experimentalis</t>
  </si>
  <si>
    <t>0065-1400</t>
  </si>
  <si>
    <t>Jadavji, N. M.</t>
  </si>
  <si>
    <t>Jadavji_2018</t>
  </si>
  <si>
    <t>A genetic deficiency in folic acid metabolism impairs recovery after ischemic stroke</t>
  </si>
  <si>
    <t>Mthfr+/+ (C57BL/6 variant)</t>
  </si>
  <si>
    <t>Mthfr+/- (C57BL/6 variant)</t>
  </si>
  <si>
    <t>Jang, J. Y.</t>
  </si>
  <si>
    <t>Jang_2014</t>
  </si>
  <si>
    <t>Neuroprotective effects of a novel single compound 1-methoxyoctadecan-1-ol isolated from Uncaria sinensis in primary cortical neurons and a photothrombotic ischemia model</t>
  </si>
  <si>
    <t>1-methoxyoctadecan-1-ol</t>
  </si>
  <si>
    <t>number of animals in each group</t>
  </si>
  <si>
    <t>choibt@pusan.ac.kr (BTC); julie@pusan.ac.kr (HKS)</t>
  </si>
  <si>
    <t>Jiao, C. X.</t>
  </si>
  <si>
    <t>Jiao_2017</t>
  </si>
  <si>
    <t>Protective efficacy of a single salvianolic acid A treatment on photothrombosis-induced sustained spatial memory impairments</t>
  </si>
  <si>
    <t>SAA (Salvianolic acid A)</t>
  </si>
  <si>
    <t>Neuropsychiatric Disease and Treatment</t>
  </si>
  <si>
    <t>1178-2021</t>
  </si>
  <si>
    <t>Jin, H. J.</t>
  </si>
  <si>
    <t>Alleviative effects of fluoxetine on depressive-like behaviors by epigenetic regulation of BDNF gene transcription in mouse model of post-stroke depression</t>
  </si>
  <si>
    <t>Jin_2017</t>
  </si>
  <si>
    <t>animals housed individually post-stroke to mimic social isolation, data in supplemental figures, split into depressed/not depressed group, I took not depressed group as the control (no treatment group), multiple times for mNSS</t>
  </si>
  <si>
    <t>Jin, Z.</t>
  </si>
  <si>
    <t>Jin_2010</t>
  </si>
  <si>
    <t>The effect of stress on stroke recovery in a photothrombotic stroke animal model</t>
  </si>
  <si>
    <t>Stress (restraint)</t>
  </si>
  <si>
    <t>Hours</t>
  </si>
  <si>
    <t>Tiletamine</t>
  </si>
  <si>
    <t>Weeks</t>
  </si>
  <si>
    <t>as far as I can tell, doesn't have any infarct volume for the two groups (just a generic overall approximation) and doesn't have neuroscore, need to exclude?</t>
  </si>
  <si>
    <t>Jolkkonen, J.</t>
  </si>
  <si>
    <t>Subacute hemorrhage and resolution of edema in Rose Bengal stroke model in rats coincides with improved sensorimotor functions</t>
  </si>
  <si>
    <t>Jolkkonen_2007</t>
  </si>
  <si>
    <t>took 2 days as this was only measurement with readable error bars</t>
  </si>
  <si>
    <t>error measurement type</t>
  </si>
  <si>
    <t>Kaido, T.</t>
  </si>
  <si>
    <t>Kaido_2003</t>
  </si>
  <si>
    <t>Novel complement C1 inhibitor BSF468248 does not improve brain damage after cortical vein occlusion</t>
  </si>
  <si>
    <t>Ether</t>
  </si>
  <si>
    <t>BSF468248</t>
  </si>
  <si>
    <t>Methods and Findings in Experimental and Clinical Pharmacology</t>
  </si>
  <si>
    <t>0379-0355</t>
  </si>
  <si>
    <t>Kaku, S.</t>
  </si>
  <si>
    <t>Kaku_1997</t>
  </si>
  <si>
    <t>Evaluation of the disintegrin, triflavin, in a rat middle cerebral artery thrombosis model</t>
  </si>
  <si>
    <t>Triflavin</t>
  </si>
  <si>
    <t>Kaku_1998</t>
  </si>
  <si>
    <t>Evaluation of a GPIIb/IIIa antagonist YM337 in a primate model of middle cerebral artery thrombosis</t>
  </si>
  <si>
    <t>Squirrel monkey (Saimiri sciureus)</t>
  </si>
  <si>
    <t>YM337</t>
  </si>
  <si>
    <t>Five-point scale (Crowell et al. 1970)</t>
  </si>
  <si>
    <t>calculated mean +/- SD of neuroscore myself based on their reported counts</t>
  </si>
  <si>
    <t>Kang, B. K.</t>
  </si>
  <si>
    <t>Anti-Neuroinflammatory Effects of Uncaria sinensis in LPS-Stimulated BV2 Microglia Cells and Focal Cerebral Ischemic Mice</t>
  </si>
  <si>
    <t>HEUS (Hexane extracts of Uncaria sinensis)</t>
  </si>
  <si>
    <t>The American Journal of Chinese Medicine</t>
  </si>
  <si>
    <t>0192-415X</t>
  </si>
  <si>
    <t>Kang_2015_a</t>
  </si>
  <si>
    <t>Kang, C.</t>
  </si>
  <si>
    <t>Kang_2013</t>
  </si>
  <si>
    <t>The effect of continuous epidural electrical stimulation on neuronal proliferation in cerebral ischemic rats</t>
  </si>
  <si>
    <t>ES (electrical stimulation)</t>
  </si>
  <si>
    <t>Hz</t>
  </si>
  <si>
    <t>0-4 scale = Menzies scale</t>
  </si>
  <si>
    <t>errors for neuro score</t>
  </si>
  <si>
    <t>no error bars on graph for neuro score, didn't seem to measure infarct volume</t>
  </si>
  <si>
    <t>Annals of Rehabilitation Medicine</t>
  </si>
  <si>
    <t>2234-0645</t>
  </si>
  <si>
    <t>Kang, H. M.</t>
  </si>
  <si>
    <t>Kang_2015_b</t>
  </si>
  <si>
    <t>Use of indocyanine green for optical analysis of cortical infarcts in photothrombotic ischemic brains</t>
  </si>
  <si>
    <t>mL/25g</t>
  </si>
  <si>
    <t>Kao, Y. C</t>
  </si>
  <si>
    <t>Kao_2014</t>
  </si>
  <si>
    <t>Dynamic perfusion and diffusion MRI of cortical spreading depolarization in photothrombotic ischemia</t>
  </si>
  <si>
    <t>multiple MRI points, not really readbale in graphs though (for future data extraction)</t>
  </si>
  <si>
    <t>Karasawa, Y.</t>
  </si>
  <si>
    <t>Karasawa_2002</t>
  </si>
  <si>
    <t>Effect of TTC-909 in a middle cerebral artery thrombosis model in stroke-prone spontaneously hypertensive rats</t>
  </si>
  <si>
    <t>Stroke-prone SHR (Spontaneously Hypertensive Rat)</t>
  </si>
  <si>
    <t>TTC-909</t>
  </si>
  <si>
    <t>3 concentrations of TTC-909</t>
  </si>
  <si>
    <t>3 concentrations of Ozagrel</t>
  </si>
  <si>
    <t>ng/kg</t>
  </si>
  <si>
    <t>Karetko-Sysa, M.</t>
  </si>
  <si>
    <t>Karetko-Sysa_2011</t>
  </si>
  <si>
    <t>Disturbance of perineuronal nets in the perilesional area after photothrombosis is not associated with neuronal death</t>
  </si>
  <si>
    <t>5 timepoint groups, 1, 4, 24hr, 7, 30 days. Took 1 hr as this was only volume reported in paper</t>
  </si>
  <si>
    <t>Karlsson, L.</t>
  </si>
  <si>
    <t>Karlsson_2018</t>
  </si>
  <si>
    <t>Constitutive PGC-1alpha Overexpression in Skeletal Muscle Does Not Improve Morphological Outcome in Mouse Models of Brain Irradiation or Cortical Stroke</t>
  </si>
  <si>
    <t>MCK-PGC-1alpha</t>
  </si>
  <si>
    <t>stroke methods pulled out of a different referenced paper: https://www.scopus.com/record/display.uri?eid=2-s2.0-84856228884&amp;origin=inward</t>
  </si>
  <si>
    <t>Kawaguchi, A. T.</t>
  </si>
  <si>
    <t>Kawaguchi_2007</t>
  </si>
  <si>
    <t>Liposome-encapsulated hemoglobin reduces the size of cerebral infarction in the rat: evaluation with photochemically induced thrombosis of the middle cerebral artery</t>
  </si>
  <si>
    <t>LEH (TRM-645)</t>
  </si>
  <si>
    <t>Blood transfusion</t>
  </si>
  <si>
    <t>Liposomes (empty)</t>
  </si>
  <si>
    <t>Kawaguchi_2009</t>
  </si>
  <si>
    <t>S-nitrosylated pegylated hemoglobin reduces the size of cerebral infarction in rats</t>
  </si>
  <si>
    <t>SNO-PEG-Hb (S-nitrosylated pegylated hemoglobin)</t>
  </si>
  <si>
    <t>PEG-Hb (Pegylated hemoglobin)</t>
  </si>
  <si>
    <t>used no infusion and saline as two controls, took saline infusion for my control measurements, suspicious that infarct means are whole numbers (pulled from graph), infarct volume is cortex only, not basal ganglia</t>
  </si>
  <si>
    <t>0-3 scale, 0 = good, 3 = worst, paper:S-Nitrosylated Pegylated Hemoglobin Reduces the Size of Cerebral Infarction in Rats</t>
  </si>
  <si>
    <t>0-3 scale</t>
  </si>
  <si>
    <t>infarct volume is cortex only, not basal ganglia. Used neuroscore for each limb separately, picked forelimb as had biggest differences between groups</t>
  </si>
  <si>
    <t>Kawai, H.</t>
  </si>
  <si>
    <t>Kawai_1995</t>
  </si>
  <si>
    <t>Effect of argatroban on microthrombi formation and brain damage in the rat middle cerebral artery thrombosis model</t>
  </si>
  <si>
    <t>Lenticulostriate branch of MCA</t>
  </si>
  <si>
    <t>Argatroban</t>
  </si>
  <si>
    <t>rats culled just post-stroke, plus 1, 3, 6, 24 hours after for infarct measurements. Only groups culled 6 hours after treatment and onwards given treatment, ignoring other 3 groups for data extraction</t>
  </si>
  <si>
    <t>0021-5198</t>
  </si>
  <si>
    <t>The Japanese Journal of Pharmacology</t>
  </si>
  <si>
    <t>Kawano, K.</t>
  </si>
  <si>
    <t>Kawano_1998</t>
  </si>
  <si>
    <t>Increased cerebral infarction by cyclic flow reductions: studies in the guinea pig MCA thrombosis model</t>
  </si>
  <si>
    <t>Hartley</t>
  </si>
  <si>
    <t>J/cm2</t>
  </si>
  <si>
    <t>American Journal of Physiology: Regulatory, Integrative and Comparative Physiology</t>
  </si>
  <si>
    <t>0363-6119</t>
  </si>
  <si>
    <t>Kawano_1999</t>
  </si>
  <si>
    <t>Superiority of platelet integrin GPIIb-IIIa receptor antagonist over aspirin in preventing cyclic flow reductions in the guinea pig middle cerebral artery</t>
  </si>
  <si>
    <t>ME3277</t>
  </si>
  <si>
    <t>Used multiple postural/movement behavioural scores, only reported median and interquartile range</t>
  </si>
  <si>
    <t>Kawano, K. I.</t>
  </si>
  <si>
    <t>Kawano_2000</t>
  </si>
  <si>
    <t>ME3277, a GPIIb/IIIa antagonist reduces cerebral infarction without enhancing intracranial hemorrhage in photothrombotic occlusion of rabbit middle cerebral artery</t>
  </si>
  <si>
    <t>Japanese White</t>
  </si>
  <si>
    <t>Used multiple postural/movement behavioural scores and summed them up, only reported median and interquartile range. Calculated the mean +/- SD myself based on their graph which gave exact scores</t>
  </si>
  <si>
    <t>Keiner, S.</t>
  </si>
  <si>
    <t>Keiner_2008</t>
  </si>
  <si>
    <t>Rehabilitative therapies differentially alter proliferation and survival of glial cell populations in the perilesional zone of cortical infarcts</t>
  </si>
  <si>
    <t>Days</t>
  </si>
  <si>
    <t>Measured infarct volume at 10 and 42 days</t>
  </si>
  <si>
    <t>Keiner_2009</t>
  </si>
  <si>
    <t>Immunocytochemical detection of newly generated neurons in the perilesional area of cortical infarcts after intraventricular application of brain-derived neurotrophic factor</t>
  </si>
  <si>
    <t>Measured infarct volume at 14 and 42 days</t>
  </si>
  <si>
    <t>BDNF (Brain-derived neurotrophic factor)</t>
  </si>
  <si>
    <t>μg/mL</t>
  </si>
  <si>
    <t>Journal of Neuropathology and Experimental Neurology</t>
  </si>
  <si>
    <t>1554-6578</t>
  </si>
  <si>
    <t>Kelly, K. M.</t>
  </si>
  <si>
    <t>Kelly_2001</t>
  </si>
  <si>
    <t>Photothrombotic brain infarction results in seizure activity in aging Fischer 344 and Sprague Dawley rats</t>
  </si>
  <si>
    <t>Aged has been put as a comorbidity for animals one year or older, it may be re-calculated at a later date using the data in the "age" variables.</t>
  </si>
  <si>
    <t>Equithesin</t>
  </si>
  <si>
    <t>Kharlamov, A.</t>
  </si>
  <si>
    <t>Kharlamov_1997</t>
  </si>
  <si>
    <t>Cycloheximide reduces the size of lesion caused in rats by a photothrombotic model of brain injury</t>
  </si>
  <si>
    <t>Cycloheximide</t>
  </si>
  <si>
    <t>many parameters of model</t>
  </si>
  <si>
    <t>Neurological Research</t>
  </si>
  <si>
    <t>0161-6412 (Print) 1743-1328 (Online)</t>
  </si>
  <si>
    <t>Kharlamov_2000</t>
  </si>
  <si>
    <t>Age-dependent increase in infarct volume following photochemically induced cerebral infarction: putative role of astroglia</t>
  </si>
  <si>
    <t>culled at 12, 24 hours, 3, 7 days. Took 7 days as this was largest difference between three age groups</t>
  </si>
  <si>
    <t>missing error measurements and n of animals</t>
  </si>
  <si>
    <t>0022-1422</t>
  </si>
  <si>
    <t>Journal of Gerontology</t>
  </si>
  <si>
    <t>Kharlamov_1994</t>
  </si>
  <si>
    <t>LIGA20, a lyso derivative of ganglioside GM1, given orally after cortical thrombosis reduces infarct size and associated cognition deficit</t>
  </si>
  <si>
    <t>LIGA20</t>
  </si>
  <si>
    <t>μmol/kg</t>
  </si>
  <si>
    <t>Administered LIGA20 before and after stroke, I took after. Administered different times post-stroke too</t>
  </si>
  <si>
    <t>Proceedings of the National Academy of Sciences of the United States of America</t>
  </si>
  <si>
    <t>1091-6490</t>
  </si>
  <si>
    <t>Did strokes in multiple brain regions, multiple ages, multiple light apertures, then combined a bunch of them into fronto-parietal cortex brain region only. Took the summary infarct volume for multiple age as given in text. Didn't report sprague dawley infarct vol</t>
  </si>
  <si>
    <t>Epilepsy Research</t>
  </si>
  <si>
    <t>0920-1211</t>
  </si>
  <si>
    <t>Kim, D.</t>
  </si>
  <si>
    <t>Kim_2015</t>
  </si>
  <si>
    <t>Longitudinal changes in resting-state brain activity in a capsular infarct model</t>
  </si>
  <si>
    <t>PET (in vivo)</t>
  </si>
  <si>
    <t>split into moderate recovery group and poor recovery group, took infarct volume from poor recovery group</t>
  </si>
  <si>
    <t>Kim, G. W.</t>
  </si>
  <si>
    <t>Kim_2000</t>
  </si>
  <si>
    <t>Involvement of oxidative stress and caspase-3 in cortical infarction after photothrombotic ischemia in mice</t>
  </si>
  <si>
    <t>U-74389G (Methylated Tirilazad)</t>
  </si>
  <si>
    <t>1 and 3 days post stroke infarct vol</t>
  </si>
  <si>
    <t>Kim, H. S</t>
  </si>
  <si>
    <t>Kim_2014</t>
  </si>
  <si>
    <t>A rat model of photothrombotic capsular infarct with a marked motor deficit: a behavioral, histologic, and microPET study</t>
  </si>
  <si>
    <t>Kim, J. H.</t>
  </si>
  <si>
    <t>Kim_2013</t>
  </si>
  <si>
    <t>Electroacupuncture preconditioning reduces cerebral ischemic injury via BDNF and SDF-1alpha in mice</t>
  </si>
  <si>
    <t>Electroacupuncture</t>
  </si>
  <si>
    <t>12 in control/treat for neuro score, 9 in control/treat for histology, don't report infarct volume mean and error, only show individual data points on graph</t>
  </si>
  <si>
    <t>BMC Complementary and Alternative Medicine</t>
  </si>
  <si>
    <t>1472-6882</t>
  </si>
  <si>
    <t>Kim, J. Y.</t>
  </si>
  <si>
    <t>Day/night difference in extradural cortical stimulation for motor relearning in a subacute stroke rat model</t>
  </si>
  <si>
    <t>Kim_2016</t>
  </si>
  <si>
    <t>infarct volume mean +/- error</t>
  </si>
  <si>
    <t>When the paper has the same dose/treatment groups but tries different parameters of the Rose Bengal model (eg. Different Rose Bengal doses, different times under the laser light, etc.) or animal model (eg. animal ages, transgenic strains, comorbidities) record them all as we are interested in the model and what model variables affect the outcome. If a paper splits their animals into groups based on recovery (moderate recovery vs poor recovery etc) I will take whichever is the poorest recovery group. If paper has multiple treatment times will only take one (based on biggest results difference from control)</t>
  </si>
  <si>
    <t>Does the paper have outcome measurements at multiple timepoints? This data extraction will only take one timepoint (the most effective/biggest change from control, or if only control data available, the closest to 24 hours), but in the future we may go back to collect the extra times.</t>
  </si>
  <si>
    <t>Garcia behavioural scores and time measured for groups</t>
  </si>
  <si>
    <t>Kim, M. J.</t>
  </si>
  <si>
    <t>Pretreatment with Shuanghe-Tang Extract Attenuates Postischemic Brain Injury and Edema in a Mouse Model of Stroke: An Analysis of Medicinal Herbs Listed in Dongui Bogam</t>
  </si>
  <si>
    <t>Kim_2018</t>
  </si>
  <si>
    <t>Has two treatment times, will only take one with biggest results difference</t>
  </si>
  <si>
    <t>Tested ~29 herb extracts, then took the top to combine into two drug treatments. Only took second experiment, not test of ~29 drugs</t>
  </si>
  <si>
    <t>Shuanghe-tang</t>
  </si>
  <si>
    <t>Zengsunsiwu-tang</t>
  </si>
  <si>
    <t>Oxidative Medicine and Cellular Longevity</t>
  </si>
  <si>
    <t>1942-0900</t>
  </si>
  <si>
    <t>Kimura, R.</t>
  </si>
  <si>
    <t>Kimura_2005</t>
  </si>
  <si>
    <t>Vascular endothelial growth factor antagonist reduces brain edema formation and venous infarction</t>
  </si>
  <si>
    <t>VEGF antagonist (Vascular endothelial growth factor antagonist)</t>
  </si>
  <si>
    <t>information on photochemical stroke (just says "as described previously" and lists 5 references)</t>
  </si>
  <si>
    <t>Kitayama, J.</t>
  </si>
  <si>
    <t>Kitayama_2001</t>
  </si>
  <si>
    <t>Inhibition of Na+/H+ exchanger reduces infarct volume of focal cerebral ischemia in rats</t>
  </si>
  <si>
    <t>FR183998</t>
  </si>
  <si>
    <t>Kleinschnitz, C.</t>
  </si>
  <si>
    <t>Kleinschnitz_2003</t>
  </si>
  <si>
    <t>In vivo monitoring of macrophage infiltration in experimental ischemic brain lesions by magnetic resonance imaging</t>
  </si>
  <si>
    <t>used SPIO as a MRI contrast, not as a treatment but considered them separate groups, I took the control measurement only (24 hours)</t>
  </si>
  <si>
    <t>Kleinschnitz_2008</t>
  </si>
  <si>
    <t>Blocking of platelets or intrinsic coagulation pathway-driven thrombosis does not prevent cerebral infarctions induced by photothrombosis</t>
  </si>
  <si>
    <t>Anti-GPIbalpha antibodies</t>
  </si>
  <si>
    <t>JON/A-F(ab)2</t>
  </si>
  <si>
    <t>Low-molecular-weight heparin (LMWH)</t>
  </si>
  <si>
    <t>Kleinschnitz_2005</t>
  </si>
  <si>
    <t>In vivo detection of developing vessel occlusion in photothrombotic ischemic brain lesions in the rat by iron particle enhanced MRI</t>
  </si>
  <si>
    <t>Kluska, M. M.</t>
  </si>
  <si>
    <t>Kluska_2005</t>
  </si>
  <si>
    <t>Neurogenesis in the adult dentate gyrus after cortical infarcts: effects of infarct location, N-methyl-D-aspartate receptor blockade and anti-inflammatory treatment</t>
  </si>
  <si>
    <t>Had multiple other controls at different times</t>
  </si>
  <si>
    <t>Knieling, M.</t>
  </si>
  <si>
    <t>Enriched environment promotes efficiency of compensatory movements after cerebral ischemia in rats</t>
  </si>
  <si>
    <t>Knieling_2009</t>
  </si>
  <si>
    <t>Multiple timepoints for behaviour score, not infarct</t>
  </si>
  <si>
    <t>could not extract behaviour data errors from graph as no error bars</t>
  </si>
  <si>
    <t>Forelimb and hindlimb motor cortex</t>
  </si>
  <si>
    <t>Koroleva, V. I.</t>
  </si>
  <si>
    <t>Koroleva_1998</t>
  </si>
  <si>
    <t>The effect of MK-801 and of brain-derived polypeptides on the development of ischemic lesion induced by photothrombotic occlusion of the distal middle cerebral artery in rats</t>
  </si>
  <si>
    <t>Cerebrolysin</t>
  </si>
  <si>
    <t>Krysl, D.</t>
  </si>
  <si>
    <t>Perifocal and remote blood-brain barrier disruption in cortical photothrombotic ischemic lesion and its modulation by the choice of anesthesia</t>
  </si>
  <si>
    <t>Krysl_2012</t>
  </si>
  <si>
    <t>mW/mm2</t>
  </si>
  <si>
    <t>Journal of Physiology and Pharmacology</t>
  </si>
  <si>
    <t>0867-5910</t>
  </si>
  <si>
    <t>Kunze, A.</t>
  </si>
  <si>
    <t>Kunze_2015</t>
  </si>
  <si>
    <t>Two distinct populations of doublecortin-positive cells in the perilesional zone of cortical infarcts</t>
  </si>
  <si>
    <t>BMC Neuroscience</t>
  </si>
  <si>
    <t>1471-2202</t>
  </si>
  <si>
    <t>Proliferative response of distinct hippocampal progenitor cell populations after cortical infarcts in the adult brain</t>
  </si>
  <si>
    <t>Kunze_2006</t>
  </si>
  <si>
    <t>pNestin-GFP</t>
  </si>
  <si>
    <t>multiple endpoints, 6, 24, 72 hours after surgery, May have combined some of these into the final infarct volume measurement. Flag as suspicious paper, infarct diameter exactly the same across both of this author's studies</t>
  </si>
  <si>
    <t>multiple endpoints, 4, 7, 14, or 28 days. May have combined some of these into the final infarct volume measurement. Flag as suspicious paper, infarct diameter exactly the same across both of this author's studies</t>
  </si>
  <si>
    <t>Kuroiwa, T.</t>
  </si>
  <si>
    <t>Analysis of Small Ischemic Lesions in the Examinees of a Brain Dock and Neurological Examination of Animals Subjected to Cortical or Basal Ganglia Photothrombotic Infarction</t>
  </si>
  <si>
    <t>Kuroiwa_2016</t>
  </si>
  <si>
    <t>n of animals, details on surgical level</t>
  </si>
  <si>
    <t>Acta Neurochirurgica Supplement</t>
  </si>
  <si>
    <t>0065-1419</t>
  </si>
  <si>
    <t>Acta Neurochirurgica</t>
  </si>
  <si>
    <t>0001-6268</t>
  </si>
  <si>
    <t>Development of a rat model of photothrombotic ischemia and infarction within the caudoputamen</t>
  </si>
  <si>
    <t>Kuroiwa_2009</t>
  </si>
  <si>
    <t>Caudoputamen</t>
  </si>
  <si>
    <t>multiple measurements taken at 4 hours, 1 day, 6 weeks</t>
  </si>
  <si>
    <t>multiple measurements taken at 4 hours, 1 day, 3, 7, 14, 28, 42 days</t>
  </si>
  <si>
    <t>Kurtys, E.</t>
  </si>
  <si>
    <t>Therapeutic effects of dietary intervention on neuroinflammation and brain metabolism in a rat model of photothrombotic stroke</t>
  </si>
  <si>
    <t>Kurtys_2019</t>
  </si>
  <si>
    <t>Diet change</t>
  </si>
  <si>
    <t>Medetomidine</t>
  </si>
  <si>
    <t>different "doses" were different feeding protocols, times 7 or 21 days post ischaemia</t>
  </si>
  <si>
    <t>CNS Neuroscience and Therapeutics</t>
  </si>
  <si>
    <t>1755-5930</t>
  </si>
  <si>
    <t>Ladwig, A.</t>
  </si>
  <si>
    <t>Osteopontin Attenuates Secondary Neurodegeneration in the Thalamus after Experimental Stroke</t>
  </si>
  <si>
    <t>Ladwig_2018</t>
  </si>
  <si>
    <t>μg/g</t>
  </si>
  <si>
    <t>Osteopontin (OPN)</t>
  </si>
  <si>
    <t>Journal of Neuroimmune Pharmacology</t>
  </si>
  <si>
    <t>1557-1904</t>
  </si>
  <si>
    <t>Osteopontin Augments M2 Microglia Response and Separates M1- and M2-Polarized Microglial Activation in Permanent Focal Cerebral Ischemia</t>
  </si>
  <si>
    <t>Ladwig_2017</t>
  </si>
  <si>
    <t>μm2</t>
  </si>
  <si>
    <t>Mediators of Inflammation</t>
  </si>
  <si>
    <t>0962-9351</t>
  </si>
  <si>
    <t>Lai, S.</t>
  </si>
  <si>
    <t>Quantitative kinematic characterization of reaching impairments in mice after a stroke</t>
  </si>
  <si>
    <t>Lai_2015</t>
  </si>
  <si>
    <t>Lanens, D.</t>
  </si>
  <si>
    <t>Complementary use of T2- and postcontrast T1-weighted NMR images for the sequential monitoring of focal ischemic lesions in the rat brain</t>
  </si>
  <si>
    <t>Lanens_1993</t>
  </si>
  <si>
    <t>Magnetic Resonance Imaging</t>
  </si>
  <si>
    <t>1873-5894</t>
  </si>
  <si>
    <t>Lapash Daniels, C. M.</t>
  </si>
  <si>
    <t>Axon sprouting in adult mouse spinal cord after motor cortex stroke</t>
  </si>
  <si>
    <t>Lapash Daniels_2009</t>
  </si>
  <si>
    <t>Lee, H. I.</t>
  </si>
  <si>
    <t>Pre-conditioning with transcranial low-level light therapy reduces neuroinflammation and protects blood-brain barrier after focal cerebral ischemia in mice</t>
  </si>
  <si>
    <t>Lee_2016</t>
  </si>
  <si>
    <t>LLLT (Low-level light therapy)</t>
  </si>
  <si>
    <t>Lee, J. K.</t>
  </si>
  <si>
    <t>Photochemically induced cerebral ischemia in a mouse model</t>
  </si>
  <si>
    <t>Lee_2007</t>
  </si>
  <si>
    <t>Direct rLV % cortex</t>
  </si>
  <si>
    <t>Indirect rLV % cortex</t>
  </si>
  <si>
    <t>Surgical Neurology</t>
  </si>
  <si>
    <t>0090-3019</t>
  </si>
  <si>
    <t>Lee, M. C.</t>
  </si>
  <si>
    <t>Stem cell dynamics in an experimental model of stroke</t>
  </si>
  <si>
    <t>Lee_2011</t>
  </si>
  <si>
    <t>lesion units (just says "lesion volumes" on Y axis), error measurement, n of group</t>
  </si>
  <si>
    <t>Chonnam Medical Journal</t>
  </si>
  <si>
    <t>2233-7385</t>
  </si>
  <si>
    <t>Lee, S. V.</t>
  </si>
  <si>
    <t>Lee_2014</t>
  </si>
  <si>
    <t>Hexane extracts of Polygonum multiflorum improve tissue and functional outcome following focal cerebral ischemia in mice</t>
  </si>
  <si>
    <t>Polygonum multiflorum hexane extract (HEPM)</t>
  </si>
  <si>
    <t>Polygonum multiflorum methanol extract (MEPM)</t>
  </si>
  <si>
    <t>Polygonum multiflorum ethyl acetate extract (EAEPM)</t>
  </si>
  <si>
    <t>Leistra, H. P.</t>
  </si>
  <si>
    <t>Leistra_1993</t>
  </si>
  <si>
    <t>Effect of the histamine antagonist cimetidine on infarct size in the rat</t>
  </si>
  <si>
    <t>Cimetidine</t>
  </si>
  <si>
    <t>Journal of Neurotrauma</t>
  </si>
  <si>
    <t>0897-7151</t>
  </si>
  <si>
    <t>Lembach, A.</t>
  </si>
  <si>
    <t>Lembach_2018</t>
  </si>
  <si>
    <t>Sex-Dependent Effects of Bmal1-Deficiency on Mouse Cerebral Cortex Infarction in Response to Photothrombotic Stroke</t>
  </si>
  <si>
    <t>had 7 and 14 days for both males/females and for +/- of the gene</t>
  </si>
  <si>
    <t>Bmal1-/-</t>
  </si>
  <si>
    <t>Bmal1+/+</t>
  </si>
  <si>
    <t>errors for infarct vol</t>
  </si>
  <si>
    <t>Lemmens, R.</t>
  </si>
  <si>
    <t>Lemmens_2013</t>
  </si>
  <si>
    <t>Modifying expression of EphA4 and its downstream targets improves functional recovery after stroke</t>
  </si>
  <si>
    <t>Y-27632</t>
  </si>
  <si>
    <t>Fasudil</t>
  </si>
  <si>
    <t>also had some transgenic mouse data</t>
  </si>
  <si>
    <t>Human Molecular Genetics</t>
  </si>
  <si>
    <t>0964-6906</t>
  </si>
  <si>
    <t>Levi, H.</t>
  </si>
  <si>
    <t>Levi_2012</t>
  </si>
  <si>
    <t>Stimulation of the sphenopalatine ganglion induces reperfusion and blood-brain barrier protection in the photothrombotic stroke model</t>
  </si>
  <si>
    <t>Sodium thiopental</t>
  </si>
  <si>
    <t>graph said this infarct volume was for 15 minute treatment, but text said was for 24 hour, based on some ther factors I've guessed it's for the 15 minute one</t>
  </si>
  <si>
    <t>Li, H.</t>
  </si>
  <si>
    <t>Li_2017</t>
  </si>
  <si>
    <t>Low-intensity (400 mW/cm(2), 500 kHz) pulsed transcranial ultrasound preconditioning may mitigate focal cerebral ischemia in rats</t>
  </si>
  <si>
    <t>Primary hindlimb somatosensory cortex</t>
  </si>
  <si>
    <t>pTUS (pulsed transcranial ultrasound stimulation)</t>
  </si>
  <si>
    <t>Brain Stimulation</t>
  </si>
  <si>
    <t>1935-861X</t>
  </si>
  <si>
    <t>Li_2015_a</t>
  </si>
  <si>
    <t>Disruption of IP(3)R2-mediated Ca(2)(+) signaling pathway in astrocytes ameliorates neuronal death and brain damage while reducing behavioral deficits after focal ischemic stroke</t>
  </si>
  <si>
    <t>IP3R2 knockout</t>
  </si>
  <si>
    <t>Metal-halide lamp</t>
  </si>
  <si>
    <t>had 4 hr, 2 day, 14 day measurements, as treating the wt/KO mice as two control groups took 4 hour reading as closest to 24 hr</t>
  </si>
  <si>
    <t>Cell Calcium</t>
  </si>
  <si>
    <t>0143-4160</t>
  </si>
  <si>
    <t>Li_2013_a</t>
  </si>
  <si>
    <t>Inhibition of the group I mGluRs reduces acute brain damage and improves long-term histological outcomes after photothrombosis-induced ischaemia</t>
  </si>
  <si>
    <t>MPEP (pyridine)</t>
  </si>
  <si>
    <t>LY367385</t>
  </si>
  <si>
    <t>Calpeptin</t>
  </si>
  <si>
    <t>ASN Neuro</t>
  </si>
  <si>
    <t>1759-0914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</si>
</sst>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5" x14ac:knownFonts="1">
    <font>
      <sz val="11"/>
      <color theme="1"/>
      <name val="Calibri"/>
      <family val="2"/>
      <scheme val="minor"/>
    </font>
    <font>
      <b/>
      <sz val="13"/>
      <color theme="3"/>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11"/>
      <color rgb="FF9C6500"/>
      <name val="Calibri"/>
      <family val="2"/>
      <scheme val="minor"/>
    </font>
    <font>
      <b/>
      <sz val="12"/>
      <color theme="1"/>
      <name val="Calibri"/>
      <family val="2"/>
      <scheme val="minor"/>
    </font>
    <font>
      <b/>
      <sz val="16"/>
      <color theme="1"/>
      <name val="Calibri"/>
      <family val="2"/>
      <scheme val="minor"/>
    </font>
    <font>
      <vertAlign val="superscript"/>
      <sz val="11"/>
      <color theme="1"/>
      <name val="Calibri"/>
      <family val="2"/>
      <scheme val="minor"/>
    </font>
    <font>
      <sz val="11"/>
      <color theme="1"/>
      <name val="Calibri Light"/>
      <family val="2"/>
      <scheme val="major"/>
    </font>
    <font>
      <sz val="11"/>
      <color theme="1"/>
      <name val="Calibri"/>
      <family val="2"/>
    </font>
    <font>
      <b/>
      <sz val="11"/>
      <color theme="3"/>
      <name val="Calibri"/>
      <family val="2"/>
      <scheme val="minor"/>
    </font>
    <font>
      <sz val="8"/>
      <name val="Calibri"/>
      <family val="2"/>
      <scheme val="minor"/>
    </font>
    <font>
      <sz val="11"/>
      <color rgb="FF4D5156"/>
      <name val="Calibri"/>
      <family val="2"/>
      <scheme val="minor"/>
    </font>
    <font>
      <sz val="9"/>
      <color indexed="81"/>
      <name val="Tahoma"/>
      <family val="2"/>
    </font>
  </fonts>
  <fills count="14">
    <fill>
      <patternFill patternType="none"/>
    </fill>
    <fill>
      <patternFill patternType="gray125"/>
    </fill>
    <fill>
      <patternFill patternType="solid">
        <fgColor rgb="FFFFC7CE"/>
      </patternFill>
    </fill>
    <fill>
      <patternFill patternType="solid">
        <fgColor rgb="FFFFEB9C"/>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0" tint="-4.9989318521683403E-2"/>
        <bgColor indexed="64"/>
      </patternFill>
    </fill>
  </fills>
  <borders count="4">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s>
  <cellStyleXfs count="5">
    <xf numFmtId="0" fontId="0" fillId="0" borderId="0"/>
    <xf numFmtId="0" fontId="1" fillId="0" borderId="1" applyNumberFormat="0" applyFill="0" applyAlignment="0" applyProtection="0"/>
    <xf numFmtId="0" fontId="2" fillId="2" borderId="0" applyNumberFormat="0" applyBorder="0" applyAlignment="0" applyProtection="0"/>
    <xf numFmtId="0" fontId="5" fillId="3" borderId="0" applyNumberFormat="0" applyBorder="0" applyAlignment="0" applyProtection="0"/>
    <xf numFmtId="0" fontId="11" fillId="0" borderId="3" applyNumberFormat="0" applyFill="0" applyAlignment="0" applyProtection="0"/>
  </cellStyleXfs>
  <cellXfs count="52">
    <xf numFmtId="0" fontId="0" fillId="0" borderId="0" xfId="0"/>
    <xf numFmtId="0" fontId="1" fillId="0" borderId="1" xfId="1"/>
    <xf numFmtId="0" fontId="0" fillId="0" borderId="0" xfId="0" applyAlignment="1">
      <alignment horizontal="left"/>
    </xf>
    <xf numFmtId="0" fontId="3" fillId="0" borderId="0" xfId="0" applyFont="1"/>
    <xf numFmtId="0" fontId="0" fillId="0" borderId="0" xfId="0" applyAlignment="1">
      <alignment wrapText="1"/>
    </xf>
    <xf numFmtId="0" fontId="6" fillId="0" borderId="0" xfId="0" applyFont="1"/>
    <xf numFmtId="0" fontId="7" fillId="0" borderId="0" xfId="0" applyFont="1"/>
    <xf numFmtId="0" fontId="1" fillId="0" borderId="1" xfId="1" applyAlignment="1">
      <alignment wrapText="1"/>
    </xf>
    <xf numFmtId="0" fontId="0" fillId="5" borderId="0" xfId="0" applyFill="1"/>
    <xf numFmtId="0" fontId="0" fillId="5" borderId="0" xfId="0" applyFill="1" applyAlignment="1">
      <alignment wrapText="1"/>
    </xf>
    <xf numFmtId="0" fontId="0" fillId="6" borderId="0" xfId="0" applyFill="1"/>
    <xf numFmtId="0" fontId="0" fillId="8" borderId="0" xfId="0" applyFill="1"/>
    <xf numFmtId="0" fontId="0" fillId="7" borderId="0" xfId="0" applyFill="1"/>
    <xf numFmtId="0" fontId="0" fillId="9" borderId="0" xfId="0" applyFill="1"/>
    <xf numFmtId="0" fontId="0" fillId="0" borderId="0" xfId="0" applyFill="1"/>
    <xf numFmtId="0" fontId="0" fillId="6" borderId="0" xfId="0" applyNumberFormat="1" applyFill="1"/>
    <xf numFmtId="0" fontId="0" fillId="0" borderId="0" xfId="0" applyNumberFormat="1"/>
    <xf numFmtId="0" fontId="9" fillId="0" borderId="0" xfId="0" applyFont="1"/>
    <xf numFmtId="0" fontId="0" fillId="0" borderId="0" xfId="0" applyNumberFormat="1" applyFill="1"/>
    <xf numFmtId="0" fontId="10" fillId="0" borderId="0" xfId="0" applyFont="1"/>
    <xf numFmtId="0" fontId="2" fillId="2" borderId="0" xfId="2"/>
    <xf numFmtId="0" fontId="3" fillId="0" borderId="0" xfId="0" applyFont="1" applyFill="1"/>
    <xf numFmtId="0" fontId="4" fillId="0" borderId="2" xfId="0" applyFont="1" applyFill="1" applyBorder="1" applyAlignment="1">
      <alignment horizontal="center" vertical="center" wrapText="1"/>
    </xf>
    <xf numFmtId="0" fontId="0" fillId="4" borderId="0" xfId="0" applyFill="1" applyAlignment="1">
      <alignment horizontal="center" vertical="center" wrapText="1"/>
    </xf>
    <xf numFmtId="0" fontId="4" fillId="0" borderId="0" xfId="0" applyFont="1"/>
    <xf numFmtId="0" fontId="6" fillId="0" borderId="0" xfId="0" applyFont="1" applyAlignment="1"/>
    <xf numFmtId="0" fontId="0" fillId="0" borderId="0" xfId="0" applyAlignment="1"/>
    <xf numFmtId="0" fontId="11" fillId="0" borderId="3" xfId="4"/>
    <xf numFmtId="16" fontId="0" fillId="0" borderId="0" xfId="0" applyNumberFormat="1"/>
    <xf numFmtId="0" fontId="0" fillId="10" borderId="0" xfId="0" applyFill="1"/>
    <xf numFmtId="0" fontId="0" fillId="10" borderId="0" xfId="0" applyFill="1" applyAlignment="1">
      <alignment horizontal="left"/>
    </xf>
    <xf numFmtId="0" fontId="0" fillId="10" borderId="0" xfId="0" applyNumberFormat="1" applyFill="1"/>
    <xf numFmtId="0" fontId="2" fillId="10" borderId="0" xfId="2" applyFill="1"/>
    <xf numFmtId="0" fontId="0" fillId="10" borderId="0" xfId="0" applyFill="1" applyAlignment="1">
      <alignment wrapText="1"/>
    </xf>
    <xf numFmtId="0" fontId="0" fillId="11" borderId="0" xfId="0" applyFill="1"/>
    <xf numFmtId="0" fontId="0" fillId="9" borderId="0" xfId="0" applyNumberFormat="1" applyFill="1"/>
    <xf numFmtId="16" fontId="0" fillId="10" borderId="0" xfId="0" applyNumberFormat="1" applyFill="1"/>
    <xf numFmtId="0" fontId="0" fillId="0" borderId="0" xfId="0" applyNumberFormat="1" applyAlignment="1"/>
    <xf numFmtId="0" fontId="0" fillId="0" borderId="0" xfId="0" applyFill="1" applyAlignment="1"/>
    <xf numFmtId="0" fontId="0" fillId="10" borderId="0" xfId="0" applyFill="1" applyAlignment="1"/>
    <xf numFmtId="0" fontId="0" fillId="10" borderId="0" xfId="0" applyNumberFormat="1" applyFill="1" applyAlignment="1"/>
    <xf numFmtId="0" fontId="0" fillId="0" borderId="0" xfId="0" applyFont="1" applyAlignment="1">
      <alignment vertical="center"/>
    </xf>
    <xf numFmtId="0" fontId="0" fillId="0" borderId="0" xfId="0" applyAlignment="1">
      <alignment horizontal="center" wrapText="1"/>
    </xf>
    <xf numFmtId="164" fontId="0" fillId="0" borderId="0" xfId="0" applyNumberFormat="1"/>
    <xf numFmtId="0" fontId="0" fillId="12" borderId="0" xfId="0" applyFill="1"/>
    <xf numFmtId="0" fontId="4" fillId="10" borderId="0" xfId="2" applyFont="1" applyFill="1"/>
    <xf numFmtId="0" fontId="0" fillId="0" borderId="0" xfId="0" applyNumberFormat="1" applyFill="1" applyAlignment="1"/>
    <xf numFmtId="0" fontId="0" fillId="13" borderId="0" xfId="0" applyFill="1"/>
    <xf numFmtId="0" fontId="0" fillId="13" borderId="0" xfId="0" applyFill="1" applyAlignment="1"/>
    <xf numFmtId="0" fontId="0" fillId="13" borderId="0" xfId="0" applyNumberFormat="1" applyFill="1"/>
    <xf numFmtId="0" fontId="2" fillId="2" borderId="0" xfId="2" applyNumberFormat="1"/>
    <xf numFmtId="0" fontId="0" fillId="0" borderId="0" xfId="0" applyAlignment="1">
      <alignment horizontal="center" wrapText="1"/>
    </xf>
  </cellXfs>
  <cellStyles count="5">
    <cellStyle name="Bad" xfId="2" builtinId="27"/>
    <cellStyle name="Heading 2" xfId="1" builtinId="17"/>
    <cellStyle name="Heading 3" xfId="4" builtinId="18"/>
    <cellStyle name="Neutral 2" xfId="3" xr:uid="{96358669-3489-41F0-9E66-4FB0FB9A1308}"/>
    <cellStyle name="Normal" xfId="0" builtinId="0"/>
  </cellStyles>
  <dxfs count="2102">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006100"/>
      </font>
      <fill>
        <patternFill>
          <bgColor rgb="FFC6EFCE"/>
        </patternFill>
      </fill>
    </dxf>
    <dxf>
      <font>
        <color rgb="FF9C0006"/>
      </font>
      <fill>
        <patternFill>
          <bgColor rgb="FFFFC7CE"/>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b val="0"/>
        <i val="0"/>
      </font>
      <fill>
        <patternFill>
          <bgColor theme="6" tint="0.39994506668294322"/>
        </patternFill>
      </fill>
    </dxf>
    <dxf>
      <font>
        <color theme="5" tint="-0.24994659260841701"/>
      </font>
      <fill>
        <patternFill patternType="solid">
          <bgColor rgb="FFFFCCCC"/>
        </patternFill>
      </fill>
    </dxf>
    <dxf>
      <font>
        <color theme="6" tint="-0.499984740745262"/>
      </font>
      <fill>
        <patternFill>
          <bgColor theme="6" tint="0.3999450666829432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theme="0" tint="-0.24994659260841701"/>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C00000"/>
      </font>
      <fill>
        <patternFill>
          <bgColor theme="5" tint="0.39994506668294322"/>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llanna Russell" id="{11DC6066-DA42-40E8-B306-F4C988E85EA0}" userId="S::Allanna.Russell@utas.edu.au::b97c4f54-6c60-45e5-ab54-7eaebe7811f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8" dT="2021-03-09T06:46:55.07" personId="{11DC6066-DA42-40E8-B306-F4C988E85EA0}" id="{0221636E-F259-45CE-B9D2-895E004F10E4}">
    <text>90-100 days old</text>
  </threadedComment>
  <threadedComment ref="M8" dT="2021-03-09T06:47:57.41" personId="{11DC6066-DA42-40E8-B306-F4C988E85EA0}" id="{D4EB9B93-E4BC-47C3-91D3-E5FF637B9C9C}">
    <text>90-100 days old</text>
  </threadedComment>
  <threadedComment ref="AE8" dT="2020-04-21T07:02:55.83" personId="{11DC6066-DA42-40E8-B306-F4C988E85EA0}" id="{15E4BBEA-1544-48EE-A296-CF1706C0C825}">
    <text>light source
(150-W light bulb)</text>
  </threadedComment>
  <threadedComment ref="AG8" dT="2020-04-21T07:02:42.23" personId="{11DC6066-DA42-40E8-B306-F4C988E85EA0}" id="{6A7DB26D-55AF-4A50-81E8-1D49425957E2}">
    <text>5 x 3 mm rectangle</text>
  </threadedComment>
  <threadedComment ref="K9" dT="2021-03-09T06:46:55.07" personId="{11DC6066-DA42-40E8-B306-F4C988E85EA0}" id="{34C7A5B5-C49A-430A-8264-B4C1CF1F1666}">
    <text>90-100 days old</text>
  </threadedComment>
  <threadedComment ref="M9" dT="2021-03-09T06:47:57.41" personId="{11DC6066-DA42-40E8-B306-F4C988E85EA0}" id="{06B4DB15-7347-4E3B-9A8C-4903DDCD3125}">
    <text>90-100 days old</text>
  </threadedComment>
  <threadedComment ref="AE9" dT="2020-04-21T07:02:55.83" personId="{11DC6066-DA42-40E8-B306-F4C988E85EA0}" id="{1F2B61CA-B743-4DC4-A3A7-93313FABE633}">
    <text>light source
(150-W light bulb)</text>
  </threadedComment>
  <threadedComment ref="AG9" dT="2020-04-21T07:02:42.23" personId="{11DC6066-DA42-40E8-B306-F4C988E85EA0}" id="{394D9535-8D61-4F30-908F-986DE0ABB78F}">
    <text>5 x 3 mm rectangle</text>
  </threadedComment>
  <threadedComment ref="K10" dT="2021-03-09T06:46:55.07" personId="{11DC6066-DA42-40E8-B306-F4C988E85EA0}" id="{8EA6B31C-6660-49E0-8848-16408B506CB7}">
    <text>90-100 days old</text>
  </threadedComment>
  <threadedComment ref="M10" dT="2021-03-09T06:47:57.41" personId="{11DC6066-DA42-40E8-B306-F4C988E85EA0}" id="{F97081FC-9880-4A90-BC2C-FAE069EDAE97}">
    <text>90-100 days old</text>
  </threadedComment>
  <threadedComment ref="AE10" dT="2020-04-21T07:02:55.83" personId="{11DC6066-DA42-40E8-B306-F4C988E85EA0}" id="{83A9129D-4DAE-4077-9DD4-A8051BD75F27}">
    <text>light source
(150-W light bulb)</text>
  </threadedComment>
  <threadedComment ref="AG10" dT="2020-04-21T07:02:42.23" personId="{11DC6066-DA42-40E8-B306-F4C988E85EA0}" id="{3A675BA7-34B9-4ED9-BBBD-9C6581192870}">
    <text>5 x 3 mm rectangle</text>
  </threadedComment>
  <threadedComment ref="Y19" dT="2020-04-30T05:21:20.40" personId="{11DC6066-DA42-40E8-B306-F4C988E85EA0}" id="{8B3B5ACF-596B-49DB-89A5-E18948D93C46}">
    <text>3 mm concentric dialysis probe was implanted horizontally via a guide cannule into the right cortex. A 6 mm diameter plastic ring was placed directly over the right cortex, behind bregma and tangential to the bregmoidal and midline skull sutures.
The probe and plastic ring were secured to the skull with 2 screws and dental acrylic, leaving the skull inside the ring, free of acrylic. Immediately after RB injection a fibre optic was positioned directly over the centre of the plastic ring above the skull (distance from fibre to skull &lt;2.0 mm).</text>
  </threadedComment>
  <threadedComment ref="AW19" dT="2020-04-30T05:29:32.78" personId="{11DC6066-DA42-40E8-B306-F4C988E85EA0}" id="{87E07F69-02C9-4A22-A882-FD0C8F7EBEAA}">
    <text>measured 9 brain sections through brain all 1mm thick, this result is the largest area, section 5.</text>
  </threadedComment>
  <threadedComment ref="AB20" dT="2020-05-04T06:49:00.58" personId="{11DC6066-DA42-40E8-B306-F4C988E85EA0}" id="{01E27E84-1EAD-4307-A42F-BAF57E2C21C5}">
    <text>given at 0.2 ml/100g body weight</text>
  </threadedComment>
  <threadedComment ref="AK20" dT="2020-05-04T06:55:43.32" personId="{11DC6066-DA42-40E8-B306-F4C988E85EA0}" id="{E48F8273-43EB-453A-AFF8-FA1E2B551C98}">
    <text>A monophasic constant current of 2-mA intensity with a 0.2-ms pulse width at a frequency of 3 Hz and a 5-sec stimulation
duration was used for each block, as shown in Figure 2A. These recording blocks were employed before PTI (baseline) and were repeated once every 30 min beginning at 15 min post-PTI and ending at 2 h post-PTI. As shown in Figure 2B, animals were grouped into 2 experimental groups with unilateral (contralateral) and bilateral PSS administration commenced immediately after PTI onset. The control group did not involve PSS intervention following PTI induction.</text>
  </threadedComment>
  <threadedComment ref="AU20" dT="2020-05-04T07:09:46.12" personId="{11DC6066-DA42-40E8-B306-F4C988E85EA0}" id="{F24DEFEF-3CDA-45CE-8E7B-0A43A9E53E53}">
    <text>approximately</text>
  </threadedComment>
  <threadedComment ref="AB21" dT="2020-05-04T06:49:00.58" personId="{11DC6066-DA42-40E8-B306-F4C988E85EA0}" id="{8125A73B-CAFE-4D91-833F-3A3CAE036FF4}">
    <text>given at 0.2 ml/100g body weight</text>
  </threadedComment>
  <threadedComment ref="AB22" dT="2020-05-05T07:01:44.40" personId="{11DC6066-DA42-40E8-B306-F4C988E85EA0}" id="{C39AEC23-B2B8-46D3-9BE6-B5119668F8D0}">
    <text>2.5 ml/kg</text>
  </threadedComment>
  <threadedComment ref="G24" dT="2020-05-07T05:53:41.28" personId="{11DC6066-DA42-40E8-B306-F4C988E85EA0}" id="{4E6A7567-3FDF-4880-AC46-56876EB4D823}">
    <text>albino</text>
  </threadedComment>
  <threadedComment ref="K24" dT="2021-03-09T06:49:06.98" personId="{11DC6066-DA42-40E8-B306-F4C988E85EA0}" id="{230FE1E9-7332-4706-B6C4-517565D25FB4}">
    <text>4-6 months old</text>
  </threadedComment>
  <threadedComment ref="M24" dT="2021-03-09T06:49:50.16" personId="{11DC6066-DA42-40E8-B306-F4C988E85EA0}" id="{B4C1DC2F-0296-42A9-9A4D-4483DA8D9194}">
    <text>4-6 months old</text>
  </threadedComment>
  <threadedComment ref="AE24" dT="2020-05-07T06:03:24.31" personId="{11DC6066-DA42-40E8-B306-F4C988E85EA0}" id="{CA5EC38C-F1A6-490B-9166-86E98EE4CD00}">
    <text>just states "laser"</text>
  </threadedComment>
  <threadedComment ref="G25" dT="2020-05-07T05:53:41.28" personId="{11DC6066-DA42-40E8-B306-F4C988E85EA0}" id="{19AAA041-38FF-448F-A183-4FFF441F15B5}">
    <text>albino</text>
  </threadedComment>
  <threadedComment ref="K25" dT="2021-03-09T06:49:06.98" personId="{11DC6066-DA42-40E8-B306-F4C988E85EA0}" id="{BC9397C3-523A-48F2-9EFF-44163361E8C3}">
    <text>4-6 months old</text>
  </threadedComment>
  <threadedComment ref="M25" dT="2021-03-09T06:49:50.16" personId="{11DC6066-DA42-40E8-B306-F4C988E85EA0}" id="{FA4D8567-1B72-4808-A1FB-554B3EB26095}">
    <text>4-6 months old</text>
  </threadedComment>
  <threadedComment ref="AE25" dT="2020-05-07T06:03:24.31" personId="{11DC6066-DA42-40E8-B306-F4C988E85EA0}" id="{16568572-2DE6-4B72-B8D2-6863D5BECF11}">
    <text>just states "laser"</text>
  </threadedComment>
  <threadedComment ref="G26" dT="2020-05-07T05:53:41.28" personId="{11DC6066-DA42-40E8-B306-F4C988E85EA0}" id="{E4167F38-6247-43E7-9060-44A4807248B2}">
    <text>albino</text>
  </threadedComment>
  <threadedComment ref="K26" dT="2021-03-09T06:49:06.98" personId="{11DC6066-DA42-40E8-B306-F4C988E85EA0}" id="{52C79456-7146-4424-9F81-C7DEF15221CC}">
    <text>4-6 months old</text>
  </threadedComment>
  <threadedComment ref="M26" dT="2021-03-09T06:49:50.16" personId="{11DC6066-DA42-40E8-B306-F4C988E85EA0}" id="{F0B3A1C7-D430-40E7-8738-C77E44DF9BE4}">
    <text>4-6 months old</text>
  </threadedComment>
  <threadedComment ref="AE26" dT="2020-05-07T06:03:24.31" personId="{11DC6066-DA42-40E8-B306-F4C988E85EA0}" id="{8F3019BF-0D56-4321-BE24-2FA2B9719A6B}">
    <text>just states "laser"</text>
  </threadedComment>
  <threadedComment ref="G27" dT="2020-05-07T05:53:41.28" personId="{11DC6066-DA42-40E8-B306-F4C988E85EA0}" id="{C40B7228-437C-4106-8DCB-DC2C5BA9408C}">
    <text>albino</text>
  </threadedComment>
  <threadedComment ref="K27" dT="2021-03-09T06:49:06.98" personId="{11DC6066-DA42-40E8-B306-F4C988E85EA0}" id="{D432B540-6B35-4E86-BC85-411B84391C5E}">
    <text>4-6 months old</text>
  </threadedComment>
  <threadedComment ref="M27" dT="2021-03-09T06:49:50.16" personId="{11DC6066-DA42-40E8-B306-F4C988E85EA0}" id="{3FFF5ECB-B03B-4E3B-B505-6A7D25CA84A8}">
    <text>4-6 months old</text>
  </threadedComment>
  <threadedComment ref="AE27" dT="2020-05-07T06:03:24.31" personId="{11DC6066-DA42-40E8-B306-F4C988E85EA0}" id="{6F94C4CE-6E20-476A-845C-7AEB765A8453}">
    <text>just states "laser"</text>
  </threadedComment>
  <threadedComment ref="AB28" dT="2020-05-11T06:46:08.72" personId="{11DC6066-DA42-40E8-B306-F4C988E85EA0}" id="{9FABBB33-E821-46F8-B0AE-DE2BC88DAF38}">
    <text>0.2mL given per animal</text>
  </threadedComment>
  <threadedComment ref="AI30" dT="2020-05-26T02:55:06.07" personId="{11DC6066-DA42-40E8-B306-F4C988E85EA0}" id="{76B64EA5-548A-4FDA-8957-9BCF68518CB7}">
    <text>Was tested daily</text>
  </threadedComment>
  <threadedComment ref="Y31" dT="2020-05-12T02:06:30.66" personId="{11DC6066-DA42-40E8-B306-F4C988E85EA0}" id="{0B67D0F6-9E60-4DD2-B72C-34FCB159CBC4}">
    <text>Rats were implanted with a 200 mm diameter probe (Hospal-Cuprophan Bellco) horizontally, across the fronto-parietal cerebral cortex. Previously, the probe was covered by an epossidic glue except for the target tract corresponding to the ischemic area. Ischemia was induced 24 h later in randomly selected rats under anesthesia.</text>
  </threadedComment>
  <threadedComment ref="R35" dT="2020-05-18T05:00:55.06" personId="{11DC6066-DA42-40E8-B306-F4C988E85EA0}" id="{D5DEDC48-2546-4092-9111-94D9F9313882}">
    <text>report 5-7 animals used for infarct assessment and 3-7 for mNSS</text>
  </threadedComment>
  <threadedComment ref="G36" dT="2020-05-18T04:23:34.02" personId="{11DC6066-DA42-40E8-B306-F4C988E85EA0}" id="{7FA390BA-EBD0-4DE0-B8EA-283BF187B395}">
    <text>C57BL/6J (diabetes)</text>
  </threadedComment>
  <threadedComment ref="R36" dT="2020-05-18T05:00:55.06" personId="{11DC6066-DA42-40E8-B306-F4C988E85EA0}" id="{A678E1DA-D77A-498E-9E22-65A976CAD9C5}">
    <text>report 5-7 animals used for infarct assessment and 3-7 for mNSS</text>
  </threadedComment>
  <threadedComment ref="T36" dT="2020-05-18T05:00:55.06" personId="{11DC6066-DA42-40E8-B306-F4C988E85EA0}" id="{472B2A47-48E4-4F79-A66B-A927AF7EAE3A}">
    <text>report 5-7 animals used for infarct assessment and 3-7 for mNSS</text>
  </threadedComment>
  <threadedComment ref="G37" dT="2020-05-18T04:23:34.02" personId="{11DC6066-DA42-40E8-B306-F4C988E85EA0}" id="{477DB810-1BBB-4038-A22B-48A0DD3766DC}">
    <text>C57BL/6J (diabetes)</text>
  </threadedComment>
  <threadedComment ref="R37" dT="2020-05-18T05:00:55.06" personId="{11DC6066-DA42-40E8-B306-F4C988E85EA0}" id="{86864300-5BBA-45EC-B60F-C287B5DA0768}">
    <text>report 5-7 animals used for infarct assessment and 3-7 for mNSS</text>
  </threadedComment>
  <threadedComment ref="T37" dT="2020-05-18T05:00:55.06" personId="{11DC6066-DA42-40E8-B306-F4C988E85EA0}" id="{E9D538D8-94A3-4043-8372-1BF4CFC013C9}">
    <text>report 5-7 animals used for infarct assessment and 3-7 for mNSS</text>
  </threadedComment>
  <threadedComment ref="AK38" dT="2020-05-19T04:16:04.96" personId="{11DC6066-DA42-40E8-B306-F4C988E85EA0}" id="{05329EDF-EA1A-4462-8C05-BAC41D651BC2}">
    <text>electrical current intensity was a maximum of 2mA and was given for 20-45 minutes a day.</text>
  </threadedComment>
  <threadedComment ref="G39" dT="2020-05-28T04:42:59.26" personId="{11DC6066-DA42-40E8-B306-F4C988E85EA0}" id="{4C347AC0-EE50-4061-A02F-80EC18B99FE3}">
    <text>strain: B6.FVB-Tg(tetO-EGFP,-Tgfbr2)8Mcle/J</text>
  </threadedComment>
  <threadedComment ref="R39" dT="2020-06-03T05:28:50.82" personId="{11DC6066-DA42-40E8-B306-F4C988E85EA0}" id="{4ED11059-4C98-4A88-AEE1-B20AB9301213}">
    <text>No n reported specifically, throughout paper reports 4-12 animals for various groups.</text>
  </threadedComment>
  <threadedComment ref="Y39" dT="2020-05-28T04:48:23.07" personId="{11DC6066-DA42-40E8-B306-F4C988E85EA0}" id="{3DFC5193-CE33-4F26-967F-12E913FAA528}">
    <text>the skull was cleaned of connective tissue and lightly shaved using a sterile razor blade.</text>
  </threadedComment>
  <threadedComment ref="AE39" dT="2020-05-28T04:49:04.80" personId="{11DC6066-DA42-40E8-B306-F4C988E85EA0}" id="{38277E40-F1D4-42D0-AC23-9B7182A6FE89}">
    <text>Dolan-Jenner MH-100
Metal Halide Fiber Optic Illuminator</text>
  </threadedComment>
  <threadedComment ref="AH39" dT="2020-05-28T04:49:45.06" personId="{11DC6066-DA42-40E8-B306-F4C988E85EA0}" id="{5E31F39F-524E-4036-9F33-E209791FED1A}">
    <text>2 x 15 minutes to form two overlapping circular lesions in the right motor
cortex.</text>
  </threadedComment>
  <threadedComment ref="R40" dT="2020-06-03T05:28:50.82" personId="{11DC6066-DA42-40E8-B306-F4C988E85EA0}" id="{2BE9D6AC-9517-44A7-99AE-46109D3CD53F}">
    <text>No n reported specifically, throughout paper reports 4-12 animals for various groups.</text>
  </threadedComment>
  <threadedComment ref="Y40" dT="2020-05-28T04:48:23.07" personId="{11DC6066-DA42-40E8-B306-F4C988E85EA0}" id="{17325D29-9F45-4E07-98E4-15EEB0F25138}">
    <text>the skull was cleaned of connective tissue and lightly shaved using a sterile razor blade.</text>
  </threadedComment>
  <threadedComment ref="AE40" dT="2020-05-28T04:49:04.80" personId="{11DC6066-DA42-40E8-B306-F4C988E85EA0}" id="{A3AAF4A0-216B-47A9-AA38-FA26E4DDD5CB}">
    <text>Dolan-Jenner MH-100
Metal Halide Fiber Optic Illuminator</text>
  </threadedComment>
  <threadedComment ref="AH40" dT="2020-05-28T04:49:45.06" personId="{11DC6066-DA42-40E8-B306-F4C988E85EA0}" id="{841EC0FB-3C2F-462B-8195-89BB86A37A5F}">
    <text>2 x 15 minutes to form two overlapping circular lesions in the right motor
cortex.</text>
  </threadedComment>
  <threadedComment ref="Y42" dT="2020-06-04T05:35:16.47" personId="{11DC6066-DA42-40E8-B306-F4C988E85EA0}" id="{0D66C29E-9283-4E87-A825-96A0DBB8DEC9}">
    <text>laser shone through skull but skull breach made for electrode: A small (∼3mm circular) craniotomy was made at the anterior border of the illumination area to expose the peri-infarct cortex. A 2×4mm rectangular stainless steel stimulating electrode (Oscor, Tampa, Florida, USA) was placed on the exposed dura of the anterior margin of the lesion</text>
  </threadedComment>
  <threadedComment ref="AY42" dT="2020-06-04T05:50:11.39" personId="{11DC6066-DA42-40E8-B306-F4C988E85EA0}" id="{A52802A6-5FE8-4D9A-B047-BBB403A5B51B}">
    <text>Reported that no rat recieved more than 10 but did not report any actual scores.</text>
  </threadedComment>
  <threadedComment ref="N43" dT="2020-06-05T03:44:07.27" personId="{11DC6066-DA42-40E8-B306-F4C988E85EA0}" id="{92FE1EA2-768D-410D-B950-E9D3E3FF4707}">
    <text>Actually states "(3540 g)" but since mice can't be 3kg I'm assuming they meant 35-40g</text>
  </threadedComment>
  <threadedComment ref="AE43" dT="2020-06-05T03:50:45.90" personId="{11DC6066-DA42-40E8-B306-F4C988E85EA0}" id="{1781C747-FD68-4127-9D64-FBF1DCC6CFF9}">
    <text>Photochemical cortical thrombosis was induced with a low intensity white light (150 W) from the optic ®ber of the Fiber-lite Model 180 illuminator (Dolan-Jenner, Lawrence,
MA).</text>
  </threadedComment>
  <threadedComment ref="Y44" dT="2020-06-05T04:20:37.13" personId="{11DC6066-DA42-40E8-B306-F4C988E85EA0}" id="{F8D94E3E-6B82-464E-8B8C-DD7022E59CB7}">
    <text>Most of these methods are from another paper: Chen F, Suzuki Y, Nagai N, et al. Visualization of stroke with clinical
MR imagers in rats: a feasibility study. Radiology 2004</text>
  </threadedComment>
  <threadedComment ref="X45" dT="2020-06-09T02:55:43.04" personId="{11DC6066-DA42-40E8-B306-F4C988E85EA0}" id="{E89FAF73-7E25-4C28-A3F7-2A17652E673C}">
    <text>Halothane used for stroke induction, isoflurane used when in MRI machine</text>
  </threadedComment>
  <threadedComment ref="Y45" dT="2020-06-05T04:20:37.13" personId="{11DC6066-DA42-40E8-B306-F4C988E85EA0}" id="{2DF36C95-533C-4BEA-ACF3-DF06E1E2370F}">
    <text>Most of these methods are from another paper: Chen F, Suzuki Y, Nagai N, et al. Visualization of stroke with clinical
MR imagers in rats: a feasibility study. Radiology 2004</text>
  </threadedComment>
  <threadedComment ref="X46" dT="2020-06-09T02:55:43.04" personId="{11DC6066-DA42-40E8-B306-F4C988E85EA0}" id="{917EFD3B-AD9F-47C4-B81B-B6E73D00C107}">
    <text>Halothane used for stroke induction, isoflurane used when in MRI machine</text>
  </threadedComment>
  <threadedComment ref="Y46" dT="2020-06-05T04:20:37.13" personId="{11DC6066-DA42-40E8-B306-F4C988E85EA0}" id="{79613054-DAFA-449D-993E-18122067F8C3}">
    <text>Most of these methods are from another paper: Chen F, Suzuki Y, Nagai N, et al. Visualization of stroke with clinical
MR imagers in rats: a feasibility study. Radiology 2004</text>
  </threadedComment>
  <threadedComment ref="AH47" dT="2020-06-09T05:31:11.61" personId="{11DC6066-DA42-40E8-B306-F4C988E85EA0}" id="{B944FD0C-D159-4BCF-B9E6-533FA091A174}">
    <text>40 seconds</text>
  </threadedComment>
  <threadedComment ref="AH48" dT="2020-06-09T05:31:11.61" personId="{11DC6066-DA42-40E8-B306-F4C988E85EA0}" id="{CAFD37B7-CD31-4649-AACA-27FC6DEA91A6}">
    <text>40 seconds</text>
  </threadedComment>
  <threadedComment ref="G49" dT="2020-06-10T02:07:39.53" personId="{11DC6066-DA42-40E8-B306-F4C988E85EA0}" id="{C9781B9E-55B0-4E9B-8834-F387597017BC}">
    <text>CNβ heterozygotes on C57BL/6 background</text>
  </threadedComment>
  <threadedComment ref="X53" dT="2020-06-12T06:12:49.38" personId="{11DC6066-DA42-40E8-B306-F4C988E85EA0}" id="{2387D83E-A59D-45A8-BE0A-39E78D33E657}">
    <text>brand name Rompun</text>
  </threadedComment>
  <threadedComment ref="AI53" dT="2020-06-12T06:22:27.58" personId="{11DC6066-DA42-40E8-B306-F4C988E85EA0}" id="{697D0523-7E7F-4820-B63C-4CE3FC647D02}">
    <text>hBM-MSCs cells</text>
  </threadedComment>
  <threadedComment ref="AW53" dT="2020-06-12T06:30:16.86" personId="{11DC6066-DA42-40E8-B306-F4C988E85EA0}" id="{1BBDC836-F8E9-464F-93F4-34C2545A3986}">
    <text>say % but don't say what it's a percent of</text>
  </threadedComment>
  <threadedComment ref="AL55" dT="2020-06-12T07:10:13.13" personId="{11DC6066-DA42-40E8-B306-F4C988E85EA0}" id="{5E381AB3-866E-4B19-94C6-DDE8805B8DCA}">
    <text>Animals reached their
impaired forepaw through the slot and ate pellets (Bioserve
Inc, Beltsville, MD, USA). Three hundred pellets were placed
on the right side of the reclined plate, and animals used their
impaired forepaw to eat the pellets. Animals were in the
training box for 20 min or until they ate all of the pellets.</text>
  </threadedComment>
  <threadedComment ref="AA57" dT="2020-06-17T01:49:16.90" personId="{11DC6066-DA42-40E8-B306-F4C988E85EA0}" id="{412316BB-4E3F-4A3B-9389-FE0DD0782382}">
    <text>0.1ml injected</text>
  </threadedComment>
  <threadedComment ref="AA58" dT="2020-06-17T01:49:16.90" personId="{11DC6066-DA42-40E8-B306-F4C988E85EA0}" id="{1123318B-0665-46BC-B0AF-688924A7EF0C}">
    <text>0.1ml injected</text>
  </threadedComment>
  <threadedComment ref="AA59" dT="2020-06-17T01:49:16.90" personId="{11DC6066-DA42-40E8-B306-F4C988E85EA0}" id="{43C39D29-C429-474E-8758-99F4B2F238A9}">
    <text>0.1ml injected</text>
  </threadedComment>
  <threadedComment ref="G60" dT="2020-06-17T04:08:34.27" personId="{11DC6066-DA42-40E8-B306-F4C988E85EA0}" id="{9BDCF927-96F7-4BAE-9CA9-54CA0C9DE609}">
    <text>based on C57BL/6</text>
  </threadedComment>
  <threadedComment ref="G61" dT="2020-06-17T04:08:39.90" personId="{11DC6066-DA42-40E8-B306-F4C988E85EA0}" id="{E4EA594F-8EED-4235-969E-C8C6FC6CFA48}">
    <text>based on C57BL/6</text>
  </threadedComment>
  <threadedComment ref="AA62" dT="2020-06-19T05:45:14.32" personId="{11DC6066-DA42-40E8-B306-F4C988E85EA0}" id="{1DBD4451-CB00-47B9-8702-4427FA3A692C}">
    <text>0.2ml administered</text>
  </threadedComment>
  <threadedComment ref="R64" dT="2020-07-08T06:09:29.56" personId="{11DC6066-DA42-40E8-B306-F4C988E85EA0}" id="{5CCC5178-7037-41B9-9843-D6CE83B5EB01}">
    <text>10–15 mice/group</text>
  </threadedComment>
  <threadedComment ref="T64" dT="2020-07-08T06:09:29.56" personId="{11DC6066-DA42-40E8-B306-F4C988E85EA0}" id="{7C93AED0-6123-43CA-A7BC-E86E5C3FD367}">
    <text>10–15 mice/group</text>
  </threadedComment>
  <threadedComment ref="AK64" dT="2020-07-08T05:50:54.39" personId="{11DC6066-DA42-40E8-B306-F4C988E85EA0}" id="{1B8BF0DE-B8EF-455B-A77B-778EDE85900B}">
    <text>(10,000 units,
Sigma) was delivered by intravenous injection via the tail vein in
100 ml saline</text>
  </threadedComment>
  <threadedComment ref="G65" dT="2020-07-08T05:42:35.31" personId="{11DC6066-DA42-40E8-B306-F4C988E85EA0}" id="{96871D29-0630-46B5-AD35-18EDBF1D864B}">
    <text>C57BL6 background</text>
  </threadedComment>
  <threadedComment ref="R65" dT="2020-07-08T06:09:29.56" personId="{11DC6066-DA42-40E8-B306-F4C988E85EA0}" id="{08F53915-FD86-4605-A15D-08A845283602}">
    <text>10–15 mice/group</text>
  </threadedComment>
  <threadedComment ref="T65" dT="2020-07-08T06:09:29.56" personId="{11DC6066-DA42-40E8-B306-F4C988E85EA0}" id="{9E610774-132E-4821-A476-A1521065C099}">
    <text>10–15 mice/group</text>
  </threadedComment>
  <threadedComment ref="AK65" dT="2020-07-08T05:50:54.39" personId="{11DC6066-DA42-40E8-B306-F4C988E85EA0}" id="{51C78E88-CA9C-412A-B408-91A9D260ED3D}">
    <text>(10,000 units,
Sigma) was delivered by intravenous injection via the tail vein in
100 ml saline</text>
  </threadedComment>
  <threadedComment ref="Y71" dT="2020-08-28T04:28:19.35" personId="{11DC6066-DA42-40E8-B306-F4C988E85EA0}" id="{00177F24-288D-4189-BE88-13211CC08FA4}">
    <text>Extra surgery: A tracheotomy was performed in preparation of mechanical
ventilation of animals inside the magnet’s tunnel.</text>
  </threadedComment>
  <threadedComment ref="AA75" dT="2020-09-08T01:48:11.81" personId="{11DC6066-DA42-40E8-B306-F4C988E85EA0}" id="{617A0BA4-3779-4FFB-A827-1F1FE7BEB3BD}">
    <text>10 ml/kg</text>
  </threadedComment>
  <threadedComment ref="K76" dT="2021-03-09T06:46:55.07" personId="{11DC6066-DA42-40E8-B306-F4C988E85EA0}" id="{88D078E4-BCC8-4BF9-9C98-F9AA3F145820}">
    <text>90-100 days old</text>
  </threadedComment>
  <threadedComment ref="M76" dT="2021-03-09T06:47:57.41" personId="{11DC6066-DA42-40E8-B306-F4C988E85EA0}" id="{C2D7EA95-5D67-4AA6-9A52-70D0825D4D17}">
    <text>90-100 days old</text>
  </threadedComment>
  <threadedComment ref="G77" dT="2020-09-24T01:14:28.04" personId="{11DC6066-DA42-40E8-B306-F4C988E85EA0}" id="{2AB94DE2-4FC3-4192-9F58-E71AB54019B2}">
    <text>May also be GCaMP6 or ChR2 mice, unclear in text which strain was used for infarct volume results</text>
  </threadedComment>
  <threadedComment ref="K77" dT="2021-03-09T06:52:57.14" personId="{11DC6066-DA42-40E8-B306-F4C988E85EA0}" id="{C559D26C-06AE-45AD-A66F-E6027CF37CEE}">
    <text>4-5 months old</text>
  </threadedComment>
  <threadedComment ref="M77" dT="2021-03-09T06:53:01.72" personId="{11DC6066-DA42-40E8-B306-F4C988E85EA0}" id="{A334B4B4-C8D7-48CA-825B-A7FE6379A5A4}">
    <text>4-5 months old</text>
  </threadedComment>
  <threadedComment ref="H78" dT="2020-09-10T02:17:47.93" personId="{11DC6066-DA42-40E8-B306-F4C988E85EA0}" id="{7A944861-4642-49B6-B572-E90937DC20FE}">
    <text>4 female 9 male</text>
  </threadedComment>
  <threadedComment ref="AA79" dT="2020-09-15T05:19:44.44" personId="{11DC6066-DA42-40E8-B306-F4C988E85EA0}" id="{C4E20258-BE92-45BA-8886-C2E93F81B996}">
    <text>0.15 ml per animal</text>
  </threadedComment>
  <threadedComment ref="AA80" dT="2020-09-15T05:19:44.44" personId="{11DC6066-DA42-40E8-B306-F4C988E85EA0}" id="{A97C1A49-116D-45A7-8852-B052D9DDC89D}">
    <text>0.15 ml per animal</text>
  </threadedComment>
  <threadedComment ref="L81" dT="2020-09-24T01:28:22.39" personId="{11DC6066-DA42-40E8-B306-F4C988E85EA0}" id="{3E7760A2-EAA0-4541-8A10-7F084C75B4E8}">
    <text>3 months</text>
  </threadedComment>
  <threadedComment ref="L82" dT="2020-09-24T01:28:31.18" personId="{11DC6066-DA42-40E8-B306-F4C988E85EA0}" id="{49F448F3-BCC6-4F8E-BF38-3B13155403A2}">
    <text>6 months</text>
  </threadedComment>
  <threadedComment ref="L83" dT="2020-09-24T01:28:38.03" personId="{11DC6066-DA42-40E8-B306-F4C988E85EA0}" id="{AC3F9766-977D-45EF-A64E-67A9B68C5812}">
    <text>12 months</text>
  </threadedComment>
  <threadedComment ref="L84" dT="2020-09-24T01:28:44.17" personId="{11DC6066-DA42-40E8-B306-F4C988E85EA0}" id="{9881F283-8383-4085-B9C8-C2DE3D8E521D}">
    <text>18 months</text>
  </threadedComment>
  <threadedComment ref="L85" dT="2020-09-24T01:28:52.99" personId="{11DC6066-DA42-40E8-B306-F4C988E85EA0}" id="{8062F634-39BF-4DDB-AF52-81513FAB8F49}">
    <text>24 months</text>
  </threadedComment>
  <threadedComment ref="AA101" dT="2020-10-01T03:37:26.47" personId="{11DC6066-DA42-40E8-B306-F4C988E85EA0}" id="{3E559375-6C3F-4EA9-883E-1D41046283BD}">
    <text>0.1ml administered</text>
  </threadedComment>
  <threadedComment ref="AA102" dT="2020-10-01T03:37:26.47" personId="{11DC6066-DA42-40E8-B306-F4C988E85EA0}" id="{6E2EB002-3DFE-4CE3-B10E-7140DC05592F}">
    <text>0.1ml administered</text>
  </threadedComment>
  <threadedComment ref="AA103" dT="2020-10-01T03:37:26.47" personId="{11DC6066-DA42-40E8-B306-F4C988E85EA0}" id="{C9EAAE92-2143-4E64-87E0-6319AECD80D1}">
    <text>0.1ml administered</text>
  </threadedComment>
  <threadedComment ref="AA104" dT="2020-10-01T03:37:26.47" personId="{11DC6066-DA42-40E8-B306-F4C988E85EA0}" id="{8F6EAA00-39CD-4417-8490-6D94916C31FD}">
    <text>0.1ml administered</text>
  </threadedComment>
  <threadedComment ref="AA107" dT="2020-10-01T03:37:26.47" personId="{11DC6066-DA42-40E8-B306-F4C988E85EA0}" id="{DB9AB666-F601-467C-A88F-5A985AD56F1F}">
    <text>0.1ml administered</text>
  </threadedComment>
  <threadedComment ref="R108" dT="2020-10-08T05:18:06.63" personId="{11DC6066-DA42-40E8-B306-F4C988E85EA0}" id="{B7BDDD2E-18CC-447E-BC65-3BE0E8F8B538}">
    <text>3-5 per group</text>
  </threadedComment>
  <threadedComment ref="AA108" dT="2020-10-08T05:05:58.01" personId="{11DC6066-DA42-40E8-B306-F4C988E85EA0}" id="{2E6E2F32-4DDA-46DB-AD4D-5E56798DE109}">
    <text>0.1 mL injected</text>
  </threadedComment>
  <threadedComment ref="Z109" dT="2020-11-05T23:02:12.65" personId="{11DC6066-DA42-40E8-B306-F4C988E85EA0}" id="{FF26B106-9667-4C3A-AE2B-E218C16C8072}">
    <text>Group FL1, coordinates -1mm from bregma, 4mm from midline</text>
  </threadedComment>
  <threadedComment ref="AO109" dT="2020-11-05T23:34:01.91" personId="{11DC6066-DA42-40E8-B306-F4C988E85EA0}" id="{0FA18931-6816-4552-BACB-BFBD5E61DC0D}">
    <text>this is not explicitly stated in the text as an end point but it its the latest behavioural time noted</text>
  </threadedComment>
  <threadedComment ref="Z110" dT="2020-11-05T23:02:30.19" personId="{11DC6066-DA42-40E8-B306-F4C988E85EA0}" id="{6CB7A95D-44C4-46F8-8DD0-DA6D82050A5A}">
    <text>Group FL2, coordinates 0mm from bregma, 3.5mm from midline</text>
  </threadedComment>
  <threadedComment ref="AO110" dT="2020-11-05T23:34:01.91" personId="{11DC6066-DA42-40E8-B306-F4C988E85EA0}" id="{C6FCEDEB-6A40-449A-AF76-1B1295473D45}">
    <text>this is not explicitly stated in the text as an end point but it its the latest behavioural time noted</text>
  </threadedComment>
  <threadedComment ref="Z111" dT="2020-11-05T23:02:48.24" personId="{11DC6066-DA42-40E8-B306-F4C988E85EA0}" id="{A6F343E1-2F91-4A3F-AD34-50A09FE8B2ED}">
    <text>Group FL3, coordinates 1mm from bregma, 3.5mm from midline</text>
  </threadedComment>
  <threadedComment ref="AO111" dT="2020-11-05T23:34:01.91" personId="{11DC6066-DA42-40E8-B306-F4C988E85EA0}" id="{C4CCB2F9-36BA-4B67-BE54-52F682F61E26}">
    <text>this is not explicitly stated in the text as an end point but it its the latest behavioural time noted</text>
  </threadedComment>
  <threadedComment ref="Z112" dT="2020-11-05T23:03:04.32" personId="{11DC6066-DA42-40E8-B306-F4C988E85EA0}" id="{06706059-D801-4762-B62F-D651BAB7B84C}">
    <text>Group FL4, coordinates 2mm from bregma, 3.5mm from midline</text>
  </threadedComment>
  <threadedComment ref="AO112" dT="2020-11-05T23:34:01.91" personId="{11DC6066-DA42-40E8-B306-F4C988E85EA0}" id="{E1A3FF26-FF2B-4971-8F62-0EFA0BF630D6}">
    <text>this is not explicitly stated in the text as an end point but it its the latest behavioural time noted</text>
  </threadedComment>
  <threadedComment ref="Z113" dT="2020-11-05T23:03:19.61" personId="{11DC6066-DA42-40E8-B306-F4C988E85EA0}" id="{57BA6B7E-ACBB-4FA5-AB45-D6A7DA12EA6B}">
    <text>Group FL5, coordinates 4mm from bregma, 2mm from midline</text>
  </threadedComment>
  <threadedComment ref="AO113" dT="2020-11-05T23:34:01.91" personId="{11DC6066-DA42-40E8-B306-F4C988E85EA0}" id="{FFB43928-1330-4A8D-A72E-6C4B42961898}">
    <text>this is not explicitly stated in the text as an end point but it its the latest behavioural time noted</text>
  </threadedComment>
  <threadedComment ref="Z114" dT="2020-11-05T23:04:03.58" personId="{11DC6066-DA42-40E8-B306-F4C988E85EA0}" id="{F98AA1E7-BB0E-4787-B649-DBCB82FB5F36}">
    <text>Group FL6, coordinates 4mm from bregma, 2mm from midline</text>
  </threadedComment>
  <threadedComment ref="AO114" dT="2020-11-05T23:34:01.91" personId="{11DC6066-DA42-40E8-B306-F4C988E85EA0}" id="{825A139D-6CDF-4F43-850A-E548521535A6}">
    <text>this is not explicitly stated in the text as an end point but it its the latest behavioural time noted</text>
  </threadedComment>
  <threadedComment ref="Z115" dT="2020-11-05T23:05:11.80" personId="{11DC6066-DA42-40E8-B306-F4C988E85EA0}" id="{1F6995D6-4EA7-46E4-A2DD-0DC74413AAFB}">
    <text>Group FL7, coordinates 2mm from bregma, 3.5mm from midline</text>
  </threadedComment>
  <threadedComment ref="AO115" dT="2020-11-05T23:34:01.91" personId="{11DC6066-DA42-40E8-B306-F4C988E85EA0}" id="{C576754C-0E03-4F65-98E8-B2E4AD334D66}">
    <text>this is not explicitly stated in the text as an end point but it its the latest behavioural time noted</text>
  </threadedComment>
  <threadedComment ref="Z116" dT="2020-11-05T23:05:41.40" personId="{11DC6066-DA42-40E8-B306-F4C988E85EA0}" id="{70DA4063-27C5-4181-B339-CF462690FEB3}">
    <text>Group HL, coordinates -1.8mm from bregma, 2.5mm from midline</text>
  </threadedComment>
  <threadedComment ref="AO116" dT="2020-11-05T23:34:01.91" personId="{11DC6066-DA42-40E8-B306-F4C988E85EA0}" id="{866AFBC7-961A-4919-A574-204060477675}">
    <text>this is not explicitly stated in the text as an end point but it its the latest behavioural time noted</text>
  </threadedComment>
  <threadedComment ref="Z117" dT="2020-11-05T23:06:02.93" personId="{11DC6066-DA42-40E8-B306-F4C988E85EA0}" id="{73792D33-C813-4CAC-9E08-55F6F2628E2E}">
    <text>Group MAG-FL, coordinates 2mm from bregma, 0.5mm from midline</text>
  </threadedComment>
  <threadedComment ref="AO117" dT="2020-11-05T23:34:01.91" personId="{11DC6066-DA42-40E8-B306-F4C988E85EA0}" id="{AA0C4A87-0A0B-498C-8362-3A4B70D8B578}">
    <text>this is not explicitly stated in the text as an end point but it its the latest behavioural time noted</text>
  </threadedComment>
  <threadedComment ref="Z118" dT="2020-11-05T23:06:21.68" personId="{11DC6066-DA42-40E8-B306-F4C988E85EA0}" id="{873021EE-73A9-44E8-8140-F774C48B38D8}">
    <text>Group MAG-HL, coordinates -1.8mm from bregma, 0.5mm from midline</text>
  </threadedComment>
  <threadedComment ref="AO118" dT="2020-11-05T23:34:01.91" personId="{11DC6066-DA42-40E8-B306-F4C988E85EA0}" id="{49C2913F-9C58-4341-B45F-E840F63A4612}">
    <text>this is not explicitly stated in the text as an end point but it its the latest behavioural time noted</text>
  </threadedComment>
  <threadedComment ref="Z119" dT="2020-11-05T23:07:00.32" personId="{11DC6066-DA42-40E8-B306-F4C988E85EA0}" id="{04D9540F-BDDA-4F71-B040-EE06266174EE}">
    <text>Group S1-D (coordinates from Dietrich reference), coordinates -1.8mm from bregma, 5mm from midline</text>
  </threadedComment>
  <threadedComment ref="AO119" dT="2020-11-05T23:34:01.91" personId="{11DC6066-DA42-40E8-B306-F4C988E85EA0}" id="{5E24F3BE-D876-4486-9209-0F751F3DAD20}">
    <text>this is not explicitly stated in the text as an end point but it its the latest behavioural time noted</text>
  </threadedComment>
  <threadedComment ref="Z120" dT="2020-11-05T23:07:33.39" personId="{11DC6066-DA42-40E8-B306-F4C988E85EA0}" id="{F3BE2B3E-10E4-494F-9818-B2B50288F68D}">
    <text>Group S1-CH (coordinates from Chapin and Lin reference), coordinates -2.5mm from bregma, 6mm from midline</text>
  </threadedComment>
  <threadedComment ref="AO120" dT="2020-11-05T23:34:01.91" personId="{11DC6066-DA42-40E8-B306-F4C988E85EA0}" id="{EC3BF34E-BCF7-4049-A4DE-861BCCC56789}">
    <text>this is not explicitly stated in the text as an end point but it its the latest behavioural time noted</text>
  </threadedComment>
  <threadedComment ref="Z121" dT="2020-11-05T23:08:31.31" personId="{11DC6066-DA42-40E8-B306-F4C988E85EA0}" id="{8556AE4C-6E69-49FA-A007-6980CD32B994}">
    <text>Visual group, coordinates -6.5mm from bregma, 3.5mm from midline</text>
  </threadedComment>
  <threadedComment ref="AO121" dT="2020-11-05T23:34:01.91" personId="{11DC6066-DA42-40E8-B306-F4C988E85EA0}" id="{2A77C108-9D38-42BD-B6E3-10BAC629C1FC}">
    <text>this is not explicitly stated in the text as an end point but it its the latest behavioural time noted</text>
  </threadedComment>
  <threadedComment ref="R123" dT="2020-11-18T02:53:19.62" personId="{11DC6066-DA42-40E8-B306-F4C988E85EA0}" id="{5F908D1D-7B71-4784-8882-4DA71A73CBE1}">
    <text>states 5-6 animals per group</text>
  </threadedComment>
  <threadedComment ref="T123" dT="2020-11-18T02:53:19.62" personId="{11DC6066-DA42-40E8-B306-F4C988E85EA0}" id="{94F712CC-E3F6-42DA-81A4-D0EA62082606}">
    <text>states 5-6 animals per group</text>
  </threadedComment>
  <threadedComment ref="AA124" dT="2020-11-18T03:00:42.83" personId="{11DC6066-DA42-40E8-B306-F4C988E85EA0}" id="{DA8E292E-568F-425F-AC6E-8FBDABC151D2}">
    <text>given at 10 ug/g animal weight</text>
  </threadedComment>
  <threadedComment ref="AA127" dT="2021-01-29T04:13:03.18" personId="{11DC6066-DA42-40E8-B306-F4C988E85EA0}" id="{65EF6470-3D88-4C17-A8DF-814E8771841B}">
    <text>0.1ml dose</text>
  </threadedComment>
  <threadedComment ref="AA128" dT="2021-02-05T01:13:55.75" personId="{11DC6066-DA42-40E8-B306-F4C988E85EA0}" id="{8AB14E84-348A-45F3-9A76-57F25C3E56A0}">
    <text>0.133 mL/kg body weight</text>
  </threadedComment>
  <threadedComment ref="AI128" dT="2021-02-05T02:07:59.61" personId="{11DC6066-DA42-40E8-B306-F4C988E85EA0}" id="{72A06F98-C143-4094-9023-99D48140CCBB}">
    <text>To label dividing cells, each animal received a daily
bromodeoxyuridine (BrdU) injection (50 mg/kg per day intraperitoneally)
throughout the 10-day treatment period, 1 hour before the
respective citicoline or saline injection.</text>
  </threadedComment>
  <threadedComment ref="AA129" dT="2021-02-05T03:23:14.01" personId="{11DC6066-DA42-40E8-B306-F4C988E85EA0}" id="{7E206479-8C43-4820-BC3B-807D40D8B1C0}">
    <text>0.3mL/kg body weight</text>
  </threadedComment>
  <threadedComment ref="AK129" dT="2021-02-05T03:14:21.69" personId="{11DC6066-DA42-40E8-B306-F4C988E85EA0}" id="{2DE281CD-42BD-4EB7-89F3-149F3740E1EA}">
    <text>Described in text - ipsilateral limb immobilised</text>
  </threadedComment>
  <threadedComment ref="AA130" dT="2021-02-05T03:23:14.01" personId="{11DC6066-DA42-40E8-B306-F4C988E85EA0}" id="{FC8A2A1C-A0F3-454B-92EA-ACC08FEC352F}">
    <text>0.3mL/kg body weight</text>
  </threadedComment>
  <threadedComment ref="AA131" dT="2021-02-05T01:13:55.75" personId="{11DC6066-DA42-40E8-B306-F4C988E85EA0}" id="{CE8F62BA-0579-4C3F-935E-4FCB4942FFD5}">
    <text>0.133 mL/kg body weight</text>
  </threadedComment>
  <threadedComment ref="AA132" dT="2021-02-05T01:13:55.75" personId="{11DC6066-DA42-40E8-B306-F4C988E85EA0}" id="{C5225E46-1388-4CED-9A23-5DC4A19F42B7}">
    <text>0.133 mL/kg body weight</text>
  </threadedComment>
  <threadedComment ref="AA133" dT="2021-02-05T01:13:55.75" personId="{11DC6066-DA42-40E8-B306-F4C988E85EA0}" id="{BA3E3EBE-D0A7-4E3B-86E8-F83FA61D53FF}">
    <text>0.133 mL/kg body weight</text>
  </threadedComment>
  <threadedComment ref="AK135" dT="2021-02-12T00:46:21.51" personId="{11DC6066-DA42-40E8-B306-F4C988E85EA0}" id="{1D3F8F87-C48A-4CA1-BECA-D456812FEF76}">
    <text>1 x 10^6 cells prepared in 100uL PBS</text>
  </threadedComment>
  <threadedComment ref="AW137" dT="2021-02-12T04:23:46.86" personId="{11DC6066-DA42-40E8-B306-F4C988E85EA0}" id="{2D0946A7-1E55-41BF-8FF4-338BD9160B34}">
    <text>they use % but don't specify what it's a percentage of</text>
  </threadedComment>
  <threadedComment ref="R139" dT="2021-02-19T04:11:56.67" personId="{11DC6066-DA42-40E8-B306-F4C988E85EA0}" id="{A098117A-6DA5-4C5A-B38E-7B81F54B94C4}">
    <text>says 10-11 per group</text>
  </threadedComment>
  <threadedComment ref="T139" dT="2021-02-19T04:11:56.67" personId="{11DC6066-DA42-40E8-B306-F4C988E85EA0}" id="{B490977B-B2E9-4F8E-8BA6-9EAD48077650}">
    <text>says 10-11 per group</text>
  </threadedComment>
  <threadedComment ref="R140" dT="2021-02-19T05:06:35.78" personId="{11DC6066-DA42-40E8-B306-F4C988E85EA0}" id="{30ECCDF9-6126-4524-B12C-859422B77BB4}">
    <text>4-5 per group</text>
  </threadedComment>
  <threadedComment ref="R141" dT="2021-02-19T05:06:35.78" personId="{11DC6066-DA42-40E8-B306-F4C988E85EA0}" id="{76AD3D29-41B8-43D4-A0F7-23814400CDF8}">
    <text>4-5 per group</text>
  </threadedComment>
  <threadedComment ref="AA143" dT="2021-02-22T00:33:51.34" personId="{11DC6066-DA42-40E8-B306-F4C988E85EA0}" id="{47A8DA8F-4637-4255-832F-CBDBB995B8C0}">
    <text>0.5ml administered</text>
  </threadedComment>
  <threadedComment ref="AG143" dT="2021-02-22T00:33:12.28" personId="{11DC6066-DA42-40E8-B306-F4C988E85EA0}" id="{BA9DBFA3-FBD6-4264-8015-F7BC61853544}">
    <text>10x5mm rectangle</text>
  </threadedComment>
  <threadedComment ref="AO143" dT="2021-02-22T01:26:58.63" personId="{11DC6066-DA42-40E8-B306-F4C988E85EA0}" id="{6D836607-BA5E-470B-9D71-47A0891AC70B}">
    <text>this is a guess/extracpolation from text, doesn't seem to be stated anywhere</text>
  </threadedComment>
  <threadedComment ref="R144" dT="2021-02-22T03:36:59.79" personId="{11DC6066-DA42-40E8-B306-F4C988E85EA0}" id="{A80DA33C-7284-4218-AD72-D5FBC55D5F89}">
    <text>n=5-6 per group</text>
  </threadedComment>
  <threadedComment ref="R145" dT="2021-02-22T03:36:59.79" personId="{11DC6066-DA42-40E8-B306-F4C988E85EA0}" id="{346E4DE5-54A3-43EA-B330-F99333610D5F}">
    <text>n=5-6 per group</text>
  </threadedComment>
  <threadedComment ref="R146" dT="2021-02-22T03:36:59.79" personId="{11DC6066-DA42-40E8-B306-F4C988E85EA0}" id="{171E86AB-65BE-4F7F-B1DC-E259FAD259EA}">
    <text>n=5-6 per group</text>
  </threadedComment>
  <threadedComment ref="R147" dT="2021-02-22T03:36:59.79" personId="{11DC6066-DA42-40E8-B306-F4C988E85EA0}" id="{6C150629-26F2-4F76-9700-1BFA16C59AC1}">
    <text>n=5-6 per group</text>
  </threadedComment>
  <threadedComment ref="AW149" dT="2021-03-04T02:07:23.69" personId="{11DC6066-DA42-40E8-B306-F4C988E85EA0}" id="{C90C66F1-CC14-4920-A0D0-BF2FC4EB4CDB}">
    <text>state % but not what it's a % of</text>
  </threadedComment>
  <threadedComment ref="R151" dT="2021-03-04T05:58:15.55" personId="{11DC6066-DA42-40E8-B306-F4C988E85EA0}" id="{FA282D19-0381-40BD-913D-E6112104234F}">
    <text>say n=7-8</text>
  </threadedComment>
  <threadedComment ref="T151" dT="2021-03-04T05:58:15.55" personId="{11DC6066-DA42-40E8-B306-F4C988E85EA0}" id="{8405DC2E-CA38-4E0A-BA2A-0AB98D3A985D}">
    <text>say n=7-8</text>
  </threadedComment>
  <threadedComment ref="AY151" dT="2021-03-04T05:55:10.18" personId="{11DC6066-DA42-40E8-B306-F4C988E85EA0}" id="{533B0B34-65C1-479A-B5F7-B10731174C50}">
    <text>21 point score from this ref: Nagasawa, H., and Kogure, K. (1989) Correlation between cerebral
blood flow and histologic changes in a new rat model of middle
cerebral artery occlusion. Stroke 20, 1037–1043</text>
  </threadedComment>
  <threadedComment ref="AY152" dT="2021-03-05T01:30:39.19" personId="{11DC6066-DA42-40E8-B306-F4C988E85EA0}" id="{5EBCCAD3-3CBC-4D40-9E99-7C4C94375F10}">
    <text>a 21 point score based on this reference: A. Hunter, J. Hatcher, D. Virley, P. Nelson, E. Irving, S. Hadingham, A. Parsons,
Functional assessments in mice and rats after focal stroke, Neuropharmacology
39 (2000) 806e816.</text>
  </threadedComment>
  <threadedComment ref="AY153" dT="2021-03-05T01:30:39.19" personId="{11DC6066-DA42-40E8-B306-F4C988E85EA0}" id="{300331A6-8458-42FA-9491-82C7FB158422}">
    <text>a 21 point score based on this reference: A. Hunter, J. Hatcher, D. Virley, P. Nelson, E. Irving, S. Hadingham, A. Parsons,
Functional assessments in mice and rats after focal stroke, Neuropharmacology
39 (2000) 806e816.</text>
  </threadedComment>
  <threadedComment ref="AQ154" dT="2021-03-09T23:35:23.45" personId="{11DC6066-DA42-40E8-B306-F4C988E85EA0}" id="{B1122340-7E49-44C1-8697-B978513105A5}">
    <text>these are not errors, is a monkey brain so big measurements</text>
  </threadedComment>
  <threadedComment ref="AY154" dT="2021-03-09T23:41:33.61" personId="{11DC6066-DA42-40E8-B306-F4C988E85EA0}" id="{0886CA93-CC6E-4462-94B0-82E13C16EFD9}">
    <text>don't name the score but give parameters in study, say it is based off Kito et al. (2001)</text>
  </threadedComment>
  <threadedComment ref="AY155" dT="2021-03-09T23:41:33.61" personId="{11DC6066-DA42-40E8-B306-F4C988E85EA0}" id="{9CE50ACB-C11C-4B84-B3CF-B2377350CFD1}">
    <text>don't name the score but give parameters in study, say it is based off Kito et al. (2001)</text>
  </threadedComment>
  <threadedComment ref="AY156" dT="2021-03-09T23:41:33.61" personId="{11DC6066-DA42-40E8-B306-F4C988E85EA0}" id="{6D989FC0-9E48-4C19-9C7E-45447000310B}">
    <text>don't name the score but give parameters in study, say it is based off Kito et al. (2001)</text>
  </threadedComment>
  <threadedComment ref="AB157" dT="2021-03-11T03:20:07.97" personId="{11DC6066-DA42-40E8-B306-F4C988E85EA0}" id="{380B0B26-C274-434C-B2B8-B75EB4CB4A27}">
    <text>I'm worried this was a typo and was supposed to be mg/100g</text>
  </threadedComment>
  <threadedComment ref="AE157" dT="2021-03-11T03:19:16.83" personId="{11DC6066-DA42-40E8-B306-F4C988E85EA0}" id="{3B9DFA9F-4B05-482F-B61A-679AC25988CC}">
    <text>Schott KL 1500</text>
  </threadedComment>
  <threadedComment ref="AB158" dT="2021-03-11T03:20:07.97" personId="{11DC6066-DA42-40E8-B306-F4C988E85EA0}" id="{646BBC28-7800-4217-A8B2-A0534A0C2139}">
    <text>I'm worried this was a typo and was supposed to be mg/100g</text>
  </threadedComment>
  <threadedComment ref="AE158" dT="2021-03-11T03:19:16.83" personId="{11DC6066-DA42-40E8-B306-F4C988E85EA0}" id="{9216E940-FADB-4E1F-9AED-EC6C81C4F68E}">
    <text>Schott KL 1500</text>
  </threadedComment>
  <threadedComment ref="AA159" dT="2021-03-17T02:59:37.51" personId="{11DC6066-DA42-40E8-B306-F4C988E85EA0}" id="{7B37A1F3-BDCE-47D4-9120-0F50E60B4A27}">
    <text>3 x 0.1ml injections</text>
  </threadedComment>
  <threadedComment ref="AA160" dT="2021-03-17T02:59:37.51" personId="{11DC6066-DA42-40E8-B306-F4C988E85EA0}" id="{25BBD15D-4B04-4321-8F8A-6B332A2CCA96}">
    <text>3 x 0.1ml injections</text>
  </threadedComment>
  <threadedComment ref="AA161" dT="2021-03-17T05:07:19.38" personId="{11DC6066-DA42-40E8-B306-F4C988E85EA0}" id="{1461ACF8-AC45-4BB2-98C1-B003CC8BDAA7}">
    <text>1.33 ml/kg</text>
  </threadedComment>
  <threadedComment ref="AK162" dT="2021-03-17T06:06:33.04" personId="{11DC6066-DA42-40E8-B306-F4C988E85EA0}" id="{EAB4971F-69A3-4855-952D-E0D47CF44EEB}">
    <text>a 50% dextrose solution</text>
  </threadedComment>
  <threadedComment ref="AK163" dT="2021-03-17T06:06:49.94" personId="{11DC6066-DA42-40E8-B306-F4C988E85EA0}" id="{48B7D38D-694B-4001-A118-C919D405213C}">
    <text>an 18% mannitol solution</text>
  </threadedComment>
  <threadedComment ref="AA166" dT="2021-03-26T01:19:25.24" personId="{11DC6066-DA42-40E8-B306-F4C988E85EA0}" id="{6A28CCF0-0304-47FA-A063-D4D06FD88F96}">
    <text>1ml total</text>
  </threadedComment>
  <threadedComment ref="AC167" dT="2021-03-26T01:38:55.61" personId="{11DC6066-DA42-40E8-B306-F4C988E85EA0}" id="{F6274E53-DF4D-45F1-882D-32C8416F4DCF}">
    <text>regulated to provide 67% of maximal power, may need to edit this number</text>
  </threadedComment>
  <threadedComment ref="AM167" dT="2021-03-26T01:42:41.46" personId="{11DC6066-DA42-40E8-B306-F4C988E85EA0}" id="{2EB9E610-994A-4683-9FD9-2D4A21B7B442}">
    <text>10 minutes before illumination</text>
  </threadedComment>
  <threadedComment ref="Y169" dT="2021-03-26T04:11:16.94" personId="{11DC6066-DA42-40E8-B306-F4C988E85EA0}" id="{6A2AE952-1C7B-46DE-9A78-0E820CB1A5E3}">
    <text>used a glass coverslip for a cranial window but placed on top of intact skull and still did thrombotic induction under anaesthetic</text>
  </threadedComment>
  <threadedComment ref="AE169" dT="2021-03-26T04:13:41.28" personId="{11DC6066-DA42-40E8-B306-F4C988E85EA0}" id="{B20184C9-3B70-4DA4-A62A-038C987F4FB2}">
    <text>3100 K light (Schott, KL 1500)</text>
  </threadedComment>
  <threadedComment ref="AG169" dT="2021-03-26T04:12:31.39" personId="{11DC6066-DA42-40E8-B306-F4C988E85EA0}" id="{23A7AAF8-7E31-4BDF-BD65-A19756AD3907}">
    <text>4x2mm rectangular</text>
  </threadedComment>
  <threadedComment ref="R170" dT="2021-03-26T04:56:08.50" personId="{11DC6066-DA42-40E8-B306-F4C988E85EA0}" id="{ED69B5EF-DB54-4162-8EE1-77FC999E9DF6}">
    <text>5-7 mice per group</text>
  </threadedComment>
  <threadedComment ref="T170" dT="2021-03-26T04:56:08.50" personId="{11DC6066-DA42-40E8-B306-F4C988E85EA0}" id="{C0FF3C61-36FD-4352-BA34-8AAB6CAB9891}">
    <text>5-7 mice per group</text>
  </threadedComment>
  <threadedComment ref="AY170" dT="2021-03-26T05:01:36.77" personId="{11DC6066-DA42-40E8-B306-F4C988E85EA0}" id="{AD0BFE53-FA75-48A6-96E6-DE96B00702B9}">
    <text>0, no observable deficits; 1, failure to extend the
forepaw fully; 2, circling; 3, falling to one side; 4, no spontaneous
movement; 5, death. In this study, 0.5 point was added to each score
when the motor dysfunction was severe for scores between 1 and 4.</text>
  </threadedComment>
  <threadedComment ref="R171" dT="2021-03-26T05:16:07.54" personId="{11DC6066-DA42-40E8-B306-F4C988E85EA0}" id="{C7FB41E8-BAC6-444E-95AF-588F30CDF33D}">
    <text>this is a guess, full group had 14 and they split into moderate recovery and poor recovery so I halved their inital n</text>
  </threadedComment>
  <threadedComment ref="Y171" dT="2021-03-26T05:10:01.72" personId="{11DC6066-DA42-40E8-B306-F4C988E85EA0}" id="{068F4533-B99D-4A14-8887-13016C19A803}">
    <text>capsular infarct, i.e. deep within brain delivered via long probe needle</text>
  </threadedComment>
  <threadedComment ref="Z171" dT="2021-03-26T05:14:37.81" personId="{11DC6066-DA42-40E8-B306-F4C988E85EA0}" id="{8F644F55-28EF-44F3-8D78-323A2B1E1525}">
    <text>shows a picture, is deep within brain not on surface</text>
  </threadedComment>
  <threadedComment ref="R172" dT="2021-03-30T00:56:49.67" personId="{11DC6066-DA42-40E8-B306-F4C988E85EA0}" id="{2D76CC41-75E1-4267-B3F1-7CD148FF38EC}">
    <text>6-7 per group</text>
  </threadedComment>
  <threadedComment ref="AE172" dT="2021-03-30T00:52:18.17" personId="{11DC6066-DA42-40E8-B306-F4C988E85EA0}" id="{CE6F1952-5755-4397-A662-89CCF7B7A244}">
    <text>arc lamp of an epifluorescence microscope</text>
  </threadedComment>
  <threadedComment ref="R173" dT="2021-03-30T00:56:49.67" personId="{11DC6066-DA42-40E8-B306-F4C988E85EA0}" id="{F3805E48-2E8D-492B-B788-97941012071D}">
    <text>6-7 per group</text>
  </threadedComment>
  <threadedComment ref="AE173" dT="2021-03-30T00:52:18.17" personId="{11DC6066-DA42-40E8-B306-F4C988E85EA0}" id="{4057F1A7-0A8C-4634-901D-AC334D6D1A7E}">
    <text>arc lamp of an epifluorescence microscope</text>
  </threadedComment>
  <threadedComment ref="AY176" dT="2021-03-30T02:34:42.59" personId="{11DC6066-DA42-40E8-B306-F4C988E85EA0}" id="{12878892-2406-4CDF-AE7D-A3943EECCAAE}">
    <text>based on score in Lee 2002 (Lee, E.J.,Chen,H.Y.,Wu,T.S.,Chen,T.Y.,Ayoub,I.A.,Maynard,
K.I., 2002.Acuteadministrationof Ginkgo biloba extract (EGb
761) affordsneuroprotectionagainstpermanentandtransient
focal cerebralischemiainSprague-Dawleyrats.J.Neurosci.
Res. 68,636–645.)</text>
  </threadedComment>
  <threadedComment ref="AE177" dT="2021-03-30T02:59:41.76" personId="{11DC6066-DA42-40E8-B306-F4C988E85EA0}" id="{6F497B1C-6EA4-45B9-A6B9-49FBE98D0AC3}">
    <text>micromanipulator assisted light guide</text>
  </threadedComment>
  <threadedComment ref="AE181" dT="2021-03-31T02:39:53.06" personId="{11DC6066-DA42-40E8-B306-F4C988E85EA0}" id="{B589D293-CAA1-401F-AD26-CBCB1EFADB4C}">
    <text>epifluorescent light</text>
  </threadedComment>
  <threadedComment ref="AE182" dT="2021-03-31T02:39:53.06" personId="{11DC6066-DA42-40E8-B306-F4C988E85EA0}" id="{9E73980E-C4A0-4460-BD3D-FEEA90D54BC2}">
    <text>epifluorescent light</text>
  </threadedComment>
  <threadedComment ref="AA183" dT="2021-03-31T05:20:45.87" personId="{11DC6066-DA42-40E8-B306-F4C988E85EA0}" id="{4618A356-EBD4-44F2-B528-85D3A64905E3}">
    <text>10 ul/g of body weight</text>
  </threadedComment>
  <threadedComment ref="AA184" dT="2021-03-31T05:20:45.87" personId="{11DC6066-DA42-40E8-B306-F4C988E85EA0}" id="{4B0BF01B-4389-4411-98FE-762BAF496603}">
    <text>10 ul/g of body weight</text>
  </threadedComment>
  <threadedComment ref="AA185" dT="2021-03-31T05:58:34.98" personId="{11DC6066-DA42-40E8-B306-F4C988E85EA0}" id="{1CBEA8F0-D289-48B1-9492-6E8C5B78D03B}">
    <text>2ml/kg</text>
  </threadedComment>
  <threadedComment ref="AE185" dT="2021-03-31T05:59:15.07" personId="{11DC6066-DA42-40E8-B306-F4C988E85EA0}" id="{78AA4A1A-1B57-4FA4-B261-DFFEB64EBC64}">
    <text>CNI laser</text>
  </threadedComment>
  <threadedComment ref="AA186" dT="2021-04-01T03:28:38.83" personId="{11DC6066-DA42-40E8-B306-F4C988E85EA0}" id="{63A3578B-CBEA-445B-ADB7-77F565DC6763}">
    <text>2ml/kg</text>
  </threadedComment>
  <threadedComment ref="AA187" dT="2021-04-01T03:28:38.83" personId="{11DC6066-DA42-40E8-B306-F4C988E85EA0}" id="{A6A84E80-FE07-4E54-862C-BD3F2264BFF8}">
    <text>2ml/kg</text>
  </threadedComment>
  <threadedComment ref="AO189" dT="2021-04-13T04:14:35.12" personId="{11DC6066-DA42-40E8-B306-F4C988E85EA0}" id="{F19A232F-8989-4F71-B979-9AF87CBEC2FE}">
    <text>40-45 days after infarction</text>
  </threadedComment>
  <threadedComment ref="AA190" dT="2021-04-13T04:28:38.57" personId="{11DC6066-DA42-40E8-B306-F4C988E85EA0}" id="{0942B7ED-02AC-47E3-A48E-8F5C66A6D8E8}">
    <text>0.1ml</text>
  </threadedComment>
  <threadedComment ref="R192" dT="2021-04-13T05:55:01.18" personId="{11DC6066-DA42-40E8-B306-F4C988E85EA0}" id="{3B5218F2-18F9-4D9E-BE95-21AC00BCAB7F}">
    <text>this is an extrapolation from "total of 36 adult Wistar rats weighing 250–300 gwere used in the behavior assessments and in the infarction area study after 7 days of infarction"</text>
  </threadedComment>
  <threadedComment ref="T192" dT="2021-04-13T05:55:01.18" personId="{11DC6066-DA42-40E8-B306-F4C988E85EA0}" id="{ED67AA30-6D1F-46C6-93EA-4674C04FEC17}">
    <text>this is an extrapolation from "total of 36 adult Wistar rats weighing 250–300 gwere used in the behavior assessments and in the infarction area study after 7 days of infarction"</text>
  </threadedComment>
  <threadedComment ref="AZ195" dT="2021-04-14T06:24:50.05" personId="{11DC6066-DA42-40E8-B306-F4C988E85EA0}" id="{F1F57453-1B08-47F4-A1E3-AA78D51B7AEA}">
    <text>calculated from graph that had raw data</text>
  </threadedComment>
  <threadedComment ref="BA195" dT="2021-04-14T06:24:54.15" personId="{11DC6066-DA42-40E8-B306-F4C988E85EA0}" id="{FACF36AD-08B7-4801-B298-3FCBFE35315A}">
    <text>calculated from graph that had raw data</text>
  </threadedComment>
  <threadedComment ref="BB195" dT="2021-04-14T06:24:58.17" personId="{11DC6066-DA42-40E8-B306-F4C988E85EA0}" id="{A3EE17C4-2978-4888-AA5B-E700FEDA73E9}">
    <text>calculated from graph that had raw data</text>
  </threadedComment>
  <threadedComment ref="BC195" dT="2021-04-14T06:25:01.53" personId="{11DC6066-DA42-40E8-B306-F4C988E85EA0}" id="{5D4EFF0B-454E-4430-8295-EA544F3AEC8B}">
    <text>calculated from graph that had raw data</text>
  </threadedComment>
  <threadedComment ref="AA197" dT="2021-04-21T06:22:27.51" personId="{11DC6066-DA42-40E8-B306-F4C988E85EA0}" id="{FC3B4E0B-DAF7-44B4-B264-86D635615C70}">
    <text>first injection 50 mg/kg, second injection later at half the dose.</text>
  </threadedComment>
  <threadedComment ref="AH197" dT="2021-04-21T06:24:44.27" personId="{11DC6066-DA42-40E8-B306-F4C988E85EA0}" id="{AD79677E-F20F-44AF-AFE5-11BEA9373AF8}">
    <text>"After the first vein was occluded for 10–20 min from starting of illumination, half of the initial rose bengal dose was injected intravenously and the second vein was illuminated until occlusion"</text>
  </threadedComment>
  <threadedComment ref="S203" dT="2021-05-16T06:30:55.93" personId="{11DC6066-DA42-40E8-B306-F4C988E85EA0}" id="{82723A71-1F31-4175-813B-6906D99AF627}">
    <text>it's unclear which of the many groups in this paper were grouped together to get the infarct volume for "ibuprofin treatment"</text>
  </threadedComment>
  <threadedComment ref="AA203" dT="2021-05-16T06:16:18.53" personId="{11DC6066-DA42-40E8-B306-F4C988E85EA0}" id="{E3614DCA-BCA9-46B3-B53F-4BBE0C409E59}">
    <text>0.4mL</text>
  </threadedComment>
  <threadedComment ref="Y204" dT="2021-05-26T05:28:24.37" personId="{11DC6066-DA42-40E8-B306-F4C988E85EA0}" id="{1D65BE26-1D92-44D0-82F1-AF353020BE5A}">
    <text>I think thinned, they state "The right temporalis muscle was detached from the bone crest and the crest removed"</text>
  </threadedComment>
  <threadedComment ref="Y205" dT="2021-05-27T04:15:39.66" personId="{11DC6066-DA42-40E8-B306-F4C988E85EA0}" id="{B7563C3B-65BC-4919-9D3F-4E5B917AA3F5}">
    <text>alluded to this but don't ouright state</text>
  </threadedComment>
  <threadedComment ref="Y206" dT="2021-05-27T04:15:39.66" personId="{11DC6066-DA42-40E8-B306-F4C988E85EA0}" id="{17177E26-38E0-4607-9038-9BC9DBD524F7}">
    <text>alluded to this but don't ouright state</text>
  </threadedComment>
  <threadedComment ref="AA207" dT="2021-05-27T04:49:10.16" personId="{11DC6066-DA42-40E8-B306-F4C988E85EA0}" id="{2C61157E-1DCD-436D-9BE5-C068B37CD026}">
    <text>0.1 ml, 10mg/ml</text>
  </threadedComment>
  <threadedComment ref="Y208" dT="2021-05-27T04:15:39.66" personId="{11DC6066-DA42-40E8-B306-F4C988E85EA0}" id="{B002833A-87BF-4FD8-9FF4-5F03BCDC7BA4}">
    <text>alluded to this but don't ouright state</text>
  </threadedComment>
  <threadedComment ref="AM208" dT="2021-03-26T01:42:41.46" personId="{11DC6066-DA42-40E8-B306-F4C988E85EA0}" id="{63E3E21A-5F15-4BE7-A5BF-71E07C890080}">
    <text>10 minutes after illumination</text>
  </threadedComment>
  <threadedComment ref="AA209" dT="2021-05-28T01:15:54.32" personId="{11DC6066-DA42-40E8-B306-F4C988E85EA0}" id="{76CE0D27-808B-46E7-8953-642AA50EE68F}">
    <text>not an error on my part, is what they stated in paper</text>
  </threadedComment>
  <threadedComment ref="X210" dT="2021-05-28T01:13:14.50" personId="{11DC6066-DA42-40E8-B306-F4C988E85EA0}" id="{872DD389-DE0B-4193-9940-3084CB6EE440}">
    <text>Listed under brand name Rompun in paper</text>
  </threadedComment>
  <threadedComment ref="X212" dT="2021-05-28T07:41:57.19" personId="{11DC6066-DA42-40E8-B306-F4C988E85EA0}" id="{8E452A69-672D-486A-8AB6-4FB1458B7307}">
    <text>also chloral hydrate to maintain anaesthetic</text>
  </threadedComment>
  <threadedComment ref="Y214" dT="2021-06-02T04:24:55.82" personId="{11DC6066-DA42-40E8-B306-F4C988E85EA0}" id="{B9649E24-9C3B-40E6-BB96-C6686C4921EB}">
    <text>Extra surgery, removed eye? "The transorbital approach to the right middle cerebral artery was performed accord-ing to the method of Hudgins et al. _x000E_Hudgins and Garcia, 1970.. The orbital contents were dissected and excised. With the help of a Zeiss operating microscope, orbital craniotomy was performed using a dental drill to open a oval bony window"</text>
  </threadedComment>
  <threadedComment ref="AK214" dT="2021-06-02T04:59:05.16" personId="{11DC6066-DA42-40E8-B306-F4C988E85EA0}" id="{483FE7FB-2D45-46EC-81AB-AC73AF6D8722}">
    <text>1 mg/kg YM337 followed by 6 ug/kg
/min infusion for 3 hours</text>
  </threadedComment>
  <threadedComment ref="Y215" dT="2021-06-02T04:24:55.82" personId="{11DC6066-DA42-40E8-B306-F4C988E85EA0}" id="{AF1A6767-DE3B-4272-BE10-CA469B346319}">
    <text>Extra surgery, removed eye? "The transorbital approach to the right middle cerebral artery was performed accord-ing to the method of Hudgins et al. _x000E_Hudgins and Garcia, 1970.. The orbital contents were dissected and excised. With the help of a Zeiss operating microscope, orbital craniotomy was performed using a dental drill to open a oval bony window"</text>
  </threadedComment>
  <threadedComment ref="AK215" dT="2021-06-02T04:59:54.23" personId="{11DC6066-DA42-40E8-B306-F4C988E85EA0}" id="{FA13CCE0-86F0-4A40-8EC7-D4238F99127C}">
    <text>10 mg/kg sodium ozagrel followed by 100 ug/kg/min infusion for 3 hours</text>
  </threadedComment>
  <threadedComment ref="AA216" dT="2021-06-06T04:05:29.84" personId="{11DC6066-DA42-40E8-B306-F4C988E85EA0}" id="{C7C31185-53D7-4D48-971C-9405BFC63603}">
    <text>0.1ml</text>
  </threadedComment>
  <threadedComment ref="AR216" dT="2021-06-06T04:16:46.36" personId="{11DC6066-DA42-40E8-B306-F4C988E85EA0}" id="{C6379C7E-6AAB-4614-8FD3-675932AEF562}">
    <text>typo n text labelled this as "6014", i guessed from graph it is actually 6.14</text>
  </threadedComment>
  <threadedComment ref="Y217" dT="2021-06-06T04:47:15.28" personId="{11DC6066-DA42-40E8-B306-F4C988E85EA0}" id="{6D87F506-647D-4FA7-B4AF-837072C7975F}">
    <text>craniectomy was done for the treatment, an electrode on the brain</text>
  </threadedComment>
  <threadedComment ref="AY217" dT="2021-06-06T05:30:25.04" personId="{11DC6066-DA42-40E8-B306-F4C988E85EA0}" id="{6866309B-F035-418F-AA36-95754518F563}">
    <text>assessed two types of neurological score: Schabitz scale and Menzies scale, menzies seems to be the 0-4 scale, picked this as a lot of studies so far have used it</text>
  </threadedComment>
  <threadedComment ref="R218" dT="2021-06-06T10:55:06.99" personId="{11DC6066-DA42-40E8-B306-F4C988E85EA0}" id="{9E33C2C5-4B27-47D1-BC2D-DDCD9319D137}">
    <text>assumed this, 3 groups and 12 animals total</text>
  </threadedComment>
  <threadedComment ref="X218" dT="2021-06-06T10:50:52.24" personId="{11DC6066-DA42-40E8-B306-F4C988E85EA0}" id="{D45FD5D7-9CFA-41A2-984C-0D7E032DF5AD}">
    <text>Listed under brand name Rompun in paper</text>
  </threadedComment>
  <threadedComment ref="R219" dT="2021-06-08T02:10:23.70" personId="{11DC6066-DA42-40E8-B306-F4C988E85EA0}" id="{39703214-7FF3-488A-A3FF-FF401F51B6D6}">
    <text>8 animals, 6 for MRI, 2 for TTC</text>
  </threadedComment>
  <threadedComment ref="X219" dT="2021-06-08T01:59:17.00" personId="{11DC6066-DA42-40E8-B306-F4C988E85EA0}" id="{97C3958B-6F44-4828-BD46-68633BE61B57}">
    <text>These two used for implantation of optic fibre for light, actual stroke induction done later under isoflurane</text>
  </threadedComment>
  <threadedComment ref="X220" dT="2021-06-08T01:59:17.00" personId="{11DC6066-DA42-40E8-B306-F4C988E85EA0}" id="{40D37044-A11E-4CFF-A56B-690F572185FF}">
    <text>These two used for implantation of optic fibre for light, actual stroke induction done later under isoflurane</text>
  </threadedComment>
  <threadedComment ref="X221" dT="2021-06-08T01:59:17.00" personId="{11DC6066-DA42-40E8-B306-F4C988E85EA0}" id="{E3EB1B8B-81F4-4084-A1B0-3494C15BE9D8}">
    <text>These two used for implantation of optic fibre for light, actual stroke induction done later under isoflurane</text>
  </threadedComment>
  <threadedComment ref="X222" dT="2021-06-08T01:59:17.00" personId="{11DC6066-DA42-40E8-B306-F4C988E85EA0}" id="{62AB0AF2-8FFD-4912-A092-A7C9C4D422C2}">
    <text>These two used for implantation of optic fibre for light, actual stroke induction done later under isoflurane</text>
  </threadedComment>
  <threadedComment ref="X223" dT="2021-06-08T01:59:17.00" personId="{11DC6066-DA42-40E8-B306-F4C988E85EA0}" id="{A3292818-B022-47D8-BF9B-45607988B7A1}">
    <text>These two used for implantation of optic fibre for light, actual stroke induction done later under isoflurane</text>
  </threadedComment>
  <threadedComment ref="AA228" dT="2021-06-08T23:56:32.34" personId="{11DC6066-DA42-40E8-B306-F4C988E85EA0}" id="{B2D1EDDA-3158-4DAC-BC56-93D836B42F5B}">
    <text>0.4ml</text>
  </threadedComment>
  <threadedComment ref="AA229" dT="2021-06-09T02:15:19.19" personId="{11DC6066-DA42-40E8-B306-F4C988E85EA0}" id="{785068C4-C7DA-4DBA-AFEC-2D8668087EB6}">
    <text>0.1ml</text>
  </threadedComment>
  <threadedComment ref="AI229" dT="2021-06-09T02:11:23.92" personId="{11DC6066-DA42-40E8-B306-F4C988E85EA0}" id="{56A1E1DF-01BD-4384-A549-0A608FE01ECF}">
    <text>labelled cells with BrdU injections though</text>
  </threadedComment>
  <threadedComment ref="G230" dT="2021-06-09T02:07:49.85" personId="{11DC6066-DA42-40E8-B306-F4C988E85EA0}" id="{0F675E2D-6C52-41E0-90F7-573ACFADA7FC}">
    <text>C57BL/6 background</text>
  </threadedComment>
  <threadedComment ref="AA230" dT="2021-06-09T02:15:19.19" personId="{11DC6066-DA42-40E8-B306-F4C988E85EA0}" id="{CE216F73-4C5D-4857-A70E-E98E32E8CC66}">
    <text>0.1ml</text>
  </threadedComment>
  <threadedComment ref="AI230" dT="2021-06-09T02:11:23.92" personId="{11DC6066-DA42-40E8-B306-F4C988E85EA0}" id="{01667859-0359-4279-BC6B-12325853E642}">
    <text>labelled cells with BrdU injections though</text>
  </threadedComment>
  <threadedComment ref="AW231" dT="2021-06-09T04:59:04.68" personId="{11DC6066-DA42-40E8-B306-F4C988E85EA0}" id="{71D6DB53-C375-4517-8595-E0590F393B0B}">
    <text>this is a guess based off the TTC photos, they only specify %, not what it's a percentage of</text>
  </threadedComment>
  <threadedComment ref="AW232" dT="2021-06-09T04:59:04.68" personId="{11DC6066-DA42-40E8-B306-F4C988E85EA0}" id="{01A19254-E805-4F85-83A4-DFEF6EF1BB2D}">
    <text>this is a guess based off the TTC photos, they only specify %, not what it's a percentage of</text>
  </threadedComment>
  <threadedComment ref="AW233" dT="2021-06-09T04:59:04.68" personId="{11DC6066-DA42-40E8-B306-F4C988E85EA0}" id="{9713EE26-FE73-4A85-965E-AA807272B4F0}">
    <text>this is a guess based off the TTC photos, they only specify %, not what it's a percentage of</text>
  </threadedComment>
  <threadedComment ref="AW234" dT="2021-06-09T04:59:04.68" personId="{11DC6066-DA42-40E8-B306-F4C988E85EA0}" id="{D08C576B-3619-493B-B372-E42CD086C035}">
    <text>this is a guess based off the TTC photos, they only specify %, not what it's a percentage of</text>
  </threadedComment>
  <threadedComment ref="AW235" dT="2021-06-09T04:59:04.68" personId="{11DC6066-DA42-40E8-B306-F4C988E85EA0}" id="{152A2157-33E6-46FE-8812-5E5E16F871F5}">
    <text>this is a guess based off the TTC photos, they only specify %, not what it's a percentage of</text>
  </threadedComment>
  <threadedComment ref="AF237" dT="2021-06-13T06:08:11.99" personId="{11DC6066-DA42-40E8-B306-F4C988E85EA0}" id="{EAEDB34C-6EFE-440C-8686-4F9339FA8DF8}">
    <text>520–620 nm</text>
  </threadedComment>
  <threadedComment ref="AF238" dT="2021-06-13T06:08:11.99" personId="{11DC6066-DA42-40E8-B306-F4C988E85EA0}" id="{42ABBAEF-0522-4871-9AF4-5AC98AC6BA96}">
    <text>520–620 nm</text>
  </threadedComment>
  <threadedComment ref="AF239" dT="2021-06-13T06:08:11.99" personId="{11DC6066-DA42-40E8-B306-F4C988E85EA0}" id="{13D93A8B-A95A-448E-9A67-C354319CA82F}">
    <text>520–620 nm</text>
  </threadedComment>
  <threadedComment ref="AF240" dT="2021-06-13T06:08:11.99" personId="{11DC6066-DA42-40E8-B306-F4C988E85EA0}" id="{389EF074-4B1F-4E2A-9115-C0BC8D093A51}">
    <text>520–620 nm</text>
  </threadedComment>
  <threadedComment ref="AF241" dT="2021-06-13T06:08:11.99" personId="{11DC6066-DA42-40E8-B306-F4C988E85EA0}" id="{7DD57245-6F4A-43CF-AE60-1EEFE3C0A38C}">
    <text>520–620 nm</text>
  </threadedComment>
  <threadedComment ref="AM241" dT="2021-03-26T01:42:41.46" personId="{11DC6066-DA42-40E8-B306-F4C988E85EA0}" id="{8BE0B5AA-E222-4ED7-ADD0-31CF1047DA92}">
    <text>10 minutes before illumination</text>
  </threadedComment>
  <threadedComment ref="AF242" dT="2021-06-13T06:08:11.99" personId="{11DC6066-DA42-40E8-B306-F4C988E85EA0}" id="{B7E2EB11-669E-4236-83BA-AD5A33AD40BD}">
    <text>520–620 nm</text>
  </threadedComment>
  <threadedComment ref="AM242" dT="2021-03-26T01:42:41.46" personId="{11DC6066-DA42-40E8-B306-F4C988E85EA0}" id="{DAD20EB2-7A4D-43A8-B536-7F5F0A141A45}">
    <text>10 minutes before illumination</text>
  </threadedComment>
  <threadedComment ref="AF243" dT="2021-06-13T06:08:11.99" personId="{11DC6066-DA42-40E8-B306-F4C988E85EA0}" id="{87E4DC70-D106-40AB-A89D-20B09CAD6124}">
    <text>520–620 nm</text>
  </threadedComment>
  <threadedComment ref="AM243" dT="2021-03-26T01:42:41.46" personId="{11DC6066-DA42-40E8-B306-F4C988E85EA0}" id="{A0823A57-06E7-4B5A-9AC1-656CAD4AABEA}">
    <text>10 minutes before illumination</text>
  </threadedComment>
  <threadedComment ref="Y244" dT="2021-06-23T02:10:28.13" personId="{11DC6066-DA42-40E8-B306-F4C988E85EA0}" id="{E5FD9D72-6C8E-4F2F-869D-9886D8749C74}">
    <text>eyeball removed too</text>
  </threadedComment>
  <threadedComment ref="AF244" dT="2021-06-13T06:08:11.99" personId="{11DC6066-DA42-40E8-B306-F4C988E85EA0}" id="{4E39357D-12D0-461B-9019-DF7564800E4E}">
    <text>520–620 nm</text>
  </threadedComment>
  <threadedComment ref="AK244" dT="2021-06-23T02:15:32.88" personId="{11DC6066-DA42-40E8-B306-F4C988E85EA0}" id="{F1CE3C80-26FF-4E3F-A943-30F4FE37FA07}">
    <text>0.6 mg/kg bolus followed by 0.5 mg/kg/h for 24 hours</text>
  </threadedComment>
  <threadedComment ref="Y245" dT="2021-06-23T02:10:28.13" personId="{11DC6066-DA42-40E8-B306-F4C988E85EA0}" id="{9D7EEA0F-1AFB-44C8-AFE8-123B65880CD2}">
    <text>eyeball removed too</text>
  </threadedComment>
  <threadedComment ref="AF245" dT="2021-06-13T06:08:11.99" personId="{11DC6066-DA42-40E8-B306-F4C988E85EA0}" id="{54E5410C-A3E1-44D3-9D5B-02D3B2EA5007}">
    <text>520–620 nm</text>
  </threadedComment>
  <threadedComment ref="AK245" dT="2021-06-23T02:17:38.55" personId="{11DC6066-DA42-40E8-B306-F4C988E85EA0}" id="{E57BE9FD-0049-448F-8417-0E638E2A1CEA}">
    <text>20mg/kg bolus followed by infusion of vehicle</text>
  </threadedComment>
  <threadedComment ref="Y246" dT="2021-06-23T02:10:28.13" personId="{11DC6066-DA42-40E8-B306-F4C988E85EA0}" id="{6E9795FD-7B90-4E65-8FBF-4BEE305AA963}">
    <text>eyeball removed too</text>
  </threadedComment>
  <threadedComment ref="AF246" dT="2021-06-13T06:08:11.99" personId="{11DC6066-DA42-40E8-B306-F4C988E85EA0}" id="{5AC365BB-DE7E-4012-80D3-1BA64B77AA46}">
    <text>520–620 nm</text>
  </threadedComment>
  <threadedComment ref="AK246" dT="2021-06-23T02:16:26.25" personId="{11DC6066-DA42-40E8-B306-F4C988E85EA0}" id="{E61C3514-0634-4C5F-AB85-905F124539A1}">
    <text>1 mg/kg, then at 2 mg/kg/h for 24 hours</text>
  </threadedComment>
  <threadedComment ref="AA247" dT="2021-06-23T04:47:11.43" personId="{11DC6066-DA42-40E8-B306-F4C988E85EA0}" id="{F2C6F42C-6C99-44B6-A9C1-14C0957359B3}">
    <text>1.3 mg/0.1kg</text>
  </threadedComment>
  <threadedComment ref="AI247" dT="2021-06-23T04:50:57.78" personId="{11DC6066-DA42-40E8-B306-F4C988E85EA0}" id="{51E59282-B10D-4E62-858F-9C093309E33D}">
    <text>also received BrdU injections for cell staining</text>
  </threadedComment>
  <threadedComment ref="AA248" dT="2021-06-23T04:47:11.43" personId="{11DC6066-DA42-40E8-B306-F4C988E85EA0}" id="{6ECF3BA5-958F-45D9-B111-13603CA19A5B}">
    <text>1.3 mg/0.1kg</text>
  </threadedComment>
  <threadedComment ref="AI248" dT="2021-06-23T04:50:25.10" personId="{11DC6066-DA42-40E8-B306-F4C988E85EA0}" id="{B1F0D79C-294F-4795-BFF2-4F22A970210D}">
    <text>kept in a standard cage and received one daily session of skilled reaching training of the impaired forelimb in a Plexiglas reaching box. Also received BrdU injections for cell staining</text>
  </threadedComment>
  <threadedComment ref="Y249" dT="2021-06-23T06:00:28.39" personId="{11DC6066-DA42-40E8-B306-F4C988E85EA0}" id="{C062016D-11C8-41D8-B39F-37D89CD22DAC}">
    <text>stroke induction done through skull, post stroke a burr hole drilled in skull to insert osmotic minipump into lesion area for drug delivery</text>
  </threadedComment>
  <threadedComment ref="AA249" dT="2021-06-23T05:51:06.52" personId="{11DC6066-DA42-40E8-B306-F4C988E85EA0}" id="{2E2EEE3E-21FB-4D4D-BB06-12641982D176}">
    <text>1.3 mg/100mg body weight (might be typo, they might mean 100g?)</text>
  </threadedComment>
  <threadedComment ref="AG249" dT="2021-06-23T05:49:21.61" personId="{11DC6066-DA42-40E8-B306-F4C988E85EA0}" id="{714132B8-80DC-40A9-990F-0F5DB529BA07}">
    <text>3 x 4 mm diameter</text>
  </threadedComment>
  <threadedComment ref="AK249" dT="2021-06-23T06:03:11.54" personId="{11DC6066-DA42-40E8-B306-F4C988E85EA0}" id="{98C579F9-8600-4309-8019-96C1FBC08334}">
    <text>minipump released at rate of 12uL/day for 2 weeks, corresponding to a daily dose of 12 ng BDNF (0.5 ng/hour)</text>
  </threadedComment>
  <threadedComment ref="I250" dT="2021-07-15T01:20:08.04" personId="{11DC6066-DA42-40E8-B306-F4C988E85EA0}" id="{A56BE651-0CC3-4BAB-ADB0-4BABFCB4EC4D}">
    <text>only some aged, paper did not report them seperately</text>
  </threadedComment>
  <threadedComment ref="K250" dT="2021-07-13T00:36:27.51" personId="{11DC6066-DA42-40E8-B306-F4C988E85EA0}" id="{BF075AA7-77D2-4F33-80F2-CE7DC0556CF9}">
    <text>2 months</text>
  </threadedComment>
  <threadedComment ref="M250" dT="2021-07-13T00:37:09.40" personId="{11DC6066-DA42-40E8-B306-F4C988E85EA0}" id="{D6F9068A-7662-4AC3-921A-5DDCE22F61F1}">
    <text>30 months</text>
  </threadedComment>
  <threadedComment ref="AF250" dT="2021-07-13T01:02:33.38" personId="{11DC6066-DA42-40E8-B306-F4C988E85EA0}" id="{445DC937-8F6C-426C-B1AB-C14A7B32E91A}">
    <text>400 - 1200 nm</text>
  </threadedComment>
  <threadedComment ref="I251" dT="2021-07-15T01:20:08.04" personId="{11DC6066-DA42-40E8-B306-F4C988E85EA0}" id="{A3EE018D-7433-4F41-A31D-9CFE933128A6}">
    <text>only some aged, paper did not report them seperately</text>
  </threadedComment>
  <threadedComment ref="K251" dT="2021-07-13T02:04:07.90" personId="{11DC6066-DA42-40E8-B306-F4C988E85EA0}" id="{A7A32619-6605-4F45-A093-9950FEF7D310}">
    <text>3 months</text>
  </threadedComment>
  <threadedComment ref="M251" dT="2021-07-13T00:37:01.40" personId="{11DC6066-DA42-40E8-B306-F4C988E85EA0}" id="{F6C5436B-8852-45F0-8AE9-B822412FB0CA}">
    <text>24 months</text>
  </threadedComment>
  <threadedComment ref="AF251" dT="2021-07-13T01:02:33.38" personId="{11DC6066-DA42-40E8-B306-F4C988E85EA0}" id="{44B70AF9-323D-4017-8FCB-A5879AE54C8E}">
    <text>400 - 1200 nm</text>
  </threadedComment>
  <threadedComment ref="L253" dT="2021-07-13T03:45:06.89" personId="{11DC6066-DA42-40E8-B306-F4C988E85EA0}" id="{934D5BC7-41B7-4CAF-991F-29038A2E724A}">
    <text>4 months</text>
  </threadedComment>
  <threadedComment ref="L254" dT="2021-07-13T03:45:25.63" personId="{11DC6066-DA42-40E8-B306-F4C988E85EA0}" id="{D9BFA2D5-A63F-491F-9269-47717A6CE169}">
    <text>20 months</text>
  </threadedComment>
  <threadedComment ref="L255" dT="2021-07-13T03:45:43.37" personId="{11DC6066-DA42-40E8-B306-F4C988E85EA0}" id="{4BCFD31E-8073-4763-980C-03BD77152DA4}">
    <text>27 months</text>
  </threadedComment>
  <threadedComment ref="R258" dT="2021-07-15T05:04:09.24" personId="{11DC6066-DA42-40E8-B306-F4C988E85EA0}" id="{6E30FE88-EF1F-4B0C-965A-DC0FBCFFEF45}">
    <text>this is a guess, two groups and 14 brains had histology done</text>
  </threadedComment>
  <threadedComment ref="AC259" dT="2021-07-15T05:13:14.13" personId="{11DC6066-DA42-40E8-B306-F4C988E85EA0}" id="{DD87A400-A190-42A4-8928-8EE7F291CA9E}">
    <text>Irradiation intensity was fixed at 0.33 mW/cm2/nm.</text>
  </threadedComment>
  <threadedComment ref="R260" dT="2021-07-15T05:04:09.24" personId="{11DC6066-DA42-40E8-B306-F4C988E85EA0}" id="{990DC59D-6506-4818-90E6-C80ECC35D173}">
    <text>this is a guess, two groups and 14 brains had histology done</text>
  </threadedComment>
  <threadedComment ref="AA261" dT="2021-07-16T05:35:33.73" personId="{11DC6066-DA42-40E8-B306-F4C988E85EA0}" id="{1E1A50C4-7BBB-496D-BE24-5BE38A9DEC1F}">
    <text>10 mg/ml solution</text>
  </threadedComment>
  <threadedComment ref="AK261" dT="2021-07-16T05:33:58.71" personId="{11DC6066-DA42-40E8-B306-F4C988E85EA0}" id="{07564A88-624F-440F-A8F4-285A8DB3726B}">
    <text>2 Hz for 20 min once a day preconditioning for three days prior to the ischemic event</text>
  </threadedComment>
  <threadedComment ref="Y262" dT="2021-09-10T01:48:55.09" personId="{11DC6066-DA42-40E8-B306-F4C988E85EA0}" id="{700AB6FD-0A68-4DEE-AB41-666CB558AAFF}">
    <text>irradiated through intact skull, craniotomy done directly after to implant electrode</text>
  </threadedComment>
  <threadedComment ref="AK262" dT="2021-09-10T02:04:12.55" personId="{11DC6066-DA42-40E8-B306-F4C988E85EA0}" id="{E152B5DE-B3E1-46C4-9EA9-CEAA87618650}">
    <text>frequency of 50Hz and a 194-us pulse duration. The Day-ECS group received continuous cortical
stimulation throughout the inactive period from 9 a.m. to 9 p.m. for 14 days starting on day 4 after stroke onset. The Night-ECS group received continuous cortical stimulation throughout the active period from 9 p.m. to 9 a.m. for 14 days starting on day 4 after stroke onset.</text>
  </threadedComment>
  <threadedComment ref="AA263" dT="2021-09-10T02:43:48.63" personId="{11DC6066-DA42-40E8-B306-F4C988E85EA0}" id="{DE5E7512-0C1C-46D8-8463-E87C3E24840B}">
    <text>0.1ml</text>
  </threadedComment>
  <threadedComment ref="AK263" dT="2021-09-10T02:40:09.23" personId="{11DC6066-DA42-40E8-B306-F4C988E85EA0}" id="{66FC290C-7893-4C5F-8CC8-307410896DCA}">
    <text>Extracts were orally administered to mice once per day for 4 days, as well as 1 h prior to focal cerebral ischemic injury</text>
  </threadedComment>
  <threadedComment ref="AA264" dT="2021-09-10T02:43:48.63" personId="{11DC6066-DA42-40E8-B306-F4C988E85EA0}" id="{AE0AD210-0743-49D5-87A2-6273FD7EC4D1}">
    <text>0.1ml</text>
  </threadedComment>
  <threadedComment ref="AK264" dT="2021-09-10T02:40:09.23" personId="{11DC6066-DA42-40E8-B306-F4C988E85EA0}" id="{C3C6357A-51E1-4874-ACE8-0CEE28FD5EFB}">
    <text>Extracts were orally administered to mice once per day for 4 days, as well as 1 h prior to focal cerebral ischemic injury</text>
  </threadedComment>
  <threadedComment ref="X265" dT="2021-09-14T04:04:16.49" personId="{11DC6066-DA42-40E8-B306-F4C988E85EA0}" id="{8E97D976-2D40-4330-A0B9-0F26E750BE12}">
    <text>also used chloral hydrate</text>
  </threadedComment>
  <threadedComment ref="K266" dT="2021-09-14T05:03:23.66" personId="{11DC6066-DA42-40E8-B306-F4C988E85EA0}" id="{5190CD3C-AF26-4E12-9763-863C2AD2F531}">
    <text>5 months</text>
  </threadedComment>
  <threadedComment ref="M266" dT="2021-09-14T05:03:31.83" personId="{11DC6066-DA42-40E8-B306-F4C988E85EA0}" id="{17B77995-987D-4B1D-873E-683CCE9FAFD4}">
    <text>8 months</text>
  </threadedComment>
  <threadedComment ref="AA267" dT="2021-09-14T05:31:43.60" personId="{11DC6066-DA42-40E8-B306-F4C988E85EA0}" id="{EE634EE9-8021-4399-A5C1-5A3A73E2CDC9}">
    <text>0.4mL administered</text>
  </threadedComment>
  <threadedComment ref="AA268" dT="2021-09-17T00:44:59.75" personId="{11DC6066-DA42-40E8-B306-F4C988E85EA0}" id="{7A5EBA3F-22B2-4733-8107-E2A9C482650D}">
    <text>0.2mL administered</text>
  </threadedComment>
  <threadedComment ref="AW268" dT="2021-09-17T01:09:46.25" personId="{11DC6066-DA42-40E8-B306-F4C988E85EA0}" id="{93172C01-7428-4B1C-9085-B53FE0376B0D}">
    <text>guessed as doesn't directly state</text>
  </threadedComment>
  <threadedComment ref="AA269" dT="2021-09-17T00:44:59.75" personId="{11DC6066-DA42-40E8-B306-F4C988E85EA0}" id="{8F573EC1-0C85-4D9C-A359-B038728812DF}">
    <text>0.2mL administered</text>
  </threadedComment>
  <threadedComment ref="AW269" dT="2021-09-17T01:09:46.25" personId="{11DC6066-DA42-40E8-B306-F4C988E85EA0}" id="{BCDCF53E-B614-4E66-BC64-7A1C82ECD128}">
    <text>guessed as doesn't directly state</text>
  </threadedComment>
  <threadedComment ref="AA270" dT="2021-09-17T00:44:59.75" personId="{11DC6066-DA42-40E8-B306-F4C988E85EA0}" id="{39DBDBE8-56D7-4C0F-8073-68955A63E7D1}">
    <text>0.2mL administered</text>
  </threadedComment>
  <threadedComment ref="AW270" dT="2021-09-17T01:09:46.25" personId="{11DC6066-DA42-40E8-B306-F4C988E85EA0}" id="{0FE9B3D9-9957-467D-B273-3C664E2B7076}">
    <text>guessed as doesn't directly state</text>
  </threadedComment>
  <threadedComment ref="AA271" dT="2021-09-14T05:31:43.60" personId="{11DC6066-DA42-40E8-B306-F4C988E85EA0}" id="{BB01C981-3949-49F9-9475-FF79B4C480C4}">
    <text>0.4mL administered</text>
  </threadedComment>
  <threadedComment ref="Y272" dT="2021-09-17T03:54:19.11" personId="{11DC6066-DA42-40E8-B306-F4C988E85EA0}" id="{FB3EB7EC-BECA-4810-B434-7731B413B407}">
    <text>didn't state outright but seemed to match this group</text>
  </threadedComment>
  <threadedComment ref="Y273" dT="2021-09-17T03:54:19.11" personId="{11DC6066-DA42-40E8-B306-F4C988E85EA0}" id="{13386E30-BE66-4C42-A7EF-918AA2609144}">
    <text>didn't state outright but seemed to match this group</text>
  </threadedComment>
  <threadedComment ref="AA274" dT="2021-09-22T01:54:46.79" personId="{11DC6066-DA42-40E8-B306-F4C988E85EA0}" id="{C4D5B934-C32F-4B4E-9E82-A4961AA91BA6}">
    <text>10% solution</text>
  </threadedComment>
  <threadedComment ref="AY274" dT="2021-09-22T02:03:36.81" personId="{11DC6066-DA42-40E8-B306-F4C988E85EA0}" id="{0F334C50-3FAB-4F9E-8B59-208A1BFC8840}">
    <text>custom behaviour score based on multiple tests, max score of 35 = good</text>
  </threadedComment>
  <threadedComment ref="AA275" dT="2021-09-22T01:54:46.79" personId="{11DC6066-DA42-40E8-B306-F4C988E85EA0}" id="{328CBC47-FAC0-45E8-B300-52E968E87CC0}">
    <text>10% solution</text>
  </threadedComment>
  <threadedComment ref="AG275" dT="2021-09-22T01:54:20.05" personId="{11DC6066-DA42-40E8-B306-F4C988E85EA0}" id="{BF88D19B-D26A-4BD8-8E5A-61E16425C7FE}">
    <text>rectangular, 3.5x6mm</text>
  </threadedComment>
  <threadedComment ref="AY275" dT="2021-09-22T02:03:36.81" personId="{11DC6066-DA42-40E8-B306-F4C988E85EA0}" id="{A369F33B-E8E2-4AFC-BD87-21F9F7F6822B}">
    <text>custom behaviour score based on multiple tests, max score of 35 = good</text>
  </threadedComment>
  <threadedComment ref="AA276" dT="2021-09-22T01:54:46.79" personId="{11DC6066-DA42-40E8-B306-F4C988E85EA0}" id="{C8AE66FD-074F-4853-AD3A-32BBD4FC8B9A}">
    <text>10% solution</text>
  </threadedComment>
  <threadedComment ref="AG276" dT="2021-09-22T01:54:20.05" personId="{11DC6066-DA42-40E8-B306-F4C988E85EA0}" id="{6E49D690-03CD-4E46-BF78-A9C7AD20E508}">
    <text>rectangular, 4x7mm</text>
  </threadedComment>
  <threadedComment ref="AY276" dT="2021-09-22T02:03:36.81" personId="{11DC6066-DA42-40E8-B306-F4C988E85EA0}" id="{40A64175-CF75-4FC9-8750-9ADAB4F63D99}">
    <text>custom behaviour score based on multiple tests, max score of 35 = good</text>
  </threadedComment>
  <threadedComment ref="L277" dT="2021-09-22T02:30:49.87" personId="{11DC6066-DA42-40E8-B306-F4C988E85EA0}" id="{81BE3998-5EFA-49B7-A506-E78D5F6865A2}">
    <text>3 months</text>
  </threadedComment>
  <threadedComment ref="Y277" dT="2021-09-22T02:33:52.20" personId="{11DC6066-DA42-40E8-B306-F4C988E85EA0}" id="{325AB0B5-FE92-4669-AD9B-BE9181211AF8}">
    <text>3 holes made for electrode placement, an extra one made for KCL injections for eliciting spreading depression. 5th hole made for light</text>
  </threadedComment>
  <threadedComment ref="AA277" dT="2021-09-22T02:39:26.39" personId="{11DC6066-DA42-40E8-B306-F4C988E85EA0}" id="{2D0AAEE0-CC80-47A2-8EF4-813E47558FB8}">
    <text>listed as 10-15mg/kg, or 1.5% solution with a total injected volume of 0.2-0.3mL</text>
  </threadedComment>
  <threadedComment ref="AC277" dT="2021-09-22T02:38:27.85" personId="{11DC6066-DA42-40E8-B306-F4C988E85EA0}" id="{8E5B889D-456C-494E-AD27-F2A849570611}">
    <text>also listed as 10mW/mm^2</text>
  </threadedComment>
  <threadedComment ref="AF277" dT="2021-09-22T02:37:36.87" personId="{11DC6066-DA42-40E8-B306-F4C988E85EA0}" id="{D17CF9A6-E25E-4CB5-A6A8-203553A421E5}">
    <text>520-570 range</text>
  </threadedComment>
  <threadedComment ref="AH277" dT="2021-09-22T02:40:26.73" personId="{11DC6066-DA42-40E8-B306-F4C988E85EA0}" id="{CD73D1D7-64B7-42AB-9CAD-7A1C7294D5E1}">
    <text>light switched off after 5-15 mins when generation of several spreading depression waves were followed by visual confirmation of occlusion</text>
  </threadedComment>
  <threadedComment ref="L278" dT="2021-09-22T02:30:49.87" personId="{11DC6066-DA42-40E8-B306-F4C988E85EA0}" id="{E54D2AFF-FA42-49B0-A02F-97B19C0F7A36}">
    <text>3 months</text>
  </threadedComment>
  <threadedComment ref="Y278" dT="2021-09-22T02:33:52.20" personId="{11DC6066-DA42-40E8-B306-F4C988E85EA0}" id="{244B6DCC-A386-4D07-BCC4-CCAC335AC880}">
    <text>3 holes made for electrode placement, an extra one made for KCL injections for eliciting spreading depression. 5th hole made for light</text>
  </threadedComment>
  <threadedComment ref="AA278" dT="2021-09-22T02:39:26.39" personId="{11DC6066-DA42-40E8-B306-F4C988E85EA0}" id="{B5AFBA43-AF88-4ED1-BE03-8284D97FAE7A}">
    <text>listed as 10-15mg/kg, or 1.5% solution with a total injected volume of 0.2-0.3mL</text>
  </threadedComment>
  <threadedComment ref="AC278" dT="2021-09-22T02:38:27.85" personId="{11DC6066-DA42-40E8-B306-F4C988E85EA0}" id="{C49411C9-13B1-424E-8099-C2C2FFB29C50}">
    <text>also listed as 10mW/mm^2</text>
  </threadedComment>
  <threadedComment ref="AF278" dT="2021-09-22T02:37:36.87" personId="{11DC6066-DA42-40E8-B306-F4C988E85EA0}" id="{8B5B0EEE-0511-4CC4-82B7-D694B1DB5936}">
    <text>520-570 range</text>
  </threadedComment>
  <threadedComment ref="AH278" dT="2021-09-22T02:40:26.73" personId="{11DC6066-DA42-40E8-B306-F4C988E85EA0}" id="{5FD5A256-D5DB-4283-9C0D-9049B6D4734A}">
    <text>light switched off after 5-15 mins when generation of several spreading depression waves were followed by visual confirmation of occlusion</text>
  </threadedComment>
  <threadedComment ref="L279" dT="2021-09-22T04:45:19.67" personId="{11DC6066-DA42-40E8-B306-F4C988E85EA0}" id="{F2D19526-E43D-4B13-B8A2-7D543C5577B9}">
    <text>60 days and older</text>
  </threadedComment>
  <threadedComment ref="AA279" dT="2021-09-22T04:48:52.12" personId="{11DC6066-DA42-40E8-B306-F4C988E85EA0}" id="{4532EB90-C440-4A11-9A35-36B874B74AD8}">
    <text>listed as 20 mg/2 ml/kg, I think this means 20mg/kg or 2ml/kg?</text>
  </threadedComment>
  <threadedComment ref="AG279" dT="2021-09-22T04:50:59.59" personId="{11DC6066-DA42-40E8-B306-F4C988E85EA0}" id="{8781B4F0-2966-4977-9E8F-3C4652D35E35}">
    <text>&lt;1mm^2 area, not sure of diameter, guessed ~1mm</text>
  </threadedComment>
  <threadedComment ref="L280" dT="2021-09-22T04:45:19.67" personId="{11DC6066-DA42-40E8-B306-F4C988E85EA0}" id="{7788FFB7-7EDD-47E5-BCBD-D691E3D5D0E8}">
    <text>60 days and older</text>
  </threadedComment>
  <threadedComment ref="AA280" dT="2021-09-22T04:48:52.12" personId="{11DC6066-DA42-40E8-B306-F4C988E85EA0}" id="{780CB6AC-5E2B-4F40-A893-107A81016FBD}">
    <text>listed as 20 mg/2 ml/kg, I think this means 20mg/kg or 2ml/kg?</text>
  </threadedComment>
  <threadedComment ref="AG280" dT="2021-09-22T04:50:59.59" personId="{11DC6066-DA42-40E8-B306-F4C988E85EA0}" id="{375147ED-D59C-480D-B3E8-F5615A5BB4E6}">
    <text>&lt;1mm^2 area, not sure of diameter, guessed ~1mm</text>
  </threadedComment>
  <threadedComment ref="Y281" dT="2021-09-17T03:54:19.11" personId="{11DC6066-DA42-40E8-B306-F4C988E85EA0}" id="{9FB09647-EFD5-468B-B549-FD3C5A16537E}">
    <text>didn't state outright but seemed to match this group</text>
  </threadedComment>
  <threadedComment ref="AA281" dT="2021-09-22T22:31:55.12" personId="{11DC6066-DA42-40E8-B306-F4C988E85EA0}" id="{3A4E11DF-FECD-4B5C-8DFD-B8EFAAE830C8}">
    <text>0.1ml x 3 injections</text>
  </threadedComment>
  <threadedComment ref="AQ281" dT="2021-09-22T22:53:56.70" personId="{11DC6066-DA42-40E8-B306-F4C988E85EA0}" id="{B685BA53-FAC0-4F0D-B0F6-4C69AE719D00}">
    <text>flag as suspicious, it matches the other study from this author (2006) exactly right down to n of animals</text>
  </threadedComment>
  <threadedComment ref="Y282" dT="2021-09-17T03:54:19.11" personId="{11DC6066-DA42-40E8-B306-F4C988E85EA0}" id="{FB20FD6A-8F3D-4C41-B644-2FE401DFF302}">
    <text>didn't state outright but seemed to match this group</text>
  </threadedComment>
  <threadedComment ref="AA282" dT="2021-09-22T22:49:36.29" personId="{11DC6066-DA42-40E8-B306-F4C988E85EA0}" id="{22123842-14DD-4D07-8294-7D96584EF7A9}">
    <text>200ul</text>
  </threadedComment>
  <threadedComment ref="AQ282" dT="2021-09-22T22:53:46.06" personId="{11DC6066-DA42-40E8-B306-F4C988E85EA0}" id="{94BDD4A9-1332-4110-A46A-C772176292A5}">
    <text>flag as suspicious, it matches the other study from this author (2015) exactly, right down to n of animals</text>
  </threadedComment>
  <threadedComment ref="AA286" dT="2021-09-22T23:31:07.95" personId="{11DC6066-DA42-40E8-B306-F4C988E85EA0}" id="{394F2F74-454C-47DA-99FA-28A724867124}">
    <text>1ml/kg</text>
  </threadedComment>
  <threadedComment ref="AF286" dT="2021-09-22T23:30:19.73" personId="{11DC6066-DA42-40E8-B306-F4C988E85EA0}" id="{06F3C270-7141-4EC3-A3D8-D66441FA0194}">
    <text>520-550nm</text>
  </threadedComment>
  <threadedComment ref="AO286" dT="2021-09-22T23:55:56.17" personId="{11DC6066-DA42-40E8-B306-F4C988E85EA0}" id="{1820F249-9152-462F-B462-F22D660362F8}">
    <text>I've extrapolated this, doesn't outright state</text>
  </threadedComment>
  <threadedComment ref="AA287" dT="2021-09-22T23:31:07.95" personId="{11DC6066-DA42-40E8-B306-F4C988E85EA0}" id="{D883FEA7-D262-46CF-AD7B-AFFA36EA4BAC}">
    <text>1ml/kg</text>
  </threadedComment>
  <threadedComment ref="AF287" dT="2021-09-22T23:30:19.73" personId="{11DC6066-DA42-40E8-B306-F4C988E85EA0}" id="{880374FE-293B-46C8-A886-A7F2039FC0E7}">
    <text>520-550nm</text>
  </threadedComment>
  <threadedComment ref="AO287" dT="2021-09-22T23:55:56.17" personId="{11DC6066-DA42-40E8-B306-F4C988E85EA0}" id="{B652DED6-FE3D-42D8-A0A2-44CE300B5873}">
    <text>I've extrapolated this, doesn't outright state</text>
  </threadedComment>
  <threadedComment ref="AA288" dT="2021-09-22T23:31:07.95" personId="{11DC6066-DA42-40E8-B306-F4C988E85EA0}" id="{A4D69C91-CBE5-47B4-908D-920A57AB597F}">
    <text>1ml/kg</text>
  </threadedComment>
  <threadedComment ref="AF288" dT="2021-09-22T23:30:19.73" personId="{11DC6066-DA42-40E8-B306-F4C988E85EA0}" id="{B2BC7305-0745-4D10-93AA-9D3B07CB9959}">
    <text>520-550nm</text>
  </threadedComment>
  <threadedComment ref="AO288" dT="2021-09-22T23:55:56.17" personId="{11DC6066-DA42-40E8-B306-F4C988E85EA0}" id="{CBE56CE3-6E9D-4FC1-AFB5-8FD92F1FECF2}">
    <text>I've extrapolated this, doesn't outright state</text>
  </threadedComment>
  <threadedComment ref="AA289" dT="2021-09-22T23:31:07.95" personId="{11DC6066-DA42-40E8-B306-F4C988E85EA0}" id="{3DFE06D0-F603-4A90-BC9C-B80ECC980956}">
    <text>1ml/kg</text>
  </threadedComment>
  <threadedComment ref="AF289" dT="2021-09-22T23:30:19.73" personId="{11DC6066-DA42-40E8-B306-F4C988E85EA0}" id="{AA384286-C659-44C5-B4C9-A33B1EC285B3}">
    <text>520-550nm</text>
  </threadedComment>
  <threadedComment ref="AA290" dT="2021-09-22T23:31:07.95" personId="{11DC6066-DA42-40E8-B306-F4C988E85EA0}" id="{0A98A1AC-4BCA-400E-BA5E-060EA0E6B814}">
    <text>1ml/kg</text>
  </threadedComment>
  <threadedComment ref="AF290" dT="2021-09-22T23:30:19.73" personId="{11DC6066-DA42-40E8-B306-F4C988E85EA0}" id="{99E5A523-5A4C-44FE-952A-B33C9405B372}">
    <text>520-550nm</text>
  </threadedComment>
  <threadedComment ref="X292" dT="2021-09-23T02:12:35.61" personId="{11DC6066-DA42-40E8-B306-F4C988E85EA0}" id="{F076192B-3B7C-4C61-83DD-5C2925E69368}">
    <text>also used isoflurane</text>
  </threadedComment>
  <threadedComment ref="X293" dT="2021-09-23T02:12:35.61" personId="{11DC6066-DA42-40E8-B306-F4C988E85EA0}" id="{7D1A4DBC-98E2-415A-BCE2-7118D0D7B3E4}">
    <text>also used isoflurane</text>
  </threadedComment>
  <threadedComment ref="AA294" dT="2021-09-23T04:00:09.65" personId="{11DC6066-DA42-40E8-B306-F4C988E85EA0}" id="{7811258E-F7CC-4C5A-B7CA-2F2F744A5397}">
    <text>0.2mL</text>
  </threadedComment>
  <threadedComment ref="AA296" dT="2021-09-23T04:45:53.16" personId="{11DC6066-DA42-40E8-B306-F4C988E85EA0}" id="{EA649D1B-8E9F-4A80-B98E-EAC26D45164D}">
    <text>200uL</text>
  </threadedComment>
  <threadedComment ref="AA297" dT="2021-09-28T00:54:23.09" personId="{11DC6066-DA42-40E8-B306-F4C988E85EA0}" id="{E7779955-5C16-436A-89FB-CCBACFEB1481}">
    <text>0.1 ml</text>
  </threadedComment>
  <threadedComment ref="AK297" dT="2021-09-28T00:21:22.07" personId="{11DC6066-DA42-40E8-B306-F4C988E85EA0}" id="{D3A892CF-2ABD-4F6C-AD32-805862F60CD7}">
    <text>610 nmb(orange color), power intensity 1.7 mW/cm2, energy density 2.0 J/cm2 and the spot size 4-mm diameter</text>
  </threadedComment>
  <threadedComment ref="AA298" dT="2021-09-28T00:54:23.09" personId="{11DC6066-DA42-40E8-B306-F4C988E85EA0}" id="{1C934B7D-812F-4905-BA8D-3779D2B80FC8}">
    <text>0.1 ml</text>
  </threadedComment>
  <threadedComment ref="AA300" dT="2021-09-28T00:54:23.09" personId="{11DC6066-DA42-40E8-B306-F4C988E85EA0}" id="{23EC84E4-B973-49DC-AABA-84F587A07B24}">
    <text>0.1 ml</text>
  </threadedComment>
  <threadedComment ref="AA301" dT="2021-09-28T00:54:23.09" personId="{11DC6066-DA42-40E8-B306-F4C988E85EA0}" id="{BD25C2EC-ABBA-47EB-9696-B733C21193C3}">
    <text>0.1 ml</text>
  </threadedComment>
  <threadedComment ref="AA302" dT="2021-09-28T00:54:23.09" personId="{11DC6066-DA42-40E8-B306-F4C988E85EA0}" id="{D9599680-C3E2-4C3C-9274-F314CF06ACA8}">
    <text>0.1 ml</text>
  </threadedComment>
  <threadedComment ref="R304" dT="2021-09-28T05:22:58.15" personId="{11DC6066-DA42-40E8-B306-F4C988E85EA0}" id="{10DB875E-B67B-441F-AE5F-97396A1940E6}">
    <text>4-5 per group</text>
  </threadedComment>
  <threadedComment ref="R305" dT="2021-09-28T05:22:58.15" personId="{11DC6066-DA42-40E8-B306-F4C988E85EA0}" id="{5447D174-7E4B-4592-A71B-9E214AF6F85E}">
    <text>4-5 per group</text>
  </threadedComment>
  <threadedComment ref="R306" dT="2021-09-28T05:22:58.15" personId="{11DC6066-DA42-40E8-B306-F4C988E85EA0}" id="{BE83DAE8-B930-4535-91B2-6DB40EF2C6B5}">
    <text>4-5 per group</text>
  </threadedComment>
  <threadedComment ref="R307" dT="2021-09-28T05:22:58.15" personId="{11DC6066-DA42-40E8-B306-F4C988E85EA0}" id="{48D3E6A9-F906-46DC-8B11-9678D2F89BDB}">
    <text>4-5 per group</text>
  </threadedComment>
  <threadedComment ref="K308" dT="2021-09-28T05:50:20.33" personId="{11DC6066-DA42-40E8-B306-F4C988E85EA0}" id="{B100AD64-EB2C-49CE-8236-1848E50F5A2C}">
    <text>3 months</text>
  </threadedComment>
  <threadedComment ref="M308" dT="2021-09-28T05:50:27.68" personId="{11DC6066-DA42-40E8-B306-F4C988E85EA0}" id="{FCF66022-F00F-4788-B2A3-21C11F903FD4}">
    <text>4 months</text>
  </threadedComment>
  <threadedComment ref="AA308" dT="2021-09-28T05:51:22.33" personId="{11DC6066-DA42-40E8-B306-F4C988E85EA0}" id="{3F3A2E9D-AE61-48A6-8371-0DE2BCD6AB16}">
    <text>0.1ml</text>
  </threadedComment>
  <threadedComment ref="K309" dT="2021-09-28T05:50:20.33" personId="{11DC6066-DA42-40E8-B306-F4C988E85EA0}" id="{6A8D6D56-DC71-4FFE-964B-E9BDF203CE41}">
    <text>3 months</text>
  </threadedComment>
  <threadedComment ref="M309" dT="2021-09-28T05:50:27.68" personId="{11DC6066-DA42-40E8-B306-F4C988E85EA0}" id="{DEE96E30-616A-4DD7-8681-549897E831D5}">
    <text>4 months</text>
  </threadedComment>
  <threadedComment ref="AA309" dT="2021-09-28T05:51:22.33" personId="{11DC6066-DA42-40E8-B306-F4C988E85EA0}" id="{E69CE6C3-F094-494D-B4B7-DDE6621C52CE}">
    <text>0.1ml</text>
  </threadedComment>
  <threadedComment ref="AA310" dT="2021-09-29T03:20:13.19" personId="{11DC6066-DA42-40E8-B306-F4C988E85EA0}" id="{829D7D1D-E9E3-46B0-927F-02232D9B3B13}">
    <text>1.33ml/kg</text>
  </threadedComment>
  <threadedComment ref="AO310" dT="2021-09-29T04:01:47.18" personId="{11DC6066-DA42-40E8-B306-F4C988E85EA0}" id="{BABDB42E-D39F-4F68-9FCE-A482774FBC5A}">
    <text>"14-21 days" took 21</text>
  </threadedComment>
  <threadedComment ref="W311" dT="2021-09-29T04:18:55.47" personId="{11DC6066-DA42-40E8-B306-F4C988E85EA0}" id="{2269FFEA-029D-4EFE-BEA1-6D3E693D7C49}">
    <text>had chloral hydrate 24 hours earlier for skull thinning</text>
  </threadedComment>
  <threadedComment ref="Y311" dT="2021-09-29T04:19:30.79" personId="{11DC6066-DA42-40E8-B306-F4C988E85EA0}" id="{5FA81BAA-D355-4906-B920-E752F2BB0AA2}">
    <text>skull thinning occurred 24 hours earlier</text>
  </threadedComment>
  <threadedComment ref="R312" dT="2021-09-29T05:14:18.69" personId="{11DC6066-DA42-40E8-B306-F4C988E85EA0}" id="{61C4946A-0351-4627-A102-1A85007145D4}">
    <text>n=10-12 per group</text>
  </threadedComment>
  <threadedComment ref="AF312" dT="2021-09-29T04:59:54.46" personId="{11DC6066-DA42-40E8-B306-F4C988E85EA0}" id="{4131E583-F6B9-442C-BD40-3F528B167197}">
    <text>540-580</text>
  </threadedComment>
  <threadedComment ref="R313" dT="2021-09-29T05:14:18.69" personId="{11DC6066-DA42-40E8-B306-F4C988E85EA0}" id="{CAE71351-6C08-45EE-9F82-76871EACBB67}">
    <text>n=10-12 per group</text>
  </threadedComment>
  <threadedComment ref="AF313" dT="2021-09-29T04:59:54.46" personId="{11DC6066-DA42-40E8-B306-F4C988E85EA0}" id="{D7369FD6-7F57-46C6-AD11-FA967617A599}">
    <text>540-580</text>
  </threadedComment>
  <threadedComment ref="AF314" dT="2021-09-29T04:59:54.46" personId="{11DC6066-DA42-40E8-B306-F4C988E85EA0}" id="{448A32DB-ECF9-420D-B9D4-282894E63795}">
    <text>540-580</text>
  </threadedComment>
  <threadedComment ref="AF315" dT="2021-09-29T04:59:54.46" personId="{11DC6066-DA42-40E8-B306-F4C988E85EA0}" id="{03E3810C-99FF-4612-9E5C-E12ADF22903B}">
    <text>540-580</text>
  </threadedComment>
  <threadedComment ref="AF316" dT="2021-09-29T04:59:54.46" personId="{11DC6066-DA42-40E8-B306-F4C988E85EA0}" id="{85CDAC08-8A1A-48D4-B6AB-F201C0816B33}">
    <text>540-580</text>
  </threadedComment>
</ThreadedComments>
</file>

<file path=xl/threadedComments/threadedComment2.xml><?xml version="1.0" encoding="utf-8"?>
<ThreadedComments xmlns="http://schemas.microsoft.com/office/spreadsheetml/2018/threadedcomments" xmlns:x="http://schemas.openxmlformats.org/spreadsheetml/2006/main">
  <threadedComment ref="E20" dT="2020-05-26T05:29:59.20" personId="{11DC6066-DA42-40E8-B306-F4C988E85EA0}" id="{0B92A9FC-F819-46E1-ABFE-58B714E6194D}">
    <text>Groups were allocated after ischaemia so I would argue researchers couldn't have knowlegde of the groups they were in during surgery</text>
  </threadedComment>
  <threadedComment ref="K28" dT="2020-06-09T02:51:27.98" personId="{11DC6066-DA42-40E8-B306-F4C988E85EA0}" id="{790AF76C-F3A0-4AC8-9D94-F793A9F9E4CE}">
    <text>include disclosure of funding but it does not intend to disclose a lack of conflicts. Statement is: "This study was supported by National Institutes of Health
grants NS14543, NS25372, NS36147, NS38653 and
contract NO1 NS82386. The authors would like to thank
L. Reola and B. Calagui for technical assistance. P.H.C. is
a recipient of the Javits Neuroscience Investigator Award.
Y.-Y.C. is supported by a postdoctoral fellowship award
from Kaohsiung Medical College of Taiwan."</text>
  </threadedComment>
  <threadedComment ref="E29" dT="2020-06-05T04:33:05.50" personId="{11DC6066-DA42-40E8-B306-F4C988E85EA0}" id="{F103C7BB-06AC-4CC3-ADFB-0271080459D2}">
    <text>Groups were allocated after ischaemia so I would argue researchers couldn't have knowlegde of the groups they were in during surgery</text>
  </threadedComment>
  <threadedComment ref="E30" dT="2020-06-05T04:33:05.50" personId="{11DC6066-DA42-40E8-B306-F4C988E85EA0}" id="{7A228381-F827-4F97-A97F-4D281DB49DBF}">
    <text>Groups were allocated after ischaemia so I would argue researchers couldn't have knowlegde of the groups they were in during surgery</text>
  </threadedComment>
  <threadedComment ref="E33" dT="2020-06-05T04:33:05.50" personId="{11DC6066-DA42-40E8-B306-F4C988E85EA0}" id="{3175AB26-ED7F-416A-B951-EED5B17B18FE}">
    <text>Groups were allocated after ischaemia so I would argue researchers couldn't have knowlegde of the groups they were in during surgery</text>
  </threadedComment>
  <threadedComment ref="E34" dT="2020-06-05T04:33:05.50" personId="{11DC6066-DA42-40E8-B306-F4C988E85EA0}" id="{6DB72859-0AB8-4FE8-B2D8-1F9A31783D82}">
    <text>Groups were allocated after ischaemia so I would argue researchers couldn't have knowlegde of the groups they were in during surgery</text>
  </threadedComment>
  <threadedComment ref="E35" dT="2020-06-05T04:33:05.50" personId="{11DC6066-DA42-40E8-B306-F4C988E85EA0}" id="{C8CB3796-C828-414E-B6FF-1108B78B2046}">
    <text>Groups were allocated after ischaemia so I would argue researchers couldn't have knowlegde of the groups they were in during surgery</text>
  </threadedComment>
  <threadedComment ref="D37" dT="2020-06-17T04:23:30.07" personId="{11DC6066-DA42-40E8-B306-F4C988E85EA0}" id="{4A49A79E-C20D-40EC-AD10-7A6121EFB4C2}">
    <text>two mice strains = two controls</text>
  </threadedComment>
  <threadedComment ref="E38" dT="2020-06-05T04:33:05.50" personId="{11DC6066-DA42-40E8-B306-F4C988E85EA0}" id="{F5BDCDA2-596A-4094-833D-F383CDC80C08}">
    <text>Groups were allocated after ischaemia so I would argue researchers couldn't have knowlegde of the groups they were in during surgery</text>
  </threadedComment>
  <threadedComment ref="K49" dT="2020-09-08T02:02:47.88" personId="{11DC6066-DA42-40E8-B306-F4C988E85EA0}" id="{F285AAC4-580F-4BFD-AAB1-443CC06D2750}">
    <text>Has an acknowledgement: This work was partly supported by a research grant from the American Heart Association (14BGIA20380826) to VTK.</text>
  </threadedComment>
  <threadedComment ref="K50" dT="2020-09-08T02:33:37.62" personId="{11DC6066-DA42-40E8-B306-F4C988E85EA0}" id="{56B52FE1-FFAD-4BAF-91B8-8AFDBDA8901D}">
    <text>Has acknowledgement: This work was supported by the Canadian Institutes of Health Research (CIHR)/Heart and Stroke Foundation of Canada (HSFC) Synchrotron Medical Imaging Team Grant no. CIF 99472 awarded to P.G.P and others and a CIHR operating grant (111124) awarded to P.G.P. M.A is a Research Associate with grant no. CIF 99472 and is a CIHR-Training Grant in Health Research Using Synchrotron Techniques (CIHR-THRUST) Associate.</text>
  </threadedComment>
  <threadedComment ref="K52" dT="2020-09-10T02:33:15.58" personId="{11DC6066-DA42-40E8-B306-F4C988E85EA0}" id="{0A02455D-D7D1-4064-B926-E52032FA4D23}">
    <text>Has this acknowledgement: This study was financially supported by a National Institute of Health training grant (T32 NS069562 Cellular Biophysics of the Neuron Training Program, AMB), the Patrick and Beatrice Haggerty Foundation (MPG), the Beatrice Menne Haggerty Center for Research on Brain Injury and Repair in Stroke (MPG), the Texas Institute for Brain Injury and Repair, and National Institute of Health research project grants R01NS085167 and R44NS086344 (MK). We are grateful for help provided by the Neurorepair lab at UTSW and the Rennaker lab at UTD’s School of Behavioral and Brain Sciences.</text>
  </threadedComment>
  <threadedComment ref="K56" dT="2020-09-24T05:13:03.43" personId="{11DC6066-DA42-40E8-B306-F4C988E85EA0}" id="{574B0453-CC96-4D5B-BEDC-DA2A156EFB9D}">
    <text>ACKNOWLEDGEMENT: Supported by grants SFB194, B2 and by Janssen
Research Foundation. This study is part of the thesis of I.B.</text>
  </threadedComment>
  <threadedComment ref="K57" dT="2020-09-24T05:59:38.46" personId="{11DC6066-DA42-40E8-B306-F4C988E85EA0}" id="{8FBBB30D-7F35-480D-80E9-FE31876A3E77}">
    <text>Has an acknowledement with funding</text>
  </threadedComment>
  <threadedComment ref="K70" dT="2020-11-09T05:08:58.73" personId="{11DC6066-DA42-40E8-B306-F4C988E85EA0}" id="{37675899-B758-4A8F-A519-6ED6CBBF5281}">
    <text>has a funding statement</text>
  </threadedComment>
  <threadedComment ref="K71" dT="2020-11-09T05:08:58.73" personId="{11DC6066-DA42-40E8-B306-F4C988E85EA0}" id="{5D6279A6-74CE-4B35-AAD0-88E770DAA580}">
    <text>has a funding statement</text>
  </threadedComment>
  <threadedComment ref="K78" dT="2021-02-05T04:41:49.44" personId="{11DC6066-DA42-40E8-B306-F4C988E85EA0}" id="{B8CC4C6A-48FC-4D80-A883-3F76302DE986}">
    <text>have put funding in an acknowledgement</text>
  </threadedComment>
  <threadedComment ref="K80" dT="2021-02-05T05:20:01.89" personId="{11DC6066-DA42-40E8-B306-F4C988E85EA0}" id="{B04A9C72-DD7B-4E09-8817-CCB1C098C626}">
    <text>financial statement in an acknowledgement</text>
  </threadedComment>
  <threadedComment ref="K82" dT="2021-02-05T05:20:01.89" personId="{11DC6066-DA42-40E8-B306-F4C988E85EA0}" id="{ECCD249D-6345-432F-9B06-899A460B9FC5}">
    <text>financial statement in an acknowledgement</text>
  </threadedComment>
  <threadedComment ref="K83" dT="2021-02-05T05:20:01.89" personId="{11DC6066-DA42-40E8-B306-F4C988E85EA0}" id="{CB3E8A99-68F5-4475-B01D-F696F2195551}">
    <text>financial statement in an acknowledgement</text>
  </threadedComment>
  <threadedComment ref="K91" dT="2021-02-05T05:20:01.89" personId="{11DC6066-DA42-40E8-B306-F4C988E85EA0}" id="{ECF18F88-C0D7-4263-B613-5A13EB54B0EF}">
    <text>financial statement in an acknowledgement</text>
  </threadedComment>
  <threadedComment ref="K92" dT="2021-02-05T05:20:01.89" personId="{11DC6066-DA42-40E8-B306-F4C988E85EA0}" id="{F2B036D9-F9F2-4544-B06F-A5E0B6EDABF3}">
    <text>financial statement in an acknowledgement</text>
  </threadedComment>
  <threadedComment ref="K93" dT="2021-03-05T01:42:30.54" personId="{11DC6066-DA42-40E8-B306-F4C988E85EA0}" id="{F2E12C3E-F906-4684-8721-07C2F96D2DE7}">
    <text>have transparency documents for all authors available online</text>
  </threadedComment>
  <threadedComment ref="K96" dT="2021-02-05T05:20:01.89" personId="{11DC6066-DA42-40E8-B306-F4C988E85EA0}" id="{65BA3CD8-8044-4132-9F99-188DAF0DD96A}">
    <text>financial statement in an acknowledgement</text>
  </threadedComment>
  <threadedComment ref="K97" dT="2021-02-05T05:20:01.89" personId="{11DC6066-DA42-40E8-B306-F4C988E85EA0}" id="{C10F9429-3D5E-4AAA-880F-643507F486A6}">
    <text>financial statement in an acknowledgement</text>
  </threadedComment>
  <threadedComment ref="C98" dT="2021-03-17T05:55:20.35" personId="{11DC6066-DA42-40E8-B306-F4C988E85EA0}" id="{5F6248E5-9636-4015-9243-1BE2F8BD1BB3}">
    <text>check with david: note a heat lamp and thermometer for the second surgery but not for stroke, note use of fan on skull for surgery</text>
  </threadedComment>
  <threadedComment ref="K98" dT="2021-02-05T05:20:01.89" personId="{11DC6066-DA42-40E8-B306-F4C988E85EA0}" id="{4BB0CC6F-31F7-43B7-A238-F5C8C9314045}">
    <text>financial statement in an acknowledgement</text>
  </threadedComment>
  <threadedComment ref="K104" dT="2021-02-05T05:20:01.89" personId="{11DC6066-DA42-40E8-B306-F4C988E85EA0}" id="{EB40C1D4-E612-46D8-804A-42B14AC37900}">
    <text>financial statement in an acknowledgement</text>
  </threadedComment>
  <threadedComment ref="K108" dT="2021-02-05T05:20:01.89" personId="{11DC6066-DA42-40E8-B306-F4C988E85EA0}" id="{AAAA2841-707E-4084-BDA9-FE16D068B576}">
    <text>financial statement in an acknowledgement</text>
  </threadedComment>
  <threadedComment ref="K112" dT="2021-02-05T05:20:01.89" personId="{11DC6066-DA42-40E8-B306-F4C988E85EA0}" id="{9EB9F5D2-98FF-447C-8DE0-85E031D1BC12}">
    <text>financial statement at start</text>
  </threadedComment>
  <threadedComment ref="B120" dT="2021-04-13T05:41:08.92" personId="{11DC6066-DA42-40E8-B306-F4C988E85EA0}" id="{FD056F7E-FC97-479E-B85B-1A2D98D028AA}">
    <text>published in book "Polyamines: Methods and Protocols" part of the Springer "Methods in Molecular Biology" book series</text>
  </threadedComment>
  <threadedComment ref="K127" dT="2021-02-05T05:20:01.89" personId="{11DC6066-DA42-40E8-B306-F4C988E85EA0}" id="{C789DF86-D406-4A24-9474-FB93669520B6}">
    <text>financial statement in an acknowledgement</text>
  </threadedComment>
  <threadedComment ref="K131" dT="2021-05-26T05:43:00.01" personId="{11DC6066-DA42-40E8-B306-F4C988E85EA0}" id="{BD46D879-6D1B-411E-BC2F-74A6AF319B86}">
    <text>lists funding</text>
  </threadedComment>
  <threadedComment ref="K132" dT="2021-02-05T05:20:01.89" personId="{11DC6066-DA42-40E8-B306-F4C988E85EA0}" id="{E16729E9-0110-4383-89A6-E1E2D86D5A95}">
    <text>financial statement in an acknowledgement</text>
  </threadedComment>
  <threadedComment ref="K137" dT="2021-02-05T05:20:01.89" personId="{11DC6066-DA42-40E8-B306-F4C988E85EA0}" id="{686B9568-88C9-4914-B097-1399D33C0251}">
    <text>financial statement in an acknowledgement</text>
  </threadedComment>
  <threadedComment ref="K141" dT="2021-02-05T05:20:01.89" personId="{11DC6066-DA42-40E8-B306-F4C988E85EA0}" id="{BF4ACF26-A5BF-4A40-B6F8-E5BD34B0B0C1}">
    <text>financial statement in an acknowledgement</text>
  </threadedComment>
  <threadedComment ref="K146" dT="2021-02-05T05:20:01.89" personId="{11DC6066-DA42-40E8-B306-F4C988E85EA0}" id="{09EE857F-4025-46B8-9D1A-226B432E3736}">
    <text>financial statement in an acknowledgement</text>
  </threadedComment>
  <threadedComment ref="I147" dT="2021-06-09T02:21:41.89" personId="{11DC6066-DA42-40E8-B306-F4C988E85EA0}" id="{04228021-4FC8-4CBA-9523-BA6B89707F9F}">
    <text>calculated power post-hoc, very bad practice!</text>
  </threadedComment>
  <threadedComment ref="K147" dT="2021-02-05T05:20:01.89" personId="{11DC6066-DA42-40E8-B306-F4C988E85EA0}" id="{C4C94054-B458-43B0-97DB-7D7377384730}">
    <text>financial statement in an acknowledgement</text>
  </threadedComment>
  <threadedComment ref="K149" dT="2021-02-05T05:20:01.89" personId="{11DC6066-DA42-40E8-B306-F4C988E85EA0}" id="{27756567-9D72-4392-9EA1-D936090C86AC}">
    <text>financial statement in an acknowledgement</text>
  </threadedComment>
  <threadedComment ref="K156" dT="2021-02-05T05:20:01.89" personId="{11DC6066-DA42-40E8-B306-F4C988E85EA0}" id="{DE8EF820-96E0-4584-B8B6-B1B062E60A34}">
    <text>financial statement in an acknowledgement</text>
  </threadedComment>
  <threadedComment ref="K157" dT="2021-02-05T05:20:01.89" personId="{11DC6066-DA42-40E8-B306-F4C988E85EA0}" id="{F590E4C9-18E3-456F-BC01-164F4909C8F2}">
    <text>financial statement in an acknowledgement</text>
  </threadedComment>
  <threadedComment ref="K158" dT="2021-02-05T05:20:01.89" personId="{11DC6066-DA42-40E8-B306-F4C988E85EA0}" id="{C2F2B3B3-464E-487D-BC2A-BDE3A1C49DB9}">
    <text>financial statement in an acknowledgement</text>
  </threadedComment>
  <threadedComment ref="E164" dT="2021-09-10T01:10:32.51" personId="{11DC6066-DA42-40E8-B306-F4C988E85EA0}" id="{52BE760F-419F-416F-8A1F-70C51947754E}">
    <text>Groups assigned after stroke</text>
  </threadedComment>
  <threadedComment ref="E166" dT="2021-09-10T01:10:32.51" personId="{11DC6066-DA42-40E8-B306-F4C988E85EA0}" id="{A511ED4C-D8D9-496C-B301-231274405423}">
    <text>Groups assigned after stroke</text>
  </threadedComment>
  <threadedComment ref="K167" dT="2021-02-05T05:20:01.89" personId="{11DC6066-DA42-40E8-B306-F4C988E85EA0}" id="{E862F45C-79C0-4A63-A26F-B3862D79160A}">
    <text>financial statement in an acknowledgement</text>
  </threadedComment>
  <threadedComment ref="K168" dT="2021-02-05T05:20:01.89" personId="{11DC6066-DA42-40E8-B306-F4C988E85EA0}" id="{F678B4A3-E549-4DB0-A428-2306929BB098}">
    <text>financial statement in an acknowledgement</text>
  </threadedComment>
  <threadedComment ref="K170" dT="2021-02-05T05:20:01.89" personId="{11DC6066-DA42-40E8-B306-F4C988E85EA0}" id="{88918DB0-2079-4845-89E0-210DFDE8C10C}">
    <text>financial statement in an acknowledgement</text>
  </threadedComment>
  <threadedComment ref="K171" dT="2021-02-05T05:20:01.89" personId="{11DC6066-DA42-40E8-B306-F4C988E85EA0}" id="{00ED033E-1E96-42CD-9448-7BA6F56464E4}">
    <text>financial statement in an acknowledgement</text>
  </threadedComment>
  <threadedComment ref="K172" dT="2021-02-05T05:20:01.89" personId="{11DC6066-DA42-40E8-B306-F4C988E85EA0}" id="{3C020973-28C1-48D3-8B9D-03AFF9407B4B}">
    <text>financial statement in an acknowledgement</text>
  </threadedComment>
  <threadedComment ref="K173" dT="2021-02-05T05:20:01.89" personId="{11DC6066-DA42-40E8-B306-F4C988E85EA0}" id="{580070A7-E49B-4B62-9883-279C635774AC}">
    <text>financial statement in an acknowledgement</text>
  </threadedComment>
  <threadedComment ref="E175" dT="2021-09-10T01:10:32.51" personId="{11DC6066-DA42-40E8-B306-F4C988E85EA0}" id="{8A4D5115-AC91-4478-ADC0-52A5FDEB50C6}">
    <text>Groups assigned after stroke</text>
  </threadedComment>
  <threadedComment ref="K176" dT="2021-02-05T05:20:01.89" personId="{11DC6066-DA42-40E8-B306-F4C988E85EA0}" id="{C4CC469F-4F91-42B4-A7A8-D787B3D8A6BE}">
    <text>financial statement in an acknowledgement</text>
  </threadedComment>
  <threadedComment ref="K178" dT="2021-02-05T05:20:01.89" personId="{11DC6066-DA42-40E8-B306-F4C988E85EA0}" id="{ED364204-CED3-4051-8978-E16BD2EE81DB}">
    <text>financial statement in an acknowledgement</text>
  </threadedComment>
  <threadedComment ref="E180" dT="2021-09-10T01:10:32.51" personId="{11DC6066-DA42-40E8-B306-F4C988E85EA0}" id="{06284394-2CF1-48CC-AAA7-8112BCD43CE9}">
    <text>Groups assigned after stroke</text>
  </threadedComment>
  <threadedComment ref="E181" dT="2021-09-10T01:10:32.51" personId="{11DC6066-DA42-40E8-B306-F4C988E85EA0}" id="{5D00F755-49C1-42F1-A847-256364D7A8EF}">
    <text>Groups assigned after stroke</text>
  </threadedComment>
  <threadedComment ref="K186" dT="2021-02-05T05:20:01.89" personId="{11DC6066-DA42-40E8-B306-F4C988E85EA0}" id="{175ABBA1-E25E-4CDF-833A-6074A75659BA}">
    <text>financial statement in an acknowledgement</text>
  </threadedComment>
  <threadedComment ref="K187" dT="2021-02-05T05:20:01.89" personId="{11DC6066-DA42-40E8-B306-F4C988E85EA0}" id="{CE441080-B8F0-44DF-9CC5-030CF00D4386}">
    <text>financial statement in an acknowledgement</text>
  </threadedComment>
  <threadedComment ref="K188" dT="2021-02-05T05:20:01.89" personId="{11DC6066-DA42-40E8-B306-F4C988E85EA0}" id="{DCF416A4-2BCB-465D-9949-557C065D2006}">
    <text>financial statement in an acknowledgement</text>
  </threadedComment>
  <threadedComment ref="K189" dT="2021-02-05T05:20:01.89" personId="{11DC6066-DA42-40E8-B306-F4C988E85EA0}" id="{9FAA5CE2-EA57-4921-954E-7B8252BAF22A}">
    <text>financial statement in an acknowledgement</text>
  </threadedComment>
  <threadedComment ref="K195" dT="2021-02-05T05:20:01.89" personId="{11DC6066-DA42-40E8-B306-F4C988E85EA0}" id="{9C4344E1-CB27-461F-B53B-30C92BD64BF4}">
    <text>financial statement in an acknowledgement</text>
  </threadedComment>
</ThreadedComments>
</file>

<file path=xl/threadedComments/threadedComment3.xml><?xml version="1.0" encoding="utf-8"?>
<ThreadedComments xmlns="http://schemas.microsoft.com/office/spreadsheetml/2018/threadedcomments" xmlns:x="http://schemas.openxmlformats.org/spreadsheetml/2006/main">
  <threadedComment ref="D13" dT="2020-09-24T01:48:58.37" personId="{11DC6066-DA42-40E8-B306-F4C988E85EA0}" id="{661AA109-BE63-4F37-9F27-C2A072E3763C}">
    <text>A rat or mouse 18 months or more old.</text>
  </threadedComment>
  <threadedComment ref="H18" dT="2021-07-13T00:57:23.93" personId="{11DC6066-DA42-40E8-B306-F4C988E85EA0}" id="{EF4927E9-F3F5-4A4C-88D1-AC0156D50CB6}">
    <text>mixture of water, chloral hydrate, magnesium sulfate, propylene glycol, ethanol, and nembutal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76DFA-0C5F-420E-B56E-FCE6088B9022}">
  <dimension ref="A1:BJ361"/>
  <sheetViews>
    <sheetView tabSelected="1" zoomScale="90" zoomScaleNormal="90" workbookViewId="0">
      <pane xSplit="5" ySplit="1" topLeftCell="BC298" activePane="bottomRight" state="frozen"/>
      <selection pane="topRight" activeCell="F1" sqref="F1"/>
      <selection pane="bottomLeft" activeCell="A2" sqref="A2"/>
      <selection pane="bottomRight" activeCell="BH314" sqref="BH314"/>
    </sheetView>
  </sheetViews>
  <sheetFormatPr defaultRowHeight="14.4" x14ac:dyDescent="0.3"/>
  <cols>
    <col min="1" max="1" width="20" customWidth="1"/>
    <col min="2" max="2" width="14.33203125" customWidth="1"/>
    <col min="3" max="3" width="7.109375" customWidth="1"/>
    <col min="4" max="4" width="36.5546875" customWidth="1"/>
    <col min="5" max="5" width="5.44140625" customWidth="1"/>
    <col min="6" max="6" width="15.33203125" customWidth="1"/>
    <col min="7" max="7" width="12.6640625" customWidth="1"/>
    <col min="9" max="9" width="12.88671875" customWidth="1"/>
    <col min="10" max="10" width="14.33203125" customWidth="1"/>
    <col min="11" max="11" width="14.6640625" style="16" customWidth="1"/>
    <col min="12" max="12" width="14.33203125" style="16" customWidth="1"/>
    <col min="13" max="13" width="14.44140625" style="16" customWidth="1"/>
    <col min="14" max="14" width="13.33203125" style="16" customWidth="1"/>
    <col min="15" max="15" width="13.44140625" style="16" customWidth="1"/>
    <col min="16" max="16" width="14" style="16" customWidth="1"/>
    <col min="17" max="17" width="18.6640625" customWidth="1"/>
    <col min="18" max="18" width="19.6640625" customWidth="1"/>
    <col min="19" max="19" width="18" customWidth="1"/>
    <col min="20" max="20" width="18.6640625" customWidth="1"/>
    <col min="21" max="21" width="21.6640625" customWidth="1"/>
    <col min="22" max="22" width="18.33203125" customWidth="1"/>
    <col min="23" max="23" width="17.6640625" customWidth="1"/>
    <col min="24" max="24" width="20.44140625" customWidth="1"/>
    <col min="25" max="25" width="16.6640625" customWidth="1"/>
    <col min="26" max="26" width="26.6640625" customWidth="1"/>
    <col min="27" max="27" width="11" customWidth="1"/>
    <col min="28" max="29" width="13.6640625" customWidth="1"/>
    <col min="30" max="30" width="18.6640625" customWidth="1"/>
    <col min="31" max="31" width="11.5546875" customWidth="1"/>
    <col min="32" max="32" width="15.44140625" customWidth="1"/>
    <col min="33" max="33" width="13" customWidth="1"/>
    <col min="34" max="34" width="10.109375" customWidth="1"/>
    <col min="35" max="35" width="15" customWidth="1"/>
    <col min="36" max="36" width="15.6640625" customWidth="1"/>
    <col min="37" max="37" width="15.44140625" customWidth="1"/>
    <col min="38" max="40" width="20.33203125" customWidth="1"/>
    <col min="41" max="41" width="13.44140625" customWidth="1"/>
    <col min="42" max="42" width="19.6640625" customWidth="1"/>
    <col min="43" max="43" width="20.44140625" customWidth="1"/>
    <col min="44" max="44" width="18.6640625" customWidth="1"/>
    <col min="45" max="45" width="21.88671875" customWidth="1"/>
    <col min="46" max="46" width="21.33203125" customWidth="1"/>
    <col min="47" max="47" width="22.88671875" customWidth="1"/>
    <col min="48" max="48" width="27.44140625" customWidth="1"/>
    <col min="49" max="49" width="16.6640625" customWidth="1"/>
    <col min="50" max="50" width="16.109375" customWidth="1"/>
    <col min="51" max="51" width="11.88671875" customWidth="1"/>
    <col min="52" max="52" width="18.6640625" customWidth="1"/>
    <col min="53" max="53" width="17.44140625" style="16" customWidth="1"/>
    <col min="54" max="54" width="21.109375" customWidth="1"/>
    <col min="55" max="55" width="19.88671875" customWidth="1"/>
    <col min="56" max="56" width="15.88671875" customWidth="1"/>
    <col min="57" max="57" width="11.6640625" customWidth="1"/>
    <col min="58" max="59" width="19.6640625" customWidth="1"/>
    <col min="60" max="60" width="14.6640625" customWidth="1"/>
    <col min="61" max="61" width="20.6640625" customWidth="1"/>
    <col min="62" max="62" width="14.6640625" customWidth="1"/>
  </cols>
  <sheetData>
    <row r="1" spans="1:62" x14ac:dyDescent="0.3">
      <c r="A1" s="8" t="s">
        <v>18</v>
      </c>
      <c r="B1" s="8" t="s">
        <v>14</v>
      </c>
      <c r="C1" s="8" t="s">
        <v>4</v>
      </c>
      <c r="D1" s="8" t="s">
        <v>5</v>
      </c>
      <c r="E1" s="8" t="s">
        <v>32</v>
      </c>
      <c r="F1" s="10" t="s">
        <v>16</v>
      </c>
      <c r="G1" s="10" t="s">
        <v>7</v>
      </c>
      <c r="H1" s="10" t="s">
        <v>15</v>
      </c>
      <c r="I1" s="10" t="s">
        <v>225</v>
      </c>
      <c r="J1" s="10" t="s">
        <v>226</v>
      </c>
      <c r="K1" s="10" t="s">
        <v>169</v>
      </c>
      <c r="L1" s="10" t="s">
        <v>168</v>
      </c>
      <c r="M1" s="10" t="s">
        <v>170</v>
      </c>
      <c r="N1" s="15" t="s">
        <v>172</v>
      </c>
      <c r="O1" s="15" t="s">
        <v>173</v>
      </c>
      <c r="P1" s="15" t="s">
        <v>174</v>
      </c>
      <c r="Q1" s="10" t="s">
        <v>68</v>
      </c>
      <c r="R1" s="10" t="s">
        <v>58</v>
      </c>
      <c r="S1" s="10" t="s">
        <v>69</v>
      </c>
      <c r="T1" s="10" t="s">
        <v>59</v>
      </c>
      <c r="U1" s="10" t="s">
        <v>70</v>
      </c>
      <c r="V1" s="10" t="s">
        <v>71</v>
      </c>
      <c r="W1" s="34" t="s">
        <v>151</v>
      </c>
      <c r="X1" s="34" t="s">
        <v>150</v>
      </c>
      <c r="Y1" s="34" t="s">
        <v>74</v>
      </c>
      <c r="Z1" s="34" t="s">
        <v>91</v>
      </c>
      <c r="AA1" s="34" t="s">
        <v>80</v>
      </c>
      <c r="AB1" s="34" t="s">
        <v>81</v>
      </c>
      <c r="AC1" s="34" t="s">
        <v>208</v>
      </c>
      <c r="AD1" s="34" t="s">
        <v>209</v>
      </c>
      <c r="AE1" s="34" t="s">
        <v>83</v>
      </c>
      <c r="AF1" s="34" t="s">
        <v>232</v>
      </c>
      <c r="AG1" s="34" t="s">
        <v>231</v>
      </c>
      <c r="AH1" s="34" t="s">
        <v>89</v>
      </c>
      <c r="AI1" s="12" t="s">
        <v>108</v>
      </c>
      <c r="AJ1" s="12" t="s">
        <v>110</v>
      </c>
      <c r="AK1" s="12" t="s">
        <v>109</v>
      </c>
      <c r="AL1" s="12" t="s">
        <v>111</v>
      </c>
      <c r="AM1" s="12" t="s">
        <v>179</v>
      </c>
      <c r="AN1" s="12" t="s">
        <v>156</v>
      </c>
      <c r="AO1" s="13" t="s">
        <v>299</v>
      </c>
      <c r="AP1" s="13" t="s">
        <v>243</v>
      </c>
      <c r="AQ1" s="13" t="s">
        <v>116</v>
      </c>
      <c r="AR1" s="13" t="s">
        <v>195</v>
      </c>
      <c r="AS1" s="13" t="s">
        <v>118</v>
      </c>
      <c r="AT1" s="13" t="s">
        <v>196</v>
      </c>
      <c r="AU1" s="13" t="s">
        <v>241</v>
      </c>
      <c r="AV1" s="13" t="s">
        <v>329</v>
      </c>
      <c r="AW1" s="13" t="s">
        <v>129</v>
      </c>
      <c r="AX1" s="13" t="s">
        <v>203</v>
      </c>
      <c r="AY1" s="13" t="s">
        <v>130</v>
      </c>
      <c r="AZ1" s="13" t="s">
        <v>126</v>
      </c>
      <c r="BA1" s="35" t="s">
        <v>201</v>
      </c>
      <c r="BB1" s="13" t="s">
        <v>127</v>
      </c>
      <c r="BC1" s="13" t="s">
        <v>202</v>
      </c>
      <c r="BD1" s="13" t="s">
        <v>206</v>
      </c>
      <c r="BE1" s="13" t="s">
        <v>297</v>
      </c>
      <c r="BF1" s="44" t="s">
        <v>856</v>
      </c>
      <c r="BG1" s="44" t="s">
        <v>857</v>
      </c>
      <c r="BH1" s="44" t="s">
        <v>3</v>
      </c>
      <c r="BI1" s="44" t="s">
        <v>165</v>
      </c>
      <c r="BJ1" s="44" t="s">
        <v>13</v>
      </c>
    </row>
    <row r="2" spans="1:62" s="29" customFormat="1" x14ac:dyDescent="0.3">
      <c r="A2" s="29" t="s">
        <v>141</v>
      </c>
      <c r="B2" s="29" t="s">
        <v>248</v>
      </c>
      <c r="C2" s="30">
        <v>2004</v>
      </c>
      <c r="D2" s="29" t="s">
        <v>142</v>
      </c>
      <c r="E2" s="29" t="s">
        <v>143</v>
      </c>
      <c r="F2" s="29" t="s">
        <v>24</v>
      </c>
      <c r="G2" s="29" t="s">
        <v>144</v>
      </c>
      <c r="H2" s="29" t="s">
        <v>36</v>
      </c>
      <c r="I2" s="29" t="s">
        <v>12</v>
      </c>
      <c r="J2" s="29" t="s">
        <v>8</v>
      </c>
      <c r="K2" s="31">
        <v>10</v>
      </c>
      <c r="L2" s="31" t="s">
        <v>9</v>
      </c>
      <c r="M2" s="31">
        <v>12</v>
      </c>
      <c r="N2" s="31">
        <v>210</v>
      </c>
      <c r="O2" s="31">
        <v>298</v>
      </c>
      <c r="P2" s="31">
        <v>320</v>
      </c>
      <c r="Q2" s="29">
        <v>1</v>
      </c>
      <c r="R2" s="29">
        <v>12</v>
      </c>
      <c r="S2" s="29">
        <v>3</v>
      </c>
      <c r="T2" s="29">
        <v>8</v>
      </c>
      <c r="U2" s="29">
        <f t="shared" ref="U2:U38" si="0">IF(AND(Q2&lt;&gt;"", Q2&lt;&gt;0, Q2&lt;&gt;"NA", Q2&lt;&gt;"NR",S2&lt;&gt;"", S2&lt;&gt;0, S2&lt;&gt;"NA", S2&lt;&gt;"NR"), S2/Q2, "NA")</f>
        <v>3</v>
      </c>
      <c r="V2" s="29">
        <f t="shared" ref="V2:V38" si="1">IF(AND(U2&lt;&gt;"", U2&lt;&gt;0, U2&lt;&gt;"NA", U2&lt;&gt;"NR",R2&lt;&gt;"", R2&lt;&gt;0, R2&lt;&gt;"NA", R2&lt;&gt;"NR"), R2/U2, "NA")</f>
        <v>4</v>
      </c>
      <c r="W2" s="29" t="s">
        <v>149</v>
      </c>
      <c r="X2" s="29" t="s">
        <v>97</v>
      </c>
      <c r="Y2" s="29" t="s">
        <v>79</v>
      </c>
      <c r="Z2" s="29" t="s">
        <v>9</v>
      </c>
      <c r="AA2" s="29">
        <v>10</v>
      </c>
      <c r="AB2" s="29" t="s">
        <v>147</v>
      </c>
      <c r="AC2" s="29" t="s">
        <v>9</v>
      </c>
      <c r="AD2" s="29" t="s">
        <v>8</v>
      </c>
      <c r="AE2" s="29" t="s">
        <v>148</v>
      </c>
      <c r="AF2" s="29" t="s">
        <v>9</v>
      </c>
      <c r="AG2" s="29">
        <v>1</v>
      </c>
      <c r="AH2" s="29">
        <v>20</v>
      </c>
      <c r="AI2" s="29" t="s">
        <v>155</v>
      </c>
      <c r="AJ2" s="32"/>
      <c r="AK2" s="29">
        <v>10</v>
      </c>
      <c r="AL2" s="29" t="s">
        <v>147</v>
      </c>
      <c r="AM2" s="29" t="s">
        <v>9</v>
      </c>
      <c r="AN2" s="29" t="s">
        <v>158</v>
      </c>
      <c r="AO2" s="29">
        <v>24</v>
      </c>
      <c r="AP2" s="29" t="s">
        <v>880</v>
      </c>
      <c r="AQ2" s="32"/>
      <c r="AR2" s="32"/>
      <c r="AS2" s="32"/>
      <c r="AT2" s="32"/>
      <c r="AU2" s="29" t="s">
        <v>9</v>
      </c>
      <c r="AV2" s="29" t="s">
        <v>8</v>
      </c>
      <c r="AW2" s="32"/>
      <c r="AX2" s="32"/>
      <c r="AY2" s="29" t="s">
        <v>12</v>
      </c>
      <c r="AZ2" s="29" t="s">
        <v>8</v>
      </c>
      <c r="BA2" s="31" t="s">
        <v>8</v>
      </c>
      <c r="BB2" s="29" t="s">
        <v>8</v>
      </c>
      <c r="BC2" s="29" t="s">
        <v>8</v>
      </c>
      <c r="BD2" s="29" t="s">
        <v>8</v>
      </c>
      <c r="BE2" s="29" t="s">
        <v>8</v>
      </c>
      <c r="BF2" s="29" t="s">
        <v>276</v>
      </c>
      <c r="BG2" s="29" t="s">
        <v>275</v>
      </c>
      <c r="BH2" s="29" t="s">
        <v>861</v>
      </c>
      <c r="BI2" s="29" t="s">
        <v>161</v>
      </c>
      <c r="BJ2" s="29" t="s">
        <v>162</v>
      </c>
    </row>
    <row r="3" spans="1:62" s="29" customFormat="1" x14ac:dyDescent="0.3">
      <c r="A3" s="29" t="s">
        <v>141</v>
      </c>
      <c r="B3" s="29" t="s">
        <v>248</v>
      </c>
      <c r="C3" s="30">
        <v>2004</v>
      </c>
      <c r="D3" s="29" t="s">
        <v>142</v>
      </c>
      <c r="E3" s="29" t="s">
        <v>145</v>
      </c>
      <c r="F3" s="29" t="s">
        <v>24</v>
      </c>
      <c r="G3" s="29" t="s">
        <v>144</v>
      </c>
      <c r="H3" s="29" t="s">
        <v>36</v>
      </c>
      <c r="I3" s="29" t="s">
        <v>12</v>
      </c>
      <c r="J3" s="29" t="s">
        <v>8</v>
      </c>
      <c r="K3" s="31">
        <v>10</v>
      </c>
      <c r="L3" s="31" t="s">
        <v>9</v>
      </c>
      <c r="M3" s="31">
        <v>12</v>
      </c>
      <c r="N3" s="31">
        <v>210</v>
      </c>
      <c r="O3" s="31">
        <v>280</v>
      </c>
      <c r="P3" s="31">
        <v>320</v>
      </c>
      <c r="Q3" s="29">
        <v>1</v>
      </c>
      <c r="R3" s="29">
        <v>12</v>
      </c>
      <c r="S3" s="29">
        <v>3</v>
      </c>
      <c r="T3" s="29">
        <v>10</v>
      </c>
      <c r="U3" s="29">
        <f t="shared" si="0"/>
        <v>3</v>
      </c>
      <c r="V3" s="29">
        <f t="shared" si="1"/>
        <v>4</v>
      </c>
      <c r="W3" s="29" t="s">
        <v>149</v>
      </c>
      <c r="X3" s="29" t="s">
        <v>97</v>
      </c>
      <c r="Y3" s="29" t="s">
        <v>79</v>
      </c>
      <c r="Z3" s="29" t="s">
        <v>9</v>
      </c>
      <c r="AA3" s="29">
        <v>10</v>
      </c>
      <c r="AB3" s="29" t="s">
        <v>147</v>
      </c>
      <c r="AC3" s="29" t="s">
        <v>9</v>
      </c>
      <c r="AD3" s="29" t="s">
        <v>8</v>
      </c>
      <c r="AE3" s="29" t="s">
        <v>148</v>
      </c>
      <c r="AF3" s="29" t="s">
        <v>9</v>
      </c>
      <c r="AG3" s="29">
        <v>1</v>
      </c>
      <c r="AH3" s="29">
        <v>20</v>
      </c>
      <c r="AI3" s="29" t="s">
        <v>155</v>
      </c>
      <c r="AJ3" s="32"/>
      <c r="AK3" s="29">
        <v>10</v>
      </c>
      <c r="AL3" s="29" t="s">
        <v>147</v>
      </c>
      <c r="AM3" s="29">
        <v>1</v>
      </c>
      <c r="AN3" s="29" t="s">
        <v>160</v>
      </c>
      <c r="AO3" s="29">
        <v>24</v>
      </c>
      <c r="AP3" s="29" t="s">
        <v>880</v>
      </c>
      <c r="AQ3" s="32"/>
      <c r="AR3" s="32"/>
      <c r="AS3" s="32"/>
      <c r="AT3" s="32"/>
      <c r="AU3" s="29" t="s">
        <v>9</v>
      </c>
      <c r="AV3" s="29" t="s">
        <v>8</v>
      </c>
      <c r="AW3" s="32"/>
      <c r="AX3" s="32"/>
      <c r="AY3" s="29" t="s">
        <v>12</v>
      </c>
      <c r="AZ3" s="29" t="s">
        <v>8</v>
      </c>
      <c r="BA3" s="31" t="s">
        <v>8</v>
      </c>
      <c r="BB3" s="29" t="s">
        <v>8</v>
      </c>
      <c r="BC3" s="29" t="s">
        <v>8</v>
      </c>
      <c r="BD3" s="29" t="s">
        <v>8</v>
      </c>
      <c r="BE3" s="29" t="s">
        <v>8</v>
      </c>
      <c r="BF3" s="29" t="s">
        <v>276</v>
      </c>
      <c r="BG3" s="29" t="s">
        <v>275</v>
      </c>
      <c r="BH3" s="29" t="s">
        <v>861</v>
      </c>
      <c r="BI3" s="29" t="s">
        <v>161</v>
      </c>
      <c r="BJ3" s="29" t="s">
        <v>162</v>
      </c>
    </row>
    <row r="4" spans="1:62" s="29" customFormat="1" x14ac:dyDescent="0.3">
      <c r="A4" s="29" t="s">
        <v>141</v>
      </c>
      <c r="B4" s="29" t="s">
        <v>248</v>
      </c>
      <c r="C4" s="30">
        <v>2004</v>
      </c>
      <c r="D4" s="29" t="s">
        <v>142</v>
      </c>
      <c r="E4" s="29" t="s">
        <v>146</v>
      </c>
      <c r="F4" s="29" t="s">
        <v>24</v>
      </c>
      <c r="G4" s="29" t="s">
        <v>144</v>
      </c>
      <c r="H4" s="29" t="s">
        <v>36</v>
      </c>
      <c r="I4" s="29" t="s">
        <v>12</v>
      </c>
      <c r="J4" s="29" t="s">
        <v>8</v>
      </c>
      <c r="K4" s="31">
        <v>10</v>
      </c>
      <c r="L4" s="31" t="s">
        <v>9</v>
      </c>
      <c r="M4" s="31">
        <v>12</v>
      </c>
      <c r="N4" s="31">
        <v>210</v>
      </c>
      <c r="O4" s="31">
        <v>276</v>
      </c>
      <c r="P4" s="31">
        <v>320</v>
      </c>
      <c r="Q4" s="29">
        <v>1</v>
      </c>
      <c r="R4" s="29">
        <v>12</v>
      </c>
      <c r="S4" s="29">
        <v>3</v>
      </c>
      <c r="T4" s="29">
        <v>9</v>
      </c>
      <c r="U4" s="29">
        <f t="shared" si="0"/>
        <v>3</v>
      </c>
      <c r="V4" s="29">
        <f t="shared" si="1"/>
        <v>4</v>
      </c>
      <c r="W4" s="29" t="s">
        <v>149</v>
      </c>
      <c r="X4" s="29" t="s">
        <v>97</v>
      </c>
      <c r="Y4" s="29" t="s">
        <v>79</v>
      </c>
      <c r="Z4" s="29" t="s">
        <v>9</v>
      </c>
      <c r="AA4" s="29">
        <v>10</v>
      </c>
      <c r="AB4" s="29" t="s">
        <v>147</v>
      </c>
      <c r="AC4" s="29" t="s">
        <v>9</v>
      </c>
      <c r="AD4" s="29" t="s">
        <v>8</v>
      </c>
      <c r="AE4" s="29" t="s">
        <v>148</v>
      </c>
      <c r="AF4" s="29" t="s">
        <v>9</v>
      </c>
      <c r="AG4" s="29">
        <v>1</v>
      </c>
      <c r="AH4" s="29">
        <v>20</v>
      </c>
      <c r="AI4" s="29" t="s">
        <v>155</v>
      </c>
      <c r="AJ4" s="32"/>
      <c r="AK4" s="29">
        <v>10</v>
      </c>
      <c r="AL4" s="29" t="s">
        <v>147</v>
      </c>
      <c r="AM4" s="29">
        <v>4</v>
      </c>
      <c r="AN4" s="29" t="s">
        <v>160</v>
      </c>
      <c r="AO4" s="29">
        <v>24</v>
      </c>
      <c r="AP4" s="29" t="s">
        <v>880</v>
      </c>
      <c r="AQ4" s="32"/>
      <c r="AR4" s="32"/>
      <c r="AS4" s="32"/>
      <c r="AT4" s="32"/>
      <c r="AU4" s="29" t="s">
        <v>9</v>
      </c>
      <c r="AV4" s="29" t="s">
        <v>8</v>
      </c>
      <c r="AW4" s="32"/>
      <c r="AX4" s="32"/>
      <c r="AY4" s="29" t="s">
        <v>12</v>
      </c>
      <c r="AZ4" s="29" t="s">
        <v>8</v>
      </c>
      <c r="BA4" s="31" t="s">
        <v>8</v>
      </c>
      <c r="BB4" s="29" t="s">
        <v>8</v>
      </c>
      <c r="BC4" s="29" t="s">
        <v>8</v>
      </c>
      <c r="BD4" s="29" t="s">
        <v>8</v>
      </c>
      <c r="BE4" s="29" t="s">
        <v>8</v>
      </c>
      <c r="BF4" s="29" t="s">
        <v>276</v>
      </c>
      <c r="BG4" s="29" t="s">
        <v>275</v>
      </c>
      <c r="BH4" s="29" t="s">
        <v>861</v>
      </c>
      <c r="BI4" s="29" t="s">
        <v>161</v>
      </c>
      <c r="BJ4" s="29" t="s">
        <v>162</v>
      </c>
    </row>
    <row r="5" spans="1:62" x14ac:dyDescent="0.3">
      <c r="A5" t="s">
        <v>163</v>
      </c>
      <c r="B5" t="s">
        <v>249</v>
      </c>
      <c r="C5" s="2">
        <v>2016</v>
      </c>
      <c r="D5" t="s">
        <v>164</v>
      </c>
      <c r="E5" t="s">
        <v>143</v>
      </c>
      <c r="F5" t="s">
        <v>24</v>
      </c>
      <c r="G5" t="s">
        <v>10</v>
      </c>
      <c r="H5" t="s">
        <v>36</v>
      </c>
      <c r="I5" t="s">
        <v>12</v>
      </c>
      <c r="J5" t="s">
        <v>8</v>
      </c>
      <c r="K5" s="16" t="s">
        <v>9</v>
      </c>
      <c r="L5" s="16" t="s">
        <v>9</v>
      </c>
      <c r="M5" s="16" t="s">
        <v>9</v>
      </c>
      <c r="N5" s="16">
        <v>200</v>
      </c>
      <c r="O5" s="16" t="s">
        <v>9</v>
      </c>
      <c r="P5" s="16">
        <v>250</v>
      </c>
      <c r="Q5">
        <v>1</v>
      </c>
      <c r="R5">
        <v>6</v>
      </c>
      <c r="S5">
        <v>1</v>
      </c>
      <c r="T5">
        <v>6</v>
      </c>
      <c r="U5">
        <f t="shared" si="0"/>
        <v>1</v>
      </c>
      <c r="V5">
        <f t="shared" si="1"/>
        <v>6</v>
      </c>
      <c r="W5" t="s">
        <v>177</v>
      </c>
      <c r="X5" t="s">
        <v>8</v>
      </c>
      <c r="Y5" t="s">
        <v>79</v>
      </c>
      <c r="Z5" t="s">
        <v>93</v>
      </c>
      <c r="AA5">
        <v>0.1</v>
      </c>
      <c r="AB5" t="s">
        <v>176</v>
      </c>
      <c r="AC5" t="s">
        <v>9</v>
      </c>
      <c r="AD5" t="s">
        <v>8</v>
      </c>
      <c r="AE5" t="s">
        <v>234</v>
      </c>
      <c r="AF5" t="s">
        <v>9</v>
      </c>
      <c r="AG5">
        <v>6</v>
      </c>
      <c r="AH5">
        <v>15</v>
      </c>
      <c r="AI5" t="s">
        <v>178</v>
      </c>
      <c r="AJ5" s="20"/>
      <c r="AK5">
        <v>0.5</v>
      </c>
      <c r="AL5" t="s">
        <v>147</v>
      </c>
      <c r="AM5">
        <v>24</v>
      </c>
      <c r="AN5" t="s">
        <v>160</v>
      </c>
      <c r="AO5">
        <v>288</v>
      </c>
      <c r="AP5" t="s">
        <v>880</v>
      </c>
      <c r="AQ5">
        <v>4</v>
      </c>
      <c r="AR5">
        <v>0.3</v>
      </c>
      <c r="AS5">
        <v>2.6</v>
      </c>
      <c r="AT5">
        <v>0.2</v>
      </c>
      <c r="AU5" t="s">
        <v>9</v>
      </c>
      <c r="AV5" t="s">
        <v>8</v>
      </c>
      <c r="AW5" t="s">
        <v>490</v>
      </c>
      <c r="AX5" t="s">
        <v>200</v>
      </c>
      <c r="AY5" t="s">
        <v>12</v>
      </c>
      <c r="AZ5" t="s">
        <v>8</v>
      </c>
      <c r="BA5" s="16" t="s">
        <v>8</v>
      </c>
      <c r="BB5" t="s">
        <v>8</v>
      </c>
      <c r="BC5" t="s">
        <v>8</v>
      </c>
      <c r="BD5" t="s">
        <v>8</v>
      </c>
      <c r="BE5" t="s">
        <v>8</v>
      </c>
      <c r="BF5" t="s">
        <v>276</v>
      </c>
      <c r="BG5" t="s">
        <v>276</v>
      </c>
      <c r="BI5" t="s">
        <v>207</v>
      </c>
      <c r="BJ5" t="s">
        <v>244</v>
      </c>
    </row>
    <row r="6" spans="1:62" s="29" customFormat="1" x14ac:dyDescent="0.3">
      <c r="A6" s="29" t="s">
        <v>180</v>
      </c>
      <c r="B6" s="29" t="s">
        <v>250</v>
      </c>
      <c r="C6" s="30">
        <v>2016</v>
      </c>
      <c r="D6" s="29" t="s">
        <v>181</v>
      </c>
      <c r="E6" s="29" t="s">
        <v>143</v>
      </c>
      <c r="F6" s="29" t="s">
        <v>25</v>
      </c>
      <c r="G6" s="29" t="s">
        <v>1014</v>
      </c>
      <c r="H6" s="29" t="s">
        <v>36</v>
      </c>
      <c r="I6" s="29" t="s">
        <v>12</v>
      </c>
      <c r="J6" s="29" t="s">
        <v>8</v>
      </c>
      <c r="K6" s="31" t="s">
        <v>9</v>
      </c>
      <c r="L6" s="31" t="s">
        <v>9</v>
      </c>
      <c r="M6" s="31" t="s">
        <v>9</v>
      </c>
      <c r="N6" s="31">
        <v>20</v>
      </c>
      <c r="O6" s="31" t="s">
        <v>9</v>
      </c>
      <c r="P6" s="31">
        <v>25</v>
      </c>
      <c r="Q6" s="29">
        <v>1</v>
      </c>
      <c r="R6" s="29">
        <v>6</v>
      </c>
      <c r="S6" s="29">
        <v>1</v>
      </c>
      <c r="T6" s="29">
        <v>6</v>
      </c>
      <c r="U6" s="29">
        <f t="shared" si="0"/>
        <v>1</v>
      </c>
      <c r="V6" s="29">
        <f t="shared" si="1"/>
        <v>6</v>
      </c>
      <c r="W6" s="29" t="s">
        <v>99</v>
      </c>
      <c r="X6" s="29" t="s">
        <v>8</v>
      </c>
      <c r="Y6" s="29" t="s">
        <v>79</v>
      </c>
      <c r="Z6" s="29" t="s">
        <v>93</v>
      </c>
      <c r="AA6" s="29">
        <v>1</v>
      </c>
      <c r="AB6" s="29" t="s">
        <v>182</v>
      </c>
      <c r="AC6" s="29" t="s">
        <v>9</v>
      </c>
      <c r="AD6" s="29" t="s">
        <v>8</v>
      </c>
      <c r="AE6" s="29" t="s">
        <v>234</v>
      </c>
      <c r="AF6" s="29" t="s">
        <v>9</v>
      </c>
      <c r="AG6" s="29">
        <v>4</v>
      </c>
      <c r="AH6" s="29">
        <v>15</v>
      </c>
      <c r="AI6" s="29" t="s">
        <v>183</v>
      </c>
      <c r="AJ6" s="32"/>
      <c r="AK6" s="29">
        <v>3</v>
      </c>
      <c r="AL6" s="29" t="s">
        <v>184</v>
      </c>
      <c r="AM6" s="29">
        <v>-0.25</v>
      </c>
      <c r="AN6" s="29" t="s">
        <v>158</v>
      </c>
      <c r="AO6" s="29">
        <v>24</v>
      </c>
      <c r="AP6" s="29" t="s">
        <v>879</v>
      </c>
      <c r="AQ6" s="29">
        <v>9</v>
      </c>
      <c r="AR6" s="29">
        <v>1.8</v>
      </c>
      <c r="AS6" s="29">
        <v>2.5</v>
      </c>
      <c r="AT6" s="29">
        <v>1.1000000000000001</v>
      </c>
      <c r="AU6" s="29" t="s">
        <v>9</v>
      </c>
      <c r="AV6" s="29" t="s">
        <v>8</v>
      </c>
      <c r="AW6" s="29" t="s">
        <v>139</v>
      </c>
      <c r="AX6" s="29" t="s">
        <v>199</v>
      </c>
      <c r="AY6" s="29" t="s">
        <v>185</v>
      </c>
      <c r="AZ6" s="29">
        <v>0.6</v>
      </c>
      <c r="BA6" s="31">
        <v>0.2</v>
      </c>
      <c r="BB6" s="29">
        <v>0.3</v>
      </c>
      <c r="BC6" s="29">
        <v>0.1</v>
      </c>
      <c r="BD6" s="29" t="s">
        <v>199</v>
      </c>
      <c r="BE6" s="29">
        <v>24</v>
      </c>
      <c r="BF6" s="29" t="s">
        <v>276</v>
      </c>
      <c r="BG6" s="29" t="s">
        <v>276</v>
      </c>
    </row>
    <row r="7" spans="1:62" x14ac:dyDescent="0.3">
      <c r="A7" t="s">
        <v>188</v>
      </c>
      <c r="B7" t="s">
        <v>251</v>
      </c>
      <c r="C7" s="2">
        <v>2018</v>
      </c>
      <c r="D7" t="s">
        <v>187</v>
      </c>
      <c r="E7" t="s">
        <v>143</v>
      </c>
      <c r="F7" t="s">
        <v>24</v>
      </c>
      <c r="G7" t="s">
        <v>10</v>
      </c>
      <c r="H7" t="s">
        <v>36</v>
      </c>
      <c r="I7" t="s">
        <v>12</v>
      </c>
      <c r="J7" t="s">
        <v>8</v>
      </c>
      <c r="K7" s="16" t="s">
        <v>9</v>
      </c>
      <c r="L7" s="16">
        <v>11</v>
      </c>
      <c r="M7" s="16" t="s">
        <v>9</v>
      </c>
      <c r="N7" s="16">
        <v>375</v>
      </c>
      <c r="O7" s="16" t="s">
        <v>9</v>
      </c>
      <c r="P7" s="16">
        <v>477</v>
      </c>
      <c r="Q7" s="16">
        <v>1</v>
      </c>
      <c r="R7" s="16">
        <v>4</v>
      </c>
      <c r="S7" s="16">
        <v>1</v>
      </c>
      <c r="T7" s="16">
        <v>7</v>
      </c>
      <c r="U7">
        <f t="shared" si="0"/>
        <v>1</v>
      </c>
      <c r="V7">
        <f t="shared" si="1"/>
        <v>4</v>
      </c>
      <c r="W7" t="s">
        <v>99</v>
      </c>
      <c r="X7" t="s">
        <v>8</v>
      </c>
      <c r="Y7" t="s">
        <v>76</v>
      </c>
      <c r="Z7" t="s">
        <v>95</v>
      </c>
      <c r="AA7">
        <v>10</v>
      </c>
      <c r="AB7" t="s">
        <v>147</v>
      </c>
      <c r="AC7">
        <v>36</v>
      </c>
      <c r="AD7" t="s">
        <v>224</v>
      </c>
      <c r="AE7" t="s">
        <v>47</v>
      </c>
      <c r="AF7">
        <v>532</v>
      </c>
      <c r="AG7">
        <v>4</v>
      </c>
      <c r="AH7">
        <v>10</v>
      </c>
      <c r="AI7" t="s">
        <v>191</v>
      </c>
      <c r="AJ7" s="20"/>
      <c r="AK7">
        <v>0.5</v>
      </c>
      <c r="AL7" t="s">
        <v>192</v>
      </c>
      <c r="AM7">
        <v>-744</v>
      </c>
      <c r="AN7" t="s">
        <v>158</v>
      </c>
      <c r="AO7">
        <v>72</v>
      </c>
      <c r="AP7" t="s">
        <v>9</v>
      </c>
      <c r="AQ7">
        <v>3015</v>
      </c>
      <c r="AR7">
        <v>55</v>
      </c>
      <c r="AS7">
        <v>3549</v>
      </c>
      <c r="AT7">
        <v>256</v>
      </c>
      <c r="AU7" t="s">
        <v>9</v>
      </c>
      <c r="AV7" t="s">
        <v>8</v>
      </c>
      <c r="AW7" t="s">
        <v>193</v>
      </c>
      <c r="AX7" t="s">
        <v>199</v>
      </c>
      <c r="AY7" t="s">
        <v>12</v>
      </c>
      <c r="AZ7" t="s">
        <v>8</v>
      </c>
      <c r="BA7" s="16" t="s">
        <v>8</v>
      </c>
      <c r="BB7" t="s">
        <v>8</v>
      </c>
      <c r="BC7" t="s">
        <v>8</v>
      </c>
      <c r="BD7" t="s">
        <v>8</v>
      </c>
      <c r="BE7" t="s">
        <v>8</v>
      </c>
      <c r="BF7" t="s">
        <v>276</v>
      </c>
      <c r="BG7" t="s">
        <v>276</v>
      </c>
      <c r="BH7" t="s">
        <v>245</v>
      </c>
      <c r="BI7" t="s">
        <v>190</v>
      </c>
    </row>
    <row r="8" spans="1:62" s="29" customFormat="1" x14ac:dyDescent="0.3">
      <c r="A8" s="29" t="s">
        <v>246</v>
      </c>
      <c r="B8" s="29" t="s">
        <v>251</v>
      </c>
      <c r="C8" s="30">
        <v>2008</v>
      </c>
      <c r="D8" s="29" t="s">
        <v>247</v>
      </c>
      <c r="E8" s="29" t="s">
        <v>143</v>
      </c>
      <c r="F8" s="29" t="s">
        <v>24</v>
      </c>
      <c r="G8" s="29" t="s">
        <v>49</v>
      </c>
      <c r="H8" s="29" t="s">
        <v>35</v>
      </c>
      <c r="I8" s="29" t="s">
        <v>12</v>
      </c>
      <c r="J8" s="29" t="s">
        <v>8</v>
      </c>
      <c r="K8" s="31">
        <v>13</v>
      </c>
      <c r="L8" s="31" t="s">
        <v>9</v>
      </c>
      <c r="M8" s="31">
        <v>14</v>
      </c>
      <c r="N8" s="31" t="s">
        <v>9</v>
      </c>
      <c r="O8" s="31" t="s">
        <v>9</v>
      </c>
      <c r="P8" s="31" t="s">
        <v>9</v>
      </c>
      <c r="Q8" s="31">
        <v>3</v>
      </c>
      <c r="R8" s="31">
        <v>8</v>
      </c>
      <c r="S8" s="31">
        <v>0</v>
      </c>
      <c r="T8" s="31" t="s">
        <v>8</v>
      </c>
      <c r="U8" s="29" t="str">
        <f t="shared" si="0"/>
        <v>NA</v>
      </c>
      <c r="V8" s="29" t="str">
        <f t="shared" si="1"/>
        <v>NA</v>
      </c>
      <c r="W8" s="29" t="s">
        <v>177</v>
      </c>
      <c r="X8" s="29" t="s">
        <v>8</v>
      </c>
      <c r="Y8" s="29" t="s">
        <v>79</v>
      </c>
      <c r="Z8" s="29" t="s">
        <v>95</v>
      </c>
      <c r="AA8" s="29">
        <v>10</v>
      </c>
      <c r="AB8" s="29" t="s">
        <v>147</v>
      </c>
      <c r="AC8" s="29">
        <v>78000</v>
      </c>
      <c r="AD8" s="29" t="s">
        <v>255</v>
      </c>
      <c r="AE8" s="29" t="s">
        <v>47</v>
      </c>
      <c r="AF8" s="29" t="s">
        <v>9</v>
      </c>
      <c r="AG8" s="29">
        <v>5</v>
      </c>
      <c r="AH8" s="29">
        <v>20</v>
      </c>
      <c r="AI8" s="29" t="s">
        <v>12</v>
      </c>
      <c r="AJ8" s="45" t="s">
        <v>8</v>
      </c>
      <c r="AK8" s="29" t="s">
        <v>8</v>
      </c>
      <c r="AL8" s="29" t="s">
        <v>8</v>
      </c>
      <c r="AM8" s="29" t="s">
        <v>8</v>
      </c>
      <c r="AN8" s="29" t="s">
        <v>8</v>
      </c>
      <c r="AO8" s="29" t="s">
        <v>8</v>
      </c>
      <c r="AP8" s="29" t="s">
        <v>880</v>
      </c>
      <c r="AQ8" s="29">
        <v>2.84</v>
      </c>
      <c r="AR8" s="29">
        <v>0.57999999999999996</v>
      </c>
      <c r="AS8" s="29" t="s">
        <v>8</v>
      </c>
      <c r="AT8" s="29" t="s">
        <v>8</v>
      </c>
      <c r="AU8" s="29" t="s">
        <v>8</v>
      </c>
      <c r="AV8" s="29" t="s">
        <v>8</v>
      </c>
      <c r="AW8" s="29" t="s">
        <v>139</v>
      </c>
      <c r="AX8" s="29" t="s">
        <v>9</v>
      </c>
      <c r="AY8" s="29" t="s">
        <v>12</v>
      </c>
      <c r="AZ8" s="29" t="s">
        <v>8</v>
      </c>
      <c r="BA8" s="31" t="s">
        <v>8</v>
      </c>
      <c r="BB8" s="29" t="s">
        <v>8</v>
      </c>
      <c r="BC8" s="29" t="s">
        <v>8</v>
      </c>
      <c r="BD8" s="29" t="s">
        <v>8</v>
      </c>
      <c r="BE8" s="29" t="s">
        <v>8</v>
      </c>
      <c r="BF8" s="29" t="s">
        <v>276</v>
      </c>
      <c r="BG8" s="29" t="s">
        <v>276</v>
      </c>
      <c r="BH8" s="29" t="s">
        <v>253</v>
      </c>
      <c r="BI8" s="29" t="s">
        <v>256</v>
      </c>
      <c r="BJ8" s="29" t="s">
        <v>257</v>
      </c>
    </row>
    <row r="9" spans="1:62" s="29" customFormat="1" x14ac:dyDescent="0.3">
      <c r="A9" s="29" t="s">
        <v>246</v>
      </c>
      <c r="B9" s="29" t="s">
        <v>251</v>
      </c>
      <c r="C9" s="30">
        <v>2008</v>
      </c>
      <c r="D9" s="29" t="s">
        <v>247</v>
      </c>
      <c r="E9" s="29" t="s">
        <v>145</v>
      </c>
      <c r="F9" s="29" t="s">
        <v>24</v>
      </c>
      <c r="G9" s="29" t="s">
        <v>49</v>
      </c>
      <c r="H9" s="29" t="s">
        <v>35</v>
      </c>
      <c r="I9" s="29" t="s">
        <v>12</v>
      </c>
      <c r="J9" s="29" t="s">
        <v>8</v>
      </c>
      <c r="K9" s="31">
        <v>13</v>
      </c>
      <c r="L9" s="31" t="s">
        <v>9</v>
      </c>
      <c r="M9" s="31">
        <v>14</v>
      </c>
      <c r="N9" s="31" t="s">
        <v>9</v>
      </c>
      <c r="O9" s="31" t="s">
        <v>9</v>
      </c>
      <c r="P9" s="31" t="s">
        <v>9</v>
      </c>
      <c r="Q9" s="31">
        <v>3</v>
      </c>
      <c r="R9" s="31">
        <v>7</v>
      </c>
      <c r="S9" s="31">
        <v>0</v>
      </c>
      <c r="T9" s="31" t="s">
        <v>8</v>
      </c>
      <c r="U9" s="29" t="str">
        <f t="shared" si="0"/>
        <v>NA</v>
      </c>
      <c r="V9" s="29" t="str">
        <f t="shared" si="1"/>
        <v>NA</v>
      </c>
      <c r="W9" s="29" t="s">
        <v>177</v>
      </c>
      <c r="X9" s="29" t="s">
        <v>8</v>
      </c>
      <c r="Y9" s="29" t="s">
        <v>79</v>
      </c>
      <c r="Z9" s="29" t="s">
        <v>95</v>
      </c>
      <c r="AA9" s="29">
        <v>10</v>
      </c>
      <c r="AB9" s="29" t="s">
        <v>147</v>
      </c>
      <c r="AC9" s="29">
        <v>140000</v>
      </c>
      <c r="AD9" s="29" t="s">
        <v>255</v>
      </c>
      <c r="AE9" s="29" t="s">
        <v>47</v>
      </c>
      <c r="AF9" s="29" t="s">
        <v>9</v>
      </c>
      <c r="AG9" s="29">
        <v>5</v>
      </c>
      <c r="AH9" s="29">
        <v>20</v>
      </c>
      <c r="AI9" s="29" t="s">
        <v>12</v>
      </c>
      <c r="AJ9" s="45" t="s">
        <v>8</v>
      </c>
      <c r="AK9" s="29" t="s">
        <v>8</v>
      </c>
      <c r="AL9" s="29" t="s">
        <v>8</v>
      </c>
      <c r="AM9" s="29" t="s">
        <v>8</v>
      </c>
      <c r="AN9" s="29" t="s">
        <v>8</v>
      </c>
      <c r="AO9" s="29" t="s">
        <v>8</v>
      </c>
      <c r="AP9" s="29" t="s">
        <v>880</v>
      </c>
      <c r="AQ9" s="29">
        <v>6.16</v>
      </c>
      <c r="AR9" s="29">
        <v>1.08</v>
      </c>
      <c r="AS9" s="29" t="s">
        <v>8</v>
      </c>
      <c r="AT9" s="29" t="s">
        <v>8</v>
      </c>
      <c r="AU9" s="29" t="s">
        <v>8</v>
      </c>
      <c r="AV9" s="29" t="s">
        <v>8</v>
      </c>
      <c r="AW9" s="29" t="s">
        <v>139</v>
      </c>
      <c r="AX9" s="29" t="s">
        <v>9</v>
      </c>
      <c r="AY9" s="29" t="s">
        <v>12</v>
      </c>
      <c r="AZ9" s="29" t="s">
        <v>8</v>
      </c>
      <c r="BA9" s="31" t="s">
        <v>8</v>
      </c>
      <c r="BB9" s="29" t="s">
        <v>8</v>
      </c>
      <c r="BC9" s="29" t="s">
        <v>8</v>
      </c>
      <c r="BD9" s="29" t="s">
        <v>8</v>
      </c>
      <c r="BE9" s="29" t="s">
        <v>8</v>
      </c>
      <c r="BF9" s="29" t="s">
        <v>276</v>
      </c>
      <c r="BG9" s="29" t="s">
        <v>276</v>
      </c>
      <c r="BH9" s="29" t="s">
        <v>253</v>
      </c>
      <c r="BI9" s="29" t="s">
        <v>256</v>
      </c>
      <c r="BJ9" s="29" t="s">
        <v>257</v>
      </c>
    </row>
    <row r="10" spans="1:62" s="29" customFormat="1" x14ac:dyDescent="0.3">
      <c r="A10" s="29" t="s">
        <v>246</v>
      </c>
      <c r="B10" s="29" t="s">
        <v>251</v>
      </c>
      <c r="C10" s="30">
        <v>2008</v>
      </c>
      <c r="D10" s="29" t="s">
        <v>247</v>
      </c>
      <c r="E10" s="29" t="s">
        <v>146</v>
      </c>
      <c r="F10" s="29" t="s">
        <v>24</v>
      </c>
      <c r="G10" s="29" t="s">
        <v>49</v>
      </c>
      <c r="H10" s="29" t="s">
        <v>35</v>
      </c>
      <c r="I10" s="29" t="s">
        <v>12</v>
      </c>
      <c r="J10" s="29" t="s">
        <v>8</v>
      </c>
      <c r="K10" s="31">
        <v>13</v>
      </c>
      <c r="L10" s="31" t="s">
        <v>9</v>
      </c>
      <c r="M10" s="31">
        <v>14</v>
      </c>
      <c r="N10" s="31" t="s">
        <v>9</v>
      </c>
      <c r="O10" s="31" t="s">
        <v>9</v>
      </c>
      <c r="P10" s="31" t="s">
        <v>9</v>
      </c>
      <c r="Q10" s="31">
        <v>3</v>
      </c>
      <c r="R10" s="31">
        <v>8</v>
      </c>
      <c r="S10" s="31">
        <v>0</v>
      </c>
      <c r="T10" s="31" t="s">
        <v>8</v>
      </c>
      <c r="U10" s="29" t="str">
        <f t="shared" si="0"/>
        <v>NA</v>
      </c>
      <c r="V10" s="29" t="str">
        <f t="shared" si="1"/>
        <v>NA</v>
      </c>
      <c r="W10" s="29" t="s">
        <v>177</v>
      </c>
      <c r="X10" s="29" t="s">
        <v>8</v>
      </c>
      <c r="Y10" s="29" t="s">
        <v>79</v>
      </c>
      <c r="Z10" s="29" t="s">
        <v>95</v>
      </c>
      <c r="AA10" s="29">
        <v>10</v>
      </c>
      <c r="AB10" s="29" t="s">
        <v>147</v>
      </c>
      <c r="AC10" s="29">
        <v>170000</v>
      </c>
      <c r="AD10" s="29" t="s">
        <v>255</v>
      </c>
      <c r="AE10" s="29" t="s">
        <v>47</v>
      </c>
      <c r="AF10" s="29" t="s">
        <v>9</v>
      </c>
      <c r="AG10" s="29">
        <v>5</v>
      </c>
      <c r="AH10" s="29">
        <v>20</v>
      </c>
      <c r="AI10" s="29" t="s">
        <v>12</v>
      </c>
      <c r="AJ10" s="45" t="s">
        <v>8</v>
      </c>
      <c r="AK10" s="29" t="s">
        <v>8</v>
      </c>
      <c r="AL10" s="29" t="s">
        <v>8</v>
      </c>
      <c r="AM10" s="29" t="s">
        <v>8</v>
      </c>
      <c r="AN10" s="29" t="s">
        <v>8</v>
      </c>
      <c r="AO10" s="29" t="s">
        <v>8</v>
      </c>
      <c r="AP10" s="29" t="s">
        <v>880</v>
      </c>
      <c r="AQ10" s="29">
        <v>9.86</v>
      </c>
      <c r="AR10" s="29">
        <v>0.89</v>
      </c>
      <c r="AS10" s="29" t="s">
        <v>8</v>
      </c>
      <c r="AT10" s="29" t="s">
        <v>8</v>
      </c>
      <c r="AU10" s="29" t="s">
        <v>8</v>
      </c>
      <c r="AV10" s="29" t="s">
        <v>8</v>
      </c>
      <c r="AW10" s="29" t="s">
        <v>139</v>
      </c>
      <c r="AX10" s="29" t="s">
        <v>9</v>
      </c>
      <c r="AY10" s="29" t="s">
        <v>12</v>
      </c>
      <c r="AZ10" s="29" t="s">
        <v>8</v>
      </c>
      <c r="BA10" s="31" t="s">
        <v>8</v>
      </c>
      <c r="BB10" s="29" t="s">
        <v>8</v>
      </c>
      <c r="BC10" s="29" t="s">
        <v>8</v>
      </c>
      <c r="BD10" s="29" t="s">
        <v>8</v>
      </c>
      <c r="BE10" s="29" t="s">
        <v>8</v>
      </c>
      <c r="BF10" s="29" t="s">
        <v>276</v>
      </c>
      <c r="BG10" s="29" t="s">
        <v>276</v>
      </c>
      <c r="BH10" s="29" t="s">
        <v>253</v>
      </c>
      <c r="BI10" s="29" t="s">
        <v>256</v>
      </c>
      <c r="BJ10" s="29" t="s">
        <v>257</v>
      </c>
    </row>
    <row r="11" spans="1:62" x14ac:dyDescent="0.3">
      <c r="A11" t="s">
        <v>259</v>
      </c>
      <c r="B11" t="s">
        <v>258</v>
      </c>
      <c r="C11">
        <v>2002</v>
      </c>
      <c r="D11" t="s">
        <v>260</v>
      </c>
      <c r="E11" t="s">
        <v>143</v>
      </c>
      <c r="F11" t="s">
        <v>24</v>
      </c>
      <c r="G11" t="s">
        <v>10</v>
      </c>
      <c r="H11" t="s">
        <v>36</v>
      </c>
      <c r="I11" t="s">
        <v>12</v>
      </c>
      <c r="J11" t="s">
        <v>8</v>
      </c>
      <c r="K11" s="16" t="s">
        <v>9</v>
      </c>
      <c r="L11" s="18">
        <v>6</v>
      </c>
      <c r="M11" s="16" t="s">
        <v>9</v>
      </c>
      <c r="N11" s="18">
        <v>152</v>
      </c>
      <c r="O11" s="18">
        <v>166</v>
      </c>
      <c r="P11" s="18">
        <v>185</v>
      </c>
      <c r="Q11" s="18">
        <v>1</v>
      </c>
      <c r="R11" s="18">
        <v>9</v>
      </c>
      <c r="S11" s="18">
        <v>3</v>
      </c>
      <c r="T11" s="18">
        <v>9</v>
      </c>
      <c r="U11">
        <f t="shared" si="0"/>
        <v>3</v>
      </c>
      <c r="V11">
        <f t="shared" si="1"/>
        <v>3</v>
      </c>
      <c r="W11" t="s">
        <v>149</v>
      </c>
      <c r="X11" t="s">
        <v>97</v>
      </c>
      <c r="Y11" t="s">
        <v>79</v>
      </c>
      <c r="Z11" t="s">
        <v>9</v>
      </c>
      <c r="AA11">
        <v>10</v>
      </c>
      <c r="AB11" t="s">
        <v>147</v>
      </c>
      <c r="AC11" t="s">
        <v>9</v>
      </c>
      <c r="AD11" t="s">
        <v>8</v>
      </c>
      <c r="AE11" t="s">
        <v>86</v>
      </c>
      <c r="AF11">
        <v>540</v>
      </c>
      <c r="AG11" t="s">
        <v>9</v>
      </c>
      <c r="AH11">
        <v>5</v>
      </c>
      <c r="AI11" t="s">
        <v>261</v>
      </c>
      <c r="AJ11" s="20"/>
      <c r="AK11">
        <v>10</v>
      </c>
      <c r="AL11" t="s">
        <v>147</v>
      </c>
      <c r="AM11">
        <v>0</v>
      </c>
      <c r="AN11" t="s">
        <v>159</v>
      </c>
      <c r="AO11">
        <v>72</v>
      </c>
      <c r="AP11" t="s">
        <v>880</v>
      </c>
      <c r="AQ11">
        <v>12.92</v>
      </c>
      <c r="AR11">
        <v>2.99</v>
      </c>
      <c r="AS11">
        <v>9.02</v>
      </c>
      <c r="AT11">
        <v>2.774</v>
      </c>
      <c r="AU11" t="s">
        <v>9</v>
      </c>
      <c r="AV11" t="s">
        <v>8</v>
      </c>
      <c r="AW11" t="s">
        <v>490</v>
      </c>
      <c r="AX11" t="s">
        <v>198</v>
      </c>
      <c r="AY11" t="s">
        <v>12</v>
      </c>
      <c r="AZ11" t="s">
        <v>8</v>
      </c>
      <c r="BA11" s="16" t="s">
        <v>8</v>
      </c>
      <c r="BB11" t="s">
        <v>8</v>
      </c>
      <c r="BC11" t="s">
        <v>8</v>
      </c>
      <c r="BD11" t="s">
        <v>8</v>
      </c>
      <c r="BE11" t="s">
        <v>8</v>
      </c>
      <c r="BF11" t="s">
        <v>276</v>
      </c>
      <c r="BG11" t="s">
        <v>275</v>
      </c>
      <c r="BH11" s="14" t="s">
        <v>862</v>
      </c>
    </row>
    <row r="12" spans="1:62" x14ac:dyDescent="0.3">
      <c r="A12" t="s">
        <v>259</v>
      </c>
      <c r="B12" t="s">
        <v>258</v>
      </c>
      <c r="C12">
        <v>2002</v>
      </c>
      <c r="D12" t="s">
        <v>260</v>
      </c>
      <c r="E12" t="s">
        <v>145</v>
      </c>
      <c r="F12" t="s">
        <v>24</v>
      </c>
      <c r="G12" t="s">
        <v>10</v>
      </c>
      <c r="H12" t="s">
        <v>36</v>
      </c>
      <c r="I12" t="s">
        <v>12</v>
      </c>
      <c r="J12" t="s">
        <v>8</v>
      </c>
      <c r="K12" s="16" t="s">
        <v>9</v>
      </c>
      <c r="L12" s="18">
        <v>6</v>
      </c>
      <c r="M12" s="16" t="s">
        <v>9</v>
      </c>
      <c r="N12" s="18">
        <v>152</v>
      </c>
      <c r="O12" s="18">
        <v>175</v>
      </c>
      <c r="P12" s="18">
        <v>185</v>
      </c>
      <c r="Q12" s="18">
        <v>1</v>
      </c>
      <c r="R12" s="18">
        <v>9</v>
      </c>
      <c r="S12" s="18">
        <v>3</v>
      </c>
      <c r="T12" s="18">
        <v>7</v>
      </c>
      <c r="U12">
        <f t="shared" si="0"/>
        <v>3</v>
      </c>
      <c r="V12">
        <f t="shared" si="1"/>
        <v>3</v>
      </c>
      <c r="W12" t="s">
        <v>149</v>
      </c>
      <c r="X12" t="s">
        <v>97</v>
      </c>
      <c r="Y12" t="s">
        <v>79</v>
      </c>
      <c r="Z12" t="s">
        <v>9</v>
      </c>
      <c r="AA12">
        <v>10</v>
      </c>
      <c r="AB12" t="s">
        <v>147</v>
      </c>
      <c r="AC12" t="s">
        <v>9</v>
      </c>
      <c r="AD12" t="s">
        <v>8</v>
      </c>
      <c r="AE12" t="s">
        <v>86</v>
      </c>
      <c r="AF12">
        <v>540</v>
      </c>
      <c r="AG12" t="s">
        <v>9</v>
      </c>
      <c r="AH12">
        <v>5</v>
      </c>
      <c r="AI12" t="s">
        <v>262</v>
      </c>
      <c r="AJ12" s="20"/>
      <c r="AK12">
        <v>150</v>
      </c>
      <c r="AL12" t="s">
        <v>263</v>
      </c>
      <c r="AM12">
        <v>0</v>
      </c>
      <c r="AN12" t="s">
        <v>159</v>
      </c>
      <c r="AO12">
        <v>72</v>
      </c>
      <c r="AP12" t="s">
        <v>880</v>
      </c>
      <c r="AQ12">
        <v>12.92</v>
      </c>
      <c r="AR12">
        <v>2.99</v>
      </c>
      <c r="AS12">
        <v>13.91</v>
      </c>
      <c r="AT12">
        <v>4.7300000000000004</v>
      </c>
      <c r="AU12" t="s">
        <v>9</v>
      </c>
      <c r="AV12" t="s">
        <v>8</v>
      </c>
      <c r="AW12" t="s">
        <v>490</v>
      </c>
      <c r="AX12" t="s">
        <v>198</v>
      </c>
      <c r="AY12" t="s">
        <v>12</v>
      </c>
      <c r="AZ12" t="s">
        <v>8</v>
      </c>
      <c r="BA12" s="16" t="s">
        <v>8</v>
      </c>
      <c r="BB12" t="s">
        <v>8</v>
      </c>
      <c r="BC12" t="s">
        <v>8</v>
      </c>
      <c r="BD12" t="s">
        <v>8</v>
      </c>
      <c r="BE12" t="s">
        <v>8</v>
      </c>
      <c r="BF12" t="s">
        <v>276</v>
      </c>
      <c r="BG12" t="s">
        <v>276</v>
      </c>
      <c r="BH12" s="14" t="s">
        <v>862</v>
      </c>
    </row>
    <row r="13" spans="1:62" s="29" customFormat="1" x14ac:dyDescent="0.3">
      <c r="A13" s="29" t="s">
        <v>270</v>
      </c>
      <c r="B13" s="29" t="s">
        <v>268</v>
      </c>
      <c r="C13" s="29">
        <v>2011</v>
      </c>
      <c r="D13" s="29" t="s">
        <v>269</v>
      </c>
      <c r="E13" s="29" t="s">
        <v>143</v>
      </c>
      <c r="F13" s="29" t="s">
        <v>25</v>
      </c>
      <c r="G13" s="29" t="s">
        <v>271</v>
      </c>
      <c r="H13" s="29" t="s">
        <v>36</v>
      </c>
      <c r="I13" s="29" t="s">
        <v>12</v>
      </c>
      <c r="J13" s="29" t="s">
        <v>8</v>
      </c>
      <c r="K13" s="29" t="s">
        <v>9</v>
      </c>
      <c r="L13" s="29" t="s">
        <v>9</v>
      </c>
      <c r="M13" s="29" t="s">
        <v>9</v>
      </c>
      <c r="N13" s="29" t="s">
        <v>9</v>
      </c>
      <c r="O13" s="29">
        <v>40</v>
      </c>
      <c r="P13" s="29" t="s">
        <v>9</v>
      </c>
      <c r="Q13" s="29">
        <v>1</v>
      </c>
      <c r="R13" s="29">
        <v>18</v>
      </c>
      <c r="S13" s="29">
        <v>1</v>
      </c>
      <c r="T13" s="29">
        <v>20</v>
      </c>
      <c r="U13" s="29">
        <f t="shared" si="0"/>
        <v>1</v>
      </c>
      <c r="V13" s="29">
        <f t="shared" si="1"/>
        <v>18</v>
      </c>
      <c r="W13" s="29" t="s">
        <v>9</v>
      </c>
      <c r="X13" s="29" t="s">
        <v>8</v>
      </c>
      <c r="Y13" s="29" t="s">
        <v>79</v>
      </c>
      <c r="Z13" s="29" t="s">
        <v>92</v>
      </c>
      <c r="AA13" s="29">
        <v>10</v>
      </c>
      <c r="AB13" s="29" t="s">
        <v>147</v>
      </c>
      <c r="AC13" s="29" t="s">
        <v>9</v>
      </c>
      <c r="AD13" s="29" t="s">
        <v>8</v>
      </c>
      <c r="AE13" s="29" t="s">
        <v>234</v>
      </c>
      <c r="AF13" s="29" t="s">
        <v>9</v>
      </c>
      <c r="AG13" s="29" t="s">
        <v>9</v>
      </c>
      <c r="AH13" s="29">
        <v>20</v>
      </c>
      <c r="AI13" s="29" t="s">
        <v>272</v>
      </c>
      <c r="AK13" s="29">
        <v>1</v>
      </c>
      <c r="AL13" s="29" t="s">
        <v>147</v>
      </c>
      <c r="AM13" s="29">
        <v>0.5</v>
      </c>
      <c r="AN13" s="29" t="s">
        <v>160</v>
      </c>
      <c r="AO13" s="29">
        <v>2160</v>
      </c>
      <c r="AP13" s="29" t="s">
        <v>880</v>
      </c>
      <c r="AQ13" s="29">
        <v>14.4</v>
      </c>
      <c r="AR13" s="29">
        <v>8.7799999999999994</v>
      </c>
      <c r="AS13" s="29">
        <v>5.19</v>
      </c>
      <c r="AT13" s="29">
        <v>2.1800000000000002</v>
      </c>
      <c r="AU13" s="29" t="s">
        <v>9</v>
      </c>
      <c r="AV13" s="29" t="s">
        <v>8</v>
      </c>
      <c r="AW13" s="29" t="s">
        <v>490</v>
      </c>
      <c r="AX13" s="29" t="s">
        <v>9</v>
      </c>
      <c r="AY13" s="29" t="s">
        <v>274</v>
      </c>
      <c r="AZ13" s="29">
        <v>3.44</v>
      </c>
      <c r="BA13" s="31">
        <v>0.28999999999999998</v>
      </c>
      <c r="BB13" s="29">
        <v>2.12</v>
      </c>
      <c r="BC13" s="29">
        <v>0.17</v>
      </c>
      <c r="BD13" s="29" t="s">
        <v>9</v>
      </c>
      <c r="BE13" s="29">
        <v>264</v>
      </c>
      <c r="BF13" s="29" t="s">
        <v>275</v>
      </c>
      <c r="BG13" s="29" t="s">
        <v>276</v>
      </c>
      <c r="BH13" s="29" t="s">
        <v>428</v>
      </c>
    </row>
    <row r="14" spans="1:62" x14ac:dyDescent="0.3">
      <c r="A14" t="s">
        <v>277</v>
      </c>
      <c r="B14" t="s">
        <v>268</v>
      </c>
      <c r="C14">
        <v>2010</v>
      </c>
      <c r="D14" t="s">
        <v>278</v>
      </c>
      <c r="E14" t="s">
        <v>143</v>
      </c>
      <c r="F14" t="s">
        <v>25</v>
      </c>
      <c r="G14" t="s">
        <v>271</v>
      </c>
      <c r="H14" t="s">
        <v>36</v>
      </c>
      <c r="I14" t="s">
        <v>12</v>
      </c>
      <c r="J14" t="s">
        <v>8</v>
      </c>
      <c r="K14" t="s">
        <v>9</v>
      </c>
      <c r="L14" t="s">
        <v>9</v>
      </c>
      <c r="M14" t="s">
        <v>9</v>
      </c>
      <c r="N14" t="s">
        <v>9</v>
      </c>
      <c r="O14">
        <v>50</v>
      </c>
      <c r="P14" t="s">
        <v>9</v>
      </c>
      <c r="Q14">
        <v>1</v>
      </c>
      <c r="R14">
        <v>10</v>
      </c>
      <c r="S14">
        <v>6</v>
      </c>
      <c r="T14">
        <v>10</v>
      </c>
      <c r="U14">
        <f t="shared" si="0"/>
        <v>6</v>
      </c>
      <c r="V14">
        <f t="shared" si="1"/>
        <v>1.6666666666666667</v>
      </c>
      <c r="W14" t="s">
        <v>99</v>
      </c>
      <c r="X14" t="s">
        <v>8</v>
      </c>
      <c r="Y14" t="s">
        <v>79</v>
      </c>
      <c r="Z14" t="s">
        <v>279</v>
      </c>
      <c r="AA14">
        <v>10</v>
      </c>
      <c r="AB14" t="s">
        <v>147</v>
      </c>
      <c r="AC14" t="s">
        <v>9</v>
      </c>
      <c r="AD14" t="s">
        <v>8</v>
      </c>
      <c r="AE14" t="s">
        <v>234</v>
      </c>
      <c r="AF14" t="s">
        <v>9</v>
      </c>
      <c r="AG14" t="s">
        <v>9</v>
      </c>
      <c r="AH14">
        <v>10</v>
      </c>
      <c r="AI14" t="s">
        <v>272</v>
      </c>
      <c r="AK14">
        <v>1</v>
      </c>
      <c r="AL14" t="s">
        <v>147</v>
      </c>
      <c r="AM14">
        <v>0.5</v>
      </c>
      <c r="AN14" t="s">
        <v>160</v>
      </c>
      <c r="AO14">
        <v>72</v>
      </c>
      <c r="AP14" t="s">
        <v>879</v>
      </c>
      <c r="AQ14">
        <v>11.14</v>
      </c>
      <c r="AR14">
        <v>0.78</v>
      </c>
      <c r="AS14">
        <v>7.65</v>
      </c>
      <c r="AT14">
        <v>0.86</v>
      </c>
      <c r="AU14" t="s">
        <v>9</v>
      </c>
      <c r="AV14" t="s">
        <v>8</v>
      </c>
      <c r="AW14" t="s">
        <v>490</v>
      </c>
      <c r="AX14" t="s">
        <v>199</v>
      </c>
      <c r="AY14" t="s">
        <v>274</v>
      </c>
      <c r="AZ14">
        <v>2.58</v>
      </c>
      <c r="BA14" s="16">
        <v>0.28000000000000003</v>
      </c>
      <c r="BB14">
        <v>1.2</v>
      </c>
      <c r="BC14">
        <v>0.2</v>
      </c>
      <c r="BD14" t="s">
        <v>199</v>
      </c>
      <c r="BE14">
        <v>504</v>
      </c>
      <c r="BF14" t="s">
        <v>275</v>
      </c>
      <c r="BG14" t="s">
        <v>275</v>
      </c>
      <c r="BH14" t="s">
        <v>863</v>
      </c>
    </row>
    <row r="15" spans="1:62" s="29" customFormat="1" x14ac:dyDescent="0.3">
      <c r="A15" s="29" t="s">
        <v>281</v>
      </c>
      <c r="B15" s="29" t="s">
        <v>268</v>
      </c>
      <c r="C15" s="29">
        <v>2013</v>
      </c>
      <c r="D15" s="29" t="s">
        <v>282</v>
      </c>
      <c r="E15" s="29" t="s">
        <v>143</v>
      </c>
      <c r="F15" s="29" t="s">
        <v>25</v>
      </c>
      <c r="G15" s="29" t="s">
        <v>271</v>
      </c>
      <c r="H15" s="29" t="s">
        <v>36</v>
      </c>
      <c r="I15" s="29" t="s">
        <v>12</v>
      </c>
      <c r="J15" s="29" t="s">
        <v>8</v>
      </c>
      <c r="K15" s="29" t="s">
        <v>9</v>
      </c>
      <c r="L15" s="29" t="s">
        <v>9</v>
      </c>
      <c r="M15" s="29" t="s">
        <v>9</v>
      </c>
      <c r="N15" s="29" t="s">
        <v>9</v>
      </c>
      <c r="O15" s="29">
        <v>40</v>
      </c>
      <c r="P15" s="29" t="s">
        <v>9</v>
      </c>
      <c r="Q15" s="29">
        <v>1</v>
      </c>
      <c r="R15" s="29">
        <v>18</v>
      </c>
      <c r="S15" s="29">
        <v>2</v>
      </c>
      <c r="T15" s="29">
        <v>20</v>
      </c>
      <c r="U15" s="29">
        <f t="shared" si="0"/>
        <v>2</v>
      </c>
      <c r="V15" s="29">
        <f t="shared" si="1"/>
        <v>9</v>
      </c>
      <c r="W15" s="29" t="s">
        <v>9</v>
      </c>
      <c r="X15" s="29" t="s">
        <v>8</v>
      </c>
      <c r="Y15" s="29" t="s">
        <v>79</v>
      </c>
      <c r="Z15" s="29" t="s">
        <v>279</v>
      </c>
      <c r="AA15" s="29">
        <v>10</v>
      </c>
      <c r="AB15" s="29" t="s">
        <v>147</v>
      </c>
      <c r="AC15" s="29" t="s">
        <v>9</v>
      </c>
      <c r="AD15" s="29" t="s">
        <v>8</v>
      </c>
      <c r="AE15" s="29" t="s">
        <v>234</v>
      </c>
      <c r="AF15" s="29" t="s">
        <v>9</v>
      </c>
      <c r="AG15" s="29" t="s">
        <v>9</v>
      </c>
      <c r="AH15" s="29">
        <v>20</v>
      </c>
      <c r="AI15" s="29" t="s">
        <v>272</v>
      </c>
      <c r="AK15" s="29">
        <v>3</v>
      </c>
      <c r="AL15" s="29" t="s">
        <v>147</v>
      </c>
      <c r="AM15" s="29">
        <v>240</v>
      </c>
      <c r="AN15" s="29" t="s">
        <v>160</v>
      </c>
      <c r="AO15" s="29">
        <v>2160</v>
      </c>
      <c r="AP15" s="29" t="s">
        <v>880</v>
      </c>
      <c r="AQ15" s="29">
        <v>12.47</v>
      </c>
      <c r="AR15" s="29">
        <v>4.28</v>
      </c>
      <c r="AS15" s="29">
        <v>14.75</v>
      </c>
      <c r="AT15" s="29">
        <v>1.32</v>
      </c>
      <c r="AU15" s="29" t="s">
        <v>9</v>
      </c>
      <c r="AV15" s="29" t="s">
        <v>8</v>
      </c>
      <c r="AW15" s="29" t="s">
        <v>490</v>
      </c>
      <c r="AX15" s="29" t="s">
        <v>199</v>
      </c>
      <c r="AY15" s="29" t="s">
        <v>274</v>
      </c>
      <c r="AZ15" s="29">
        <v>4.49</v>
      </c>
      <c r="BA15" s="31">
        <v>0.21</v>
      </c>
      <c r="BB15" s="29">
        <v>3.02</v>
      </c>
      <c r="BC15" s="29">
        <v>0</v>
      </c>
      <c r="BD15" s="29" t="s">
        <v>199</v>
      </c>
      <c r="BE15" s="29">
        <v>312</v>
      </c>
      <c r="BF15" s="29" t="s">
        <v>275</v>
      </c>
      <c r="BG15" s="29" t="s">
        <v>275</v>
      </c>
      <c r="BH15" s="29" t="s">
        <v>429</v>
      </c>
    </row>
    <row r="16" spans="1:62" x14ac:dyDescent="0.3">
      <c r="A16" t="s">
        <v>284</v>
      </c>
      <c r="B16" t="s">
        <v>283</v>
      </c>
      <c r="C16">
        <v>2014</v>
      </c>
      <c r="D16" t="s">
        <v>285</v>
      </c>
      <c r="E16" t="s">
        <v>143</v>
      </c>
      <c r="F16" t="s">
        <v>25</v>
      </c>
      <c r="G16" t="s">
        <v>1014</v>
      </c>
      <c r="H16" t="s">
        <v>36</v>
      </c>
      <c r="I16" t="s">
        <v>12</v>
      </c>
      <c r="J16" t="s">
        <v>8</v>
      </c>
      <c r="K16" t="s">
        <v>9</v>
      </c>
      <c r="L16">
        <v>8</v>
      </c>
      <c r="M16" t="s">
        <v>9</v>
      </c>
      <c r="N16" t="s">
        <v>9</v>
      </c>
      <c r="O16" t="s">
        <v>9</v>
      </c>
      <c r="P16" t="s">
        <v>9</v>
      </c>
      <c r="Q16">
        <v>1</v>
      </c>
      <c r="R16">
        <v>6</v>
      </c>
      <c r="S16">
        <v>1</v>
      </c>
      <c r="T16">
        <v>6</v>
      </c>
      <c r="U16">
        <f t="shared" si="0"/>
        <v>1</v>
      </c>
      <c r="V16">
        <f t="shared" si="1"/>
        <v>6</v>
      </c>
      <c r="W16" t="s">
        <v>99</v>
      </c>
      <c r="X16" t="s">
        <v>8</v>
      </c>
      <c r="Y16" t="s">
        <v>78</v>
      </c>
      <c r="Z16" t="s">
        <v>9</v>
      </c>
      <c r="AA16">
        <v>100</v>
      </c>
      <c r="AB16" t="s">
        <v>147</v>
      </c>
      <c r="AC16" t="s">
        <v>9</v>
      </c>
      <c r="AD16" t="s">
        <v>8</v>
      </c>
      <c r="AE16" t="s">
        <v>234</v>
      </c>
      <c r="AF16" t="s">
        <v>9</v>
      </c>
      <c r="AG16">
        <v>4</v>
      </c>
      <c r="AH16">
        <v>15</v>
      </c>
      <c r="AI16" t="s">
        <v>289</v>
      </c>
      <c r="AK16" t="s">
        <v>9</v>
      </c>
      <c r="AL16" t="s">
        <v>9</v>
      </c>
      <c r="AM16" t="s">
        <v>9</v>
      </c>
      <c r="AN16" t="s">
        <v>9</v>
      </c>
      <c r="AO16" t="s">
        <v>9</v>
      </c>
      <c r="AP16" t="s">
        <v>9</v>
      </c>
      <c r="AQ16" t="s">
        <v>9</v>
      </c>
      <c r="AR16" t="s">
        <v>9</v>
      </c>
      <c r="AS16" t="s">
        <v>9</v>
      </c>
      <c r="AT16" t="s">
        <v>9</v>
      </c>
      <c r="AU16" t="s">
        <v>9</v>
      </c>
      <c r="AV16" t="s">
        <v>8</v>
      </c>
      <c r="AW16" t="s">
        <v>9</v>
      </c>
      <c r="AX16" t="s">
        <v>9</v>
      </c>
      <c r="AY16" t="s">
        <v>140</v>
      </c>
      <c r="AZ16">
        <v>4.8499999999999996</v>
      </c>
      <c r="BA16" s="16">
        <v>0.71</v>
      </c>
      <c r="BB16">
        <v>4</v>
      </c>
      <c r="BC16">
        <v>0.9</v>
      </c>
      <c r="BD16" t="s">
        <v>9</v>
      </c>
      <c r="BE16">
        <v>504</v>
      </c>
      <c r="BF16" t="s">
        <v>275</v>
      </c>
      <c r="BG16" t="s">
        <v>276</v>
      </c>
      <c r="BH16" t="s">
        <v>430</v>
      </c>
    </row>
    <row r="17" spans="1:62" x14ac:dyDescent="0.3">
      <c r="A17" t="s">
        <v>284</v>
      </c>
      <c r="B17" t="s">
        <v>283</v>
      </c>
      <c r="C17">
        <v>2014</v>
      </c>
      <c r="D17" t="s">
        <v>285</v>
      </c>
      <c r="E17" t="s">
        <v>145</v>
      </c>
      <c r="F17" t="s">
        <v>25</v>
      </c>
      <c r="G17" t="s">
        <v>286</v>
      </c>
      <c r="H17" t="s">
        <v>36</v>
      </c>
      <c r="I17" t="s">
        <v>6</v>
      </c>
      <c r="J17" t="s">
        <v>287</v>
      </c>
      <c r="K17" t="s">
        <v>9</v>
      </c>
      <c r="L17">
        <v>8</v>
      </c>
      <c r="M17" t="s">
        <v>9</v>
      </c>
      <c r="N17" t="s">
        <v>9</v>
      </c>
      <c r="O17" t="s">
        <v>9</v>
      </c>
      <c r="P17" t="s">
        <v>9</v>
      </c>
      <c r="Q17">
        <v>1</v>
      </c>
      <c r="R17">
        <v>6</v>
      </c>
      <c r="S17">
        <v>1</v>
      </c>
      <c r="T17">
        <v>6</v>
      </c>
      <c r="U17">
        <f t="shared" si="0"/>
        <v>1</v>
      </c>
      <c r="V17">
        <f t="shared" si="1"/>
        <v>6</v>
      </c>
      <c r="W17" t="s">
        <v>99</v>
      </c>
      <c r="X17" t="s">
        <v>8</v>
      </c>
      <c r="Y17" t="s">
        <v>78</v>
      </c>
      <c r="Z17" t="s">
        <v>9</v>
      </c>
      <c r="AA17">
        <v>100</v>
      </c>
      <c r="AB17" t="s">
        <v>147</v>
      </c>
      <c r="AC17" t="s">
        <v>9</v>
      </c>
      <c r="AD17" t="s">
        <v>8</v>
      </c>
      <c r="AE17" t="s">
        <v>234</v>
      </c>
      <c r="AF17" t="s">
        <v>9</v>
      </c>
      <c r="AG17">
        <v>4</v>
      </c>
      <c r="AH17">
        <v>15</v>
      </c>
      <c r="AI17" t="s">
        <v>289</v>
      </c>
      <c r="AK17" t="s">
        <v>9</v>
      </c>
      <c r="AL17" t="s">
        <v>9</v>
      </c>
      <c r="AM17" t="s">
        <v>9</v>
      </c>
      <c r="AN17" t="s">
        <v>9</v>
      </c>
      <c r="AO17" t="s">
        <v>9</v>
      </c>
      <c r="AP17" t="s">
        <v>9</v>
      </c>
      <c r="AQ17" t="s">
        <v>9</v>
      </c>
      <c r="AR17" t="s">
        <v>9</v>
      </c>
      <c r="AS17" t="s">
        <v>9</v>
      </c>
      <c r="AT17" t="s">
        <v>9</v>
      </c>
      <c r="AU17" t="s">
        <v>9</v>
      </c>
      <c r="AV17" t="s">
        <v>8</v>
      </c>
      <c r="AW17" t="s">
        <v>9</v>
      </c>
      <c r="AX17" t="s">
        <v>9</v>
      </c>
      <c r="AY17" t="s">
        <v>140</v>
      </c>
      <c r="AZ17">
        <v>5.99</v>
      </c>
      <c r="BA17" s="16">
        <v>0.88</v>
      </c>
      <c r="BB17">
        <v>5.24</v>
      </c>
      <c r="BC17">
        <v>0</v>
      </c>
      <c r="BD17" t="s">
        <v>9</v>
      </c>
      <c r="BE17">
        <v>504</v>
      </c>
      <c r="BF17" t="s">
        <v>275</v>
      </c>
      <c r="BG17" t="s">
        <v>276</v>
      </c>
      <c r="BH17" t="s">
        <v>430</v>
      </c>
    </row>
    <row r="18" spans="1:62" s="29" customFormat="1" x14ac:dyDescent="0.3">
      <c r="A18" s="29" t="s">
        <v>294</v>
      </c>
      <c r="B18" s="29" t="s">
        <v>292</v>
      </c>
      <c r="C18" s="29">
        <v>1995</v>
      </c>
      <c r="D18" s="29" t="s">
        <v>293</v>
      </c>
      <c r="E18" s="29" t="s">
        <v>143</v>
      </c>
      <c r="F18" s="29" t="s">
        <v>24</v>
      </c>
      <c r="G18" s="29" t="s">
        <v>104</v>
      </c>
      <c r="H18" s="29" t="s">
        <v>36</v>
      </c>
      <c r="I18" s="29" t="s">
        <v>12</v>
      </c>
      <c r="J18" s="29" t="s">
        <v>8</v>
      </c>
      <c r="K18" s="31" t="s">
        <v>9</v>
      </c>
      <c r="L18" s="31" t="s">
        <v>9</v>
      </c>
      <c r="M18" s="31" t="s">
        <v>9</v>
      </c>
      <c r="N18" s="31">
        <v>250</v>
      </c>
      <c r="O18" s="31" t="s">
        <v>9</v>
      </c>
      <c r="P18" s="31">
        <v>280</v>
      </c>
      <c r="Q18" s="31">
        <v>1</v>
      </c>
      <c r="R18" s="31">
        <v>10</v>
      </c>
      <c r="S18" s="31">
        <v>1</v>
      </c>
      <c r="T18" s="31">
        <v>10</v>
      </c>
      <c r="U18" s="29">
        <f t="shared" si="0"/>
        <v>1</v>
      </c>
      <c r="V18" s="29">
        <f t="shared" si="1"/>
        <v>10</v>
      </c>
      <c r="W18" s="29" t="s">
        <v>97</v>
      </c>
      <c r="X18" s="29" t="s">
        <v>8</v>
      </c>
      <c r="Y18" s="29" t="s">
        <v>79</v>
      </c>
      <c r="Z18" s="29" t="s">
        <v>9</v>
      </c>
      <c r="AA18" s="29">
        <v>20</v>
      </c>
      <c r="AB18" s="29" t="s">
        <v>147</v>
      </c>
      <c r="AC18" s="29">
        <v>300</v>
      </c>
      <c r="AD18" s="29" t="s">
        <v>295</v>
      </c>
      <c r="AE18" s="29" t="s">
        <v>86</v>
      </c>
      <c r="AF18" s="29" t="s">
        <v>9</v>
      </c>
      <c r="AG18" s="29">
        <v>5</v>
      </c>
      <c r="AH18" s="29">
        <v>5</v>
      </c>
      <c r="AI18" s="29" t="s">
        <v>296</v>
      </c>
      <c r="AJ18" s="32"/>
      <c r="AK18" s="29">
        <v>2.5</v>
      </c>
      <c r="AL18" s="29" t="s">
        <v>147</v>
      </c>
      <c r="AM18" s="29">
        <v>1</v>
      </c>
      <c r="AN18" s="29" t="s">
        <v>160</v>
      </c>
      <c r="AO18" s="29">
        <v>168</v>
      </c>
      <c r="AP18" s="29" t="s">
        <v>880</v>
      </c>
      <c r="AQ18" s="29">
        <v>12.27</v>
      </c>
      <c r="AR18" s="29">
        <v>1.47</v>
      </c>
      <c r="AS18" s="29">
        <v>9.5500000000000007</v>
      </c>
      <c r="AT18" s="29">
        <v>1.33</v>
      </c>
      <c r="AU18" s="29" t="s">
        <v>9</v>
      </c>
      <c r="AV18" s="29" t="s">
        <v>8</v>
      </c>
      <c r="AW18" s="29" t="s">
        <v>139</v>
      </c>
      <c r="AX18" s="29" t="s">
        <v>199</v>
      </c>
      <c r="AY18" s="29" t="s">
        <v>12</v>
      </c>
      <c r="AZ18" s="29" t="s">
        <v>8</v>
      </c>
      <c r="BA18" s="31" t="s">
        <v>8</v>
      </c>
      <c r="BB18" s="29" t="s">
        <v>8</v>
      </c>
      <c r="BC18" s="29" t="s">
        <v>8</v>
      </c>
      <c r="BD18" s="29" t="s">
        <v>8</v>
      </c>
      <c r="BE18" s="29" t="s">
        <v>8</v>
      </c>
      <c r="BF18" s="29" t="s">
        <v>276</v>
      </c>
      <c r="BG18" s="29" t="s">
        <v>276</v>
      </c>
    </row>
    <row r="19" spans="1:62" x14ac:dyDescent="0.3">
      <c r="A19" t="s">
        <v>302</v>
      </c>
      <c r="B19" t="s">
        <v>300</v>
      </c>
      <c r="C19">
        <v>1994</v>
      </c>
      <c r="D19" t="s">
        <v>301</v>
      </c>
      <c r="E19" t="s">
        <v>143</v>
      </c>
      <c r="F19" t="s">
        <v>24</v>
      </c>
      <c r="G19" t="s">
        <v>104</v>
      </c>
      <c r="H19" t="s">
        <v>36</v>
      </c>
      <c r="I19" t="s">
        <v>12</v>
      </c>
      <c r="J19" t="s">
        <v>8</v>
      </c>
      <c r="K19" s="16" t="s">
        <v>9</v>
      </c>
      <c r="L19" s="16" t="s">
        <v>9</v>
      </c>
      <c r="M19" s="16" t="s">
        <v>9</v>
      </c>
      <c r="N19" s="16">
        <v>280</v>
      </c>
      <c r="O19" s="16" t="s">
        <v>9</v>
      </c>
      <c r="P19" s="16">
        <v>360</v>
      </c>
      <c r="Q19" s="18">
        <v>1</v>
      </c>
      <c r="R19" s="18">
        <v>10</v>
      </c>
      <c r="S19" s="18">
        <v>1</v>
      </c>
      <c r="T19" s="18">
        <v>10</v>
      </c>
      <c r="U19">
        <f t="shared" si="0"/>
        <v>1</v>
      </c>
      <c r="V19">
        <f t="shared" si="1"/>
        <v>10</v>
      </c>
      <c r="W19" t="s">
        <v>149</v>
      </c>
      <c r="X19" t="s">
        <v>97</v>
      </c>
      <c r="Y19" t="s">
        <v>79</v>
      </c>
      <c r="Z19" t="s">
        <v>9</v>
      </c>
      <c r="AA19">
        <v>20</v>
      </c>
      <c r="AB19" t="s">
        <v>147</v>
      </c>
      <c r="AC19">
        <v>150</v>
      </c>
      <c r="AD19" t="s">
        <v>295</v>
      </c>
      <c r="AE19" t="s">
        <v>87</v>
      </c>
      <c r="AF19" t="s">
        <v>9</v>
      </c>
      <c r="AG19" t="s">
        <v>9</v>
      </c>
      <c r="AH19">
        <v>7</v>
      </c>
      <c r="AI19" t="s">
        <v>303</v>
      </c>
      <c r="AJ19" s="20"/>
      <c r="AK19">
        <v>200</v>
      </c>
      <c r="AL19" t="s">
        <v>147</v>
      </c>
      <c r="AM19">
        <v>0.8</v>
      </c>
      <c r="AN19" t="s">
        <v>159</v>
      </c>
      <c r="AO19">
        <v>24</v>
      </c>
      <c r="AP19" t="s">
        <v>879</v>
      </c>
      <c r="AQ19">
        <v>6.81</v>
      </c>
      <c r="AR19">
        <v>0.73</v>
      </c>
      <c r="AS19">
        <v>4.79</v>
      </c>
      <c r="AT19">
        <v>0.83</v>
      </c>
      <c r="AU19" t="s">
        <v>9</v>
      </c>
      <c r="AV19" t="s">
        <v>8</v>
      </c>
      <c r="AW19" t="s">
        <v>304</v>
      </c>
      <c r="AX19" t="s">
        <v>199</v>
      </c>
      <c r="AY19" t="s">
        <v>12</v>
      </c>
      <c r="AZ19" t="s">
        <v>8</v>
      </c>
      <c r="BA19" s="16" t="s">
        <v>8</v>
      </c>
      <c r="BB19" t="s">
        <v>8</v>
      </c>
      <c r="BC19" t="s">
        <v>8</v>
      </c>
      <c r="BD19" t="s">
        <v>8</v>
      </c>
      <c r="BE19" t="s">
        <v>8</v>
      </c>
      <c r="BF19" t="s">
        <v>276</v>
      </c>
      <c r="BG19" t="s">
        <v>276</v>
      </c>
      <c r="BH19" t="s">
        <v>305</v>
      </c>
    </row>
    <row r="20" spans="1:62" s="29" customFormat="1" x14ac:dyDescent="0.3">
      <c r="A20" s="29" t="s">
        <v>309</v>
      </c>
      <c r="B20" s="29" t="s">
        <v>307</v>
      </c>
      <c r="C20" s="29">
        <v>2016</v>
      </c>
      <c r="D20" s="29" t="s">
        <v>308</v>
      </c>
      <c r="E20" s="29" t="s">
        <v>143</v>
      </c>
      <c r="F20" s="29" t="s">
        <v>24</v>
      </c>
      <c r="G20" s="29" t="s">
        <v>10</v>
      </c>
      <c r="H20" s="29" t="s">
        <v>36</v>
      </c>
      <c r="I20" s="29" t="s">
        <v>12</v>
      </c>
      <c r="J20" s="29" t="s">
        <v>8</v>
      </c>
      <c r="K20" s="29" t="s">
        <v>9</v>
      </c>
      <c r="L20" s="29" t="s">
        <v>9</v>
      </c>
      <c r="M20" s="29" t="s">
        <v>9</v>
      </c>
      <c r="N20" s="29">
        <v>250</v>
      </c>
      <c r="O20" s="29" t="s">
        <v>9</v>
      </c>
      <c r="P20" s="29">
        <v>300</v>
      </c>
      <c r="Q20" s="29">
        <v>1</v>
      </c>
      <c r="R20" s="29">
        <v>3</v>
      </c>
      <c r="S20" s="29">
        <v>2</v>
      </c>
      <c r="T20" s="29">
        <v>3</v>
      </c>
      <c r="U20" s="29">
        <f t="shared" si="0"/>
        <v>2</v>
      </c>
      <c r="V20" s="29">
        <f t="shared" si="1"/>
        <v>1.5</v>
      </c>
      <c r="W20" s="29" t="s">
        <v>177</v>
      </c>
      <c r="X20" s="29" t="s">
        <v>8</v>
      </c>
      <c r="Y20" s="29" t="s">
        <v>77</v>
      </c>
      <c r="Z20" s="29" t="s">
        <v>322</v>
      </c>
      <c r="AA20" s="29">
        <v>10</v>
      </c>
      <c r="AB20" s="29" t="s">
        <v>323</v>
      </c>
      <c r="AC20" s="29">
        <v>5</v>
      </c>
      <c r="AD20" s="29" t="s">
        <v>224</v>
      </c>
      <c r="AE20" s="29" t="s">
        <v>324</v>
      </c>
      <c r="AF20" s="29">
        <v>532</v>
      </c>
      <c r="AG20" s="29" t="s">
        <v>9</v>
      </c>
      <c r="AH20" s="29">
        <v>20</v>
      </c>
      <c r="AI20" s="29" t="s">
        <v>325</v>
      </c>
      <c r="AJ20" s="32"/>
      <c r="AK20" s="29">
        <v>2</v>
      </c>
      <c r="AL20" s="29" t="s">
        <v>326</v>
      </c>
      <c r="AM20" s="29" t="s">
        <v>9</v>
      </c>
      <c r="AN20" s="29" t="s">
        <v>158</v>
      </c>
      <c r="AO20" s="29">
        <v>24</v>
      </c>
      <c r="AP20" s="29" t="s">
        <v>879</v>
      </c>
      <c r="AQ20" s="29">
        <v>21.94</v>
      </c>
      <c r="AR20" s="29">
        <v>1.1000000000000001</v>
      </c>
      <c r="AS20" s="29">
        <v>2.86</v>
      </c>
      <c r="AT20" s="29">
        <v>0.37</v>
      </c>
      <c r="AU20" s="29">
        <v>-75</v>
      </c>
      <c r="AV20" s="29" t="s">
        <v>9</v>
      </c>
      <c r="AW20" s="29" t="s">
        <v>489</v>
      </c>
      <c r="AX20" s="29" t="s">
        <v>9</v>
      </c>
      <c r="AY20" s="29" t="s">
        <v>12</v>
      </c>
      <c r="AZ20" s="29" t="s">
        <v>8</v>
      </c>
      <c r="BA20" s="29" t="s">
        <v>8</v>
      </c>
      <c r="BB20" s="29" t="s">
        <v>8</v>
      </c>
      <c r="BC20" s="29" t="s">
        <v>8</v>
      </c>
      <c r="BD20" s="29" t="s">
        <v>8</v>
      </c>
      <c r="BE20" s="29" t="s">
        <v>8</v>
      </c>
      <c r="BF20" s="29" t="s">
        <v>276</v>
      </c>
      <c r="BG20" s="29" t="s">
        <v>275</v>
      </c>
    </row>
    <row r="21" spans="1:62" x14ac:dyDescent="0.3">
      <c r="A21" t="s">
        <v>311</v>
      </c>
      <c r="B21" t="s">
        <v>307</v>
      </c>
      <c r="C21">
        <v>2018</v>
      </c>
      <c r="D21" t="s">
        <v>310</v>
      </c>
      <c r="E21" t="s">
        <v>143</v>
      </c>
      <c r="F21" t="s">
        <v>24</v>
      </c>
      <c r="G21" t="s">
        <v>11</v>
      </c>
      <c r="H21" t="s">
        <v>36</v>
      </c>
      <c r="I21" t="s">
        <v>12</v>
      </c>
      <c r="J21" t="s">
        <v>8</v>
      </c>
      <c r="K21" t="s">
        <v>9</v>
      </c>
      <c r="L21" t="s">
        <v>9</v>
      </c>
      <c r="M21" t="s">
        <v>9</v>
      </c>
      <c r="N21">
        <v>250</v>
      </c>
      <c r="O21" t="s">
        <v>9</v>
      </c>
      <c r="P21">
        <v>300</v>
      </c>
      <c r="Q21">
        <v>1</v>
      </c>
      <c r="R21">
        <v>8</v>
      </c>
      <c r="S21">
        <v>6</v>
      </c>
      <c r="T21">
        <v>8</v>
      </c>
      <c r="U21">
        <f t="shared" si="0"/>
        <v>6</v>
      </c>
      <c r="V21">
        <f t="shared" si="1"/>
        <v>1.3333333333333333</v>
      </c>
      <c r="W21" t="s">
        <v>177</v>
      </c>
      <c r="X21" t="s">
        <v>8</v>
      </c>
      <c r="Y21" t="s">
        <v>77</v>
      </c>
      <c r="Z21" t="s">
        <v>322</v>
      </c>
      <c r="AA21">
        <v>10</v>
      </c>
      <c r="AB21" t="s">
        <v>323</v>
      </c>
      <c r="AC21">
        <v>5</v>
      </c>
      <c r="AD21" t="s">
        <v>224</v>
      </c>
      <c r="AE21" t="s">
        <v>324</v>
      </c>
      <c r="AF21">
        <v>532</v>
      </c>
      <c r="AG21" t="s">
        <v>9</v>
      </c>
      <c r="AH21">
        <v>20</v>
      </c>
      <c r="AI21" t="s">
        <v>327</v>
      </c>
      <c r="AJ21" s="20"/>
      <c r="AK21">
        <v>10</v>
      </c>
      <c r="AL21" t="s">
        <v>147</v>
      </c>
      <c r="AM21">
        <v>1</v>
      </c>
      <c r="AN21" t="s">
        <v>160</v>
      </c>
      <c r="AO21">
        <v>24</v>
      </c>
      <c r="AP21" t="s">
        <v>879</v>
      </c>
      <c r="AQ21">
        <v>13</v>
      </c>
      <c r="AR21">
        <v>1.9</v>
      </c>
      <c r="AS21">
        <v>3.83</v>
      </c>
      <c r="AT21">
        <v>0.7</v>
      </c>
      <c r="AU21">
        <v>-72</v>
      </c>
      <c r="AV21">
        <v>5.6</v>
      </c>
      <c r="AW21" t="s">
        <v>490</v>
      </c>
      <c r="AX21" t="s">
        <v>198</v>
      </c>
      <c r="AY21" t="s">
        <v>12</v>
      </c>
      <c r="AZ21" t="s">
        <v>8</v>
      </c>
      <c r="BA21" t="s">
        <v>8</v>
      </c>
      <c r="BB21" t="s">
        <v>8</v>
      </c>
      <c r="BC21" t="s">
        <v>8</v>
      </c>
      <c r="BD21" t="s">
        <v>8</v>
      </c>
      <c r="BE21" t="s">
        <v>8</v>
      </c>
      <c r="BF21" t="s">
        <v>276</v>
      </c>
      <c r="BG21" t="s">
        <v>275</v>
      </c>
      <c r="BH21" t="s">
        <v>331</v>
      </c>
    </row>
    <row r="22" spans="1:62" s="29" customFormat="1" x14ac:dyDescent="0.3">
      <c r="A22" s="29" t="s">
        <v>314</v>
      </c>
      <c r="B22" s="29" t="s">
        <v>312</v>
      </c>
      <c r="C22" s="29">
        <v>1999</v>
      </c>
      <c r="D22" s="29" t="s">
        <v>313</v>
      </c>
      <c r="E22" s="29" t="s">
        <v>143</v>
      </c>
      <c r="F22" s="29" t="s">
        <v>24</v>
      </c>
      <c r="G22" s="29" t="s">
        <v>11</v>
      </c>
      <c r="H22" s="29" t="s">
        <v>36</v>
      </c>
      <c r="I22" s="29" t="s">
        <v>12</v>
      </c>
      <c r="J22" s="29" t="s">
        <v>8</v>
      </c>
      <c r="K22" s="29" t="s">
        <v>9</v>
      </c>
      <c r="L22" s="29" t="s">
        <v>9</v>
      </c>
      <c r="M22" s="29" t="s">
        <v>9</v>
      </c>
      <c r="N22" s="29">
        <v>250</v>
      </c>
      <c r="O22" s="29" t="s">
        <v>9</v>
      </c>
      <c r="P22" s="29">
        <v>300</v>
      </c>
      <c r="Q22" s="29">
        <v>1</v>
      </c>
      <c r="R22" s="29">
        <v>5</v>
      </c>
      <c r="S22" s="29">
        <v>1</v>
      </c>
      <c r="T22" s="29">
        <v>6</v>
      </c>
      <c r="U22" s="29">
        <f t="shared" si="0"/>
        <v>1</v>
      </c>
      <c r="V22" s="29">
        <f t="shared" si="1"/>
        <v>5</v>
      </c>
      <c r="W22" s="29" t="s">
        <v>101</v>
      </c>
      <c r="X22" s="29" t="s">
        <v>8</v>
      </c>
      <c r="Y22" s="29" t="s">
        <v>79</v>
      </c>
      <c r="Z22" s="29" t="s">
        <v>9</v>
      </c>
      <c r="AA22" s="29">
        <v>4</v>
      </c>
      <c r="AB22" s="29" t="s">
        <v>323</v>
      </c>
      <c r="AC22" s="29" t="s">
        <v>9</v>
      </c>
      <c r="AD22" s="29" t="s">
        <v>8</v>
      </c>
      <c r="AE22" s="29" t="s">
        <v>87</v>
      </c>
      <c r="AF22" s="29" t="s">
        <v>9</v>
      </c>
      <c r="AG22" s="29">
        <v>1.9</v>
      </c>
      <c r="AH22" s="29">
        <v>5</v>
      </c>
      <c r="AI22" s="29" t="s">
        <v>332</v>
      </c>
      <c r="AK22" s="29">
        <v>5</v>
      </c>
      <c r="AL22" s="29" t="s">
        <v>147</v>
      </c>
      <c r="AM22" s="29">
        <v>-0.5</v>
      </c>
      <c r="AN22" s="29" t="s">
        <v>158</v>
      </c>
      <c r="AO22" s="29">
        <v>6</v>
      </c>
      <c r="AP22" s="29" t="s">
        <v>878</v>
      </c>
      <c r="AQ22" s="29">
        <v>140.19</v>
      </c>
      <c r="AR22" s="29">
        <v>12.26</v>
      </c>
      <c r="AS22" s="29">
        <v>100.94</v>
      </c>
      <c r="AT22" s="29">
        <v>9.25</v>
      </c>
      <c r="AU22" s="29" t="s">
        <v>9</v>
      </c>
      <c r="AV22" s="29" t="s">
        <v>8</v>
      </c>
      <c r="AW22" s="29" t="s">
        <v>333</v>
      </c>
      <c r="AX22" s="29" t="s">
        <v>199</v>
      </c>
      <c r="AY22" s="29" t="s">
        <v>12</v>
      </c>
      <c r="AZ22" s="29" t="s">
        <v>8</v>
      </c>
      <c r="BA22" s="29" t="s">
        <v>8</v>
      </c>
      <c r="BB22" s="29" t="s">
        <v>8</v>
      </c>
      <c r="BC22" s="29" t="s">
        <v>8</v>
      </c>
      <c r="BD22" s="29" t="s">
        <v>8</v>
      </c>
      <c r="BE22" s="29" t="s">
        <v>8</v>
      </c>
      <c r="BF22" s="29" t="s">
        <v>275</v>
      </c>
      <c r="BG22" s="29" t="s">
        <v>276</v>
      </c>
      <c r="BH22" s="29" t="s">
        <v>431</v>
      </c>
    </row>
    <row r="23" spans="1:62" x14ac:dyDescent="0.3">
      <c r="A23" t="s">
        <v>317</v>
      </c>
      <c r="B23" t="s">
        <v>315</v>
      </c>
      <c r="C23">
        <v>1993</v>
      </c>
      <c r="D23" t="s">
        <v>316</v>
      </c>
      <c r="E23" t="s">
        <v>143</v>
      </c>
      <c r="F23" t="s">
        <v>24</v>
      </c>
      <c r="G23" t="s">
        <v>9</v>
      </c>
      <c r="H23" t="s">
        <v>9</v>
      </c>
      <c r="I23" t="s">
        <v>12</v>
      </c>
      <c r="J23" t="s">
        <v>8</v>
      </c>
      <c r="K23" t="s">
        <v>9</v>
      </c>
      <c r="L23" t="s">
        <v>9</v>
      </c>
      <c r="M23" t="s">
        <v>9</v>
      </c>
      <c r="N23" t="s">
        <v>9</v>
      </c>
      <c r="O23" t="s">
        <v>9</v>
      </c>
      <c r="P23" t="s">
        <v>9</v>
      </c>
      <c r="Q23">
        <v>1</v>
      </c>
      <c r="R23">
        <v>12</v>
      </c>
      <c r="S23">
        <v>1</v>
      </c>
      <c r="T23">
        <v>13</v>
      </c>
      <c r="U23">
        <f t="shared" si="0"/>
        <v>1</v>
      </c>
      <c r="V23">
        <f t="shared" si="1"/>
        <v>12</v>
      </c>
      <c r="W23" t="s">
        <v>9</v>
      </c>
      <c r="X23" t="s">
        <v>8</v>
      </c>
      <c r="Y23" t="s">
        <v>79</v>
      </c>
      <c r="Z23" t="s">
        <v>9</v>
      </c>
      <c r="AA23">
        <v>20</v>
      </c>
      <c r="AB23" t="s">
        <v>147</v>
      </c>
      <c r="AC23" t="s">
        <v>9</v>
      </c>
      <c r="AD23" t="s">
        <v>8</v>
      </c>
      <c r="AE23" t="s">
        <v>86</v>
      </c>
      <c r="AF23" t="s">
        <v>9</v>
      </c>
      <c r="AG23" t="s">
        <v>9</v>
      </c>
      <c r="AH23" t="s">
        <v>9</v>
      </c>
      <c r="AI23" t="s">
        <v>334</v>
      </c>
      <c r="AJ23" s="20"/>
      <c r="AK23">
        <v>40</v>
      </c>
      <c r="AL23" t="s">
        <v>147</v>
      </c>
      <c r="AM23">
        <v>0.5</v>
      </c>
      <c r="AN23" t="s">
        <v>160</v>
      </c>
      <c r="AO23">
        <v>168</v>
      </c>
      <c r="AP23" t="s">
        <v>880</v>
      </c>
      <c r="AQ23">
        <v>16.57</v>
      </c>
      <c r="AR23">
        <v>0.97</v>
      </c>
      <c r="AS23">
        <v>4.0999999999999996</v>
      </c>
      <c r="AT23">
        <v>0.62</v>
      </c>
      <c r="AU23" t="s">
        <v>9</v>
      </c>
      <c r="AV23" t="s">
        <v>8</v>
      </c>
      <c r="AW23" t="s">
        <v>139</v>
      </c>
      <c r="AX23" t="s">
        <v>199</v>
      </c>
      <c r="AY23" t="s">
        <v>12</v>
      </c>
      <c r="AZ23" t="s">
        <v>8</v>
      </c>
      <c r="BA23" t="s">
        <v>8</v>
      </c>
      <c r="BB23" t="s">
        <v>8</v>
      </c>
      <c r="BC23" t="s">
        <v>8</v>
      </c>
      <c r="BD23" t="s">
        <v>8</v>
      </c>
      <c r="BE23" t="s">
        <v>8</v>
      </c>
      <c r="BF23" t="s">
        <v>276</v>
      </c>
      <c r="BG23" t="s">
        <v>276</v>
      </c>
      <c r="BH23" t="s">
        <v>335</v>
      </c>
    </row>
    <row r="24" spans="1:62" s="29" customFormat="1" x14ac:dyDescent="0.3">
      <c r="A24" s="29" t="s">
        <v>320</v>
      </c>
      <c r="B24" s="29" t="s">
        <v>318</v>
      </c>
      <c r="C24" s="29">
        <v>2015</v>
      </c>
      <c r="D24" s="29" t="s">
        <v>319</v>
      </c>
      <c r="E24" s="29" t="s">
        <v>143</v>
      </c>
      <c r="F24" s="29" t="s">
        <v>25</v>
      </c>
      <c r="G24" s="29" t="s">
        <v>1014</v>
      </c>
      <c r="H24" s="29" t="s">
        <v>36</v>
      </c>
      <c r="I24" s="29" t="s">
        <v>12</v>
      </c>
      <c r="J24" s="29" t="s">
        <v>8</v>
      </c>
      <c r="K24" s="29">
        <v>16</v>
      </c>
      <c r="L24" s="29" t="s">
        <v>9</v>
      </c>
      <c r="M24" s="29">
        <v>24</v>
      </c>
      <c r="N24" s="29" t="s">
        <v>9</v>
      </c>
      <c r="O24" s="29">
        <v>25</v>
      </c>
      <c r="P24" s="29" t="s">
        <v>9</v>
      </c>
      <c r="Q24" s="29">
        <v>1</v>
      </c>
      <c r="R24" s="29">
        <v>8</v>
      </c>
      <c r="S24" s="29">
        <v>8</v>
      </c>
      <c r="T24" s="29">
        <v>5</v>
      </c>
      <c r="U24" s="29">
        <f t="shared" si="0"/>
        <v>8</v>
      </c>
      <c r="V24" s="29">
        <f t="shared" si="1"/>
        <v>1</v>
      </c>
      <c r="W24" s="29" t="s">
        <v>99</v>
      </c>
      <c r="X24" s="29" t="s">
        <v>8</v>
      </c>
      <c r="Y24" s="29" t="s">
        <v>76</v>
      </c>
      <c r="Z24" s="29" t="s">
        <v>343</v>
      </c>
      <c r="AA24" s="29">
        <v>20</v>
      </c>
      <c r="AB24" s="29" t="s">
        <v>147</v>
      </c>
      <c r="AC24" s="29" t="s">
        <v>9</v>
      </c>
      <c r="AD24" s="29" t="s">
        <v>8</v>
      </c>
      <c r="AE24" s="29" t="s">
        <v>47</v>
      </c>
      <c r="AF24" s="29">
        <v>561</v>
      </c>
      <c r="AG24" s="29">
        <v>0.8</v>
      </c>
      <c r="AH24" s="29">
        <v>20</v>
      </c>
      <c r="AI24" s="29" t="s">
        <v>345</v>
      </c>
      <c r="AJ24" s="32"/>
      <c r="AK24" s="29">
        <v>10.5</v>
      </c>
      <c r="AL24" s="29" t="s">
        <v>147</v>
      </c>
      <c r="AM24" s="29">
        <v>3</v>
      </c>
      <c r="AN24" s="29" t="s">
        <v>160</v>
      </c>
      <c r="AO24" s="29">
        <v>24</v>
      </c>
      <c r="AP24" s="29" t="s">
        <v>879</v>
      </c>
      <c r="AQ24" s="29">
        <v>2</v>
      </c>
      <c r="AR24" s="29">
        <v>0.04</v>
      </c>
      <c r="AS24" s="29">
        <v>0.96</v>
      </c>
      <c r="AT24" s="29">
        <v>0.08</v>
      </c>
      <c r="AU24" s="29" t="s">
        <v>9</v>
      </c>
      <c r="AV24" s="29" t="s">
        <v>8</v>
      </c>
      <c r="AW24" s="29" t="s">
        <v>304</v>
      </c>
      <c r="AX24" s="29" t="s">
        <v>199</v>
      </c>
      <c r="AY24" s="29" t="s">
        <v>12</v>
      </c>
      <c r="AZ24" s="29" t="s">
        <v>8</v>
      </c>
      <c r="BA24" s="29" t="s">
        <v>8</v>
      </c>
      <c r="BB24" s="29" t="s">
        <v>8</v>
      </c>
      <c r="BC24" s="29" t="s">
        <v>8</v>
      </c>
      <c r="BD24" s="29" t="s">
        <v>8</v>
      </c>
      <c r="BE24" s="29" t="s">
        <v>8</v>
      </c>
      <c r="BF24" s="29" t="s">
        <v>276</v>
      </c>
      <c r="BG24" s="29" t="s">
        <v>275</v>
      </c>
      <c r="BH24" s="29" t="s">
        <v>864</v>
      </c>
    </row>
    <row r="25" spans="1:62" s="29" customFormat="1" x14ac:dyDescent="0.3">
      <c r="A25" s="29" t="s">
        <v>320</v>
      </c>
      <c r="B25" s="29" t="s">
        <v>318</v>
      </c>
      <c r="C25" s="29">
        <v>2015</v>
      </c>
      <c r="D25" s="29" t="s">
        <v>319</v>
      </c>
      <c r="E25" s="29" t="s">
        <v>145</v>
      </c>
      <c r="F25" s="29" t="s">
        <v>25</v>
      </c>
      <c r="G25" s="29" t="s">
        <v>1014</v>
      </c>
      <c r="H25" s="29" t="s">
        <v>36</v>
      </c>
      <c r="I25" s="29" t="s">
        <v>12</v>
      </c>
      <c r="J25" s="29" t="s">
        <v>8</v>
      </c>
      <c r="K25" s="29">
        <v>16</v>
      </c>
      <c r="L25" s="29" t="s">
        <v>9</v>
      </c>
      <c r="M25" s="29">
        <v>24</v>
      </c>
      <c r="N25" s="29" t="s">
        <v>9</v>
      </c>
      <c r="O25" s="29">
        <v>25</v>
      </c>
      <c r="P25" s="29" t="s">
        <v>9</v>
      </c>
      <c r="Q25" s="29">
        <v>1</v>
      </c>
      <c r="R25" s="29">
        <v>8</v>
      </c>
      <c r="S25" s="29">
        <v>8</v>
      </c>
      <c r="T25" s="29">
        <v>5</v>
      </c>
      <c r="U25" s="29">
        <f t="shared" si="0"/>
        <v>8</v>
      </c>
      <c r="V25" s="29">
        <f t="shared" si="1"/>
        <v>1</v>
      </c>
      <c r="W25" s="29" t="s">
        <v>99</v>
      </c>
      <c r="X25" s="29" t="s">
        <v>8</v>
      </c>
      <c r="Y25" s="29" t="s">
        <v>76</v>
      </c>
      <c r="Z25" s="29" t="s">
        <v>343</v>
      </c>
      <c r="AA25" s="29">
        <v>20</v>
      </c>
      <c r="AB25" s="29" t="s">
        <v>147</v>
      </c>
      <c r="AC25" s="29" t="s">
        <v>9</v>
      </c>
      <c r="AD25" s="29" t="s">
        <v>8</v>
      </c>
      <c r="AE25" s="29" t="s">
        <v>47</v>
      </c>
      <c r="AF25" s="29">
        <v>561</v>
      </c>
      <c r="AG25" s="29">
        <v>0.8</v>
      </c>
      <c r="AH25" s="29">
        <v>20</v>
      </c>
      <c r="AI25" s="29" t="s">
        <v>346</v>
      </c>
      <c r="AJ25" s="32"/>
      <c r="AK25" s="29">
        <v>10</v>
      </c>
      <c r="AL25" s="29" t="s">
        <v>147</v>
      </c>
      <c r="AM25" s="29">
        <v>0</v>
      </c>
      <c r="AN25" s="29" t="s">
        <v>159</v>
      </c>
      <c r="AO25" s="29">
        <v>24</v>
      </c>
      <c r="AP25" s="29" t="s">
        <v>879</v>
      </c>
      <c r="AQ25" s="29">
        <v>2</v>
      </c>
      <c r="AR25" s="29">
        <v>0.04</v>
      </c>
      <c r="AS25" s="29">
        <v>0.98</v>
      </c>
      <c r="AT25" s="29">
        <v>0.14000000000000001</v>
      </c>
      <c r="AU25" s="29" t="s">
        <v>9</v>
      </c>
      <c r="AV25" s="29" t="s">
        <v>8</v>
      </c>
      <c r="AW25" s="29" t="s">
        <v>304</v>
      </c>
      <c r="AX25" s="29" t="s">
        <v>199</v>
      </c>
      <c r="AY25" s="29" t="s">
        <v>12</v>
      </c>
      <c r="AZ25" s="29" t="s">
        <v>8</v>
      </c>
      <c r="BA25" s="29" t="s">
        <v>8</v>
      </c>
      <c r="BB25" s="29" t="s">
        <v>8</v>
      </c>
      <c r="BC25" s="29" t="s">
        <v>8</v>
      </c>
      <c r="BD25" s="29" t="s">
        <v>8</v>
      </c>
      <c r="BE25" s="29" t="s">
        <v>8</v>
      </c>
      <c r="BF25" s="29" t="s">
        <v>276</v>
      </c>
      <c r="BG25" s="29" t="s">
        <v>276</v>
      </c>
      <c r="BH25" s="29" t="s">
        <v>864</v>
      </c>
    </row>
    <row r="26" spans="1:62" s="29" customFormat="1" x14ac:dyDescent="0.3">
      <c r="A26" s="29" t="s">
        <v>320</v>
      </c>
      <c r="B26" s="29" t="s">
        <v>318</v>
      </c>
      <c r="C26" s="29">
        <v>2015</v>
      </c>
      <c r="D26" s="29" t="s">
        <v>319</v>
      </c>
      <c r="E26" s="29" t="s">
        <v>146</v>
      </c>
      <c r="F26" s="29" t="s">
        <v>25</v>
      </c>
      <c r="G26" s="29" t="s">
        <v>1014</v>
      </c>
      <c r="H26" s="29" t="s">
        <v>36</v>
      </c>
      <c r="I26" s="29" t="s">
        <v>12</v>
      </c>
      <c r="J26" s="29" t="s">
        <v>8</v>
      </c>
      <c r="K26" s="29">
        <v>16</v>
      </c>
      <c r="L26" s="29" t="s">
        <v>9</v>
      </c>
      <c r="M26" s="29">
        <v>24</v>
      </c>
      <c r="N26" s="29" t="s">
        <v>9</v>
      </c>
      <c r="O26" s="29">
        <v>25</v>
      </c>
      <c r="P26" s="29" t="s">
        <v>9</v>
      </c>
      <c r="Q26" s="29">
        <v>1</v>
      </c>
      <c r="R26" s="29">
        <v>8</v>
      </c>
      <c r="S26" s="29">
        <v>8</v>
      </c>
      <c r="T26" s="29">
        <v>5</v>
      </c>
      <c r="U26" s="29">
        <f t="shared" si="0"/>
        <v>8</v>
      </c>
      <c r="V26" s="29">
        <f t="shared" si="1"/>
        <v>1</v>
      </c>
      <c r="W26" s="29" t="s">
        <v>99</v>
      </c>
      <c r="X26" s="29" t="s">
        <v>8</v>
      </c>
      <c r="Y26" s="29" t="s">
        <v>76</v>
      </c>
      <c r="Z26" s="29" t="s">
        <v>343</v>
      </c>
      <c r="AA26" s="29">
        <v>20</v>
      </c>
      <c r="AB26" s="29" t="s">
        <v>147</v>
      </c>
      <c r="AC26" s="29" t="s">
        <v>9</v>
      </c>
      <c r="AD26" s="29" t="s">
        <v>8</v>
      </c>
      <c r="AE26" s="29" t="s">
        <v>47</v>
      </c>
      <c r="AF26" s="29">
        <v>561</v>
      </c>
      <c r="AG26" s="29">
        <v>0.8</v>
      </c>
      <c r="AH26" s="29">
        <v>20</v>
      </c>
      <c r="AI26" s="29" t="s">
        <v>347</v>
      </c>
      <c r="AJ26" s="32"/>
      <c r="AK26" s="29">
        <v>0.1</v>
      </c>
      <c r="AL26" s="29" t="s">
        <v>147</v>
      </c>
      <c r="AM26" s="29">
        <v>0</v>
      </c>
      <c r="AN26" s="29" t="s">
        <v>159</v>
      </c>
      <c r="AO26" s="29">
        <v>24</v>
      </c>
      <c r="AP26" s="29" t="s">
        <v>879</v>
      </c>
      <c r="AQ26" s="29">
        <v>2</v>
      </c>
      <c r="AR26" s="29">
        <v>0.04</v>
      </c>
      <c r="AS26" s="29">
        <v>0.98</v>
      </c>
      <c r="AT26" s="29">
        <v>0.23</v>
      </c>
      <c r="AU26" s="29" t="s">
        <v>9</v>
      </c>
      <c r="AV26" s="29" t="s">
        <v>8</v>
      </c>
      <c r="AW26" s="29" t="s">
        <v>304</v>
      </c>
      <c r="AX26" s="29" t="s">
        <v>199</v>
      </c>
      <c r="AY26" s="29" t="s">
        <v>12</v>
      </c>
      <c r="AZ26" s="29" t="s">
        <v>8</v>
      </c>
      <c r="BA26" s="29" t="s">
        <v>8</v>
      </c>
      <c r="BB26" s="29" t="s">
        <v>8</v>
      </c>
      <c r="BC26" s="29" t="s">
        <v>8</v>
      </c>
      <c r="BD26" s="29" t="s">
        <v>8</v>
      </c>
      <c r="BE26" s="29" t="s">
        <v>8</v>
      </c>
      <c r="BF26" s="29" t="s">
        <v>276</v>
      </c>
      <c r="BG26" s="29" t="s">
        <v>276</v>
      </c>
      <c r="BH26" s="29" t="s">
        <v>864</v>
      </c>
    </row>
    <row r="27" spans="1:62" s="29" customFormat="1" x14ac:dyDescent="0.3">
      <c r="A27" s="29" t="s">
        <v>320</v>
      </c>
      <c r="B27" s="29" t="s">
        <v>318</v>
      </c>
      <c r="C27" s="29">
        <v>2015</v>
      </c>
      <c r="D27" s="29" t="s">
        <v>319</v>
      </c>
      <c r="E27" s="29" t="s">
        <v>266</v>
      </c>
      <c r="F27" s="29" t="s">
        <v>25</v>
      </c>
      <c r="G27" s="29" t="s">
        <v>1014</v>
      </c>
      <c r="H27" s="29" t="s">
        <v>36</v>
      </c>
      <c r="I27" s="29" t="s">
        <v>12</v>
      </c>
      <c r="J27" s="29" t="s">
        <v>8</v>
      </c>
      <c r="K27" s="29">
        <v>16</v>
      </c>
      <c r="L27" s="29" t="s">
        <v>9</v>
      </c>
      <c r="M27" s="29">
        <v>24</v>
      </c>
      <c r="N27" s="29" t="s">
        <v>9</v>
      </c>
      <c r="O27" s="29">
        <v>25</v>
      </c>
      <c r="P27" s="29" t="s">
        <v>9</v>
      </c>
      <c r="Q27" s="29">
        <v>1</v>
      </c>
      <c r="R27" s="29">
        <v>8</v>
      </c>
      <c r="S27" s="29">
        <v>8</v>
      </c>
      <c r="T27" s="29">
        <v>6</v>
      </c>
      <c r="U27" s="29">
        <f t="shared" si="0"/>
        <v>8</v>
      </c>
      <c r="V27" s="29">
        <f t="shared" si="1"/>
        <v>1</v>
      </c>
      <c r="W27" s="29" t="s">
        <v>99</v>
      </c>
      <c r="X27" s="29" t="s">
        <v>8</v>
      </c>
      <c r="Y27" s="29" t="s">
        <v>76</v>
      </c>
      <c r="Z27" s="29" t="s">
        <v>343</v>
      </c>
      <c r="AA27" s="29">
        <v>20</v>
      </c>
      <c r="AB27" s="29" t="s">
        <v>147</v>
      </c>
      <c r="AC27" s="29" t="s">
        <v>9</v>
      </c>
      <c r="AD27" s="29" t="s">
        <v>8</v>
      </c>
      <c r="AE27" s="29" t="s">
        <v>47</v>
      </c>
      <c r="AF27" s="29">
        <v>561</v>
      </c>
      <c r="AG27" s="29">
        <v>0.8</v>
      </c>
      <c r="AH27" s="29">
        <v>20</v>
      </c>
      <c r="AI27" s="29" t="s">
        <v>348</v>
      </c>
      <c r="AJ27" s="32"/>
      <c r="AK27" s="29">
        <v>3</v>
      </c>
      <c r="AL27" s="29" t="s">
        <v>147</v>
      </c>
      <c r="AM27" s="29">
        <v>0</v>
      </c>
      <c r="AN27" s="29" t="s">
        <v>159</v>
      </c>
      <c r="AO27" s="29">
        <v>24</v>
      </c>
      <c r="AP27" s="29" t="s">
        <v>879</v>
      </c>
      <c r="AQ27" s="29">
        <v>2</v>
      </c>
      <c r="AR27" s="29">
        <v>0.04</v>
      </c>
      <c r="AS27" s="29">
        <v>3.92</v>
      </c>
      <c r="AT27" s="29">
        <v>0.31</v>
      </c>
      <c r="AU27" s="29" t="s">
        <v>9</v>
      </c>
      <c r="AV27" s="29" t="s">
        <v>8</v>
      </c>
      <c r="AW27" s="29" t="s">
        <v>304</v>
      </c>
      <c r="AX27" s="29" t="s">
        <v>199</v>
      </c>
      <c r="AY27" s="29" t="s">
        <v>12</v>
      </c>
      <c r="AZ27" s="29" t="s">
        <v>8</v>
      </c>
      <c r="BA27" s="29" t="s">
        <v>8</v>
      </c>
      <c r="BB27" s="29" t="s">
        <v>8</v>
      </c>
      <c r="BC27" s="29" t="s">
        <v>8</v>
      </c>
      <c r="BD27" s="29" t="s">
        <v>8</v>
      </c>
      <c r="BE27" s="29" t="s">
        <v>8</v>
      </c>
      <c r="BF27" s="29" t="s">
        <v>276</v>
      </c>
      <c r="BG27" s="29" t="s">
        <v>276</v>
      </c>
      <c r="BH27" s="29" t="s">
        <v>864</v>
      </c>
    </row>
    <row r="28" spans="1:62" x14ac:dyDescent="0.3">
      <c r="A28" t="s">
        <v>339</v>
      </c>
      <c r="B28" t="s">
        <v>337</v>
      </c>
      <c r="C28">
        <v>2013</v>
      </c>
      <c r="D28" t="s">
        <v>338</v>
      </c>
      <c r="E28" t="s">
        <v>143</v>
      </c>
      <c r="F28" t="s">
        <v>25</v>
      </c>
      <c r="G28" t="s">
        <v>1014</v>
      </c>
      <c r="H28" t="s">
        <v>36</v>
      </c>
      <c r="I28" t="s">
        <v>12</v>
      </c>
      <c r="J28" t="s">
        <v>8</v>
      </c>
      <c r="K28">
        <v>8</v>
      </c>
      <c r="L28" t="s">
        <v>9</v>
      </c>
      <c r="M28">
        <v>12</v>
      </c>
      <c r="N28">
        <v>28</v>
      </c>
      <c r="O28" t="s">
        <v>9</v>
      </c>
      <c r="P28">
        <v>32</v>
      </c>
      <c r="Q28">
        <v>1</v>
      </c>
      <c r="R28">
        <v>5</v>
      </c>
      <c r="S28">
        <v>4</v>
      </c>
      <c r="T28">
        <v>5</v>
      </c>
      <c r="U28">
        <f t="shared" si="0"/>
        <v>4</v>
      </c>
      <c r="V28">
        <f t="shared" si="1"/>
        <v>1.25</v>
      </c>
      <c r="W28" t="s">
        <v>149</v>
      </c>
      <c r="X28" t="s">
        <v>99</v>
      </c>
      <c r="Y28" t="s">
        <v>79</v>
      </c>
      <c r="Z28" t="s">
        <v>9</v>
      </c>
      <c r="AA28">
        <v>10</v>
      </c>
      <c r="AB28" t="s">
        <v>341</v>
      </c>
      <c r="AC28" t="s">
        <v>9</v>
      </c>
      <c r="AD28" t="s">
        <v>8</v>
      </c>
      <c r="AE28" t="s">
        <v>234</v>
      </c>
      <c r="AF28" t="s">
        <v>9</v>
      </c>
      <c r="AG28">
        <v>2</v>
      </c>
      <c r="AH28">
        <v>15</v>
      </c>
      <c r="AI28" t="s">
        <v>344</v>
      </c>
      <c r="AJ28" s="20"/>
      <c r="AK28">
        <v>10</v>
      </c>
      <c r="AL28" t="s">
        <v>147</v>
      </c>
      <c r="AM28">
        <v>6</v>
      </c>
      <c r="AN28" t="s">
        <v>160</v>
      </c>
      <c r="AO28">
        <v>168</v>
      </c>
      <c r="AP28" t="s">
        <v>880</v>
      </c>
      <c r="AQ28">
        <v>2.36</v>
      </c>
      <c r="AR28">
        <v>0.08</v>
      </c>
      <c r="AS28">
        <v>1.66</v>
      </c>
      <c r="AT28">
        <v>0.04</v>
      </c>
      <c r="AU28" t="s">
        <v>9</v>
      </c>
      <c r="AV28" t="s">
        <v>8</v>
      </c>
      <c r="AW28" t="s">
        <v>139</v>
      </c>
      <c r="AX28" t="s">
        <v>199</v>
      </c>
      <c r="AY28" t="s">
        <v>12</v>
      </c>
      <c r="AZ28" t="s">
        <v>8</v>
      </c>
      <c r="BA28" t="s">
        <v>8</v>
      </c>
      <c r="BB28" t="s">
        <v>8</v>
      </c>
      <c r="BC28" t="s">
        <v>8</v>
      </c>
      <c r="BD28" t="s">
        <v>8</v>
      </c>
      <c r="BE28" t="s">
        <v>8</v>
      </c>
      <c r="BF28" t="s">
        <v>276</v>
      </c>
      <c r="BG28" t="s">
        <v>275</v>
      </c>
      <c r="BH28" t="s">
        <v>865</v>
      </c>
    </row>
    <row r="29" spans="1:62" x14ac:dyDescent="0.3">
      <c r="A29" t="s">
        <v>339</v>
      </c>
      <c r="B29" t="s">
        <v>337</v>
      </c>
      <c r="C29">
        <v>2013</v>
      </c>
      <c r="D29" t="s">
        <v>338</v>
      </c>
      <c r="E29" t="s">
        <v>145</v>
      </c>
      <c r="F29" t="s">
        <v>25</v>
      </c>
      <c r="G29" t="s">
        <v>1014</v>
      </c>
      <c r="H29" t="s">
        <v>36</v>
      </c>
      <c r="I29" t="s">
        <v>340</v>
      </c>
      <c r="J29" t="s">
        <v>8</v>
      </c>
      <c r="K29" t="s">
        <v>9</v>
      </c>
      <c r="L29">
        <v>104</v>
      </c>
      <c r="M29" t="s">
        <v>9</v>
      </c>
      <c r="N29">
        <v>28</v>
      </c>
      <c r="O29" t="s">
        <v>9</v>
      </c>
      <c r="P29">
        <v>32</v>
      </c>
      <c r="Q29">
        <v>1</v>
      </c>
      <c r="R29">
        <v>7</v>
      </c>
      <c r="S29">
        <v>2</v>
      </c>
      <c r="T29">
        <v>7</v>
      </c>
      <c r="U29">
        <f t="shared" si="0"/>
        <v>2</v>
      </c>
      <c r="V29">
        <f t="shared" si="1"/>
        <v>3.5</v>
      </c>
      <c r="W29" t="s">
        <v>149</v>
      </c>
      <c r="X29" t="s">
        <v>99</v>
      </c>
      <c r="Y29" t="s">
        <v>79</v>
      </c>
      <c r="Z29" t="s">
        <v>9</v>
      </c>
      <c r="AA29">
        <v>10</v>
      </c>
      <c r="AB29" t="s">
        <v>341</v>
      </c>
      <c r="AC29" t="s">
        <v>9</v>
      </c>
      <c r="AD29" t="s">
        <v>8</v>
      </c>
      <c r="AE29" t="s">
        <v>234</v>
      </c>
      <c r="AF29" t="s">
        <v>9</v>
      </c>
      <c r="AG29">
        <v>2</v>
      </c>
      <c r="AH29">
        <v>15</v>
      </c>
      <c r="AI29" t="s">
        <v>344</v>
      </c>
      <c r="AJ29" s="20"/>
      <c r="AK29">
        <v>10</v>
      </c>
      <c r="AL29" t="s">
        <v>147</v>
      </c>
      <c r="AM29">
        <v>3</v>
      </c>
      <c r="AN29" t="s">
        <v>160</v>
      </c>
      <c r="AO29">
        <v>168</v>
      </c>
      <c r="AP29" t="s">
        <v>880</v>
      </c>
      <c r="AQ29">
        <v>2.61</v>
      </c>
      <c r="AR29">
        <v>0.21</v>
      </c>
      <c r="AS29">
        <v>1.99</v>
      </c>
      <c r="AT29">
        <v>0.12</v>
      </c>
      <c r="AU29" t="s">
        <v>9</v>
      </c>
      <c r="AV29" t="s">
        <v>8</v>
      </c>
      <c r="AW29" t="s">
        <v>139</v>
      </c>
      <c r="AX29" t="s">
        <v>199</v>
      </c>
      <c r="AY29" t="s">
        <v>12</v>
      </c>
      <c r="AZ29" t="s">
        <v>8</v>
      </c>
      <c r="BA29" t="s">
        <v>8</v>
      </c>
      <c r="BB29" t="s">
        <v>8</v>
      </c>
      <c r="BC29" t="s">
        <v>8</v>
      </c>
      <c r="BD29" t="s">
        <v>8</v>
      </c>
      <c r="BE29" t="s">
        <v>8</v>
      </c>
      <c r="BF29" t="s">
        <v>276</v>
      </c>
      <c r="BG29" t="s">
        <v>275</v>
      </c>
      <c r="BH29" t="s">
        <v>865</v>
      </c>
    </row>
    <row r="30" spans="1:62" s="29" customFormat="1" x14ac:dyDescent="0.3">
      <c r="A30" s="29" t="s">
        <v>351</v>
      </c>
      <c r="B30" s="29" t="s">
        <v>349</v>
      </c>
      <c r="C30" s="29">
        <v>2004</v>
      </c>
      <c r="D30" s="29" t="s">
        <v>350</v>
      </c>
      <c r="E30" s="29" t="s">
        <v>143</v>
      </c>
      <c r="F30" s="29" t="s">
        <v>24</v>
      </c>
      <c r="G30" s="29" t="s">
        <v>10</v>
      </c>
      <c r="H30" s="29" t="s">
        <v>36</v>
      </c>
      <c r="I30" s="29" t="s">
        <v>12</v>
      </c>
      <c r="J30" s="29" t="s">
        <v>8</v>
      </c>
      <c r="K30" s="31" t="s">
        <v>9</v>
      </c>
      <c r="L30" s="31" t="s">
        <v>9</v>
      </c>
      <c r="M30" s="31" t="s">
        <v>9</v>
      </c>
      <c r="N30" s="31">
        <v>245</v>
      </c>
      <c r="O30" s="31" t="s">
        <v>9</v>
      </c>
      <c r="P30" s="31">
        <v>320</v>
      </c>
      <c r="Q30" s="31">
        <v>1</v>
      </c>
      <c r="R30" s="31">
        <v>8</v>
      </c>
      <c r="S30" s="31">
        <v>1</v>
      </c>
      <c r="T30" s="31">
        <v>8</v>
      </c>
      <c r="U30" s="29">
        <f t="shared" si="0"/>
        <v>1</v>
      </c>
      <c r="V30" s="29">
        <f t="shared" si="1"/>
        <v>8</v>
      </c>
      <c r="W30" s="29" t="s">
        <v>97</v>
      </c>
      <c r="X30" s="29" t="s">
        <v>8</v>
      </c>
      <c r="Y30" s="29" t="s">
        <v>79</v>
      </c>
      <c r="Z30" s="29" t="s">
        <v>93</v>
      </c>
      <c r="AA30" s="29">
        <v>80</v>
      </c>
      <c r="AB30" s="29" t="s">
        <v>147</v>
      </c>
      <c r="AC30" s="29">
        <v>150</v>
      </c>
      <c r="AD30" s="29" t="s">
        <v>295</v>
      </c>
      <c r="AE30" s="29" t="s">
        <v>87</v>
      </c>
      <c r="AF30" s="29" t="s">
        <v>9</v>
      </c>
      <c r="AG30" s="29">
        <v>8</v>
      </c>
      <c r="AH30" s="29">
        <v>15</v>
      </c>
      <c r="AI30" s="29" t="s">
        <v>422</v>
      </c>
      <c r="AJ30" s="32"/>
      <c r="AK30" s="29">
        <v>2</v>
      </c>
      <c r="AL30" s="29" t="s">
        <v>147</v>
      </c>
      <c r="AM30" s="29">
        <v>24</v>
      </c>
      <c r="AN30" s="29" t="s">
        <v>160</v>
      </c>
      <c r="AY30" s="29" t="s">
        <v>423</v>
      </c>
      <c r="AZ30" s="29">
        <v>4.25</v>
      </c>
      <c r="BA30" s="31" t="s">
        <v>9</v>
      </c>
      <c r="BB30" s="29">
        <v>5.35</v>
      </c>
      <c r="BC30" s="29" t="s">
        <v>9</v>
      </c>
      <c r="BD30" s="29" t="s">
        <v>9</v>
      </c>
      <c r="BE30" s="29">
        <v>48</v>
      </c>
      <c r="BF30" s="29" t="s">
        <v>275</v>
      </c>
      <c r="BG30" s="29" t="s">
        <v>275</v>
      </c>
      <c r="BH30" s="29" t="s">
        <v>424</v>
      </c>
      <c r="BI30" s="29" t="s">
        <v>374</v>
      </c>
      <c r="BJ30" s="29" t="s">
        <v>425</v>
      </c>
    </row>
    <row r="31" spans="1:62" x14ac:dyDescent="0.3">
      <c r="A31" t="s">
        <v>356</v>
      </c>
      <c r="B31" t="s">
        <v>354</v>
      </c>
      <c r="C31">
        <v>1998</v>
      </c>
      <c r="D31" t="s">
        <v>355</v>
      </c>
      <c r="E31" t="s">
        <v>143</v>
      </c>
      <c r="F31" t="s">
        <v>24</v>
      </c>
      <c r="G31" t="s">
        <v>11</v>
      </c>
      <c r="H31" t="s">
        <v>36</v>
      </c>
      <c r="I31" t="s">
        <v>12</v>
      </c>
      <c r="J31" t="s">
        <v>8</v>
      </c>
      <c r="K31" s="16" t="s">
        <v>9</v>
      </c>
      <c r="L31" s="16" t="s">
        <v>9</v>
      </c>
      <c r="M31" s="16" t="s">
        <v>9</v>
      </c>
      <c r="N31" s="16">
        <v>200</v>
      </c>
      <c r="O31" s="16" t="s">
        <v>9</v>
      </c>
      <c r="P31" s="16">
        <v>250</v>
      </c>
      <c r="Q31" s="16">
        <v>1</v>
      </c>
      <c r="R31" t="s">
        <v>9</v>
      </c>
      <c r="S31" s="16">
        <v>1</v>
      </c>
      <c r="T31" t="s">
        <v>9</v>
      </c>
      <c r="U31">
        <f>IF(AND(Q31&lt;&gt;"", Q31&lt;&gt;0, Q31&lt;&gt;"NA", Q31&lt;&gt;"NR",S31&lt;&gt;"", S31&lt;&gt;0, S31&lt;&gt;"NA", S31&lt;&gt;"NR"), S31/Q31, "NA")</f>
        <v>1</v>
      </c>
      <c r="V31" t="str">
        <f>IF(AND(U31&lt;&gt;"", U31&lt;&gt;0, U31&lt;&gt;"NA", U31&lt;&gt;"NR",R31&lt;&gt;"", R31&lt;&gt;0, R31&lt;&gt;"NA", R31&lt;&gt;"NR"), R31/U31, "NA")</f>
        <v>NA</v>
      </c>
      <c r="W31" t="s">
        <v>357</v>
      </c>
      <c r="X31" t="s">
        <v>8</v>
      </c>
      <c r="Y31" t="s">
        <v>79</v>
      </c>
      <c r="Z31" t="s">
        <v>358</v>
      </c>
      <c r="AA31">
        <v>1.7</v>
      </c>
      <c r="AB31" t="s">
        <v>359</v>
      </c>
      <c r="AC31">
        <v>150</v>
      </c>
      <c r="AD31" t="s">
        <v>295</v>
      </c>
      <c r="AE31" t="s">
        <v>87</v>
      </c>
      <c r="AF31" t="s">
        <v>9</v>
      </c>
      <c r="AG31" t="s">
        <v>9</v>
      </c>
      <c r="AH31">
        <v>30</v>
      </c>
      <c r="AI31" t="s">
        <v>360</v>
      </c>
      <c r="AJ31" s="20"/>
      <c r="AK31">
        <v>20</v>
      </c>
      <c r="AL31" t="s">
        <v>147</v>
      </c>
      <c r="AM31">
        <v>-1</v>
      </c>
      <c r="AN31" t="s">
        <v>158</v>
      </c>
      <c r="AO31" t="s">
        <v>9</v>
      </c>
      <c r="AP31" t="s">
        <v>880</v>
      </c>
      <c r="AQ31">
        <v>5.6</v>
      </c>
      <c r="AR31">
        <v>0.5</v>
      </c>
      <c r="AS31">
        <v>3.2</v>
      </c>
      <c r="AT31">
        <v>0.2</v>
      </c>
      <c r="AU31">
        <v>-43</v>
      </c>
      <c r="AV31" t="s">
        <v>9</v>
      </c>
      <c r="AW31" t="s">
        <v>304</v>
      </c>
      <c r="AX31" t="s">
        <v>199</v>
      </c>
      <c r="AY31" t="s">
        <v>12</v>
      </c>
      <c r="AZ31" t="s">
        <v>8</v>
      </c>
      <c r="BA31" s="16" t="s">
        <v>8</v>
      </c>
      <c r="BB31" t="s">
        <v>8</v>
      </c>
      <c r="BC31" t="s">
        <v>8</v>
      </c>
      <c r="BD31" t="s">
        <v>8</v>
      </c>
      <c r="BE31" t="s">
        <v>8</v>
      </c>
      <c r="BF31" t="s">
        <v>276</v>
      </c>
      <c r="BG31" t="s">
        <v>276</v>
      </c>
    </row>
    <row r="32" spans="1:62" s="29" customFormat="1" x14ac:dyDescent="0.3">
      <c r="A32" s="29" t="s">
        <v>644</v>
      </c>
      <c r="B32" s="29" t="s">
        <v>361</v>
      </c>
      <c r="C32" s="29">
        <v>1997</v>
      </c>
      <c r="D32" s="29" t="s">
        <v>362</v>
      </c>
      <c r="E32" s="29" t="s">
        <v>143</v>
      </c>
      <c r="F32" s="29" t="s">
        <v>24</v>
      </c>
      <c r="G32" s="29" t="s">
        <v>11</v>
      </c>
      <c r="H32" s="29" t="s">
        <v>36</v>
      </c>
      <c r="I32" s="29" t="s">
        <v>12</v>
      </c>
      <c r="J32" s="29" t="s">
        <v>8</v>
      </c>
      <c r="K32" s="31" t="s">
        <v>9</v>
      </c>
      <c r="L32" s="31" t="s">
        <v>9</v>
      </c>
      <c r="M32" s="31" t="s">
        <v>9</v>
      </c>
      <c r="N32" s="31">
        <v>290</v>
      </c>
      <c r="O32" s="31" t="s">
        <v>9</v>
      </c>
      <c r="P32" s="31">
        <v>310</v>
      </c>
      <c r="Q32" s="31">
        <v>1</v>
      </c>
      <c r="R32" s="31">
        <v>18</v>
      </c>
      <c r="S32" s="31">
        <v>1</v>
      </c>
      <c r="T32" s="31">
        <v>11</v>
      </c>
      <c r="U32" s="29">
        <f t="shared" si="0"/>
        <v>1</v>
      </c>
      <c r="V32" s="29">
        <f t="shared" si="1"/>
        <v>18</v>
      </c>
      <c r="W32" s="29" t="s">
        <v>97</v>
      </c>
      <c r="X32" s="29" t="s">
        <v>8</v>
      </c>
      <c r="Y32" s="29" t="s">
        <v>79</v>
      </c>
      <c r="Z32" s="29" t="s">
        <v>95</v>
      </c>
      <c r="AA32" s="29">
        <v>1.3</v>
      </c>
      <c r="AB32" s="29" t="s">
        <v>359</v>
      </c>
      <c r="AC32" s="29" t="s">
        <v>9</v>
      </c>
      <c r="AD32" s="29" t="s">
        <v>8</v>
      </c>
      <c r="AE32" s="29" t="s">
        <v>234</v>
      </c>
      <c r="AF32" s="29" t="s">
        <v>9</v>
      </c>
      <c r="AG32" s="29">
        <v>1.5</v>
      </c>
      <c r="AH32" s="29">
        <v>20</v>
      </c>
      <c r="AI32" s="29" t="s">
        <v>363</v>
      </c>
      <c r="AJ32" s="32"/>
      <c r="AK32" s="29">
        <v>0.5</v>
      </c>
      <c r="AL32" s="29" t="s">
        <v>147</v>
      </c>
      <c r="AM32" s="29">
        <v>-0.5</v>
      </c>
      <c r="AN32" s="29" t="s">
        <v>158</v>
      </c>
      <c r="AO32" s="29">
        <v>168</v>
      </c>
      <c r="AP32" s="29" t="s">
        <v>880</v>
      </c>
      <c r="AQ32" s="29">
        <v>2.2999999999999998</v>
      </c>
      <c r="AR32" s="29">
        <v>0.3</v>
      </c>
      <c r="AS32" s="29">
        <v>2.4</v>
      </c>
      <c r="AT32" s="29">
        <v>0.2</v>
      </c>
      <c r="AU32" s="29" t="s">
        <v>9</v>
      </c>
      <c r="AV32" s="29" t="s">
        <v>9</v>
      </c>
      <c r="AW32" s="29" t="s">
        <v>366</v>
      </c>
      <c r="AX32" s="29" t="s">
        <v>9</v>
      </c>
      <c r="AY32" s="29" t="s">
        <v>12</v>
      </c>
      <c r="AZ32" s="29" t="s">
        <v>8</v>
      </c>
      <c r="BA32" s="31" t="s">
        <v>8</v>
      </c>
      <c r="BB32" s="29" t="s">
        <v>8</v>
      </c>
      <c r="BC32" s="29" t="s">
        <v>8</v>
      </c>
      <c r="BD32" s="29" t="s">
        <v>8</v>
      </c>
      <c r="BE32" s="29" t="s">
        <v>8</v>
      </c>
      <c r="BF32" s="29" t="s">
        <v>276</v>
      </c>
      <c r="BG32" s="29" t="s">
        <v>276</v>
      </c>
    </row>
    <row r="33" spans="1:62" s="29" customFormat="1" x14ac:dyDescent="0.3">
      <c r="A33" s="29" t="s">
        <v>644</v>
      </c>
      <c r="B33" s="29" t="s">
        <v>361</v>
      </c>
      <c r="C33" s="29">
        <v>1997</v>
      </c>
      <c r="D33" s="29" t="s">
        <v>362</v>
      </c>
      <c r="E33" s="29" t="s">
        <v>145</v>
      </c>
      <c r="F33" s="29" t="s">
        <v>24</v>
      </c>
      <c r="G33" s="29" t="s">
        <v>11</v>
      </c>
      <c r="H33" s="29" t="s">
        <v>36</v>
      </c>
      <c r="I33" s="29" t="s">
        <v>12</v>
      </c>
      <c r="J33" s="29" t="s">
        <v>8</v>
      </c>
      <c r="K33" s="31" t="s">
        <v>9</v>
      </c>
      <c r="L33" s="31" t="s">
        <v>9</v>
      </c>
      <c r="M33" s="31" t="s">
        <v>9</v>
      </c>
      <c r="N33" s="31">
        <v>290</v>
      </c>
      <c r="O33" s="31" t="s">
        <v>9</v>
      </c>
      <c r="P33" s="31">
        <v>310</v>
      </c>
      <c r="Q33" s="31">
        <v>1</v>
      </c>
      <c r="R33" s="31">
        <v>6</v>
      </c>
      <c r="S33" s="31">
        <v>2</v>
      </c>
      <c r="T33" s="31">
        <v>8</v>
      </c>
      <c r="U33" s="29">
        <f t="shared" si="0"/>
        <v>2</v>
      </c>
      <c r="V33" s="29">
        <f t="shared" si="1"/>
        <v>3</v>
      </c>
      <c r="W33" s="29" t="s">
        <v>97</v>
      </c>
      <c r="X33" s="29" t="s">
        <v>8</v>
      </c>
      <c r="Y33" s="29" t="s">
        <v>79</v>
      </c>
      <c r="Z33" s="29" t="s">
        <v>95</v>
      </c>
      <c r="AA33" s="29">
        <v>1.3</v>
      </c>
      <c r="AB33" s="29" t="s">
        <v>359</v>
      </c>
      <c r="AC33" s="29" t="s">
        <v>9</v>
      </c>
      <c r="AD33" s="29" t="s">
        <v>8</v>
      </c>
      <c r="AE33" s="29" t="s">
        <v>234</v>
      </c>
      <c r="AF33" s="29" t="s">
        <v>9</v>
      </c>
      <c r="AG33" s="29">
        <v>1.5</v>
      </c>
      <c r="AH33" s="29">
        <v>20</v>
      </c>
      <c r="AI33" s="29" t="s">
        <v>364</v>
      </c>
      <c r="AJ33" s="32"/>
      <c r="AK33" s="29">
        <v>0.62</v>
      </c>
      <c r="AL33" s="29" t="s">
        <v>147</v>
      </c>
      <c r="AM33" s="29">
        <v>0.42</v>
      </c>
      <c r="AN33" s="29" t="s">
        <v>160</v>
      </c>
      <c r="AO33" s="29">
        <v>168</v>
      </c>
      <c r="AP33" s="29" t="s">
        <v>880</v>
      </c>
      <c r="AQ33" s="29">
        <v>2.4</v>
      </c>
      <c r="AR33" s="29">
        <v>0.2</v>
      </c>
      <c r="AS33" s="29">
        <v>2.2000000000000002</v>
      </c>
      <c r="AT33" s="29">
        <v>0.2</v>
      </c>
      <c r="AU33" s="29" t="s">
        <v>9</v>
      </c>
      <c r="AV33" s="29" t="s">
        <v>9</v>
      </c>
      <c r="AW33" s="29" t="s">
        <v>366</v>
      </c>
      <c r="AX33" s="29" t="s">
        <v>9</v>
      </c>
      <c r="AY33" s="29" t="s">
        <v>12</v>
      </c>
      <c r="AZ33" s="29" t="s">
        <v>8</v>
      </c>
      <c r="BA33" s="31" t="s">
        <v>8</v>
      </c>
      <c r="BB33" s="29" t="s">
        <v>8</v>
      </c>
      <c r="BC33" s="29" t="s">
        <v>8</v>
      </c>
      <c r="BD33" s="29" t="s">
        <v>8</v>
      </c>
      <c r="BE33" s="29" t="s">
        <v>8</v>
      </c>
      <c r="BF33" s="29" t="s">
        <v>276</v>
      </c>
      <c r="BG33" s="29" t="s">
        <v>276</v>
      </c>
    </row>
    <row r="34" spans="1:62" s="29" customFormat="1" x14ac:dyDescent="0.3">
      <c r="A34" s="29" t="s">
        <v>644</v>
      </c>
      <c r="B34" s="29" t="s">
        <v>361</v>
      </c>
      <c r="C34" s="29">
        <v>1997</v>
      </c>
      <c r="D34" s="29" t="s">
        <v>362</v>
      </c>
      <c r="E34" s="29" t="s">
        <v>146</v>
      </c>
      <c r="F34" s="29" t="s">
        <v>24</v>
      </c>
      <c r="G34" s="29" t="s">
        <v>11</v>
      </c>
      <c r="H34" s="29" t="s">
        <v>36</v>
      </c>
      <c r="I34" s="29" t="s">
        <v>12</v>
      </c>
      <c r="J34" s="29" t="s">
        <v>8</v>
      </c>
      <c r="K34" s="31" t="s">
        <v>9</v>
      </c>
      <c r="L34" s="31" t="s">
        <v>9</v>
      </c>
      <c r="M34" s="31" t="s">
        <v>9</v>
      </c>
      <c r="N34" s="31">
        <v>290</v>
      </c>
      <c r="O34" s="31" t="s">
        <v>9</v>
      </c>
      <c r="P34" s="31">
        <v>310</v>
      </c>
      <c r="Q34" s="31">
        <v>1</v>
      </c>
      <c r="R34" s="31">
        <v>6</v>
      </c>
      <c r="S34" s="31">
        <v>2</v>
      </c>
      <c r="T34" s="31">
        <v>5</v>
      </c>
      <c r="U34" s="29">
        <f t="shared" si="0"/>
        <v>2</v>
      </c>
      <c r="V34" s="29">
        <f t="shared" si="1"/>
        <v>3</v>
      </c>
      <c r="W34" s="29" t="s">
        <v>97</v>
      </c>
      <c r="X34" s="29" t="s">
        <v>8</v>
      </c>
      <c r="Y34" s="29" t="s">
        <v>79</v>
      </c>
      <c r="Z34" s="29" t="s">
        <v>95</v>
      </c>
      <c r="AA34" s="29">
        <v>1.3</v>
      </c>
      <c r="AB34" s="29" t="s">
        <v>359</v>
      </c>
      <c r="AC34" s="29" t="s">
        <v>9</v>
      </c>
      <c r="AD34" s="29" t="s">
        <v>8</v>
      </c>
      <c r="AE34" s="29" t="s">
        <v>234</v>
      </c>
      <c r="AF34" s="29" t="s">
        <v>9</v>
      </c>
      <c r="AG34" s="29">
        <v>1.5</v>
      </c>
      <c r="AH34" s="29">
        <v>20</v>
      </c>
      <c r="AI34" s="29" t="s">
        <v>365</v>
      </c>
      <c r="AJ34" s="32"/>
      <c r="AK34" s="29">
        <v>0.62</v>
      </c>
      <c r="AL34" s="29" t="s">
        <v>147</v>
      </c>
      <c r="AM34" s="29">
        <v>0.42</v>
      </c>
      <c r="AN34" s="29" t="s">
        <v>160</v>
      </c>
      <c r="AO34" s="29">
        <v>168</v>
      </c>
      <c r="AP34" s="29" t="s">
        <v>880</v>
      </c>
      <c r="AQ34" s="29">
        <v>2.4</v>
      </c>
      <c r="AR34" s="29">
        <v>0.2</v>
      </c>
      <c r="AS34" s="29">
        <v>2.1</v>
      </c>
      <c r="AT34" s="29">
        <v>0.3</v>
      </c>
      <c r="AU34" s="29" t="s">
        <v>9</v>
      </c>
      <c r="AV34" s="29" t="s">
        <v>9</v>
      </c>
      <c r="AW34" s="29" t="s">
        <v>366</v>
      </c>
      <c r="AX34" s="29" t="s">
        <v>9</v>
      </c>
      <c r="AY34" s="29" t="s">
        <v>12</v>
      </c>
      <c r="AZ34" s="29" t="s">
        <v>8</v>
      </c>
      <c r="BA34" s="31" t="s">
        <v>8</v>
      </c>
      <c r="BB34" s="29" t="s">
        <v>8</v>
      </c>
      <c r="BC34" s="29" t="s">
        <v>8</v>
      </c>
      <c r="BD34" s="29" t="s">
        <v>8</v>
      </c>
      <c r="BE34" s="29" t="s">
        <v>8</v>
      </c>
      <c r="BF34" s="29" t="s">
        <v>276</v>
      </c>
      <c r="BG34" s="29" t="s">
        <v>276</v>
      </c>
    </row>
    <row r="35" spans="1:62" x14ac:dyDescent="0.3">
      <c r="A35" t="s">
        <v>368</v>
      </c>
      <c r="B35" t="s">
        <v>367</v>
      </c>
      <c r="C35">
        <v>2018</v>
      </c>
      <c r="D35" t="s">
        <v>369</v>
      </c>
      <c r="E35" t="s">
        <v>143</v>
      </c>
      <c r="F35" t="s">
        <v>25</v>
      </c>
      <c r="G35" t="s">
        <v>1014</v>
      </c>
      <c r="H35" t="s">
        <v>36</v>
      </c>
      <c r="I35" t="s">
        <v>12</v>
      </c>
      <c r="J35" t="s">
        <v>8</v>
      </c>
      <c r="K35" t="s">
        <v>9</v>
      </c>
      <c r="L35">
        <v>4</v>
      </c>
      <c r="M35" t="s">
        <v>9</v>
      </c>
      <c r="N35" t="s">
        <v>9</v>
      </c>
      <c r="O35" t="s">
        <v>9</v>
      </c>
      <c r="P35" t="s">
        <v>9</v>
      </c>
      <c r="Q35">
        <v>1</v>
      </c>
      <c r="R35" t="s">
        <v>9</v>
      </c>
      <c r="S35">
        <v>0</v>
      </c>
      <c r="T35" t="s">
        <v>8</v>
      </c>
      <c r="U35" t="str">
        <f t="shared" si="0"/>
        <v>NA</v>
      </c>
      <c r="V35" t="str">
        <f t="shared" si="1"/>
        <v>NA</v>
      </c>
      <c r="W35" t="s">
        <v>99</v>
      </c>
      <c r="X35" t="s">
        <v>8</v>
      </c>
      <c r="Y35" t="s">
        <v>79</v>
      </c>
      <c r="Z35" t="s">
        <v>92</v>
      </c>
      <c r="AA35">
        <v>2.5000000000000001E-2</v>
      </c>
      <c r="AB35" t="s">
        <v>371</v>
      </c>
      <c r="AC35" t="s">
        <v>9</v>
      </c>
      <c r="AD35" t="s">
        <v>8</v>
      </c>
      <c r="AE35" t="s">
        <v>9</v>
      </c>
      <c r="AF35">
        <v>532</v>
      </c>
      <c r="AG35" t="s">
        <v>9</v>
      </c>
      <c r="AH35">
        <v>2</v>
      </c>
      <c r="AI35" t="s">
        <v>12</v>
      </c>
      <c r="AJ35" t="s">
        <v>8</v>
      </c>
      <c r="AK35" t="s">
        <v>8</v>
      </c>
      <c r="AL35" t="s">
        <v>8</v>
      </c>
      <c r="AM35" t="s">
        <v>8</v>
      </c>
      <c r="AN35" t="s">
        <v>8</v>
      </c>
      <c r="AO35">
        <v>168</v>
      </c>
      <c r="AP35" t="s">
        <v>878</v>
      </c>
      <c r="AQ35">
        <v>15.81</v>
      </c>
      <c r="AR35">
        <v>8.5500000000000007</v>
      </c>
      <c r="AS35" t="s">
        <v>8</v>
      </c>
      <c r="AT35" t="s">
        <v>8</v>
      </c>
      <c r="AU35" t="s">
        <v>8</v>
      </c>
      <c r="AV35" t="s">
        <v>8</v>
      </c>
      <c r="AW35" t="s">
        <v>488</v>
      </c>
      <c r="AX35" t="s">
        <v>198</v>
      </c>
      <c r="AY35" t="s">
        <v>140</v>
      </c>
      <c r="AZ35">
        <v>3.67</v>
      </c>
      <c r="BA35" s="16">
        <v>1.62</v>
      </c>
      <c r="BB35" t="s">
        <v>8</v>
      </c>
      <c r="BC35" t="s">
        <v>8</v>
      </c>
      <c r="BD35" t="s">
        <v>198</v>
      </c>
      <c r="BE35">
        <v>168</v>
      </c>
      <c r="BF35" t="s">
        <v>275</v>
      </c>
      <c r="BG35" t="s">
        <v>8</v>
      </c>
      <c r="BH35" t="s">
        <v>432</v>
      </c>
    </row>
    <row r="36" spans="1:62" x14ac:dyDescent="0.3">
      <c r="A36" t="s">
        <v>368</v>
      </c>
      <c r="B36" t="s">
        <v>367</v>
      </c>
      <c r="C36">
        <v>2018</v>
      </c>
      <c r="D36" t="s">
        <v>369</v>
      </c>
      <c r="E36" t="s">
        <v>145</v>
      </c>
      <c r="F36" t="s">
        <v>25</v>
      </c>
      <c r="G36" t="s">
        <v>1014</v>
      </c>
      <c r="H36" t="s">
        <v>36</v>
      </c>
      <c r="I36" t="s">
        <v>6</v>
      </c>
      <c r="J36" t="s">
        <v>370</v>
      </c>
      <c r="K36" t="s">
        <v>9</v>
      </c>
      <c r="L36">
        <v>4</v>
      </c>
      <c r="M36" t="s">
        <v>9</v>
      </c>
      <c r="N36" t="s">
        <v>9</v>
      </c>
      <c r="O36" t="s">
        <v>9</v>
      </c>
      <c r="P36" t="s">
        <v>9</v>
      </c>
      <c r="Q36">
        <v>1</v>
      </c>
      <c r="R36" t="s">
        <v>9</v>
      </c>
      <c r="S36">
        <v>2</v>
      </c>
      <c r="T36" t="s">
        <v>9</v>
      </c>
      <c r="U36">
        <f>IF(AND(Q36&lt;&gt;"", Q36&lt;&gt;0, Q36&lt;&gt;"NA", Q36&lt;&gt;"NR",S36&lt;&gt;"", S36&lt;&gt;0, S36&lt;&gt;"NA", S36&lt;&gt;"NR"), S36/Q36, "NA")</f>
        <v>2</v>
      </c>
      <c r="V36" t="str">
        <f>IF(AND(U36&lt;&gt;"", U36&lt;&gt;0, U36&lt;&gt;"NA", U36&lt;&gt;"NR",R36&lt;&gt;"", R36&lt;&gt;0, R36&lt;&gt;"NA", R36&lt;&gt;"NR"), R36/U36, "NA")</f>
        <v>NA</v>
      </c>
      <c r="W36" t="s">
        <v>99</v>
      </c>
      <c r="X36" t="s">
        <v>8</v>
      </c>
      <c r="Y36" t="s">
        <v>79</v>
      </c>
      <c r="Z36" t="s">
        <v>92</v>
      </c>
      <c r="AA36">
        <v>2.5000000000000001E-2</v>
      </c>
      <c r="AB36" t="s">
        <v>371</v>
      </c>
      <c r="AC36" t="s">
        <v>9</v>
      </c>
      <c r="AD36" t="s">
        <v>8</v>
      </c>
      <c r="AE36" t="s">
        <v>9</v>
      </c>
      <c r="AF36">
        <v>532</v>
      </c>
      <c r="AG36" t="s">
        <v>9</v>
      </c>
      <c r="AH36">
        <v>2</v>
      </c>
      <c r="AI36" t="s">
        <v>372</v>
      </c>
      <c r="AK36">
        <v>648</v>
      </c>
      <c r="AL36" t="s">
        <v>147</v>
      </c>
      <c r="AM36">
        <v>24</v>
      </c>
      <c r="AN36" t="s">
        <v>160</v>
      </c>
      <c r="AO36">
        <v>168</v>
      </c>
      <c r="AP36" t="s">
        <v>878</v>
      </c>
      <c r="AQ36">
        <v>35.79</v>
      </c>
      <c r="AR36">
        <v>5.93</v>
      </c>
      <c r="AS36">
        <v>28.39</v>
      </c>
      <c r="AT36">
        <v>5.74</v>
      </c>
      <c r="AU36" t="s">
        <v>9</v>
      </c>
      <c r="AV36" t="s">
        <v>9</v>
      </c>
      <c r="AW36" t="s">
        <v>488</v>
      </c>
      <c r="AX36" t="s">
        <v>198</v>
      </c>
      <c r="AY36" t="s">
        <v>140</v>
      </c>
      <c r="AZ36">
        <v>4.4000000000000004</v>
      </c>
      <c r="BA36" s="16">
        <v>0.89</v>
      </c>
      <c r="BB36">
        <v>4.2</v>
      </c>
      <c r="BC36">
        <v>1.29</v>
      </c>
      <c r="BD36" t="s">
        <v>198</v>
      </c>
      <c r="BE36">
        <v>168</v>
      </c>
      <c r="BF36" t="s">
        <v>275</v>
      </c>
      <c r="BG36" t="s">
        <v>276</v>
      </c>
    </row>
    <row r="37" spans="1:62" x14ac:dyDescent="0.3">
      <c r="A37" t="s">
        <v>368</v>
      </c>
      <c r="B37" t="s">
        <v>367</v>
      </c>
      <c r="C37">
        <v>2018</v>
      </c>
      <c r="D37" t="s">
        <v>369</v>
      </c>
      <c r="E37" t="s">
        <v>146</v>
      </c>
      <c r="F37" t="s">
        <v>25</v>
      </c>
      <c r="G37" t="s">
        <v>1014</v>
      </c>
      <c r="H37" t="s">
        <v>36</v>
      </c>
      <c r="I37" t="s">
        <v>6</v>
      </c>
      <c r="J37" t="s">
        <v>370</v>
      </c>
      <c r="K37" t="s">
        <v>9</v>
      </c>
      <c r="L37">
        <v>4</v>
      </c>
      <c r="M37" t="s">
        <v>9</v>
      </c>
      <c r="N37" t="s">
        <v>9</v>
      </c>
      <c r="O37" t="s">
        <v>9</v>
      </c>
      <c r="P37" t="s">
        <v>9</v>
      </c>
      <c r="Q37">
        <v>1</v>
      </c>
      <c r="R37" t="s">
        <v>9</v>
      </c>
      <c r="S37">
        <v>2</v>
      </c>
      <c r="T37" t="s">
        <v>9</v>
      </c>
      <c r="U37">
        <f>IF(AND(Q37&lt;&gt;"", Q37&lt;&gt;0, Q37&lt;&gt;"NA", Q37&lt;&gt;"NR",S37&lt;&gt;"", S37&lt;&gt;0, S37&lt;&gt;"NA", S37&lt;&gt;"NR"), S37/Q37, "NA")</f>
        <v>2</v>
      </c>
      <c r="V37" t="str">
        <f>IF(AND(U37&lt;&gt;"", U37&lt;&gt;0, U37&lt;&gt;"NA", U37&lt;&gt;"NR",R37&lt;&gt;"", R37&lt;&gt;0, R37&lt;&gt;"NA", R37&lt;&gt;"NR"), R37/U37, "NA")</f>
        <v>NA</v>
      </c>
      <c r="W37" t="s">
        <v>99</v>
      </c>
      <c r="X37" t="s">
        <v>8</v>
      </c>
      <c r="Y37" t="s">
        <v>79</v>
      </c>
      <c r="Z37" t="s">
        <v>92</v>
      </c>
      <c r="AA37">
        <v>2.5000000000000001E-2</v>
      </c>
      <c r="AB37" t="s">
        <v>371</v>
      </c>
      <c r="AC37" t="s">
        <v>9</v>
      </c>
      <c r="AD37" t="s">
        <v>8</v>
      </c>
      <c r="AE37" t="s">
        <v>9</v>
      </c>
      <c r="AF37">
        <v>532</v>
      </c>
      <c r="AG37" t="s">
        <v>9</v>
      </c>
      <c r="AH37">
        <v>2</v>
      </c>
      <c r="AI37" t="s">
        <v>373</v>
      </c>
      <c r="AK37">
        <v>504</v>
      </c>
      <c r="AL37" t="s">
        <v>147</v>
      </c>
      <c r="AM37">
        <v>24</v>
      </c>
      <c r="AN37" t="s">
        <v>160</v>
      </c>
      <c r="AO37">
        <v>168</v>
      </c>
      <c r="AP37" t="s">
        <v>878</v>
      </c>
      <c r="AQ37">
        <v>35.79</v>
      </c>
      <c r="AR37">
        <v>5.93</v>
      </c>
      <c r="AS37">
        <v>13.7</v>
      </c>
      <c r="AT37">
        <v>4.63</v>
      </c>
      <c r="AU37" t="s">
        <v>9</v>
      </c>
      <c r="AV37" t="s">
        <v>9</v>
      </c>
      <c r="AW37" t="s">
        <v>488</v>
      </c>
      <c r="AX37" t="s">
        <v>198</v>
      </c>
      <c r="AY37" t="s">
        <v>140</v>
      </c>
      <c r="AZ37">
        <v>4.4000000000000004</v>
      </c>
      <c r="BA37" s="16">
        <v>0.89</v>
      </c>
      <c r="BB37">
        <v>2.2000000000000002</v>
      </c>
      <c r="BC37">
        <v>1.3</v>
      </c>
      <c r="BD37" t="s">
        <v>198</v>
      </c>
      <c r="BE37">
        <v>168</v>
      </c>
      <c r="BF37" t="s">
        <v>275</v>
      </c>
      <c r="BG37" t="s">
        <v>276</v>
      </c>
    </row>
    <row r="38" spans="1:62" s="29" customFormat="1" x14ac:dyDescent="0.3">
      <c r="A38" s="29" t="s">
        <v>376</v>
      </c>
      <c r="B38" s="29" t="s">
        <v>375</v>
      </c>
      <c r="C38" s="29">
        <v>2014</v>
      </c>
      <c r="D38" s="29" t="s">
        <v>377</v>
      </c>
      <c r="E38" s="29" t="s">
        <v>143</v>
      </c>
      <c r="F38" s="29" t="s">
        <v>24</v>
      </c>
      <c r="G38" s="29" t="s">
        <v>11</v>
      </c>
      <c r="H38" s="29" t="s">
        <v>36</v>
      </c>
      <c r="I38" s="29" t="s">
        <v>12</v>
      </c>
      <c r="J38" s="29" t="s">
        <v>8</v>
      </c>
      <c r="K38" s="31" t="s">
        <v>9</v>
      </c>
      <c r="L38" s="31" t="s">
        <v>9</v>
      </c>
      <c r="M38" s="31" t="s">
        <v>9</v>
      </c>
      <c r="N38" s="31">
        <v>200</v>
      </c>
      <c r="O38" s="31" t="s">
        <v>9</v>
      </c>
      <c r="P38" s="31">
        <v>300</v>
      </c>
      <c r="Q38" s="31">
        <v>1</v>
      </c>
      <c r="R38" s="31">
        <v>8</v>
      </c>
      <c r="S38" s="31">
        <v>1</v>
      </c>
      <c r="T38" s="31">
        <v>8</v>
      </c>
      <c r="U38" s="29">
        <f t="shared" si="0"/>
        <v>1</v>
      </c>
      <c r="V38" s="29">
        <f t="shared" si="1"/>
        <v>8</v>
      </c>
      <c r="W38" s="29" t="s">
        <v>102</v>
      </c>
      <c r="X38" s="29" t="s">
        <v>941</v>
      </c>
      <c r="Y38" s="29" t="s">
        <v>79</v>
      </c>
      <c r="Z38" s="29" t="s">
        <v>379</v>
      </c>
      <c r="AA38" s="29">
        <v>30</v>
      </c>
      <c r="AB38" s="29" t="s">
        <v>147</v>
      </c>
      <c r="AC38" s="29">
        <v>150</v>
      </c>
      <c r="AD38" s="29" t="s">
        <v>295</v>
      </c>
      <c r="AE38" s="29" t="s">
        <v>87</v>
      </c>
      <c r="AF38" s="29" t="s">
        <v>378</v>
      </c>
      <c r="AG38" s="29">
        <v>5</v>
      </c>
      <c r="AH38" s="29">
        <v>30</v>
      </c>
      <c r="AI38" s="29" t="s">
        <v>380</v>
      </c>
      <c r="AJ38" s="32"/>
      <c r="AK38" s="29">
        <v>2</v>
      </c>
      <c r="AL38" s="29" t="s">
        <v>381</v>
      </c>
      <c r="AM38" s="29">
        <v>96</v>
      </c>
      <c r="AN38" s="29" t="s">
        <v>160</v>
      </c>
      <c r="AO38" s="29">
        <v>456</v>
      </c>
      <c r="AP38" s="29" t="s">
        <v>880</v>
      </c>
      <c r="AQ38" s="29">
        <v>4.7</v>
      </c>
      <c r="AR38" s="29">
        <v>0.9</v>
      </c>
      <c r="AS38" s="29">
        <v>4.8</v>
      </c>
      <c r="AT38" s="29">
        <v>0.2</v>
      </c>
      <c r="AU38" s="29" t="s">
        <v>9</v>
      </c>
      <c r="AV38" s="29" t="s">
        <v>9</v>
      </c>
      <c r="AW38" s="29" t="s">
        <v>382</v>
      </c>
      <c r="AX38" s="29" t="s">
        <v>198</v>
      </c>
      <c r="AY38" s="29" t="s">
        <v>12</v>
      </c>
      <c r="AZ38" s="29" t="s">
        <v>8</v>
      </c>
      <c r="BA38" s="31" t="s">
        <v>8</v>
      </c>
      <c r="BB38" s="29" t="s">
        <v>8</v>
      </c>
      <c r="BC38" s="29" t="s">
        <v>8</v>
      </c>
      <c r="BD38" s="29" t="s">
        <v>8</v>
      </c>
      <c r="BE38" s="29" t="s">
        <v>8</v>
      </c>
      <c r="BF38" s="29" t="s">
        <v>276</v>
      </c>
      <c r="BG38" s="29" t="s">
        <v>276</v>
      </c>
    </row>
    <row r="39" spans="1:62" x14ac:dyDescent="0.3">
      <c r="A39" t="s">
        <v>434</v>
      </c>
      <c r="B39" t="s">
        <v>433</v>
      </c>
      <c r="C39">
        <v>2014</v>
      </c>
      <c r="D39" t="s">
        <v>435</v>
      </c>
      <c r="E39" t="s">
        <v>143</v>
      </c>
      <c r="F39" t="s">
        <v>25</v>
      </c>
      <c r="G39" t="s">
        <v>288</v>
      </c>
      <c r="H39" t="s">
        <v>35</v>
      </c>
      <c r="I39" t="s">
        <v>12</v>
      </c>
      <c r="J39" t="s">
        <v>8</v>
      </c>
      <c r="K39" s="16" t="s">
        <v>9</v>
      </c>
      <c r="L39" s="16">
        <v>8</v>
      </c>
      <c r="M39" s="16" t="s">
        <v>9</v>
      </c>
      <c r="N39" s="16" t="s">
        <v>9</v>
      </c>
      <c r="O39" s="16" t="s">
        <v>9</v>
      </c>
      <c r="P39" s="16" t="s">
        <v>9</v>
      </c>
      <c r="Q39">
        <v>1</v>
      </c>
      <c r="R39" s="28" t="s">
        <v>9</v>
      </c>
      <c r="S39" s="16">
        <v>0</v>
      </c>
      <c r="T39" t="s">
        <v>8</v>
      </c>
      <c r="U39" t="str">
        <f t="shared" ref="U39:U89" si="2">IF(AND(Q39&lt;&gt;"", Q39&lt;&gt;0, Q39&lt;&gt;"NA", Q39&lt;&gt;"NR",S39&lt;&gt;"", S39&lt;&gt;0, S39&lt;&gt;"NA", S39&lt;&gt;"NR"), S39/Q39, "NA")</f>
        <v>NA</v>
      </c>
      <c r="V39" t="str">
        <f t="shared" ref="V39:V89" si="3">IF(AND(U39&lt;&gt;"", U39&lt;&gt;0, U39&lt;&gt;"NA", U39&lt;&gt;"NR",R39&lt;&gt;"", R39&lt;&gt;0, R39&lt;&gt;"NA", R39&lt;&gt;"NR"), R39/U39, "NA")</f>
        <v>NA</v>
      </c>
      <c r="W39" t="s">
        <v>9</v>
      </c>
      <c r="X39" t="s">
        <v>8</v>
      </c>
      <c r="Y39" t="s">
        <v>76</v>
      </c>
      <c r="Z39" t="s">
        <v>95</v>
      </c>
      <c r="AA39">
        <v>40</v>
      </c>
      <c r="AB39" t="s">
        <v>147</v>
      </c>
      <c r="AC39" t="s">
        <v>9</v>
      </c>
      <c r="AD39" t="s">
        <v>8</v>
      </c>
      <c r="AE39" t="s">
        <v>47</v>
      </c>
      <c r="AF39" t="s">
        <v>9</v>
      </c>
      <c r="AG39">
        <v>5</v>
      </c>
      <c r="AH39">
        <v>30</v>
      </c>
      <c r="AI39" t="s">
        <v>12</v>
      </c>
      <c r="AJ39" t="s">
        <v>8</v>
      </c>
      <c r="AK39" t="s">
        <v>8</v>
      </c>
      <c r="AL39" t="s">
        <v>8</v>
      </c>
      <c r="AM39" t="s">
        <v>8</v>
      </c>
      <c r="AN39" t="s">
        <v>8</v>
      </c>
      <c r="AO39" t="s">
        <v>9</v>
      </c>
      <c r="AP39" t="s">
        <v>880</v>
      </c>
      <c r="AQ39">
        <v>5.13</v>
      </c>
      <c r="AR39">
        <v>0.69</v>
      </c>
      <c r="AS39" t="s">
        <v>8</v>
      </c>
      <c r="AT39" t="s">
        <v>8</v>
      </c>
      <c r="AU39" t="s">
        <v>8</v>
      </c>
      <c r="AV39" t="s">
        <v>8</v>
      </c>
      <c r="AW39" t="s">
        <v>489</v>
      </c>
      <c r="AX39" t="s">
        <v>199</v>
      </c>
      <c r="AY39" t="s">
        <v>437</v>
      </c>
      <c r="AZ39">
        <v>9.26</v>
      </c>
      <c r="BA39" s="16">
        <v>0.49</v>
      </c>
      <c r="BB39" t="s">
        <v>8</v>
      </c>
      <c r="BC39" t="s">
        <v>8</v>
      </c>
      <c r="BD39" t="s">
        <v>199</v>
      </c>
      <c r="BE39">
        <v>672</v>
      </c>
      <c r="BF39" t="s">
        <v>275</v>
      </c>
      <c r="BG39" t="s">
        <v>276</v>
      </c>
      <c r="BH39" t="s">
        <v>438</v>
      </c>
    </row>
    <row r="40" spans="1:62" x14ac:dyDescent="0.3">
      <c r="A40" t="s">
        <v>434</v>
      </c>
      <c r="B40" t="s">
        <v>433</v>
      </c>
      <c r="C40">
        <v>2014</v>
      </c>
      <c r="D40" t="s">
        <v>435</v>
      </c>
      <c r="E40" t="s">
        <v>145</v>
      </c>
      <c r="F40" t="s">
        <v>25</v>
      </c>
      <c r="G40" t="s">
        <v>436</v>
      </c>
      <c r="H40" t="s">
        <v>35</v>
      </c>
      <c r="I40" t="s">
        <v>12</v>
      </c>
      <c r="J40" t="s">
        <v>8</v>
      </c>
      <c r="K40" s="16" t="s">
        <v>9</v>
      </c>
      <c r="L40" s="16">
        <v>8</v>
      </c>
      <c r="M40" s="16" t="s">
        <v>9</v>
      </c>
      <c r="N40" s="16" t="s">
        <v>9</v>
      </c>
      <c r="O40" s="16" t="s">
        <v>9</v>
      </c>
      <c r="P40" s="16" t="s">
        <v>9</v>
      </c>
      <c r="Q40">
        <v>1</v>
      </c>
      <c r="R40" s="28" t="s">
        <v>9</v>
      </c>
      <c r="S40" s="16">
        <v>0</v>
      </c>
      <c r="T40" t="s">
        <v>8</v>
      </c>
      <c r="U40" t="str">
        <f t="shared" si="2"/>
        <v>NA</v>
      </c>
      <c r="V40" t="str">
        <f t="shared" si="3"/>
        <v>NA</v>
      </c>
      <c r="W40" t="s">
        <v>9</v>
      </c>
      <c r="X40" t="s">
        <v>8</v>
      </c>
      <c r="Y40" t="s">
        <v>76</v>
      </c>
      <c r="Z40" t="s">
        <v>95</v>
      </c>
      <c r="AA40">
        <v>40</v>
      </c>
      <c r="AB40" t="s">
        <v>147</v>
      </c>
      <c r="AC40" t="s">
        <v>9</v>
      </c>
      <c r="AD40" t="s">
        <v>8</v>
      </c>
      <c r="AE40" t="s">
        <v>47</v>
      </c>
      <c r="AF40" t="s">
        <v>9</v>
      </c>
      <c r="AG40">
        <v>5</v>
      </c>
      <c r="AH40">
        <v>30</v>
      </c>
      <c r="AI40" t="s">
        <v>12</v>
      </c>
      <c r="AJ40" t="s">
        <v>8</v>
      </c>
      <c r="AK40" t="s">
        <v>8</v>
      </c>
      <c r="AL40" t="s">
        <v>8</v>
      </c>
      <c r="AM40" t="s">
        <v>8</v>
      </c>
      <c r="AN40" t="s">
        <v>8</v>
      </c>
      <c r="AO40" t="s">
        <v>9</v>
      </c>
      <c r="AP40" t="s">
        <v>880</v>
      </c>
      <c r="AQ40">
        <v>4.32</v>
      </c>
      <c r="AR40">
        <v>0.41</v>
      </c>
      <c r="AS40" t="s">
        <v>8</v>
      </c>
      <c r="AT40" t="s">
        <v>8</v>
      </c>
      <c r="AU40" t="s">
        <v>8</v>
      </c>
      <c r="AV40" t="s">
        <v>8</v>
      </c>
      <c r="AW40" t="s">
        <v>489</v>
      </c>
      <c r="AX40" t="s">
        <v>199</v>
      </c>
      <c r="AY40" t="s">
        <v>437</v>
      </c>
      <c r="AZ40">
        <v>6.96</v>
      </c>
      <c r="BA40" s="16">
        <v>0.55000000000000004</v>
      </c>
      <c r="BB40" t="s">
        <v>8</v>
      </c>
      <c r="BC40" t="s">
        <v>8</v>
      </c>
      <c r="BD40" t="s">
        <v>199</v>
      </c>
      <c r="BE40">
        <v>672</v>
      </c>
      <c r="BF40" t="s">
        <v>275</v>
      </c>
      <c r="BG40" t="s">
        <v>276</v>
      </c>
    </row>
    <row r="41" spans="1:62" s="29" customFormat="1" x14ac:dyDescent="0.3">
      <c r="A41" s="29" t="s">
        <v>446</v>
      </c>
      <c r="B41" s="29" t="s">
        <v>442</v>
      </c>
      <c r="C41" s="29">
        <v>2015</v>
      </c>
      <c r="D41" s="29" t="s">
        <v>441</v>
      </c>
      <c r="E41" s="29" t="s">
        <v>143</v>
      </c>
      <c r="F41" s="29" t="s">
        <v>25</v>
      </c>
      <c r="G41" s="29" t="s">
        <v>1014</v>
      </c>
      <c r="H41" s="29" t="s">
        <v>36</v>
      </c>
      <c r="I41" s="29" t="s">
        <v>12</v>
      </c>
      <c r="J41" s="29" t="s">
        <v>8</v>
      </c>
      <c r="K41" s="31" t="s">
        <v>9</v>
      </c>
      <c r="L41" s="31">
        <v>8</v>
      </c>
      <c r="M41" s="31" t="s">
        <v>9</v>
      </c>
      <c r="N41" s="31" t="s">
        <v>9</v>
      </c>
      <c r="O41" s="31" t="s">
        <v>9</v>
      </c>
      <c r="P41" s="31" t="s">
        <v>9</v>
      </c>
      <c r="Q41" s="29">
        <v>1</v>
      </c>
      <c r="R41" s="29">
        <v>6</v>
      </c>
      <c r="S41" s="31">
        <v>1</v>
      </c>
      <c r="T41" s="31">
        <v>6</v>
      </c>
      <c r="U41" s="29">
        <f t="shared" si="2"/>
        <v>1</v>
      </c>
      <c r="V41" s="29">
        <f t="shared" si="3"/>
        <v>6</v>
      </c>
      <c r="W41" s="29" t="s">
        <v>99</v>
      </c>
      <c r="X41" s="29" t="s">
        <v>8</v>
      </c>
      <c r="Y41" s="29" t="s">
        <v>78</v>
      </c>
      <c r="Z41" s="29" t="s">
        <v>9</v>
      </c>
      <c r="AA41" s="29">
        <v>100</v>
      </c>
      <c r="AB41" s="29" t="s">
        <v>147</v>
      </c>
      <c r="AC41" s="29" t="s">
        <v>9</v>
      </c>
      <c r="AD41" s="29" t="s">
        <v>8</v>
      </c>
      <c r="AE41" s="29" t="s">
        <v>235</v>
      </c>
      <c r="AF41" s="29" t="s">
        <v>9</v>
      </c>
      <c r="AG41" s="29">
        <v>4</v>
      </c>
      <c r="AH41" s="29">
        <v>15</v>
      </c>
      <c r="AI41" s="29" t="s">
        <v>372</v>
      </c>
      <c r="AK41" s="29">
        <v>700</v>
      </c>
      <c r="AL41" s="29" t="s">
        <v>147</v>
      </c>
      <c r="AM41" s="29">
        <v>0.1</v>
      </c>
      <c r="AN41" s="29" t="s">
        <v>160</v>
      </c>
      <c r="AO41" s="29">
        <v>168</v>
      </c>
      <c r="AP41" s="29" t="s">
        <v>878</v>
      </c>
      <c r="AQ41" s="29">
        <v>17.809999999999999</v>
      </c>
      <c r="AR41" s="29">
        <v>2.94</v>
      </c>
      <c r="AS41" s="29">
        <v>10.48</v>
      </c>
      <c r="AT41" s="29">
        <v>1.83</v>
      </c>
      <c r="AU41" s="29" t="s">
        <v>9</v>
      </c>
      <c r="AV41" s="29" t="s">
        <v>9</v>
      </c>
      <c r="AW41" s="29" t="s">
        <v>487</v>
      </c>
      <c r="AX41" s="29" t="s">
        <v>198</v>
      </c>
      <c r="AY41" s="29" t="s">
        <v>140</v>
      </c>
      <c r="AZ41" s="29">
        <v>7.96</v>
      </c>
      <c r="BA41" s="31">
        <v>0.72</v>
      </c>
      <c r="BB41" s="29">
        <v>6.29</v>
      </c>
      <c r="BC41" s="29">
        <v>1.03</v>
      </c>
      <c r="BD41" s="29" t="s">
        <v>198</v>
      </c>
      <c r="BE41" s="29">
        <v>336</v>
      </c>
      <c r="BF41" s="29" t="s">
        <v>275</v>
      </c>
      <c r="BG41" s="29" t="s">
        <v>276</v>
      </c>
      <c r="BH41" s="29" t="s">
        <v>465</v>
      </c>
    </row>
    <row r="42" spans="1:62" x14ac:dyDescent="0.3">
      <c r="A42" t="s">
        <v>447</v>
      </c>
      <c r="B42" t="s">
        <v>445</v>
      </c>
      <c r="C42">
        <v>2015</v>
      </c>
      <c r="D42" t="s">
        <v>448</v>
      </c>
      <c r="E42" t="s">
        <v>143</v>
      </c>
      <c r="F42" t="s">
        <v>24</v>
      </c>
      <c r="G42" t="s">
        <v>10</v>
      </c>
      <c r="H42" t="s">
        <v>36</v>
      </c>
      <c r="I42" t="s">
        <v>12</v>
      </c>
      <c r="J42" t="s">
        <v>8</v>
      </c>
      <c r="K42" s="16" t="s">
        <v>9</v>
      </c>
      <c r="L42" s="16" t="s">
        <v>9</v>
      </c>
      <c r="M42" s="16" t="s">
        <v>9</v>
      </c>
      <c r="N42" s="16">
        <v>250</v>
      </c>
      <c r="O42" s="16" t="s">
        <v>9</v>
      </c>
      <c r="P42" s="16">
        <v>300</v>
      </c>
      <c r="Q42">
        <v>1</v>
      </c>
      <c r="R42">
        <v>14</v>
      </c>
      <c r="S42" s="16">
        <v>1</v>
      </c>
      <c r="T42" s="16">
        <v>15</v>
      </c>
      <c r="U42">
        <f t="shared" si="2"/>
        <v>1</v>
      </c>
      <c r="V42">
        <f t="shared" si="3"/>
        <v>14</v>
      </c>
      <c r="W42" t="s">
        <v>102</v>
      </c>
      <c r="X42" t="s">
        <v>941</v>
      </c>
      <c r="Y42" t="s">
        <v>79</v>
      </c>
      <c r="Z42" t="s">
        <v>322</v>
      </c>
      <c r="AA42">
        <v>20</v>
      </c>
      <c r="AB42" t="s">
        <v>147</v>
      </c>
      <c r="AC42" t="s">
        <v>9</v>
      </c>
      <c r="AD42" t="s">
        <v>9</v>
      </c>
      <c r="AE42" t="s">
        <v>234</v>
      </c>
      <c r="AF42" t="s">
        <v>9</v>
      </c>
      <c r="AG42">
        <v>5</v>
      </c>
      <c r="AH42">
        <v>20</v>
      </c>
      <c r="AI42" t="s">
        <v>449</v>
      </c>
      <c r="AK42">
        <v>3.1</v>
      </c>
      <c r="AL42" t="s">
        <v>450</v>
      </c>
      <c r="AM42">
        <v>120</v>
      </c>
      <c r="AN42" t="s">
        <v>160</v>
      </c>
      <c r="AO42" t="s">
        <v>9</v>
      </c>
      <c r="AP42" t="s">
        <v>880</v>
      </c>
      <c r="AQ42">
        <v>15.59</v>
      </c>
      <c r="AR42">
        <v>3.73</v>
      </c>
      <c r="AS42">
        <v>13.62</v>
      </c>
      <c r="AT42">
        <v>3.92</v>
      </c>
      <c r="AU42" t="s">
        <v>9</v>
      </c>
      <c r="AV42" t="s">
        <v>9</v>
      </c>
      <c r="AW42" t="s">
        <v>139</v>
      </c>
      <c r="AX42" t="s">
        <v>9</v>
      </c>
      <c r="AY42" t="s">
        <v>451</v>
      </c>
      <c r="AZ42" t="s">
        <v>9</v>
      </c>
      <c r="BA42" s="16" t="s">
        <v>9</v>
      </c>
      <c r="BB42" t="s">
        <v>9</v>
      </c>
      <c r="BC42" t="s">
        <v>9</v>
      </c>
      <c r="BD42" t="s">
        <v>9</v>
      </c>
      <c r="BE42" t="s">
        <v>9</v>
      </c>
      <c r="BF42" t="s">
        <v>276</v>
      </c>
      <c r="BG42" t="s">
        <v>276</v>
      </c>
      <c r="BI42" t="s">
        <v>453</v>
      </c>
      <c r="BJ42" t="s">
        <v>452</v>
      </c>
    </row>
    <row r="43" spans="1:62" s="29" customFormat="1" x14ac:dyDescent="0.3">
      <c r="A43" s="29" t="s">
        <v>457</v>
      </c>
      <c r="B43" s="29" t="s">
        <v>456</v>
      </c>
      <c r="C43" s="29">
        <v>1999</v>
      </c>
      <c r="D43" s="29" t="s">
        <v>458</v>
      </c>
      <c r="E43" s="29" t="s">
        <v>143</v>
      </c>
      <c r="F43" s="29" t="s">
        <v>25</v>
      </c>
      <c r="G43" s="29" t="s">
        <v>459</v>
      </c>
      <c r="H43" s="29" t="s">
        <v>36</v>
      </c>
      <c r="I43" s="29" t="s">
        <v>12</v>
      </c>
      <c r="J43" s="29" t="s">
        <v>8</v>
      </c>
      <c r="K43" s="31" t="s">
        <v>9</v>
      </c>
      <c r="L43" s="31">
        <v>12</v>
      </c>
      <c r="M43" s="31" t="s">
        <v>9</v>
      </c>
      <c r="N43" s="31">
        <v>35</v>
      </c>
      <c r="O43" s="31" t="s">
        <v>9</v>
      </c>
      <c r="P43" s="31">
        <v>40</v>
      </c>
      <c r="Q43" s="31">
        <v>1</v>
      </c>
      <c r="R43" s="31">
        <v>5</v>
      </c>
      <c r="S43" s="31">
        <v>1</v>
      </c>
      <c r="T43" s="31">
        <v>5</v>
      </c>
      <c r="U43" s="29">
        <f t="shared" si="2"/>
        <v>1</v>
      </c>
      <c r="V43" s="29">
        <f t="shared" si="3"/>
        <v>5</v>
      </c>
      <c r="W43" s="29" t="s">
        <v>101</v>
      </c>
      <c r="X43" s="29" t="s">
        <v>941</v>
      </c>
      <c r="Y43" s="29" t="s">
        <v>79</v>
      </c>
      <c r="Z43" s="29" t="s">
        <v>9</v>
      </c>
      <c r="AA43" s="29">
        <v>1</v>
      </c>
      <c r="AB43" s="29" t="s">
        <v>359</v>
      </c>
      <c r="AC43" s="29">
        <v>150</v>
      </c>
      <c r="AD43" s="29" t="s">
        <v>295</v>
      </c>
      <c r="AE43" s="29" t="s">
        <v>148</v>
      </c>
      <c r="AF43" s="29" t="s">
        <v>9</v>
      </c>
      <c r="AG43" s="29">
        <v>1.4</v>
      </c>
      <c r="AH43" s="29">
        <v>15</v>
      </c>
      <c r="AI43" s="29" t="s">
        <v>460</v>
      </c>
      <c r="AK43" s="29">
        <v>20</v>
      </c>
      <c r="AL43" s="29" t="s">
        <v>147</v>
      </c>
      <c r="AM43" s="29">
        <v>-0.5</v>
      </c>
      <c r="AN43" s="29" t="s">
        <v>158</v>
      </c>
      <c r="AO43" s="29">
        <v>72</v>
      </c>
      <c r="AP43" s="29" t="s">
        <v>9</v>
      </c>
      <c r="AQ43" s="29">
        <v>7.07</v>
      </c>
      <c r="AR43" s="29">
        <v>1.21</v>
      </c>
      <c r="AS43" s="29">
        <v>3.02</v>
      </c>
      <c r="AT43" s="29">
        <v>0.65</v>
      </c>
      <c r="AU43" s="29" t="s">
        <v>9</v>
      </c>
      <c r="AV43" s="29" t="s">
        <v>9</v>
      </c>
      <c r="AW43" s="29" t="s">
        <v>139</v>
      </c>
      <c r="AX43" s="29" t="s">
        <v>9</v>
      </c>
      <c r="AY43" s="29" t="s">
        <v>12</v>
      </c>
      <c r="AZ43" s="29" t="s">
        <v>8</v>
      </c>
      <c r="BA43" s="31" t="s">
        <v>8</v>
      </c>
      <c r="BB43" s="29" t="s">
        <v>8</v>
      </c>
      <c r="BC43" s="29" t="s">
        <v>8</v>
      </c>
      <c r="BD43" s="29" t="s">
        <v>8</v>
      </c>
      <c r="BE43" s="29" t="s">
        <v>8</v>
      </c>
      <c r="BF43" s="29" t="s">
        <v>276</v>
      </c>
      <c r="BG43" s="29" t="s">
        <v>276</v>
      </c>
    </row>
    <row r="44" spans="1:62" x14ac:dyDescent="0.3">
      <c r="A44" t="s">
        <v>470</v>
      </c>
      <c r="B44" t="s">
        <v>461</v>
      </c>
      <c r="C44">
        <v>2007</v>
      </c>
      <c r="D44" t="s">
        <v>462</v>
      </c>
      <c r="E44" t="s">
        <v>143</v>
      </c>
      <c r="F44" t="s">
        <v>24</v>
      </c>
      <c r="G44" t="s">
        <v>10</v>
      </c>
      <c r="H44" t="s">
        <v>36</v>
      </c>
      <c r="I44" t="s">
        <v>12</v>
      </c>
      <c r="J44" t="s">
        <v>8</v>
      </c>
      <c r="K44" s="16" t="s">
        <v>9</v>
      </c>
      <c r="L44" s="16" t="s">
        <v>9</v>
      </c>
      <c r="M44" s="16" t="s">
        <v>9</v>
      </c>
      <c r="N44" s="16">
        <v>230</v>
      </c>
      <c r="O44" s="16" t="s">
        <v>9</v>
      </c>
      <c r="P44" s="16">
        <v>350</v>
      </c>
      <c r="Q44" s="16">
        <v>1</v>
      </c>
      <c r="R44" s="16">
        <v>4</v>
      </c>
      <c r="S44" s="16">
        <v>0</v>
      </c>
      <c r="T44" t="s">
        <v>8</v>
      </c>
      <c r="U44" t="str">
        <f t="shared" si="2"/>
        <v>NA</v>
      </c>
      <c r="V44" t="str">
        <f t="shared" si="3"/>
        <v>NA</v>
      </c>
      <c r="W44" t="s">
        <v>99</v>
      </c>
      <c r="X44" t="s">
        <v>8</v>
      </c>
      <c r="Y44" t="s">
        <v>77</v>
      </c>
      <c r="Z44" t="s">
        <v>463</v>
      </c>
      <c r="AA44">
        <v>20</v>
      </c>
      <c r="AB44" t="s">
        <v>147</v>
      </c>
      <c r="AC44">
        <v>0.68</v>
      </c>
      <c r="AD44" t="s">
        <v>464</v>
      </c>
      <c r="AE44" t="s">
        <v>86</v>
      </c>
      <c r="AF44">
        <v>540</v>
      </c>
      <c r="AG44">
        <v>3</v>
      </c>
      <c r="AH44">
        <v>10</v>
      </c>
      <c r="AI44" t="s">
        <v>12</v>
      </c>
      <c r="AJ44" t="s">
        <v>8</v>
      </c>
      <c r="AK44" t="s">
        <v>8</v>
      </c>
      <c r="AL44" t="s">
        <v>8</v>
      </c>
      <c r="AM44" t="s">
        <v>8</v>
      </c>
      <c r="AN44" t="s">
        <v>8</v>
      </c>
      <c r="AO44">
        <v>12</v>
      </c>
      <c r="AP44" t="s">
        <v>879</v>
      </c>
      <c r="AQ44">
        <v>26.4</v>
      </c>
      <c r="AR44">
        <v>9.6</v>
      </c>
      <c r="AS44" t="s">
        <v>8</v>
      </c>
      <c r="AT44" t="s">
        <v>8</v>
      </c>
      <c r="AU44" t="s">
        <v>8</v>
      </c>
      <c r="AV44" t="s">
        <v>8</v>
      </c>
      <c r="AW44" t="s">
        <v>487</v>
      </c>
      <c r="AX44" t="s">
        <v>198</v>
      </c>
      <c r="AY44" t="s">
        <v>12</v>
      </c>
      <c r="AZ44" t="s">
        <v>8</v>
      </c>
      <c r="BA44" s="16" t="s">
        <v>8</v>
      </c>
      <c r="BB44" t="s">
        <v>8</v>
      </c>
      <c r="BC44" t="s">
        <v>8</v>
      </c>
      <c r="BD44" t="s">
        <v>8</v>
      </c>
      <c r="BE44" t="s">
        <v>8</v>
      </c>
      <c r="BF44" t="s">
        <v>275</v>
      </c>
      <c r="BG44" t="s">
        <v>8</v>
      </c>
      <c r="BH44" t="s">
        <v>466</v>
      </c>
    </row>
    <row r="45" spans="1:62" s="29" customFormat="1" x14ac:dyDescent="0.3">
      <c r="A45" s="29" t="s">
        <v>471</v>
      </c>
      <c r="B45" s="29" t="s">
        <v>461</v>
      </c>
      <c r="C45" s="29">
        <v>2007</v>
      </c>
      <c r="D45" s="29" t="s">
        <v>469</v>
      </c>
      <c r="E45" s="29" t="s">
        <v>143</v>
      </c>
      <c r="F45" s="29" t="s">
        <v>24</v>
      </c>
      <c r="G45" s="29" t="s">
        <v>10</v>
      </c>
      <c r="H45" s="29" t="s">
        <v>36</v>
      </c>
      <c r="I45" s="29" t="s">
        <v>12</v>
      </c>
      <c r="J45" s="29" t="s">
        <v>8</v>
      </c>
      <c r="K45" s="31" t="s">
        <v>9</v>
      </c>
      <c r="L45" s="31" t="s">
        <v>9</v>
      </c>
      <c r="M45" s="31" t="s">
        <v>9</v>
      </c>
      <c r="N45" s="31">
        <v>220</v>
      </c>
      <c r="O45" s="31" t="s">
        <v>9</v>
      </c>
      <c r="P45" s="31">
        <v>350</v>
      </c>
      <c r="Q45" s="31">
        <v>1</v>
      </c>
      <c r="R45" s="31">
        <v>13</v>
      </c>
      <c r="S45" s="31">
        <v>3</v>
      </c>
      <c r="T45" s="31">
        <v>9</v>
      </c>
      <c r="U45" s="29">
        <f t="shared" si="2"/>
        <v>3</v>
      </c>
      <c r="V45" s="29">
        <f t="shared" si="3"/>
        <v>4.333333333333333</v>
      </c>
      <c r="W45" s="29" t="s">
        <v>97</v>
      </c>
      <c r="X45" s="29" t="s">
        <v>99</v>
      </c>
      <c r="Y45" s="29" t="s">
        <v>77</v>
      </c>
      <c r="Z45" s="29" t="s">
        <v>92</v>
      </c>
      <c r="AA45" s="29">
        <v>20</v>
      </c>
      <c r="AB45" s="29" t="s">
        <v>147</v>
      </c>
      <c r="AC45" s="29">
        <v>0.68</v>
      </c>
      <c r="AD45" s="29" t="s">
        <v>464</v>
      </c>
      <c r="AE45" s="29" t="s">
        <v>86</v>
      </c>
      <c r="AF45" s="29">
        <v>540</v>
      </c>
      <c r="AG45" s="29">
        <v>3</v>
      </c>
      <c r="AH45" s="29">
        <v>10</v>
      </c>
      <c r="AI45" s="29" t="s">
        <v>472</v>
      </c>
      <c r="AK45" s="29">
        <v>10</v>
      </c>
      <c r="AL45" s="29" t="s">
        <v>147</v>
      </c>
      <c r="AM45" s="29">
        <v>1.5</v>
      </c>
      <c r="AN45" s="29" t="s">
        <v>160</v>
      </c>
      <c r="AO45" s="29">
        <v>24</v>
      </c>
      <c r="AP45" s="29" t="s">
        <v>878</v>
      </c>
      <c r="AQ45" s="29">
        <v>27</v>
      </c>
      <c r="AR45" s="29">
        <v>3</v>
      </c>
      <c r="AS45" s="29">
        <v>20</v>
      </c>
      <c r="AT45" s="29">
        <v>4</v>
      </c>
      <c r="AU45" s="29" t="s">
        <v>9</v>
      </c>
      <c r="AV45" s="29" t="s">
        <v>9</v>
      </c>
      <c r="AW45" s="29" t="s">
        <v>487</v>
      </c>
      <c r="AX45" s="29" t="s">
        <v>198</v>
      </c>
      <c r="AY45" s="29" t="s">
        <v>474</v>
      </c>
      <c r="AZ45" s="29">
        <v>7</v>
      </c>
      <c r="BA45" s="36" t="s">
        <v>475</v>
      </c>
      <c r="BB45" s="29">
        <v>4</v>
      </c>
      <c r="BC45" s="29" t="s">
        <v>476</v>
      </c>
      <c r="BD45" s="29" t="s">
        <v>478</v>
      </c>
      <c r="BE45" s="29">
        <v>24</v>
      </c>
      <c r="BF45" s="29" t="s">
        <v>276</v>
      </c>
      <c r="BG45" s="29" t="s">
        <v>275</v>
      </c>
    </row>
    <row r="46" spans="1:62" s="29" customFormat="1" x14ac:dyDescent="0.3">
      <c r="A46" s="29" t="s">
        <v>471</v>
      </c>
      <c r="B46" s="29" t="s">
        <v>461</v>
      </c>
      <c r="C46" s="29">
        <v>2007</v>
      </c>
      <c r="D46" s="29" t="s">
        <v>469</v>
      </c>
      <c r="E46" s="29" t="s">
        <v>145</v>
      </c>
      <c r="F46" s="29" t="s">
        <v>24</v>
      </c>
      <c r="G46" s="29" t="s">
        <v>10</v>
      </c>
      <c r="H46" s="29" t="s">
        <v>36</v>
      </c>
      <c r="I46" s="29" t="s">
        <v>12</v>
      </c>
      <c r="J46" s="29" t="s">
        <v>8</v>
      </c>
      <c r="K46" s="31" t="s">
        <v>9</v>
      </c>
      <c r="L46" s="31" t="s">
        <v>9</v>
      </c>
      <c r="M46" s="31" t="s">
        <v>9</v>
      </c>
      <c r="N46" s="31">
        <v>220</v>
      </c>
      <c r="O46" s="31" t="s">
        <v>9</v>
      </c>
      <c r="P46" s="31">
        <v>350</v>
      </c>
      <c r="Q46" s="31">
        <v>1</v>
      </c>
      <c r="R46" s="31">
        <v>13</v>
      </c>
      <c r="S46" s="31">
        <v>3</v>
      </c>
      <c r="T46" s="31">
        <v>14</v>
      </c>
      <c r="U46" s="29">
        <f t="shared" si="2"/>
        <v>3</v>
      </c>
      <c r="V46" s="29">
        <f t="shared" si="3"/>
        <v>4.333333333333333</v>
      </c>
      <c r="W46" s="29" t="s">
        <v>97</v>
      </c>
      <c r="X46" s="29" t="s">
        <v>99</v>
      </c>
      <c r="Y46" s="29" t="s">
        <v>77</v>
      </c>
      <c r="Z46" s="29" t="s">
        <v>92</v>
      </c>
      <c r="AA46" s="29">
        <v>20</v>
      </c>
      <c r="AB46" s="29" t="s">
        <v>147</v>
      </c>
      <c r="AC46" s="29">
        <v>0.68</v>
      </c>
      <c r="AD46" s="29" t="s">
        <v>464</v>
      </c>
      <c r="AE46" s="29" t="s">
        <v>86</v>
      </c>
      <c r="AF46" s="29">
        <v>540</v>
      </c>
      <c r="AG46" s="29">
        <v>3</v>
      </c>
      <c r="AH46" s="29">
        <v>10</v>
      </c>
      <c r="AI46" s="29" t="s">
        <v>473</v>
      </c>
      <c r="AK46" s="29">
        <v>10</v>
      </c>
      <c r="AL46" s="29" t="s">
        <v>147</v>
      </c>
      <c r="AM46" s="29">
        <v>1.5</v>
      </c>
      <c r="AN46" s="29" t="s">
        <v>160</v>
      </c>
      <c r="AO46" s="29">
        <v>24</v>
      </c>
      <c r="AP46" s="29" t="s">
        <v>878</v>
      </c>
      <c r="AQ46" s="29">
        <v>27</v>
      </c>
      <c r="AR46" s="29">
        <v>3</v>
      </c>
      <c r="AS46" s="29">
        <v>21</v>
      </c>
      <c r="AT46" s="29">
        <v>6</v>
      </c>
      <c r="AU46" s="29" t="s">
        <v>9</v>
      </c>
      <c r="AV46" s="29" t="s">
        <v>9</v>
      </c>
      <c r="AW46" s="29" t="s">
        <v>487</v>
      </c>
      <c r="AX46" s="29" t="s">
        <v>198</v>
      </c>
      <c r="AY46" s="29" t="s">
        <v>474</v>
      </c>
      <c r="AZ46" s="29">
        <v>7</v>
      </c>
      <c r="BA46" s="36" t="s">
        <v>475</v>
      </c>
      <c r="BB46" s="29">
        <v>4</v>
      </c>
      <c r="BC46" s="29" t="s">
        <v>477</v>
      </c>
      <c r="BD46" s="29" t="s">
        <v>478</v>
      </c>
      <c r="BE46" s="29">
        <v>24</v>
      </c>
      <c r="BF46" s="29" t="s">
        <v>276</v>
      </c>
      <c r="BG46" s="29" t="s">
        <v>276</v>
      </c>
    </row>
    <row r="47" spans="1:62" x14ac:dyDescent="0.3">
      <c r="A47" t="s">
        <v>482</v>
      </c>
      <c r="B47" t="s">
        <v>481</v>
      </c>
      <c r="C47">
        <v>2006</v>
      </c>
      <c r="D47" t="s">
        <v>483</v>
      </c>
      <c r="E47" t="s">
        <v>143</v>
      </c>
      <c r="F47" t="s">
        <v>25</v>
      </c>
      <c r="G47" t="s">
        <v>486</v>
      </c>
      <c r="H47" t="s">
        <v>36</v>
      </c>
      <c r="I47" t="s">
        <v>12</v>
      </c>
      <c r="J47" t="s">
        <v>8</v>
      </c>
      <c r="K47" s="16" t="s">
        <v>9</v>
      </c>
      <c r="L47" s="16" t="s">
        <v>9</v>
      </c>
      <c r="M47" s="16" t="s">
        <v>9</v>
      </c>
      <c r="N47" s="16">
        <v>30</v>
      </c>
      <c r="O47" s="16" t="s">
        <v>9</v>
      </c>
      <c r="P47" s="16">
        <v>35</v>
      </c>
      <c r="Q47" s="18">
        <v>1</v>
      </c>
      <c r="R47" s="18">
        <v>8</v>
      </c>
      <c r="S47" s="18">
        <v>3</v>
      </c>
      <c r="T47" s="18">
        <v>8</v>
      </c>
      <c r="U47">
        <f t="shared" si="2"/>
        <v>3</v>
      </c>
      <c r="V47">
        <f t="shared" si="3"/>
        <v>2.6666666666666665</v>
      </c>
      <c r="W47" t="s">
        <v>149</v>
      </c>
      <c r="X47" t="s">
        <v>97</v>
      </c>
      <c r="Y47" t="s">
        <v>79</v>
      </c>
      <c r="Z47" t="s">
        <v>279</v>
      </c>
      <c r="AA47">
        <v>10</v>
      </c>
      <c r="AB47" t="s">
        <v>147</v>
      </c>
      <c r="AC47">
        <v>10</v>
      </c>
      <c r="AD47" t="s">
        <v>224</v>
      </c>
      <c r="AE47" t="s">
        <v>84</v>
      </c>
      <c r="AF47">
        <v>514.5</v>
      </c>
      <c r="AG47" t="s">
        <v>9</v>
      </c>
      <c r="AH47">
        <v>0.67</v>
      </c>
      <c r="AI47" t="s">
        <v>485</v>
      </c>
      <c r="AK47">
        <v>5</v>
      </c>
      <c r="AL47" t="s">
        <v>147</v>
      </c>
      <c r="AM47">
        <v>6</v>
      </c>
      <c r="AN47" t="s">
        <v>160</v>
      </c>
      <c r="AO47" s="14">
        <v>24</v>
      </c>
      <c r="AP47" t="s">
        <v>879</v>
      </c>
      <c r="AQ47" s="14">
        <v>17.61</v>
      </c>
      <c r="AR47" s="14">
        <v>1.44</v>
      </c>
      <c r="AS47" s="14">
        <v>14.94</v>
      </c>
      <c r="AT47" s="14">
        <v>1.65</v>
      </c>
      <c r="AU47" t="s">
        <v>9</v>
      </c>
      <c r="AV47" t="s">
        <v>9</v>
      </c>
      <c r="AW47" t="s">
        <v>490</v>
      </c>
      <c r="AX47" t="s">
        <v>199</v>
      </c>
      <c r="AY47" t="s">
        <v>491</v>
      </c>
      <c r="AZ47">
        <v>12</v>
      </c>
      <c r="BA47" s="28" t="s">
        <v>493</v>
      </c>
      <c r="BB47">
        <v>10</v>
      </c>
      <c r="BC47" s="14" t="s">
        <v>494</v>
      </c>
      <c r="BD47" t="s">
        <v>492</v>
      </c>
      <c r="BE47">
        <v>24</v>
      </c>
      <c r="BF47" t="s">
        <v>276</v>
      </c>
      <c r="BG47" t="s">
        <v>275</v>
      </c>
      <c r="BH47" t="s">
        <v>866</v>
      </c>
    </row>
    <row r="48" spans="1:62" x14ac:dyDescent="0.3">
      <c r="A48" t="s">
        <v>482</v>
      </c>
      <c r="B48" t="s">
        <v>481</v>
      </c>
      <c r="C48">
        <v>2006</v>
      </c>
      <c r="D48" t="s">
        <v>483</v>
      </c>
      <c r="E48" t="s">
        <v>145</v>
      </c>
      <c r="F48" t="s">
        <v>25</v>
      </c>
      <c r="G48" t="s">
        <v>486</v>
      </c>
      <c r="H48" t="s">
        <v>36</v>
      </c>
      <c r="I48" t="s">
        <v>12</v>
      </c>
      <c r="J48" t="s">
        <v>8</v>
      </c>
      <c r="K48" s="16" t="s">
        <v>9</v>
      </c>
      <c r="L48" s="16" t="s">
        <v>9</v>
      </c>
      <c r="M48" s="16" t="s">
        <v>9</v>
      </c>
      <c r="N48" s="16">
        <v>30</v>
      </c>
      <c r="O48" s="16" t="s">
        <v>9</v>
      </c>
      <c r="P48" s="16">
        <v>35</v>
      </c>
      <c r="Q48" s="18">
        <v>1</v>
      </c>
      <c r="R48" s="18">
        <v>8</v>
      </c>
      <c r="S48" s="18">
        <v>3</v>
      </c>
      <c r="T48" s="18">
        <v>8</v>
      </c>
      <c r="U48">
        <f t="shared" si="2"/>
        <v>3</v>
      </c>
      <c r="V48">
        <f t="shared" si="3"/>
        <v>2.6666666666666665</v>
      </c>
      <c r="W48" t="s">
        <v>149</v>
      </c>
      <c r="X48" t="s">
        <v>97</v>
      </c>
      <c r="Y48" t="s">
        <v>79</v>
      </c>
      <c r="Z48" t="s">
        <v>279</v>
      </c>
      <c r="AA48">
        <v>10</v>
      </c>
      <c r="AB48" t="s">
        <v>147</v>
      </c>
      <c r="AC48">
        <v>10</v>
      </c>
      <c r="AD48" t="s">
        <v>224</v>
      </c>
      <c r="AE48" t="s">
        <v>84</v>
      </c>
      <c r="AF48">
        <v>514.5</v>
      </c>
      <c r="AG48" t="s">
        <v>9</v>
      </c>
      <c r="AH48">
        <v>0.67</v>
      </c>
      <c r="AI48" t="s">
        <v>473</v>
      </c>
      <c r="AK48">
        <v>10</v>
      </c>
      <c r="AL48" t="s">
        <v>147</v>
      </c>
      <c r="AM48">
        <v>6</v>
      </c>
      <c r="AN48" t="s">
        <v>160</v>
      </c>
      <c r="AO48" s="14">
        <v>24</v>
      </c>
      <c r="AP48" t="s">
        <v>879</v>
      </c>
      <c r="AQ48" s="14">
        <v>17.61</v>
      </c>
      <c r="AR48" s="14">
        <v>1.44</v>
      </c>
      <c r="AS48" s="14">
        <v>18.53</v>
      </c>
      <c r="AT48" s="14">
        <v>0.99</v>
      </c>
      <c r="AU48" t="s">
        <v>9</v>
      </c>
      <c r="AV48" t="s">
        <v>9</v>
      </c>
      <c r="AW48" t="s">
        <v>490</v>
      </c>
      <c r="AX48" t="s">
        <v>199</v>
      </c>
      <c r="AY48" t="s">
        <v>491</v>
      </c>
      <c r="AZ48">
        <v>12</v>
      </c>
      <c r="BA48" s="28" t="s">
        <v>493</v>
      </c>
      <c r="BB48">
        <v>12</v>
      </c>
      <c r="BC48" s="14" t="s">
        <v>495</v>
      </c>
      <c r="BD48" t="s">
        <v>492</v>
      </c>
      <c r="BE48">
        <v>24</v>
      </c>
      <c r="BF48" t="s">
        <v>276</v>
      </c>
      <c r="BG48" t="s">
        <v>275</v>
      </c>
      <c r="BH48" t="s">
        <v>866</v>
      </c>
    </row>
    <row r="49" spans="1:60" s="29" customFormat="1" x14ac:dyDescent="0.3">
      <c r="A49" s="29" t="s">
        <v>499</v>
      </c>
      <c r="B49" s="29" t="s">
        <v>498</v>
      </c>
      <c r="C49" s="29">
        <v>2016</v>
      </c>
      <c r="D49" s="29" t="s">
        <v>500</v>
      </c>
      <c r="E49" s="29" t="s">
        <v>143</v>
      </c>
      <c r="F49" s="29" t="s">
        <v>25</v>
      </c>
      <c r="G49" s="29" t="s">
        <v>288</v>
      </c>
      <c r="H49" s="29" t="s">
        <v>36</v>
      </c>
      <c r="I49" s="29" t="s">
        <v>12</v>
      </c>
      <c r="J49" s="29" t="s">
        <v>8</v>
      </c>
      <c r="K49" s="31">
        <v>8</v>
      </c>
      <c r="L49" s="31" t="s">
        <v>9</v>
      </c>
      <c r="M49" s="31">
        <v>10</v>
      </c>
      <c r="N49" s="31" t="s">
        <v>9</v>
      </c>
      <c r="O49" s="31" t="s">
        <v>9</v>
      </c>
      <c r="P49" s="31" t="s">
        <v>9</v>
      </c>
      <c r="Q49" s="31">
        <v>1</v>
      </c>
      <c r="R49" s="29">
        <v>5</v>
      </c>
      <c r="S49" s="29">
        <v>1</v>
      </c>
      <c r="T49" s="31">
        <v>5</v>
      </c>
      <c r="U49" s="29">
        <f t="shared" si="2"/>
        <v>1</v>
      </c>
      <c r="V49" s="29">
        <f t="shared" si="3"/>
        <v>5</v>
      </c>
      <c r="W49" s="29" t="s">
        <v>99</v>
      </c>
      <c r="X49" s="29" t="s">
        <v>8</v>
      </c>
      <c r="Y49" s="29" t="s">
        <v>77</v>
      </c>
      <c r="Z49" s="29" t="s">
        <v>9</v>
      </c>
      <c r="AA49" s="29" t="s">
        <v>9</v>
      </c>
      <c r="AB49" s="29" t="s">
        <v>8</v>
      </c>
      <c r="AC49" s="29" t="s">
        <v>9</v>
      </c>
      <c r="AD49" s="29" t="s">
        <v>8</v>
      </c>
      <c r="AE49" s="29" t="s">
        <v>9</v>
      </c>
      <c r="AF49" s="29">
        <v>543</v>
      </c>
      <c r="AG49" s="29" t="s">
        <v>9</v>
      </c>
      <c r="AH49" s="29">
        <v>5</v>
      </c>
      <c r="AI49" s="29" t="s">
        <v>502</v>
      </c>
      <c r="AK49" s="29" t="s">
        <v>9</v>
      </c>
      <c r="AL49" s="29" t="s">
        <v>8</v>
      </c>
      <c r="AM49" s="29">
        <v>-12</v>
      </c>
      <c r="AN49" s="29" t="s">
        <v>158</v>
      </c>
      <c r="AO49" s="29">
        <v>24</v>
      </c>
      <c r="AP49" s="29" t="s">
        <v>879</v>
      </c>
      <c r="AQ49" s="29">
        <v>3.64</v>
      </c>
      <c r="AR49" s="29">
        <v>0.85</v>
      </c>
      <c r="AS49" s="29">
        <v>12.29</v>
      </c>
      <c r="AT49" s="29">
        <v>1.41</v>
      </c>
      <c r="AU49" s="29" t="s">
        <v>9</v>
      </c>
      <c r="AV49" s="29" t="s">
        <v>9</v>
      </c>
      <c r="AW49" s="29" t="s">
        <v>139</v>
      </c>
      <c r="AX49" s="29" t="s">
        <v>199</v>
      </c>
      <c r="AY49" s="29" t="s">
        <v>12</v>
      </c>
      <c r="AZ49" s="29" t="s">
        <v>8</v>
      </c>
      <c r="BA49" s="31" t="s">
        <v>8</v>
      </c>
      <c r="BB49" s="29" t="s">
        <v>8</v>
      </c>
      <c r="BC49" s="29" t="s">
        <v>8</v>
      </c>
      <c r="BD49" s="29" t="s">
        <v>8</v>
      </c>
      <c r="BE49" s="29" t="s">
        <v>8</v>
      </c>
      <c r="BF49" s="29" t="s">
        <v>276</v>
      </c>
      <c r="BG49" s="29" t="s">
        <v>276</v>
      </c>
    </row>
    <row r="50" spans="1:60" s="29" customFormat="1" x14ac:dyDescent="0.3">
      <c r="A50" s="29" t="s">
        <v>499</v>
      </c>
      <c r="B50" s="29" t="s">
        <v>498</v>
      </c>
      <c r="C50" s="29">
        <v>2016</v>
      </c>
      <c r="D50" s="29" t="s">
        <v>500</v>
      </c>
      <c r="E50" s="29" t="s">
        <v>145</v>
      </c>
      <c r="F50" s="29" t="s">
        <v>25</v>
      </c>
      <c r="G50" s="29" t="s">
        <v>501</v>
      </c>
      <c r="H50" s="29" t="s">
        <v>36</v>
      </c>
      <c r="I50" s="29" t="s">
        <v>12</v>
      </c>
      <c r="J50" s="29" t="s">
        <v>8</v>
      </c>
      <c r="K50" s="31">
        <v>8</v>
      </c>
      <c r="L50" s="31" t="s">
        <v>9</v>
      </c>
      <c r="M50" s="31">
        <v>10</v>
      </c>
      <c r="N50" s="31" t="s">
        <v>9</v>
      </c>
      <c r="O50" s="31" t="s">
        <v>9</v>
      </c>
      <c r="P50" s="31" t="s">
        <v>9</v>
      </c>
      <c r="Q50" s="31">
        <v>1</v>
      </c>
      <c r="R50" s="29">
        <v>5</v>
      </c>
      <c r="S50" s="29">
        <v>1</v>
      </c>
      <c r="T50" s="31">
        <v>5</v>
      </c>
      <c r="U50" s="29">
        <f t="shared" si="2"/>
        <v>1</v>
      </c>
      <c r="V50" s="29">
        <f t="shared" si="3"/>
        <v>5</v>
      </c>
      <c r="W50" s="29" t="s">
        <v>99</v>
      </c>
      <c r="X50" s="29" t="s">
        <v>8</v>
      </c>
      <c r="Y50" s="29" t="s">
        <v>77</v>
      </c>
      <c r="Z50" s="29" t="s">
        <v>9</v>
      </c>
      <c r="AA50" s="29" t="s">
        <v>9</v>
      </c>
      <c r="AB50" s="29" t="s">
        <v>8</v>
      </c>
      <c r="AC50" s="29" t="s">
        <v>9</v>
      </c>
      <c r="AD50" s="29" t="s">
        <v>8</v>
      </c>
      <c r="AE50" s="29" t="s">
        <v>9</v>
      </c>
      <c r="AF50" s="29">
        <v>543</v>
      </c>
      <c r="AG50" s="29" t="s">
        <v>9</v>
      </c>
      <c r="AH50" s="29">
        <v>5</v>
      </c>
      <c r="AI50" s="29" t="s">
        <v>502</v>
      </c>
      <c r="AK50" s="29" t="s">
        <v>9</v>
      </c>
      <c r="AL50" s="29" t="s">
        <v>8</v>
      </c>
      <c r="AM50" s="29">
        <v>-12</v>
      </c>
      <c r="AN50" s="29" t="s">
        <v>158</v>
      </c>
      <c r="AO50" s="29">
        <v>24</v>
      </c>
      <c r="AP50" s="29" t="s">
        <v>879</v>
      </c>
      <c r="AQ50" s="29">
        <v>10.73</v>
      </c>
      <c r="AR50" s="29">
        <v>2.0099999999999998</v>
      </c>
      <c r="AS50" s="29">
        <v>12.14</v>
      </c>
      <c r="AT50" s="29">
        <v>1.93</v>
      </c>
      <c r="AU50" s="29" t="s">
        <v>9</v>
      </c>
      <c r="AV50" s="29" t="s">
        <v>9</v>
      </c>
      <c r="AW50" s="29" t="s">
        <v>139</v>
      </c>
      <c r="AX50" s="29" t="s">
        <v>199</v>
      </c>
      <c r="AY50" s="29" t="s">
        <v>12</v>
      </c>
      <c r="AZ50" s="29" t="s">
        <v>8</v>
      </c>
      <c r="BA50" s="31" t="s">
        <v>8</v>
      </c>
      <c r="BB50" s="29" t="s">
        <v>8</v>
      </c>
      <c r="BC50" s="29" t="s">
        <v>8</v>
      </c>
      <c r="BD50" s="29" t="s">
        <v>8</v>
      </c>
      <c r="BE50" s="29" t="s">
        <v>8</v>
      </c>
      <c r="BF50" s="29" t="s">
        <v>276</v>
      </c>
      <c r="BG50" s="29" t="s">
        <v>276</v>
      </c>
    </row>
    <row r="51" spans="1:60" x14ac:dyDescent="0.3">
      <c r="A51" t="s">
        <v>510</v>
      </c>
      <c r="B51" t="s">
        <v>505</v>
      </c>
      <c r="C51">
        <v>2016</v>
      </c>
      <c r="D51" t="s">
        <v>506</v>
      </c>
      <c r="E51" t="s">
        <v>143</v>
      </c>
      <c r="F51" t="s">
        <v>24</v>
      </c>
      <c r="G51" t="s">
        <v>10</v>
      </c>
      <c r="H51" t="s">
        <v>36</v>
      </c>
      <c r="I51" t="s">
        <v>12</v>
      </c>
      <c r="J51" t="s">
        <v>8</v>
      </c>
      <c r="K51" s="16" t="s">
        <v>9</v>
      </c>
      <c r="L51" s="16">
        <v>9</v>
      </c>
      <c r="M51" s="16" t="s">
        <v>9</v>
      </c>
      <c r="N51" s="16" t="s">
        <v>9</v>
      </c>
      <c r="O51" s="16">
        <v>300</v>
      </c>
      <c r="P51" s="16" t="s">
        <v>9</v>
      </c>
      <c r="Q51">
        <v>2</v>
      </c>
      <c r="R51">
        <v>16</v>
      </c>
      <c r="S51">
        <v>0</v>
      </c>
      <c r="T51" t="s">
        <v>8</v>
      </c>
      <c r="U51" t="str">
        <f t="shared" si="2"/>
        <v>NA</v>
      </c>
      <c r="V51" t="str">
        <f t="shared" si="3"/>
        <v>NA</v>
      </c>
      <c r="W51" t="s">
        <v>9</v>
      </c>
      <c r="X51" t="s">
        <v>8</v>
      </c>
      <c r="Y51" t="s">
        <v>77</v>
      </c>
      <c r="Z51" t="s">
        <v>507</v>
      </c>
      <c r="AA51">
        <v>20</v>
      </c>
      <c r="AB51" t="s">
        <v>147</v>
      </c>
      <c r="AC51">
        <v>3.7</v>
      </c>
      <c r="AD51" t="s">
        <v>224</v>
      </c>
      <c r="AE51" t="s">
        <v>85</v>
      </c>
      <c r="AF51" t="s">
        <v>9</v>
      </c>
      <c r="AG51">
        <v>0.125</v>
      </c>
      <c r="AH51">
        <v>1.5</v>
      </c>
      <c r="AI51" t="s">
        <v>12</v>
      </c>
      <c r="AJ51" t="s">
        <v>8</v>
      </c>
      <c r="AK51" t="s">
        <v>8</v>
      </c>
      <c r="AL51" t="s">
        <v>8</v>
      </c>
      <c r="AM51" t="s">
        <v>8</v>
      </c>
      <c r="AN51" t="s">
        <v>8</v>
      </c>
      <c r="AO51" t="s">
        <v>9</v>
      </c>
      <c r="AP51" t="s">
        <v>880</v>
      </c>
      <c r="AQ51">
        <v>0.59</v>
      </c>
      <c r="AR51">
        <v>0.36</v>
      </c>
      <c r="AS51" t="s">
        <v>8</v>
      </c>
      <c r="AT51" t="s">
        <v>8</v>
      </c>
      <c r="AU51" t="s">
        <v>8</v>
      </c>
      <c r="AV51" t="s">
        <v>8</v>
      </c>
      <c r="AW51" t="s">
        <v>139</v>
      </c>
      <c r="AX51" t="s">
        <v>198</v>
      </c>
      <c r="AY51" t="s">
        <v>12</v>
      </c>
      <c r="AZ51" t="s">
        <v>8</v>
      </c>
      <c r="BA51" s="16" t="s">
        <v>8</v>
      </c>
      <c r="BB51" t="s">
        <v>8</v>
      </c>
      <c r="BC51" t="s">
        <v>8</v>
      </c>
      <c r="BD51" t="s">
        <v>8</v>
      </c>
      <c r="BE51" t="s">
        <v>8</v>
      </c>
      <c r="BF51" t="s">
        <v>276</v>
      </c>
      <c r="BG51" t="s">
        <v>275</v>
      </c>
      <c r="BH51" t="s">
        <v>867</v>
      </c>
    </row>
    <row r="52" spans="1:60" x14ac:dyDescent="0.3">
      <c r="A52" t="s">
        <v>510</v>
      </c>
      <c r="B52" t="s">
        <v>505</v>
      </c>
      <c r="C52">
        <v>2016</v>
      </c>
      <c r="D52" t="s">
        <v>506</v>
      </c>
      <c r="E52" t="s">
        <v>145</v>
      </c>
      <c r="F52" t="s">
        <v>24</v>
      </c>
      <c r="G52" t="s">
        <v>10</v>
      </c>
      <c r="H52" t="s">
        <v>36</v>
      </c>
      <c r="I52" t="s">
        <v>12</v>
      </c>
      <c r="J52" t="s">
        <v>8</v>
      </c>
      <c r="K52" s="16" t="s">
        <v>9</v>
      </c>
      <c r="L52" s="16">
        <v>9</v>
      </c>
      <c r="M52" s="16" t="s">
        <v>9</v>
      </c>
      <c r="N52" s="16" t="s">
        <v>9</v>
      </c>
      <c r="O52" s="16">
        <v>300</v>
      </c>
      <c r="P52" s="16" t="s">
        <v>9</v>
      </c>
      <c r="Q52">
        <v>2</v>
      </c>
      <c r="R52">
        <v>18</v>
      </c>
      <c r="S52">
        <v>0</v>
      </c>
      <c r="T52" t="s">
        <v>8</v>
      </c>
      <c r="U52" t="str">
        <f t="shared" si="2"/>
        <v>NA</v>
      </c>
      <c r="V52" t="str">
        <f t="shared" si="3"/>
        <v>NA</v>
      </c>
      <c r="W52" t="s">
        <v>9</v>
      </c>
      <c r="X52" t="s">
        <v>8</v>
      </c>
      <c r="Y52" t="s">
        <v>77</v>
      </c>
      <c r="Z52" t="s">
        <v>507</v>
      </c>
      <c r="AA52">
        <v>20</v>
      </c>
      <c r="AB52" t="s">
        <v>147</v>
      </c>
      <c r="AC52">
        <v>3.7</v>
      </c>
      <c r="AD52" t="s">
        <v>224</v>
      </c>
      <c r="AE52" t="s">
        <v>85</v>
      </c>
      <c r="AF52" t="s">
        <v>9</v>
      </c>
      <c r="AG52">
        <v>0.125</v>
      </c>
      <c r="AH52">
        <v>1.5</v>
      </c>
      <c r="AI52" t="s">
        <v>12</v>
      </c>
      <c r="AJ52" t="s">
        <v>8</v>
      </c>
      <c r="AK52" t="s">
        <v>8</v>
      </c>
      <c r="AL52" t="s">
        <v>8</v>
      </c>
      <c r="AM52" t="s">
        <v>8</v>
      </c>
      <c r="AN52" t="s">
        <v>8</v>
      </c>
      <c r="AO52" t="s">
        <v>9</v>
      </c>
      <c r="AP52" t="s">
        <v>880</v>
      </c>
      <c r="AQ52">
        <v>0.63</v>
      </c>
      <c r="AR52">
        <v>0.37</v>
      </c>
      <c r="AS52" t="s">
        <v>8</v>
      </c>
      <c r="AT52" t="s">
        <v>8</v>
      </c>
      <c r="AU52" t="s">
        <v>8</v>
      </c>
      <c r="AV52" t="s">
        <v>8</v>
      </c>
      <c r="AW52" t="s">
        <v>139</v>
      </c>
      <c r="AX52" t="s">
        <v>198</v>
      </c>
      <c r="AY52" t="s">
        <v>12</v>
      </c>
      <c r="AZ52" t="s">
        <v>8</v>
      </c>
      <c r="BA52" s="16" t="s">
        <v>8</v>
      </c>
      <c r="BB52" t="s">
        <v>8</v>
      </c>
      <c r="BC52" t="s">
        <v>8</v>
      </c>
      <c r="BD52" t="s">
        <v>8</v>
      </c>
      <c r="BE52" t="s">
        <v>8</v>
      </c>
      <c r="BF52" t="s">
        <v>276</v>
      </c>
      <c r="BG52" t="s">
        <v>275</v>
      </c>
      <c r="BH52" t="s">
        <v>867</v>
      </c>
    </row>
    <row r="53" spans="1:60" s="29" customFormat="1" x14ac:dyDescent="0.3">
      <c r="A53" s="29" t="s">
        <v>512</v>
      </c>
      <c r="B53" s="29" t="s">
        <v>511</v>
      </c>
      <c r="C53" s="29">
        <v>2016</v>
      </c>
      <c r="D53" s="29" t="s">
        <v>513</v>
      </c>
      <c r="E53" s="29" t="s">
        <v>143</v>
      </c>
      <c r="F53" s="29" t="s">
        <v>25</v>
      </c>
      <c r="G53" s="29" t="s">
        <v>1014</v>
      </c>
      <c r="H53" s="29" t="s">
        <v>36</v>
      </c>
      <c r="I53" s="29" t="s">
        <v>12</v>
      </c>
      <c r="J53" s="29" t="s">
        <v>8</v>
      </c>
      <c r="K53" s="31" t="s">
        <v>9</v>
      </c>
      <c r="L53" s="31">
        <v>8</v>
      </c>
      <c r="M53" s="31" t="s">
        <v>9</v>
      </c>
      <c r="N53" s="31" t="s">
        <v>9</v>
      </c>
      <c r="O53" s="31" t="s">
        <v>9</v>
      </c>
      <c r="P53" s="31" t="s">
        <v>9</v>
      </c>
      <c r="Q53" s="29">
        <v>1</v>
      </c>
      <c r="R53" s="29">
        <v>8</v>
      </c>
      <c r="S53" s="29">
        <v>2</v>
      </c>
      <c r="T53" s="29">
        <v>8</v>
      </c>
      <c r="U53" s="29">
        <f t="shared" si="2"/>
        <v>2</v>
      </c>
      <c r="V53" s="29">
        <f t="shared" si="3"/>
        <v>4</v>
      </c>
      <c r="W53" s="29" t="s">
        <v>514</v>
      </c>
      <c r="X53" s="29" t="s">
        <v>941</v>
      </c>
      <c r="Y53" s="29" t="s">
        <v>79</v>
      </c>
      <c r="Z53" s="29" t="s">
        <v>9</v>
      </c>
      <c r="AA53" s="29">
        <v>10</v>
      </c>
      <c r="AB53" s="29" t="s">
        <v>323</v>
      </c>
      <c r="AC53" s="29">
        <v>150</v>
      </c>
      <c r="AD53" s="29" t="s">
        <v>295</v>
      </c>
      <c r="AE53" s="29" t="s">
        <v>234</v>
      </c>
      <c r="AF53" s="29" t="s">
        <v>9</v>
      </c>
      <c r="AG53" s="29" t="s">
        <v>9</v>
      </c>
      <c r="AH53" s="29">
        <v>15</v>
      </c>
      <c r="AI53" s="29" t="s">
        <v>516</v>
      </c>
      <c r="AK53" s="29" t="s">
        <v>515</v>
      </c>
      <c r="AL53" s="29" t="s">
        <v>517</v>
      </c>
      <c r="AM53" s="29" t="s">
        <v>9</v>
      </c>
      <c r="AN53" s="29" t="s">
        <v>160</v>
      </c>
      <c r="AO53" s="29" t="s">
        <v>9</v>
      </c>
      <c r="AP53" s="29" t="s">
        <v>880</v>
      </c>
      <c r="AQ53" s="29">
        <v>1</v>
      </c>
      <c r="AR53" s="29">
        <v>0.2</v>
      </c>
      <c r="AS53" s="29">
        <v>0.8</v>
      </c>
      <c r="AT53" s="29">
        <v>0.15</v>
      </c>
      <c r="AU53" s="29" t="s">
        <v>9</v>
      </c>
      <c r="AV53" s="29" t="s">
        <v>9</v>
      </c>
      <c r="AW53" s="29" t="s">
        <v>9</v>
      </c>
      <c r="AX53" s="29" t="s">
        <v>198</v>
      </c>
      <c r="AY53" s="29" t="s">
        <v>12</v>
      </c>
      <c r="AZ53" s="29" t="s">
        <v>8</v>
      </c>
      <c r="BA53" s="31" t="s">
        <v>8</v>
      </c>
      <c r="BB53" s="29" t="s">
        <v>8</v>
      </c>
      <c r="BC53" s="29" t="s">
        <v>8</v>
      </c>
      <c r="BD53" s="29" t="s">
        <v>8</v>
      </c>
      <c r="BE53" s="29" t="s">
        <v>8</v>
      </c>
      <c r="BF53" s="29" t="s">
        <v>276</v>
      </c>
      <c r="BG53" s="29" t="s">
        <v>275</v>
      </c>
      <c r="BH53" s="29" t="s">
        <v>866</v>
      </c>
    </row>
    <row r="54" spans="1:60" x14ac:dyDescent="0.3">
      <c r="A54" t="s">
        <v>519</v>
      </c>
      <c r="B54" t="s">
        <v>518</v>
      </c>
      <c r="C54">
        <v>2018</v>
      </c>
      <c r="D54" t="s">
        <v>520</v>
      </c>
      <c r="E54" t="s">
        <v>143</v>
      </c>
      <c r="F54" t="s">
        <v>24</v>
      </c>
      <c r="G54" t="s">
        <v>11</v>
      </c>
      <c r="H54" t="s">
        <v>36</v>
      </c>
      <c r="I54" t="s">
        <v>12</v>
      </c>
      <c r="J54" t="s">
        <v>8</v>
      </c>
      <c r="K54" s="16" t="s">
        <v>9</v>
      </c>
      <c r="L54" s="16">
        <v>8</v>
      </c>
      <c r="M54" s="16" t="s">
        <v>9</v>
      </c>
      <c r="N54" s="16" t="s">
        <v>9</v>
      </c>
      <c r="O54" s="16">
        <v>283.88</v>
      </c>
      <c r="P54" s="16" t="s">
        <v>9</v>
      </c>
      <c r="Q54">
        <v>1</v>
      </c>
      <c r="R54">
        <v>10</v>
      </c>
      <c r="S54">
        <v>0</v>
      </c>
      <c r="T54" t="s">
        <v>8</v>
      </c>
      <c r="U54" t="str">
        <f t="shared" si="2"/>
        <v>NA</v>
      </c>
      <c r="V54" t="str">
        <f t="shared" si="3"/>
        <v>NA</v>
      </c>
      <c r="W54" t="s">
        <v>102</v>
      </c>
      <c r="X54" t="s">
        <v>941</v>
      </c>
      <c r="Y54" t="s">
        <v>79</v>
      </c>
      <c r="Z54" t="s">
        <v>93</v>
      </c>
      <c r="AA54">
        <v>20</v>
      </c>
      <c r="AB54" t="s">
        <v>147</v>
      </c>
      <c r="AC54" t="s">
        <v>9</v>
      </c>
      <c r="AD54" t="s">
        <v>8</v>
      </c>
      <c r="AE54" t="s">
        <v>235</v>
      </c>
      <c r="AF54" t="s">
        <v>9</v>
      </c>
      <c r="AG54">
        <v>4</v>
      </c>
      <c r="AH54">
        <v>30</v>
      </c>
      <c r="AI54" t="s">
        <v>12</v>
      </c>
      <c r="AK54" t="s">
        <v>8</v>
      </c>
      <c r="AL54" t="s">
        <v>8</v>
      </c>
      <c r="AM54" t="s">
        <v>8</v>
      </c>
      <c r="AN54" t="s">
        <v>8</v>
      </c>
      <c r="AO54">
        <v>1008</v>
      </c>
      <c r="AP54" t="s">
        <v>9</v>
      </c>
      <c r="AQ54">
        <v>94.05</v>
      </c>
      <c r="AR54">
        <v>12.13</v>
      </c>
      <c r="AS54" t="s">
        <v>8</v>
      </c>
      <c r="AT54" t="s">
        <v>8</v>
      </c>
      <c r="AU54" t="s">
        <v>8</v>
      </c>
      <c r="AV54" t="s">
        <v>8</v>
      </c>
      <c r="AW54" t="s">
        <v>139</v>
      </c>
      <c r="AX54" t="s">
        <v>200</v>
      </c>
      <c r="AY54" t="s">
        <v>140</v>
      </c>
      <c r="AZ54">
        <v>10.64</v>
      </c>
      <c r="BA54" s="16">
        <v>0.55000000000000004</v>
      </c>
      <c r="BB54" t="s">
        <v>8</v>
      </c>
      <c r="BC54" t="s">
        <v>8</v>
      </c>
      <c r="BD54" t="s">
        <v>200</v>
      </c>
      <c r="BE54">
        <v>1344</v>
      </c>
      <c r="BF54" t="s">
        <v>275</v>
      </c>
      <c r="BG54" t="s">
        <v>276</v>
      </c>
      <c r="BH54" t="s">
        <v>524</v>
      </c>
    </row>
    <row r="55" spans="1:60" x14ac:dyDescent="0.3">
      <c r="A55" t="s">
        <v>519</v>
      </c>
      <c r="B55" t="s">
        <v>518</v>
      </c>
      <c r="C55">
        <v>2018</v>
      </c>
      <c r="D55" t="s">
        <v>520</v>
      </c>
      <c r="E55" t="s">
        <v>145</v>
      </c>
      <c r="F55" t="s">
        <v>24</v>
      </c>
      <c r="G55" t="s">
        <v>11</v>
      </c>
      <c r="H55" t="s">
        <v>36</v>
      </c>
      <c r="I55" t="s">
        <v>12</v>
      </c>
      <c r="J55" t="s">
        <v>8</v>
      </c>
      <c r="K55" s="16" t="s">
        <v>9</v>
      </c>
      <c r="L55" s="16">
        <v>8</v>
      </c>
      <c r="M55" s="16" t="s">
        <v>9</v>
      </c>
      <c r="N55" s="16" t="s">
        <v>9</v>
      </c>
      <c r="O55" s="16">
        <v>283.88</v>
      </c>
      <c r="P55" s="16" t="s">
        <v>9</v>
      </c>
      <c r="Q55">
        <v>1</v>
      </c>
      <c r="R55">
        <v>12</v>
      </c>
      <c r="S55">
        <v>3</v>
      </c>
      <c r="T55">
        <v>6</v>
      </c>
      <c r="U55">
        <f t="shared" si="2"/>
        <v>3</v>
      </c>
      <c r="V55">
        <f t="shared" si="3"/>
        <v>4</v>
      </c>
      <c r="W55" t="s">
        <v>102</v>
      </c>
      <c r="X55" t="s">
        <v>941</v>
      </c>
      <c r="Y55" t="s">
        <v>79</v>
      </c>
      <c r="Z55" t="s">
        <v>93</v>
      </c>
      <c r="AA55">
        <v>20</v>
      </c>
      <c r="AB55" t="s">
        <v>147</v>
      </c>
      <c r="AC55" t="s">
        <v>9</v>
      </c>
      <c r="AD55" t="s">
        <v>8</v>
      </c>
      <c r="AE55" t="s">
        <v>235</v>
      </c>
      <c r="AF55" t="s">
        <v>9</v>
      </c>
      <c r="AG55">
        <v>4</v>
      </c>
      <c r="AH55">
        <v>30</v>
      </c>
      <c r="AI55" t="s">
        <v>521</v>
      </c>
      <c r="AK55" t="s">
        <v>8</v>
      </c>
      <c r="AL55" t="s">
        <v>8</v>
      </c>
      <c r="AM55">
        <v>1584</v>
      </c>
      <c r="AN55" t="s">
        <v>160</v>
      </c>
      <c r="AO55">
        <v>2184</v>
      </c>
      <c r="AP55" t="s">
        <v>9</v>
      </c>
      <c r="AQ55">
        <v>76.680000000000007</v>
      </c>
      <c r="AR55">
        <v>5.56</v>
      </c>
      <c r="AS55">
        <v>67.61</v>
      </c>
      <c r="AT55">
        <v>3.22</v>
      </c>
      <c r="AU55" t="s">
        <v>9</v>
      </c>
      <c r="AV55" t="s">
        <v>9</v>
      </c>
      <c r="AW55" t="s">
        <v>139</v>
      </c>
      <c r="AX55" t="s">
        <v>200</v>
      </c>
      <c r="AY55" t="s">
        <v>140</v>
      </c>
      <c r="AZ55">
        <v>10.92</v>
      </c>
      <c r="BA55" s="16" t="s">
        <v>9</v>
      </c>
      <c r="BB55">
        <v>9.1999999999999993</v>
      </c>
      <c r="BC55">
        <v>0.8</v>
      </c>
      <c r="BD55" t="s">
        <v>200</v>
      </c>
      <c r="BE55">
        <v>2184</v>
      </c>
      <c r="BF55" t="s">
        <v>275</v>
      </c>
      <c r="BG55" t="s">
        <v>275</v>
      </c>
      <c r="BH55" t="s">
        <v>869</v>
      </c>
    </row>
    <row r="56" spans="1:60" x14ac:dyDescent="0.3">
      <c r="A56" t="s">
        <v>519</v>
      </c>
      <c r="B56" t="s">
        <v>518</v>
      </c>
      <c r="C56">
        <v>2018</v>
      </c>
      <c r="D56" t="s">
        <v>520</v>
      </c>
      <c r="E56" t="s">
        <v>146</v>
      </c>
      <c r="F56" t="s">
        <v>24</v>
      </c>
      <c r="G56" t="s">
        <v>11</v>
      </c>
      <c r="H56" t="s">
        <v>36</v>
      </c>
      <c r="I56" t="s">
        <v>12</v>
      </c>
      <c r="J56" t="s">
        <v>8</v>
      </c>
      <c r="K56" s="16" t="s">
        <v>9</v>
      </c>
      <c r="L56" s="16">
        <v>8</v>
      </c>
      <c r="M56" s="16" t="s">
        <v>9</v>
      </c>
      <c r="N56" s="16" t="s">
        <v>9</v>
      </c>
      <c r="O56" s="16">
        <v>283.88</v>
      </c>
      <c r="P56" s="16" t="s">
        <v>9</v>
      </c>
      <c r="Q56">
        <v>1</v>
      </c>
      <c r="R56">
        <v>12</v>
      </c>
      <c r="S56">
        <v>3</v>
      </c>
      <c r="T56">
        <v>6</v>
      </c>
      <c r="U56">
        <f t="shared" si="2"/>
        <v>3</v>
      </c>
      <c r="V56">
        <f t="shared" si="3"/>
        <v>4</v>
      </c>
      <c r="W56" t="s">
        <v>102</v>
      </c>
      <c r="X56" t="s">
        <v>941</v>
      </c>
      <c r="Y56" t="s">
        <v>79</v>
      </c>
      <c r="Z56" t="s">
        <v>93</v>
      </c>
      <c r="AA56">
        <v>20</v>
      </c>
      <c r="AB56" t="s">
        <v>147</v>
      </c>
      <c r="AC56" t="s">
        <v>9</v>
      </c>
      <c r="AD56" t="s">
        <v>8</v>
      </c>
      <c r="AE56" t="s">
        <v>235</v>
      </c>
      <c r="AF56" t="s">
        <v>9</v>
      </c>
      <c r="AG56">
        <v>4</v>
      </c>
      <c r="AH56">
        <v>30</v>
      </c>
      <c r="AI56" t="s">
        <v>522</v>
      </c>
      <c r="AK56">
        <v>280</v>
      </c>
      <c r="AL56" t="s">
        <v>523</v>
      </c>
      <c r="AM56">
        <v>1584</v>
      </c>
      <c r="AN56" t="s">
        <v>160</v>
      </c>
      <c r="AO56">
        <v>2184</v>
      </c>
      <c r="AP56" t="s">
        <v>9</v>
      </c>
      <c r="AQ56">
        <v>76.680000000000007</v>
      </c>
      <c r="AR56">
        <v>5.56</v>
      </c>
      <c r="AS56">
        <v>94.54</v>
      </c>
      <c r="AT56">
        <v>8.7799999999999994</v>
      </c>
      <c r="AU56" t="s">
        <v>9</v>
      </c>
      <c r="AV56" t="s">
        <v>9</v>
      </c>
      <c r="AW56" t="s">
        <v>139</v>
      </c>
      <c r="AX56" t="s">
        <v>200</v>
      </c>
      <c r="AY56" t="s">
        <v>140</v>
      </c>
      <c r="AZ56">
        <v>10.92</v>
      </c>
      <c r="BA56" s="16" t="s">
        <v>9</v>
      </c>
      <c r="BB56">
        <v>9.65</v>
      </c>
      <c r="BC56" t="s">
        <v>9</v>
      </c>
      <c r="BD56" t="s">
        <v>200</v>
      </c>
      <c r="BE56">
        <v>2184</v>
      </c>
      <c r="BF56" t="s">
        <v>275</v>
      </c>
      <c r="BG56" t="s">
        <v>275</v>
      </c>
      <c r="BH56" t="s">
        <v>869</v>
      </c>
    </row>
    <row r="57" spans="1:60" s="29" customFormat="1" x14ac:dyDescent="0.3">
      <c r="A57" s="29" t="s">
        <v>686</v>
      </c>
      <c r="B57" s="29" t="s">
        <v>527</v>
      </c>
      <c r="C57" s="29">
        <v>2016</v>
      </c>
      <c r="D57" s="29" t="s">
        <v>528</v>
      </c>
      <c r="E57" s="29" t="s">
        <v>143</v>
      </c>
      <c r="F57" s="29" t="s">
        <v>25</v>
      </c>
      <c r="G57" s="29" t="s">
        <v>1014</v>
      </c>
      <c r="H57" s="29" t="s">
        <v>36</v>
      </c>
      <c r="I57" s="29" t="s">
        <v>12</v>
      </c>
      <c r="J57" s="29" t="s">
        <v>8</v>
      </c>
      <c r="K57" s="31" t="s">
        <v>9</v>
      </c>
      <c r="L57" s="31">
        <v>8</v>
      </c>
      <c r="M57" s="31" t="s">
        <v>9</v>
      </c>
      <c r="N57" s="31" t="s">
        <v>9</v>
      </c>
      <c r="O57" s="31" t="s">
        <v>9</v>
      </c>
      <c r="P57" s="31" t="s">
        <v>9</v>
      </c>
      <c r="Q57" s="29">
        <v>3</v>
      </c>
      <c r="R57" s="29">
        <v>5</v>
      </c>
      <c r="S57" s="29">
        <v>0</v>
      </c>
      <c r="T57" s="29" t="s">
        <v>8</v>
      </c>
      <c r="U57" s="29" t="str">
        <f t="shared" si="2"/>
        <v>NA</v>
      </c>
      <c r="V57" s="29" t="str">
        <f t="shared" si="3"/>
        <v>NA</v>
      </c>
      <c r="W57" s="29" t="s">
        <v>530</v>
      </c>
      <c r="X57" s="29" t="s">
        <v>941</v>
      </c>
      <c r="Y57" s="29" t="s">
        <v>77</v>
      </c>
      <c r="Z57" s="29" t="s">
        <v>531</v>
      </c>
      <c r="AA57" s="29">
        <v>10</v>
      </c>
      <c r="AB57" s="29" t="s">
        <v>323</v>
      </c>
      <c r="AC57" s="29">
        <v>3200</v>
      </c>
      <c r="AD57" s="29" t="s">
        <v>532</v>
      </c>
      <c r="AE57" s="29" t="s">
        <v>87</v>
      </c>
      <c r="AF57" s="29">
        <v>560</v>
      </c>
      <c r="AG57" s="29">
        <v>5</v>
      </c>
      <c r="AH57" s="29">
        <v>15</v>
      </c>
      <c r="AI57" s="29" t="s">
        <v>12</v>
      </c>
      <c r="AJ57" s="29" t="s">
        <v>8</v>
      </c>
      <c r="AK57" s="29" t="s">
        <v>8</v>
      </c>
      <c r="AL57" s="29" t="s">
        <v>8</v>
      </c>
      <c r="AM57" s="29" t="s">
        <v>8</v>
      </c>
      <c r="AN57" s="29" t="s">
        <v>8</v>
      </c>
      <c r="AO57" s="29">
        <v>24</v>
      </c>
      <c r="AP57" s="29" t="s">
        <v>880</v>
      </c>
      <c r="AQ57" s="29">
        <v>2.11</v>
      </c>
      <c r="AR57" s="29">
        <v>0.46</v>
      </c>
      <c r="AS57" s="29" t="s">
        <v>8</v>
      </c>
      <c r="AT57" s="29" t="s">
        <v>8</v>
      </c>
      <c r="AU57" s="29" t="s">
        <v>8</v>
      </c>
      <c r="AV57" s="29" t="s">
        <v>8</v>
      </c>
      <c r="AW57" s="29" t="s">
        <v>139</v>
      </c>
      <c r="AX57" s="29" t="s">
        <v>198</v>
      </c>
      <c r="AY57" s="29" t="s">
        <v>12</v>
      </c>
      <c r="AZ57" s="29" t="s">
        <v>8</v>
      </c>
      <c r="BA57" s="31" t="s">
        <v>8</v>
      </c>
      <c r="BB57" s="29" t="s">
        <v>8</v>
      </c>
      <c r="BC57" s="29" t="s">
        <v>8</v>
      </c>
      <c r="BD57" s="29" t="s">
        <v>8</v>
      </c>
      <c r="BE57" s="29" t="s">
        <v>8</v>
      </c>
      <c r="BF57" s="29" t="s">
        <v>276</v>
      </c>
      <c r="BG57" s="29" t="s">
        <v>276</v>
      </c>
    </row>
    <row r="58" spans="1:60" s="29" customFormat="1" x14ac:dyDescent="0.3">
      <c r="A58" s="29" t="s">
        <v>686</v>
      </c>
      <c r="B58" s="29" t="s">
        <v>527</v>
      </c>
      <c r="C58" s="29">
        <v>2016</v>
      </c>
      <c r="D58" s="29" t="s">
        <v>528</v>
      </c>
      <c r="E58" s="29" t="s">
        <v>145</v>
      </c>
      <c r="F58" s="29" t="s">
        <v>25</v>
      </c>
      <c r="G58" s="29" t="s">
        <v>1014</v>
      </c>
      <c r="H58" s="29" t="s">
        <v>36</v>
      </c>
      <c r="I58" s="29" t="s">
        <v>12</v>
      </c>
      <c r="J58" s="29" t="s">
        <v>8</v>
      </c>
      <c r="K58" s="31" t="s">
        <v>9</v>
      </c>
      <c r="L58" s="31">
        <v>8</v>
      </c>
      <c r="M58" s="31" t="s">
        <v>9</v>
      </c>
      <c r="N58" s="31" t="s">
        <v>9</v>
      </c>
      <c r="O58" s="31" t="s">
        <v>9</v>
      </c>
      <c r="P58" s="31" t="s">
        <v>9</v>
      </c>
      <c r="Q58" s="29">
        <v>3</v>
      </c>
      <c r="R58" s="29">
        <v>5</v>
      </c>
      <c r="S58" s="29">
        <v>0</v>
      </c>
      <c r="T58" s="29" t="s">
        <v>8</v>
      </c>
      <c r="U58" s="29" t="str">
        <f t="shared" si="2"/>
        <v>NA</v>
      </c>
      <c r="V58" s="29" t="str">
        <f t="shared" si="3"/>
        <v>NA</v>
      </c>
      <c r="W58" s="29" t="s">
        <v>530</v>
      </c>
      <c r="X58" s="29" t="s">
        <v>941</v>
      </c>
      <c r="Y58" s="29" t="s">
        <v>77</v>
      </c>
      <c r="Z58" s="29" t="s">
        <v>531</v>
      </c>
      <c r="AA58" s="29">
        <v>10</v>
      </c>
      <c r="AB58" s="29" t="s">
        <v>323</v>
      </c>
      <c r="AC58" s="29">
        <v>3250</v>
      </c>
      <c r="AD58" s="29" t="s">
        <v>532</v>
      </c>
      <c r="AE58" s="29" t="s">
        <v>87</v>
      </c>
      <c r="AF58" s="29">
        <v>560</v>
      </c>
      <c r="AG58" s="29">
        <v>5</v>
      </c>
      <c r="AH58" s="29">
        <v>15</v>
      </c>
      <c r="AI58" s="29" t="s">
        <v>12</v>
      </c>
      <c r="AJ58" s="29" t="s">
        <v>8</v>
      </c>
      <c r="AK58" s="29" t="s">
        <v>8</v>
      </c>
      <c r="AL58" s="29" t="s">
        <v>8</v>
      </c>
      <c r="AM58" s="29" t="s">
        <v>8</v>
      </c>
      <c r="AN58" s="29" t="s">
        <v>8</v>
      </c>
      <c r="AO58" s="29">
        <v>24</v>
      </c>
      <c r="AP58" s="29" t="s">
        <v>880</v>
      </c>
      <c r="AQ58" s="29">
        <v>2.6</v>
      </c>
      <c r="AR58" s="29">
        <v>0.59</v>
      </c>
      <c r="AS58" s="29" t="s">
        <v>8</v>
      </c>
      <c r="AT58" s="29" t="s">
        <v>8</v>
      </c>
      <c r="AU58" s="29" t="s">
        <v>8</v>
      </c>
      <c r="AV58" s="29" t="s">
        <v>8</v>
      </c>
      <c r="AW58" s="29" t="s">
        <v>139</v>
      </c>
      <c r="AX58" s="29" t="s">
        <v>198</v>
      </c>
      <c r="AY58" s="29" t="s">
        <v>12</v>
      </c>
      <c r="AZ58" s="29" t="s">
        <v>8</v>
      </c>
      <c r="BA58" s="31" t="s">
        <v>8</v>
      </c>
      <c r="BB58" s="29" t="s">
        <v>8</v>
      </c>
      <c r="BC58" s="29" t="s">
        <v>8</v>
      </c>
      <c r="BD58" s="29" t="s">
        <v>8</v>
      </c>
      <c r="BE58" s="29" t="s">
        <v>8</v>
      </c>
      <c r="BF58" s="29" t="s">
        <v>276</v>
      </c>
      <c r="BG58" s="29" t="s">
        <v>276</v>
      </c>
    </row>
    <row r="59" spans="1:60" s="29" customFormat="1" x14ac:dyDescent="0.3">
      <c r="A59" s="29" t="s">
        <v>686</v>
      </c>
      <c r="B59" s="29" t="s">
        <v>527</v>
      </c>
      <c r="C59" s="29">
        <v>2016</v>
      </c>
      <c r="D59" s="29" t="s">
        <v>528</v>
      </c>
      <c r="E59" s="29" t="s">
        <v>146</v>
      </c>
      <c r="F59" s="29" t="s">
        <v>25</v>
      </c>
      <c r="G59" s="29" t="s">
        <v>1014</v>
      </c>
      <c r="H59" s="29" t="s">
        <v>36</v>
      </c>
      <c r="I59" s="29" t="s">
        <v>12</v>
      </c>
      <c r="J59" s="29" t="s">
        <v>8</v>
      </c>
      <c r="K59" s="31" t="s">
        <v>9</v>
      </c>
      <c r="L59" s="31">
        <v>8</v>
      </c>
      <c r="M59" s="31" t="s">
        <v>9</v>
      </c>
      <c r="N59" s="31" t="s">
        <v>9</v>
      </c>
      <c r="O59" s="31" t="s">
        <v>9</v>
      </c>
      <c r="P59" s="31" t="s">
        <v>9</v>
      </c>
      <c r="Q59" s="29">
        <v>3</v>
      </c>
      <c r="R59" s="29">
        <v>5</v>
      </c>
      <c r="S59" s="29">
        <v>0</v>
      </c>
      <c r="T59" s="29" t="s">
        <v>8</v>
      </c>
      <c r="U59" s="29" t="str">
        <f t="shared" si="2"/>
        <v>NA</v>
      </c>
      <c r="V59" s="29" t="str">
        <f t="shared" si="3"/>
        <v>NA</v>
      </c>
      <c r="W59" s="29" t="s">
        <v>530</v>
      </c>
      <c r="X59" s="29" t="s">
        <v>941</v>
      </c>
      <c r="Y59" s="29" t="s">
        <v>77</v>
      </c>
      <c r="Z59" s="29" t="s">
        <v>531</v>
      </c>
      <c r="AA59" s="29">
        <v>10</v>
      </c>
      <c r="AB59" s="29" t="s">
        <v>323</v>
      </c>
      <c r="AC59" s="29">
        <v>3300</v>
      </c>
      <c r="AD59" s="29" t="s">
        <v>532</v>
      </c>
      <c r="AE59" s="29" t="s">
        <v>87</v>
      </c>
      <c r="AF59" s="29">
        <v>560</v>
      </c>
      <c r="AG59" s="29">
        <v>5</v>
      </c>
      <c r="AH59" s="29">
        <v>15</v>
      </c>
      <c r="AI59" s="29" t="s">
        <v>12</v>
      </c>
      <c r="AJ59" s="29" t="s">
        <v>8</v>
      </c>
      <c r="AK59" s="29" t="s">
        <v>8</v>
      </c>
      <c r="AL59" s="29" t="s">
        <v>8</v>
      </c>
      <c r="AM59" s="29" t="s">
        <v>8</v>
      </c>
      <c r="AN59" s="29" t="s">
        <v>8</v>
      </c>
      <c r="AO59" s="29">
        <v>24</v>
      </c>
      <c r="AP59" s="29" t="s">
        <v>880</v>
      </c>
      <c r="AQ59" s="29">
        <v>3.13</v>
      </c>
      <c r="AR59" s="29">
        <v>0.34</v>
      </c>
      <c r="AS59" s="29" t="s">
        <v>8</v>
      </c>
      <c r="AT59" s="29" t="s">
        <v>8</v>
      </c>
      <c r="AU59" s="29" t="s">
        <v>8</v>
      </c>
      <c r="AV59" s="29" t="s">
        <v>8</v>
      </c>
      <c r="AW59" s="29" t="s">
        <v>139</v>
      </c>
      <c r="AX59" s="29" t="s">
        <v>198</v>
      </c>
      <c r="AY59" s="29" t="s">
        <v>12</v>
      </c>
      <c r="AZ59" s="29" t="s">
        <v>8</v>
      </c>
      <c r="BA59" s="31" t="s">
        <v>8</v>
      </c>
      <c r="BB59" s="29" t="s">
        <v>8</v>
      </c>
      <c r="BC59" s="29" t="s">
        <v>8</v>
      </c>
      <c r="BD59" s="29" t="s">
        <v>8</v>
      </c>
      <c r="BE59" s="29" t="s">
        <v>8</v>
      </c>
      <c r="BF59" s="29" t="s">
        <v>276</v>
      </c>
      <c r="BG59" s="29" t="s">
        <v>276</v>
      </c>
    </row>
    <row r="60" spans="1:60" x14ac:dyDescent="0.3">
      <c r="A60" t="s">
        <v>536</v>
      </c>
      <c r="B60" t="s">
        <v>535</v>
      </c>
      <c r="C60">
        <v>2016</v>
      </c>
      <c r="D60" t="s">
        <v>537</v>
      </c>
      <c r="E60" t="s">
        <v>143</v>
      </c>
      <c r="F60" t="s">
        <v>25</v>
      </c>
      <c r="G60" t="s">
        <v>288</v>
      </c>
      <c r="H60" t="s">
        <v>36</v>
      </c>
      <c r="I60" t="s">
        <v>12</v>
      </c>
      <c r="J60" t="s">
        <v>8</v>
      </c>
      <c r="K60" s="16">
        <v>14</v>
      </c>
      <c r="L60" s="16" t="s">
        <v>9</v>
      </c>
      <c r="M60" s="16">
        <v>15</v>
      </c>
      <c r="N60" s="16" t="s">
        <v>9</v>
      </c>
      <c r="O60" s="16" t="s">
        <v>9</v>
      </c>
      <c r="P60" s="16" t="s">
        <v>9</v>
      </c>
      <c r="Q60">
        <v>2</v>
      </c>
      <c r="R60">
        <v>9</v>
      </c>
      <c r="S60">
        <v>0</v>
      </c>
      <c r="T60" t="s">
        <v>8</v>
      </c>
      <c r="U60" t="str">
        <f t="shared" si="2"/>
        <v>NA</v>
      </c>
      <c r="V60" t="str">
        <f t="shared" si="3"/>
        <v>NA</v>
      </c>
      <c r="W60" t="s">
        <v>99</v>
      </c>
      <c r="X60" t="s">
        <v>8</v>
      </c>
      <c r="Y60" t="s">
        <v>79</v>
      </c>
      <c r="Z60" t="s">
        <v>539</v>
      </c>
      <c r="AA60">
        <v>100</v>
      </c>
      <c r="AB60" t="s">
        <v>147</v>
      </c>
      <c r="AC60">
        <v>240</v>
      </c>
      <c r="AD60" t="s">
        <v>541</v>
      </c>
      <c r="AE60" t="s">
        <v>88</v>
      </c>
      <c r="AF60" t="s">
        <v>540</v>
      </c>
      <c r="AG60">
        <v>2.5</v>
      </c>
      <c r="AH60">
        <v>10</v>
      </c>
      <c r="AI60" t="s">
        <v>12</v>
      </c>
      <c r="AJ60" t="s">
        <v>8</v>
      </c>
      <c r="AK60" t="s">
        <v>8</v>
      </c>
      <c r="AL60" t="s">
        <v>8</v>
      </c>
      <c r="AM60" t="s">
        <v>8</v>
      </c>
      <c r="AN60" t="s">
        <v>8</v>
      </c>
      <c r="AO60">
        <v>96</v>
      </c>
      <c r="AP60" t="s">
        <v>880</v>
      </c>
      <c r="AQ60">
        <v>14.38</v>
      </c>
      <c r="AR60">
        <v>4.43</v>
      </c>
      <c r="AS60" t="s">
        <v>8</v>
      </c>
      <c r="AT60" t="s">
        <v>8</v>
      </c>
      <c r="AU60" t="s">
        <v>8</v>
      </c>
      <c r="AV60" t="s">
        <v>8</v>
      </c>
      <c r="AW60" t="s">
        <v>489</v>
      </c>
      <c r="AX60" t="s">
        <v>198</v>
      </c>
      <c r="AY60" t="s">
        <v>12</v>
      </c>
      <c r="AZ60" t="s">
        <v>8</v>
      </c>
      <c r="BA60" s="16" t="s">
        <v>8</v>
      </c>
      <c r="BB60" t="s">
        <v>8</v>
      </c>
      <c r="BC60" t="s">
        <v>8</v>
      </c>
      <c r="BD60" t="s">
        <v>8</v>
      </c>
      <c r="BE60" t="s">
        <v>8</v>
      </c>
      <c r="BF60" t="s">
        <v>276</v>
      </c>
      <c r="BG60" t="s">
        <v>276</v>
      </c>
    </row>
    <row r="61" spans="1:60" x14ac:dyDescent="0.3">
      <c r="A61" t="s">
        <v>536</v>
      </c>
      <c r="B61" t="s">
        <v>535</v>
      </c>
      <c r="C61">
        <v>2016</v>
      </c>
      <c r="D61" t="s">
        <v>537</v>
      </c>
      <c r="E61" t="s">
        <v>145</v>
      </c>
      <c r="F61" t="s">
        <v>25</v>
      </c>
      <c r="G61" t="s">
        <v>538</v>
      </c>
      <c r="H61" t="s">
        <v>36</v>
      </c>
      <c r="I61" t="s">
        <v>12</v>
      </c>
      <c r="J61" t="s">
        <v>8</v>
      </c>
      <c r="K61" s="16">
        <v>14</v>
      </c>
      <c r="L61" s="16" t="s">
        <v>9</v>
      </c>
      <c r="M61" s="16">
        <v>15</v>
      </c>
      <c r="N61" s="16" t="s">
        <v>9</v>
      </c>
      <c r="O61" s="16" t="s">
        <v>9</v>
      </c>
      <c r="P61" s="16" t="s">
        <v>9</v>
      </c>
      <c r="Q61">
        <v>2</v>
      </c>
      <c r="R61">
        <v>8</v>
      </c>
      <c r="S61">
        <v>0</v>
      </c>
      <c r="T61" t="s">
        <v>8</v>
      </c>
      <c r="U61" t="str">
        <f t="shared" si="2"/>
        <v>NA</v>
      </c>
      <c r="V61" t="str">
        <f t="shared" si="3"/>
        <v>NA</v>
      </c>
      <c r="W61" t="s">
        <v>99</v>
      </c>
      <c r="X61" t="s">
        <v>8</v>
      </c>
      <c r="Y61" t="s">
        <v>79</v>
      </c>
      <c r="Z61" t="s">
        <v>539</v>
      </c>
      <c r="AA61">
        <v>100</v>
      </c>
      <c r="AB61" t="s">
        <v>147</v>
      </c>
      <c r="AC61">
        <v>240</v>
      </c>
      <c r="AD61" t="s">
        <v>541</v>
      </c>
      <c r="AE61" t="s">
        <v>88</v>
      </c>
      <c r="AF61" t="s">
        <v>540</v>
      </c>
      <c r="AG61">
        <v>2.5</v>
      </c>
      <c r="AH61">
        <v>10</v>
      </c>
      <c r="AI61" t="s">
        <v>12</v>
      </c>
      <c r="AJ61" t="s">
        <v>8</v>
      </c>
      <c r="AK61" t="s">
        <v>8</v>
      </c>
      <c r="AL61" t="s">
        <v>8</v>
      </c>
      <c r="AM61" t="s">
        <v>8</v>
      </c>
      <c r="AN61" t="s">
        <v>8</v>
      </c>
      <c r="AO61">
        <v>96</v>
      </c>
      <c r="AP61" t="s">
        <v>880</v>
      </c>
      <c r="AQ61">
        <v>20.9</v>
      </c>
      <c r="AR61">
        <v>4.26</v>
      </c>
      <c r="AS61" t="s">
        <v>8</v>
      </c>
      <c r="AT61" t="s">
        <v>8</v>
      </c>
      <c r="AU61" t="s">
        <v>8</v>
      </c>
      <c r="AV61" t="s">
        <v>8</v>
      </c>
      <c r="AW61" t="s">
        <v>489</v>
      </c>
      <c r="AX61" t="s">
        <v>198</v>
      </c>
      <c r="AY61" t="s">
        <v>12</v>
      </c>
      <c r="AZ61" t="s">
        <v>8</v>
      </c>
      <c r="BA61" s="16" t="s">
        <v>8</v>
      </c>
      <c r="BB61" t="s">
        <v>8</v>
      </c>
      <c r="BC61" t="s">
        <v>8</v>
      </c>
      <c r="BD61" t="s">
        <v>8</v>
      </c>
      <c r="BE61" t="s">
        <v>8</v>
      </c>
      <c r="BF61" t="s">
        <v>276</v>
      </c>
      <c r="BG61" t="s">
        <v>276</v>
      </c>
    </row>
    <row r="62" spans="1:60" s="29" customFormat="1" x14ac:dyDescent="0.3">
      <c r="A62" s="29" t="s">
        <v>543</v>
      </c>
      <c r="B62" s="29" t="s">
        <v>542</v>
      </c>
      <c r="C62" s="29">
        <v>2018</v>
      </c>
      <c r="D62" s="29" t="s">
        <v>544</v>
      </c>
      <c r="E62" s="29" t="s">
        <v>143</v>
      </c>
      <c r="F62" s="29" t="s">
        <v>25</v>
      </c>
      <c r="G62" s="29" t="s">
        <v>1014</v>
      </c>
      <c r="H62" s="29" t="s">
        <v>36</v>
      </c>
      <c r="I62" s="29" t="s">
        <v>12</v>
      </c>
      <c r="J62" s="29" t="s">
        <v>8</v>
      </c>
      <c r="K62" s="31">
        <v>8</v>
      </c>
      <c r="L62" s="31" t="s">
        <v>9</v>
      </c>
      <c r="M62" s="31">
        <v>12</v>
      </c>
      <c r="N62" s="31">
        <v>25</v>
      </c>
      <c r="O62" s="31" t="s">
        <v>9</v>
      </c>
      <c r="P62" s="31">
        <v>27</v>
      </c>
      <c r="Q62" s="31">
        <v>1</v>
      </c>
      <c r="R62" s="31">
        <v>5</v>
      </c>
      <c r="S62" s="31">
        <v>3</v>
      </c>
      <c r="T62" s="29">
        <v>5</v>
      </c>
      <c r="U62" s="29">
        <f t="shared" si="2"/>
        <v>3</v>
      </c>
      <c r="V62" s="29">
        <f t="shared" si="3"/>
        <v>1.6666666666666667</v>
      </c>
      <c r="W62" s="29" t="s">
        <v>99</v>
      </c>
      <c r="X62" s="29" t="s">
        <v>8</v>
      </c>
      <c r="Y62" s="29" t="s">
        <v>79</v>
      </c>
      <c r="Z62" s="29" t="s">
        <v>9</v>
      </c>
      <c r="AA62" s="29">
        <v>10</v>
      </c>
      <c r="AB62" s="29" t="s">
        <v>341</v>
      </c>
      <c r="AC62" s="29" t="s">
        <v>9</v>
      </c>
      <c r="AD62" s="29" t="s">
        <v>8</v>
      </c>
      <c r="AE62" s="29" t="s">
        <v>235</v>
      </c>
      <c r="AF62" s="29" t="s">
        <v>9</v>
      </c>
      <c r="AG62" s="29">
        <v>2</v>
      </c>
      <c r="AH62" s="29">
        <v>15</v>
      </c>
      <c r="AI62" s="29" t="s">
        <v>545</v>
      </c>
      <c r="AK62" s="29">
        <v>60</v>
      </c>
      <c r="AL62" s="29" t="s">
        <v>147</v>
      </c>
      <c r="AM62" s="29">
        <v>1</v>
      </c>
      <c r="AN62" s="29" t="s">
        <v>160</v>
      </c>
      <c r="AO62" s="29">
        <v>168</v>
      </c>
      <c r="AP62" s="29" t="s">
        <v>880</v>
      </c>
      <c r="AQ62" s="29">
        <v>2.23</v>
      </c>
      <c r="AR62" s="29">
        <v>0.26</v>
      </c>
      <c r="AS62" s="29">
        <v>0.89</v>
      </c>
      <c r="AT62" s="29">
        <v>0.54</v>
      </c>
      <c r="AU62" s="29" t="s">
        <v>9</v>
      </c>
      <c r="AV62" s="29" t="s">
        <v>9</v>
      </c>
      <c r="AW62" s="29" t="s">
        <v>139</v>
      </c>
      <c r="AX62" s="29" t="s">
        <v>198</v>
      </c>
      <c r="AY62" s="29" t="s">
        <v>12</v>
      </c>
      <c r="AZ62" s="29" t="s">
        <v>8</v>
      </c>
      <c r="BA62" s="31" t="s">
        <v>8</v>
      </c>
      <c r="BB62" s="29" t="s">
        <v>8</v>
      </c>
      <c r="BC62" s="29" t="s">
        <v>8</v>
      </c>
      <c r="BD62" s="29" t="s">
        <v>8</v>
      </c>
      <c r="BE62" s="29" t="s">
        <v>8</v>
      </c>
      <c r="BF62" s="29" t="s">
        <v>276</v>
      </c>
      <c r="BG62" s="29" t="s">
        <v>275</v>
      </c>
      <c r="BH62" s="29" t="s">
        <v>870</v>
      </c>
    </row>
    <row r="63" spans="1:60" x14ac:dyDescent="0.3">
      <c r="A63" t="s">
        <v>547</v>
      </c>
      <c r="B63" t="s">
        <v>546</v>
      </c>
      <c r="C63">
        <v>1993</v>
      </c>
      <c r="D63" t="s">
        <v>548</v>
      </c>
      <c r="E63" t="s">
        <v>143</v>
      </c>
      <c r="F63" t="s">
        <v>24</v>
      </c>
      <c r="G63" t="s">
        <v>10</v>
      </c>
      <c r="H63" t="s">
        <v>36</v>
      </c>
      <c r="I63" t="s">
        <v>12</v>
      </c>
      <c r="J63" t="s">
        <v>8</v>
      </c>
      <c r="K63" s="16" t="s">
        <v>9</v>
      </c>
      <c r="L63" s="16" t="s">
        <v>9</v>
      </c>
      <c r="M63" s="16" t="s">
        <v>9</v>
      </c>
      <c r="N63" s="16">
        <v>250</v>
      </c>
      <c r="O63" s="16" t="s">
        <v>9</v>
      </c>
      <c r="P63" s="16">
        <v>300</v>
      </c>
      <c r="Q63" s="16">
        <v>1</v>
      </c>
      <c r="R63" s="16">
        <v>9</v>
      </c>
      <c r="S63" s="16">
        <v>1</v>
      </c>
      <c r="T63" s="16">
        <v>10</v>
      </c>
      <c r="U63">
        <f t="shared" si="2"/>
        <v>1</v>
      </c>
      <c r="V63">
        <f t="shared" si="3"/>
        <v>9</v>
      </c>
      <c r="W63" t="s">
        <v>149</v>
      </c>
      <c r="X63" t="s">
        <v>97</v>
      </c>
      <c r="Y63" t="s">
        <v>79</v>
      </c>
      <c r="Z63" t="s">
        <v>9</v>
      </c>
      <c r="AA63">
        <v>80</v>
      </c>
      <c r="AB63" t="s">
        <v>549</v>
      </c>
      <c r="AC63" t="s">
        <v>9</v>
      </c>
      <c r="AD63" t="s">
        <v>8</v>
      </c>
      <c r="AE63" t="s">
        <v>9</v>
      </c>
      <c r="AF63" t="s">
        <v>9</v>
      </c>
      <c r="AG63">
        <v>5</v>
      </c>
      <c r="AH63">
        <v>60</v>
      </c>
      <c r="AI63" t="s">
        <v>363</v>
      </c>
      <c r="AK63">
        <v>1</v>
      </c>
      <c r="AL63" t="s">
        <v>147</v>
      </c>
      <c r="AM63">
        <v>-1</v>
      </c>
      <c r="AN63" t="s">
        <v>158</v>
      </c>
      <c r="AO63">
        <v>24</v>
      </c>
      <c r="AP63" t="s">
        <v>9</v>
      </c>
      <c r="AQ63">
        <v>36.619999999999997</v>
      </c>
      <c r="AR63">
        <v>3.58</v>
      </c>
      <c r="AS63">
        <v>33.92</v>
      </c>
      <c r="AT63">
        <v>2.82</v>
      </c>
      <c r="AU63" t="s">
        <v>9</v>
      </c>
      <c r="AV63" t="s">
        <v>9</v>
      </c>
      <c r="AW63" t="s">
        <v>139</v>
      </c>
      <c r="AX63" t="s">
        <v>9</v>
      </c>
      <c r="AY63" t="s">
        <v>12</v>
      </c>
      <c r="AZ63" t="s">
        <v>8</v>
      </c>
      <c r="BA63" s="16" t="s">
        <v>8</v>
      </c>
      <c r="BB63" t="s">
        <v>8</v>
      </c>
      <c r="BC63" t="s">
        <v>8</v>
      </c>
      <c r="BD63" t="s">
        <v>8</v>
      </c>
      <c r="BE63" t="s">
        <v>8</v>
      </c>
      <c r="BF63" t="s">
        <v>276</v>
      </c>
      <c r="BG63" t="s">
        <v>276</v>
      </c>
    </row>
    <row r="64" spans="1:60" s="29" customFormat="1" x14ac:dyDescent="0.3">
      <c r="A64" s="29" t="s">
        <v>551</v>
      </c>
      <c r="B64" s="29" t="s">
        <v>550</v>
      </c>
      <c r="C64" s="29">
        <v>2017</v>
      </c>
      <c r="D64" s="29" t="s">
        <v>552</v>
      </c>
      <c r="E64" s="29" t="s">
        <v>143</v>
      </c>
      <c r="F64" s="29" t="s">
        <v>25</v>
      </c>
      <c r="G64" s="29" t="s">
        <v>1014</v>
      </c>
      <c r="H64" s="29" t="s">
        <v>36</v>
      </c>
      <c r="I64" s="29" t="s">
        <v>12</v>
      </c>
      <c r="J64" s="29" t="s">
        <v>8</v>
      </c>
      <c r="K64" s="31" t="s">
        <v>9</v>
      </c>
      <c r="L64" s="31">
        <v>8</v>
      </c>
      <c r="M64" s="31" t="s">
        <v>9</v>
      </c>
      <c r="N64" s="31" t="s">
        <v>9</v>
      </c>
      <c r="O64" s="31" t="s">
        <v>9</v>
      </c>
      <c r="P64" s="31" t="s">
        <v>9</v>
      </c>
      <c r="Q64" s="31">
        <v>1</v>
      </c>
      <c r="R64" s="31" t="s">
        <v>9</v>
      </c>
      <c r="S64" s="31">
        <v>1</v>
      </c>
      <c r="T64" s="31" t="s">
        <v>9</v>
      </c>
      <c r="U64" s="29">
        <f t="shared" si="2"/>
        <v>1</v>
      </c>
      <c r="V64" s="29" t="str">
        <f t="shared" si="3"/>
        <v>NA</v>
      </c>
      <c r="W64" s="29" t="s">
        <v>99</v>
      </c>
      <c r="X64" s="29" t="s">
        <v>8</v>
      </c>
      <c r="Y64" s="29" t="s">
        <v>79</v>
      </c>
      <c r="Z64" s="29" t="s">
        <v>9</v>
      </c>
      <c r="AA64" s="29">
        <v>100</v>
      </c>
      <c r="AB64" s="29" t="s">
        <v>147</v>
      </c>
      <c r="AC64" s="29">
        <v>20</v>
      </c>
      <c r="AD64" s="29" t="s">
        <v>224</v>
      </c>
      <c r="AE64" s="29" t="s">
        <v>85</v>
      </c>
      <c r="AF64" s="29">
        <v>532</v>
      </c>
      <c r="AG64" s="29" t="s">
        <v>9</v>
      </c>
      <c r="AH64" s="29">
        <v>10</v>
      </c>
      <c r="AI64" s="29" t="s">
        <v>554</v>
      </c>
      <c r="AK64" s="29">
        <v>10000</v>
      </c>
      <c r="AL64" s="29" t="s">
        <v>556</v>
      </c>
      <c r="AM64" s="29">
        <v>0.5</v>
      </c>
      <c r="AN64" s="29" t="s">
        <v>160</v>
      </c>
      <c r="AO64" s="29" t="s">
        <v>9</v>
      </c>
      <c r="AP64" s="29" t="s">
        <v>9</v>
      </c>
      <c r="AQ64" s="29">
        <v>2.59</v>
      </c>
      <c r="AR64" s="29">
        <v>0.22</v>
      </c>
      <c r="AS64" s="29">
        <v>1.9</v>
      </c>
      <c r="AT64" s="29">
        <v>0.11</v>
      </c>
      <c r="AU64" s="29" t="s">
        <v>9</v>
      </c>
      <c r="AV64" s="29" t="s">
        <v>9</v>
      </c>
      <c r="AW64" s="29" t="s">
        <v>139</v>
      </c>
      <c r="AX64" s="29" t="s">
        <v>199</v>
      </c>
      <c r="AY64" s="29" t="s">
        <v>12</v>
      </c>
      <c r="AZ64" s="29" t="s">
        <v>8</v>
      </c>
      <c r="BA64" s="31" t="s">
        <v>8</v>
      </c>
      <c r="BB64" s="29" t="s">
        <v>8</v>
      </c>
      <c r="BC64" s="29" t="s">
        <v>8</v>
      </c>
      <c r="BD64" s="29" t="s">
        <v>8</v>
      </c>
      <c r="BE64" s="29" t="s">
        <v>8</v>
      </c>
      <c r="BF64" s="29" t="s">
        <v>276</v>
      </c>
      <c r="BG64" s="29" t="s">
        <v>276</v>
      </c>
      <c r="BH64" s="29" t="s">
        <v>871</v>
      </c>
    </row>
    <row r="65" spans="1:62" s="29" customFormat="1" x14ac:dyDescent="0.3">
      <c r="A65" s="29" t="s">
        <v>551</v>
      </c>
      <c r="B65" s="29" t="s">
        <v>550</v>
      </c>
      <c r="C65" s="29">
        <v>2017</v>
      </c>
      <c r="D65" s="29" t="s">
        <v>552</v>
      </c>
      <c r="E65" s="29" t="s">
        <v>145</v>
      </c>
      <c r="F65" s="29" t="s">
        <v>25</v>
      </c>
      <c r="G65" s="29" t="s">
        <v>553</v>
      </c>
      <c r="H65" s="29" t="s">
        <v>36</v>
      </c>
      <c r="I65" s="29" t="s">
        <v>12</v>
      </c>
      <c r="J65" s="29" t="s">
        <v>8</v>
      </c>
      <c r="K65" s="31" t="s">
        <v>9</v>
      </c>
      <c r="L65" s="31">
        <v>8</v>
      </c>
      <c r="M65" s="31" t="s">
        <v>9</v>
      </c>
      <c r="N65" s="31" t="s">
        <v>9</v>
      </c>
      <c r="O65" s="31" t="s">
        <v>9</v>
      </c>
      <c r="P65" s="31" t="s">
        <v>9</v>
      </c>
      <c r="Q65" s="31">
        <v>1</v>
      </c>
      <c r="R65" s="31" t="s">
        <v>9</v>
      </c>
      <c r="S65" s="31">
        <v>1</v>
      </c>
      <c r="T65" s="31" t="s">
        <v>9</v>
      </c>
      <c r="U65" s="29">
        <f t="shared" si="2"/>
        <v>1</v>
      </c>
      <c r="V65" s="29" t="str">
        <f t="shared" si="3"/>
        <v>NA</v>
      </c>
      <c r="W65" s="29" t="s">
        <v>99</v>
      </c>
      <c r="X65" s="29" t="s">
        <v>8</v>
      </c>
      <c r="Y65" s="29" t="s">
        <v>79</v>
      </c>
      <c r="Z65" s="29" t="s">
        <v>9</v>
      </c>
      <c r="AA65" s="29">
        <v>100</v>
      </c>
      <c r="AB65" s="29" t="s">
        <v>147</v>
      </c>
      <c r="AC65" s="29">
        <v>20</v>
      </c>
      <c r="AD65" s="29" t="s">
        <v>224</v>
      </c>
      <c r="AE65" s="29" t="s">
        <v>85</v>
      </c>
      <c r="AF65" s="29">
        <v>532</v>
      </c>
      <c r="AG65" s="29" t="s">
        <v>9</v>
      </c>
      <c r="AH65" s="29">
        <v>10</v>
      </c>
      <c r="AI65" s="29" t="s">
        <v>554</v>
      </c>
      <c r="AK65" s="29">
        <v>10000</v>
      </c>
      <c r="AL65" s="29" t="s">
        <v>556</v>
      </c>
      <c r="AM65" s="29">
        <v>0.5</v>
      </c>
      <c r="AN65" s="29" t="s">
        <v>160</v>
      </c>
      <c r="AO65" s="29" t="s">
        <v>9</v>
      </c>
      <c r="AP65" s="29" t="s">
        <v>9</v>
      </c>
      <c r="AQ65" s="29">
        <v>3.23</v>
      </c>
      <c r="AR65" s="29">
        <v>0.22</v>
      </c>
      <c r="AS65" s="29">
        <v>2.89</v>
      </c>
      <c r="AT65" s="29">
        <v>0.68</v>
      </c>
      <c r="AU65" s="29" t="s">
        <v>9</v>
      </c>
      <c r="AV65" s="29" t="s">
        <v>9</v>
      </c>
      <c r="AW65" s="29" t="s">
        <v>139</v>
      </c>
      <c r="AX65" s="29" t="s">
        <v>199</v>
      </c>
      <c r="AY65" s="29" t="s">
        <v>12</v>
      </c>
      <c r="AZ65" s="29" t="s">
        <v>8</v>
      </c>
      <c r="BA65" s="31" t="s">
        <v>8</v>
      </c>
      <c r="BB65" s="29" t="s">
        <v>8</v>
      </c>
      <c r="BC65" s="29" t="s">
        <v>8</v>
      </c>
      <c r="BD65" s="29" t="s">
        <v>8</v>
      </c>
      <c r="BE65" s="29" t="s">
        <v>8</v>
      </c>
      <c r="BF65" s="29" t="s">
        <v>276</v>
      </c>
      <c r="BG65" s="29" t="s">
        <v>276</v>
      </c>
      <c r="BH65" s="29" t="s">
        <v>871</v>
      </c>
    </row>
    <row r="66" spans="1:62" x14ac:dyDescent="0.3">
      <c r="A66" t="s">
        <v>559</v>
      </c>
      <c r="B66" t="s">
        <v>550</v>
      </c>
      <c r="C66">
        <v>2018</v>
      </c>
      <c r="D66" t="s">
        <v>560</v>
      </c>
      <c r="E66" t="s">
        <v>143</v>
      </c>
      <c r="F66" t="s">
        <v>25</v>
      </c>
      <c r="G66" t="s">
        <v>1014</v>
      </c>
      <c r="H66" t="s">
        <v>36</v>
      </c>
      <c r="I66" t="s">
        <v>12</v>
      </c>
      <c r="J66" t="s">
        <v>8</v>
      </c>
      <c r="K66" s="16">
        <v>8</v>
      </c>
      <c r="L66" s="16" t="s">
        <v>9</v>
      </c>
      <c r="M66" s="16">
        <v>12</v>
      </c>
      <c r="N66" s="16" t="s">
        <v>9</v>
      </c>
      <c r="O66" s="16">
        <v>33</v>
      </c>
      <c r="P66" s="16" t="s">
        <v>9</v>
      </c>
      <c r="Q66" s="16">
        <v>1</v>
      </c>
      <c r="R66" s="16">
        <v>8</v>
      </c>
      <c r="S66" s="16">
        <v>1</v>
      </c>
      <c r="T66" s="16">
        <v>8</v>
      </c>
      <c r="U66">
        <f t="shared" si="2"/>
        <v>1</v>
      </c>
      <c r="V66">
        <f t="shared" si="3"/>
        <v>8</v>
      </c>
      <c r="W66" t="s">
        <v>99</v>
      </c>
      <c r="X66" t="s">
        <v>8</v>
      </c>
      <c r="Y66" t="s">
        <v>79</v>
      </c>
      <c r="Z66" t="s">
        <v>93</v>
      </c>
      <c r="AA66">
        <v>100</v>
      </c>
      <c r="AB66" t="s">
        <v>147</v>
      </c>
      <c r="AC66">
        <v>20</v>
      </c>
      <c r="AD66" t="s">
        <v>224</v>
      </c>
      <c r="AE66" t="s">
        <v>85</v>
      </c>
      <c r="AF66">
        <v>532</v>
      </c>
      <c r="AG66" t="s">
        <v>9</v>
      </c>
      <c r="AH66">
        <v>10</v>
      </c>
      <c r="AI66" t="s">
        <v>561</v>
      </c>
      <c r="AK66">
        <v>25</v>
      </c>
      <c r="AL66" t="s">
        <v>147</v>
      </c>
      <c r="AM66">
        <v>1</v>
      </c>
      <c r="AN66" t="s">
        <v>160</v>
      </c>
      <c r="AO66">
        <v>24</v>
      </c>
      <c r="AP66" t="s">
        <v>880</v>
      </c>
      <c r="AQ66">
        <v>6.77</v>
      </c>
      <c r="AR66">
        <v>0.43</v>
      </c>
      <c r="AS66">
        <v>5.01</v>
      </c>
      <c r="AT66">
        <v>0.51</v>
      </c>
      <c r="AU66" t="s">
        <v>9</v>
      </c>
      <c r="AV66" t="s">
        <v>9</v>
      </c>
      <c r="AW66" t="s">
        <v>488</v>
      </c>
      <c r="AX66" t="s">
        <v>199</v>
      </c>
      <c r="AY66" t="s">
        <v>12</v>
      </c>
      <c r="AZ66" t="s">
        <v>8</v>
      </c>
      <c r="BA66" s="16" t="s">
        <v>8</v>
      </c>
      <c r="BB66" t="s">
        <v>8</v>
      </c>
      <c r="BC66" t="s">
        <v>8</v>
      </c>
      <c r="BD66" t="s">
        <v>8</v>
      </c>
      <c r="BE66" t="s">
        <v>8</v>
      </c>
      <c r="BF66" t="s">
        <v>275</v>
      </c>
      <c r="BG66" t="s">
        <v>276</v>
      </c>
      <c r="BH66" t="s">
        <v>562</v>
      </c>
    </row>
    <row r="67" spans="1:62" s="29" customFormat="1" x14ac:dyDescent="0.3">
      <c r="A67" s="29" t="s">
        <v>566</v>
      </c>
      <c r="B67" s="29" t="s">
        <v>565</v>
      </c>
      <c r="C67" s="29">
        <v>2011</v>
      </c>
      <c r="D67" s="29" t="s">
        <v>567</v>
      </c>
      <c r="E67" s="29" t="s">
        <v>143</v>
      </c>
      <c r="F67" s="29" t="s">
        <v>25</v>
      </c>
      <c r="G67" s="29" t="s">
        <v>1014</v>
      </c>
      <c r="H67" s="29" t="s">
        <v>9</v>
      </c>
      <c r="I67" s="29" t="s">
        <v>12</v>
      </c>
      <c r="J67" s="29" t="s">
        <v>8</v>
      </c>
      <c r="K67" s="31" t="s">
        <v>9</v>
      </c>
      <c r="L67" s="31">
        <v>8</v>
      </c>
      <c r="M67" s="31" t="s">
        <v>9</v>
      </c>
      <c r="N67" s="31" t="s">
        <v>9</v>
      </c>
      <c r="O67" s="31" t="s">
        <v>9</v>
      </c>
      <c r="P67" s="31" t="s">
        <v>9</v>
      </c>
      <c r="Q67" s="31">
        <v>1</v>
      </c>
      <c r="R67" s="31">
        <v>3</v>
      </c>
      <c r="S67" s="31">
        <v>1</v>
      </c>
      <c r="T67" s="31">
        <v>3</v>
      </c>
      <c r="U67" s="29">
        <f t="shared" si="2"/>
        <v>1</v>
      </c>
      <c r="V67" s="29">
        <f t="shared" si="3"/>
        <v>3</v>
      </c>
      <c r="W67" s="29" t="s">
        <v>99</v>
      </c>
      <c r="X67" s="29" t="s">
        <v>8</v>
      </c>
      <c r="Y67" s="29" t="s">
        <v>79</v>
      </c>
      <c r="Z67" s="29" t="s">
        <v>9</v>
      </c>
      <c r="AA67" s="29">
        <v>10</v>
      </c>
      <c r="AB67" s="29" t="s">
        <v>323</v>
      </c>
      <c r="AC67" s="29">
        <v>2750</v>
      </c>
      <c r="AD67" s="29" t="s">
        <v>532</v>
      </c>
      <c r="AE67" s="29" t="s">
        <v>235</v>
      </c>
      <c r="AF67" s="29">
        <v>560</v>
      </c>
      <c r="AG67" s="29">
        <v>1.5</v>
      </c>
      <c r="AH67" s="29">
        <v>20</v>
      </c>
      <c r="AI67" s="29" t="s">
        <v>568</v>
      </c>
      <c r="AK67" s="29">
        <v>10</v>
      </c>
      <c r="AL67" s="29" t="s">
        <v>147</v>
      </c>
      <c r="AM67" s="29">
        <v>0</v>
      </c>
      <c r="AN67" s="29" t="s">
        <v>159</v>
      </c>
      <c r="AO67" s="29">
        <v>168</v>
      </c>
      <c r="AP67" s="29" t="s">
        <v>880</v>
      </c>
      <c r="AQ67" s="29">
        <v>2.23</v>
      </c>
      <c r="AR67" s="29">
        <v>0.9</v>
      </c>
      <c r="AS67" s="29">
        <v>2.11</v>
      </c>
      <c r="AT67" s="29">
        <v>0.5</v>
      </c>
      <c r="AU67" s="29" t="s">
        <v>9</v>
      </c>
      <c r="AV67" s="29" t="s">
        <v>9</v>
      </c>
      <c r="AW67" s="29" t="s">
        <v>139</v>
      </c>
      <c r="AX67" s="29" t="s">
        <v>198</v>
      </c>
      <c r="AY67" s="29" t="s">
        <v>12</v>
      </c>
      <c r="AZ67" s="29" t="s">
        <v>8</v>
      </c>
      <c r="BA67" s="31" t="s">
        <v>8</v>
      </c>
      <c r="BB67" s="29" t="s">
        <v>8</v>
      </c>
      <c r="BC67" s="29" t="s">
        <v>8</v>
      </c>
      <c r="BD67" s="29" t="s">
        <v>8</v>
      </c>
      <c r="BE67" s="29" t="s">
        <v>8</v>
      </c>
      <c r="BF67" s="29" t="s">
        <v>276</v>
      </c>
      <c r="BG67" s="29" t="s">
        <v>276</v>
      </c>
    </row>
    <row r="68" spans="1:62" x14ac:dyDescent="0.3">
      <c r="A68" t="s">
        <v>572</v>
      </c>
      <c r="B68" t="s">
        <v>571</v>
      </c>
      <c r="C68">
        <v>1990</v>
      </c>
      <c r="D68" t="s">
        <v>573</v>
      </c>
      <c r="E68" t="s">
        <v>143</v>
      </c>
      <c r="F68" t="s">
        <v>24</v>
      </c>
      <c r="G68" t="s">
        <v>9</v>
      </c>
      <c r="H68" t="s">
        <v>9</v>
      </c>
      <c r="I68" t="s">
        <v>12</v>
      </c>
      <c r="J68" t="s">
        <v>8</v>
      </c>
      <c r="K68" s="16" t="s">
        <v>9</v>
      </c>
      <c r="L68" s="16" t="s">
        <v>9</v>
      </c>
      <c r="M68" s="16" t="s">
        <v>9</v>
      </c>
      <c r="N68" s="16" t="s">
        <v>9</v>
      </c>
      <c r="O68" s="16" t="s">
        <v>9</v>
      </c>
      <c r="P68" s="16" t="s">
        <v>9</v>
      </c>
      <c r="Q68" s="16">
        <v>1</v>
      </c>
      <c r="R68" s="16" t="s">
        <v>9</v>
      </c>
      <c r="S68" s="16">
        <v>1</v>
      </c>
      <c r="T68" s="16" t="s">
        <v>9</v>
      </c>
      <c r="U68">
        <f t="shared" si="2"/>
        <v>1</v>
      </c>
      <c r="V68" t="str">
        <f t="shared" si="3"/>
        <v>NA</v>
      </c>
      <c r="W68" t="s">
        <v>9</v>
      </c>
      <c r="X68" t="s">
        <v>8</v>
      </c>
      <c r="Y68" t="s">
        <v>9</v>
      </c>
      <c r="Z68" t="s">
        <v>379</v>
      </c>
      <c r="AA68" t="s">
        <v>9</v>
      </c>
      <c r="AB68" t="s">
        <v>8</v>
      </c>
      <c r="AC68" t="s">
        <v>9</v>
      </c>
      <c r="AD68" t="s">
        <v>8</v>
      </c>
      <c r="AE68" t="s">
        <v>9</v>
      </c>
      <c r="AF68" t="s">
        <v>9</v>
      </c>
      <c r="AG68" t="s">
        <v>9</v>
      </c>
      <c r="AH68" t="s">
        <v>9</v>
      </c>
      <c r="AI68" t="s">
        <v>574</v>
      </c>
      <c r="AK68">
        <v>1.25</v>
      </c>
      <c r="AL68" t="s">
        <v>147</v>
      </c>
      <c r="AM68">
        <v>0.5</v>
      </c>
      <c r="AN68" t="s">
        <v>160</v>
      </c>
      <c r="AO68">
        <v>4</v>
      </c>
      <c r="AP68" t="s">
        <v>9</v>
      </c>
      <c r="AQ68">
        <v>7.01</v>
      </c>
      <c r="AR68">
        <v>0.71</v>
      </c>
      <c r="AS68">
        <v>4.8099999999999996</v>
      </c>
      <c r="AT68">
        <v>0.74</v>
      </c>
      <c r="AU68" t="s">
        <v>9</v>
      </c>
      <c r="AV68" t="s">
        <v>9</v>
      </c>
      <c r="AW68" t="s">
        <v>139</v>
      </c>
      <c r="AX68" t="s">
        <v>9</v>
      </c>
      <c r="AY68" t="s">
        <v>12</v>
      </c>
      <c r="AZ68" t="s">
        <v>8</v>
      </c>
      <c r="BA68" s="16" t="s">
        <v>8</v>
      </c>
      <c r="BB68" t="s">
        <v>8</v>
      </c>
      <c r="BC68" t="s">
        <v>8</v>
      </c>
      <c r="BD68" t="s">
        <v>8</v>
      </c>
      <c r="BE68" t="s">
        <v>8</v>
      </c>
      <c r="BF68" t="s">
        <v>275</v>
      </c>
      <c r="BG68" t="s">
        <v>276</v>
      </c>
      <c r="BH68" t="s">
        <v>575</v>
      </c>
    </row>
    <row r="69" spans="1:62" s="29" customFormat="1" x14ac:dyDescent="0.3">
      <c r="A69" s="29" t="s">
        <v>578</v>
      </c>
      <c r="B69" s="29" t="s">
        <v>571</v>
      </c>
      <c r="C69" s="29">
        <v>1996</v>
      </c>
      <c r="D69" s="29" t="s">
        <v>579</v>
      </c>
      <c r="E69" s="29" t="s">
        <v>143</v>
      </c>
      <c r="F69" s="29" t="s">
        <v>24</v>
      </c>
      <c r="G69" s="29" t="s">
        <v>11</v>
      </c>
      <c r="H69" s="29" t="s">
        <v>36</v>
      </c>
      <c r="I69" s="29" t="s">
        <v>12</v>
      </c>
      <c r="J69" s="29" t="s">
        <v>8</v>
      </c>
      <c r="K69" s="31" t="s">
        <v>9</v>
      </c>
      <c r="L69" s="31" t="s">
        <v>9</v>
      </c>
      <c r="M69" s="31" t="s">
        <v>9</v>
      </c>
      <c r="N69" s="31">
        <v>260</v>
      </c>
      <c r="O69" s="31" t="s">
        <v>9</v>
      </c>
      <c r="P69" s="31">
        <v>280</v>
      </c>
      <c r="Q69" s="31">
        <v>1</v>
      </c>
      <c r="R69" s="31">
        <v>12</v>
      </c>
      <c r="S69" s="31">
        <v>3</v>
      </c>
      <c r="T69" s="31">
        <v>12</v>
      </c>
      <c r="U69" s="29">
        <f t="shared" si="2"/>
        <v>3</v>
      </c>
      <c r="V69" s="29">
        <f t="shared" si="3"/>
        <v>4</v>
      </c>
      <c r="W69" s="29" t="s">
        <v>149</v>
      </c>
      <c r="X69" s="29" t="s">
        <v>97</v>
      </c>
      <c r="Y69" s="29" t="s">
        <v>79</v>
      </c>
      <c r="Z69" s="29" t="s">
        <v>379</v>
      </c>
      <c r="AA69" s="29">
        <v>30</v>
      </c>
      <c r="AB69" s="29" t="s">
        <v>147</v>
      </c>
      <c r="AC69" s="29">
        <v>35</v>
      </c>
      <c r="AD69" s="29" t="s">
        <v>580</v>
      </c>
      <c r="AE69" s="29" t="s">
        <v>87</v>
      </c>
      <c r="AF69" s="29" t="s">
        <v>9</v>
      </c>
      <c r="AG69" s="29">
        <v>1.3</v>
      </c>
      <c r="AH69" s="29">
        <v>5</v>
      </c>
      <c r="AI69" s="29" t="s">
        <v>364</v>
      </c>
      <c r="AK69" s="29">
        <v>0.94</v>
      </c>
      <c r="AL69" s="29" t="s">
        <v>147</v>
      </c>
      <c r="AM69" s="29">
        <v>0.08</v>
      </c>
      <c r="AN69" s="29" t="s">
        <v>160</v>
      </c>
      <c r="AO69" s="29">
        <v>4</v>
      </c>
      <c r="AP69" s="29" t="s">
        <v>880</v>
      </c>
      <c r="AQ69" s="29">
        <v>27.1</v>
      </c>
      <c r="AR69" s="29">
        <v>6.2</v>
      </c>
      <c r="AS69" s="29">
        <v>20.7</v>
      </c>
      <c r="AT69" s="29">
        <v>4.2</v>
      </c>
      <c r="AU69" s="29">
        <v>-24</v>
      </c>
      <c r="AV69" s="29" t="s">
        <v>9</v>
      </c>
      <c r="AW69" s="29" t="s">
        <v>139</v>
      </c>
      <c r="AX69" s="29" t="s">
        <v>198</v>
      </c>
      <c r="AY69" s="29" t="s">
        <v>12</v>
      </c>
      <c r="AZ69" s="29" t="s">
        <v>8</v>
      </c>
      <c r="BA69" s="31" t="s">
        <v>8</v>
      </c>
      <c r="BB69" s="29" t="s">
        <v>8</v>
      </c>
      <c r="BC69" s="29" t="s">
        <v>8</v>
      </c>
      <c r="BD69" s="29" t="s">
        <v>8</v>
      </c>
      <c r="BE69" s="29" t="s">
        <v>8</v>
      </c>
      <c r="BF69" s="29" t="s">
        <v>275</v>
      </c>
      <c r="BG69" s="29" t="s">
        <v>275</v>
      </c>
      <c r="BH69" s="29" t="s">
        <v>582</v>
      </c>
    </row>
    <row r="70" spans="1:62" s="29" customFormat="1" x14ac:dyDescent="0.3">
      <c r="A70" s="29" t="s">
        <v>578</v>
      </c>
      <c r="B70" s="29" t="s">
        <v>571</v>
      </c>
      <c r="C70" s="29">
        <v>1996</v>
      </c>
      <c r="D70" s="29" t="s">
        <v>579</v>
      </c>
      <c r="E70" s="29" t="s">
        <v>145</v>
      </c>
      <c r="F70" s="29" t="s">
        <v>24</v>
      </c>
      <c r="G70" s="29" t="s">
        <v>11</v>
      </c>
      <c r="H70" s="29" t="s">
        <v>36</v>
      </c>
      <c r="I70" s="29" t="s">
        <v>12</v>
      </c>
      <c r="J70" s="29" t="s">
        <v>8</v>
      </c>
      <c r="K70" s="31" t="s">
        <v>9</v>
      </c>
      <c r="L70" s="31" t="s">
        <v>9</v>
      </c>
      <c r="M70" s="31" t="s">
        <v>9</v>
      </c>
      <c r="N70" s="31">
        <v>260</v>
      </c>
      <c r="O70" s="31" t="s">
        <v>9</v>
      </c>
      <c r="P70" s="31">
        <v>280</v>
      </c>
      <c r="Q70" s="31">
        <v>1</v>
      </c>
      <c r="R70" s="31">
        <v>12</v>
      </c>
      <c r="S70" s="31">
        <v>3</v>
      </c>
      <c r="T70" s="31">
        <v>12</v>
      </c>
      <c r="U70" s="29">
        <f t="shared" si="2"/>
        <v>3</v>
      </c>
      <c r="V70" s="29">
        <f t="shared" si="3"/>
        <v>4</v>
      </c>
      <c r="W70" s="29" t="s">
        <v>149</v>
      </c>
      <c r="X70" s="29" t="s">
        <v>97</v>
      </c>
      <c r="Y70" s="29" t="s">
        <v>79</v>
      </c>
      <c r="Z70" s="29" t="s">
        <v>379</v>
      </c>
      <c r="AA70" s="29">
        <v>30</v>
      </c>
      <c r="AB70" s="29" t="s">
        <v>147</v>
      </c>
      <c r="AC70" s="29">
        <v>35</v>
      </c>
      <c r="AD70" s="29" t="s">
        <v>580</v>
      </c>
      <c r="AE70" s="29" t="s">
        <v>87</v>
      </c>
      <c r="AF70" s="29" t="s">
        <v>9</v>
      </c>
      <c r="AG70" s="29">
        <v>1.3</v>
      </c>
      <c r="AH70" s="29">
        <v>5</v>
      </c>
      <c r="AI70" s="29" t="s">
        <v>581</v>
      </c>
      <c r="AK70" s="29">
        <v>0.94</v>
      </c>
      <c r="AL70" s="29" t="s">
        <v>147</v>
      </c>
      <c r="AM70" s="29">
        <v>0.08</v>
      </c>
      <c r="AN70" s="29" t="s">
        <v>160</v>
      </c>
      <c r="AO70" s="29">
        <v>4</v>
      </c>
      <c r="AP70" s="29" t="s">
        <v>880</v>
      </c>
      <c r="AQ70" s="29">
        <v>27.1</v>
      </c>
      <c r="AR70" s="29">
        <v>6.2</v>
      </c>
      <c r="AS70" s="29">
        <v>29.2</v>
      </c>
      <c r="AT70" s="29">
        <v>3.6</v>
      </c>
      <c r="AU70" s="29">
        <v>8</v>
      </c>
      <c r="AV70" s="29" t="s">
        <v>9</v>
      </c>
      <c r="AW70" s="29" t="s">
        <v>139</v>
      </c>
      <c r="AX70" s="29" t="s">
        <v>198</v>
      </c>
      <c r="AY70" s="29" t="s">
        <v>12</v>
      </c>
      <c r="AZ70" s="29" t="s">
        <v>8</v>
      </c>
      <c r="BA70" s="31" t="s">
        <v>8</v>
      </c>
      <c r="BB70" s="29" t="s">
        <v>8</v>
      </c>
      <c r="BC70" s="29" t="s">
        <v>8</v>
      </c>
      <c r="BD70" s="29" t="s">
        <v>8</v>
      </c>
      <c r="BE70" s="29" t="s">
        <v>8</v>
      </c>
      <c r="BF70" s="29" t="s">
        <v>275</v>
      </c>
      <c r="BG70" s="29" t="s">
        <v>276</v>
      </c>
      <c r="BH70" s="29" t="s">
        <v>582</v>
      </c>
    </row>
    <row r="71" spans="1:62" x14ac:dyDescent="0.3">
      <c r="A71" t="s">
        <v>585</v>
      </c>
      <c r="B71" t="s">
        <v>571</v>
      </c>
      <c r="C71">
        <v>2000</v>
      </c>
      <c r="D71" t="s">
        <v>586</v>
      </c>
      <c r="E71" t="s">
        <v>143</v>
      </c>
      <c r="F71" t="s">
        <v>24</v>
      </c>
      <c r="G71" t="s">
        <v>11</v>
      </c>
      <c r="H71" t="s">
        <v>36</v>
      </c>
      <c r="I71" t="s">
        <v>12</v>
      </c>
      <c r="J71" t="s">
        <v>8</v>
      </c>
      <c r="K71" s="16" t="s">
        <v>9</v>
      </c>
      <c r="L71" s="16" t="s">
        <v>9</v>
      </c>
      <c r="M71" s="16" t="s">
        <v>9</v>
      </c>
      <c r="N71" s="16">
        <v>260</v>
      </c>
      <c r="O71" s="16" t="s">
        <v>9</v>
      </c>
      <c r="P71" s="16">
        <v>280</v>
      </c>
      <c r="Q71" s="16">
        <v>1</v>
      </c>
      <c r="R71" s="16">
        <v>10</v>
      </c>
      <c r="S71" s="16">
        <v>1</v>
      </c>
      <c r="T71" s="16">
        <v>11</v>
      </c>
      <c r="U71">
        <f t="shared" si="2"/>
        <v>1</v>
      </c>
      <c r="V71">
        <f t="shared" si="3"/>
        <v>10</v>
      </c>
      <c r="W71" t="s">
        <v>149</v>
      </c>
      <c r="X71" t="s">
        <v>97</v>
      </c>
      <c r="Y71" t="s">
        <v>79</v>
      </c>
      <c r="Z71" t="s">
        <v>379</v>
      </c>
      <c r="AA71">
        <v>30</v>
      </c>
      <c r="AB71" t="s">
        <v>147</v>
      </c>
      <c r="AC71">
        <v>35</v>
      </c>
      <c r="AD71" t="s">
        <v>580</v>
      </c>
      <c r="AE71" t="s">
        <v>87</v>
      </c>
      <c r="AF71" t="s">
        <v>9</v>
      </c>
      <c r="AG71">
        <v>1.3</v>
      </c>
      <c r="AH71">
        <v>5</v>
      </c>
      <c r="AI71" t="s">
        <v>364</v>
      </c>
      <c r="AK71">
        <v>0.62</v>
      </c>
      <c r="AL71" t="s">
        <v>147</v>
      </c>
      <c r="AM71">
        <v>1</v>
      </c>
      <c r="AN71" t="s">
        <v>160</v>
      </c>
      <c r="AO71">
        <v>6</v>
      </c>
      <c r="AP71" t="s">
        <v>878</v>
      </c>
      <c r="AQ71">
        <v>27.2</v>
      </c>
      <c r="AR71">
        <v>5.7</v>
      </c>
      <c r="AS71">
        <v>30.5</v>
      </c>
      <c r="AT71">
        <v>7.1</v>
      </c>
      <c r="AU71">
        <v>-18.399999999999999</v>
      </c>
      <c r="AV71" t="s">
        <v>9</v>
      </c>
      <c r="AW71" t="s">
        <v>139</v>
      </c>
      <c r="AX71" t="s">
        <v>199</v>
      </c>
      <c r="AY71" t="s">
        <v>12</v>
      </c>
      <c r="AZ71" t="s">
        <v>8</v>
      </c>
      <c r="BA71" s="16" t="s">
        <v>8</v>
      </c>
      <c r="BB71" t="s">
        <v>8</v>
      </c>
      <c r="BC71" t="s">
        <v>8</v>
      </c>
      <c r="BD71" t="s">
        <v>8</v>
      </c>
      <c r="BE71" t="s">
        <v>8</v>
      </c>
      <c r="BF71" t="s">
        <v>275</v>
      </c>
      <c r="BG71" t="s">
        <v>276</v>
      </c>
      <c r="BH71" t="s">
        <v>587</v>
      </c>
    </row>
    <row r="72" spans="1:62" s="29" customFormat="1" x14ac:dyDescent="0.3">
      <c r="A72" s="29" t="s">
        <v>588</v>
      </c>
      <c r="B72" s="29" t="s">
        <v>571</v>
      </c>
      <c r="C72" s="29">
        <v>1989</v>
      </c>
      <c r="D72" s="29" t="s">
        <v>589</v>
      </c>
      <c r="E72" s="29" t="s">
        <v>143</v>
      </c>
      <c r="F72" s="29" t="s">
        <v>24</v>
      </c>
      <c r="G72" s="29" t="s">
        <v>11</v>
      </c>
      <c r="H72" s="29" t="s">
        <v>36</v>
      </c>
      <c r="I72" s="29" t="s">
        <v>12</v>
      </c>
      <c r="J72" s="29" t="s">
        <v>8</v>
      </c>
      <c r="K72" s="31" t="s">
        <v>9</v>
      </c>
      <c r="L72" s="31" t="s">
        <v>9</v>
      </c>
      <c r="M72" s="31" t="s">
        <v>9</v>
      </c>
      <c r="N72" s="31">
        <v>270</v>
      </c>
      <c r="O72" s="31" t="s">
        <v>9</v>
      </c>
      <c r="P72" s="31">
        <v>320</v>
      </c>
      <c r="Q72" s="31">
        <v>3</v>
      </c>
      <c r="R72" s="31">
        <v>8</v>
      </c>
      <c r="S72" s="31">
        <v>3</v>
      </c>
      <c r="T72" s="31">
        <v>8</v>
      </c>
      <c r="U72" s="29">
        <f t="shared" si="2"/>
        <v>1</v>
      </c>
      <c r="V72" s="29">
        <f t="shared" si="3"/>
        <v>8</v>
      </c>
      <c r="W72" s="29" t="s">
        <v>149</v>
      </c>
      <c r="X72" s="29" t="s">
        <v>97</v>
      </c>
      <c r="Y72" s="29" t="s">
        <v>79</v>
      </c>
      <c r="Z72" s="29" t="s">
        <v>379</v>
      </c>
      <c r="AA72" s="29">
        <v>20</v>
      </c>
      <c r="AB72" s="29" t="s">
        <v>147</v>
      </c>
      <c r="AC72" s="29">
        <v>90</v>
      </c>
      <c r="AD72" s="29" t="s">
        <v>295</v>
      </c>
      <c r="AE72" s="29" t="s">
        <v>87</v>
      </c>
      <c r="AF72" s="29" t="s">
        <v>9</v>
      </c>
      <c r="AG72" s="29">
        <v>1</v>
      </c>
      <c r="AH72" s="29">
        <v>20</v>
      </c>
      <c r="AI72" s="29" t="s">
        <v>574</v>
      </c>
      <c r="AK72" s="29">
        <v>1.25</v>
      </c>
      <c r="AL72" s="29" t="s">
        <v>147</v>
      </c>
      <c r="AM72" s="29">
        <v>0.5</v>
      </c>
      <c r="AN72" s="29" t="s">
        <v>160</v>
      </c>
      <c r="AO72" s="29">
        <v>4</v>
      </c>
      <c r="AP72" s="29" t="s">
        <v>880</v>
      </c>
      <c r="AQ72" s="29">
        <v>7.01</v>
      </c>
      <c r="AR72" s="29">
        <v>0.71</v>
      </c>
      <c r="AS72" s="29">
        <v>4.8099999999999996</v>
      </c>
      <c r="AT72" s="29">
        <v>0.74</v>
      </c>
      <c r="AU72" s="29" t="s">
        <v>9</v>
      </c>
      <c r="AV72" s="29" t="s">
        <v>9</v>
      </c>
      <c r="AW72" s="29" t="s">
        <v>139</v>
      </c>
      <c r="AX72" s="29" t="s">
        <v>199</v>
      </c>
      <c r="AY72" s="29" t="s">
        <v>12</v>
      </c>
      <c r="AZ72" s="29" t="s">
        <v>8</v>
      </c>
      <c r="BA72" s="31" t="s">
        <v>8</v>
      </c>
      <c r="BB72" s="29" t="s">
        <v>8</v>
      </c>
      <c r="BC72" s="29" t="s">
        <v>8</v>
      </c>
      <c r="BD72" s="29" t="s">
        <v>8</v>
      </c>
      <c r="BE72" s="29" t="s">
        <v>8</v>
      </c>
      <c r="BF72" s="29" t="s">
        <v>275</v>
      </c>
      <c r="BG72" s="29" t="s">
        <v>275</v>
      </c>
      <c r="BH72" s="29" t="s">
        <v>609</v>
      </c>
    </row>
    <row r="73" spans="1:62" x14ac:dyDescent="0.3">
      <c r="A73" t="s">
        <v>725</v>
      </c>
      <c r="B73" t="s">
        <v>590</v>
      </c>
      <c r="C73">
        <v>2004</v>
      </c>
      <c r="D73" t="s">
        <v>591</v>
      </c>
      <c r="E73" t="s">
        <v>143</v>
      </c>
      <c r="F73" t="s">
        <v>24</v>
      </c>
      <c r="G73" t="s">
        <v>11</v>
      </c>
      <c r="H73" t="s">
        <v>36</v>
      </c>
      <c r="I73" t="s">
        <v>12</v>
      </c>
      <c r="J73" t="s">
        <v>8</v>
      </c>
      <c r="K73" s="16" t="s">
        <v>9</v>
      </c>
      <c r="L73" s="16" t="s">
        <v>9</v>
      </c>
      <c r="M73" s="16" t="s">
        <v>9</v>
      </c>
      <c r="N73" s="16" t="s">
        <v>9</v>
      </c>
      <c r="O73" s="16">
        <v>100</v>
      </c>
      <c r="P73" s="16" t="s">
        <v>9</v>
      </c>
      <c r="Q73" s="16">
        <v>1</v>
      </c>
      <c r="R73" s="16">
        <v>8</v>
      </c>
      <c r="S73" s="16">
        <v>2</v>
      </c>
      <c r="T73" s="16">
        <v>7</v>
      </c>
      <c r="U73">
        <f t="shared" si="2"/>
        <v>2</v>
      </c>
      <c r="V73">
        <f t="shared" si="3"/>
        <v>4</v>
      </c>
      <c r="W73" t="s">
        <v>101</v>
      </c>
      <c r="X73" t="s">
        <v>8</v>
      </c>
      <c r="Y73" t="s">
        <v>79</v>
      </c>
      <c r="Z73" t="s">
        <v>9</v>
      </c>
      <c r="AA73">
        <v>10</v>
      </c>
      <c r="AB73" t="s">
        <v>147</v>
      </c>
      <c r="AC73" t="s">
        <v>9</v>
      </c>
      <c r="AD73" t="s">
        <v>8</v>
      </c>
      <c r="AE73" t="s">
        <v>84</v>
      </c>
      <c r="AF73">
        <v>570</v>
      </c>
      <c r="AG73">
        <v>2</v>
      </c>
      <c r="AH73">
        <v>3</v>
      </c>
      <c r="AI73" t="s">
        <v>592</v>
      </c>
      <c r="AK73">
        <v>1.4999999999999999E-2</v>
      </c>
      <c r="AL73" t="s">
        <v>192</v>
      </c>
      <c r="AM73">
        <v>-924</v>
      </c>
      <c r="AN73" t="s">
        <v>158</v>
      </c>
      <c r="AO73">
        <v>24</v>
      </c>
      <c r="AP73" t="s">
        <v>880</v>
      </c>
      <c r="AQ73">
        <v>20.2</v>
      </c>
      <c r="AR73">
        <v>2</v>
      </c>
      <c r="AS73">
        <v>29.3</v>
      </c>
      <c r="AT73">
        <v>2.2999999999999998</v>
      </c>
      <c r="AU73" t="s">
        <v>9</v>
      </c>
      <c r="AV73" t="s">
        <v>9</v>
      </c>
      <c r="AW73" t="s">
        <v>139</v>
      </c>
      <c r="AX73" t="s">
        <v>199</v>
      </c>
      <c r="AY73" t="s">
        <v>12</v>
      </c>
      <c r="AZ73" t="s">
        <v>8</v>
      </c>
      <c r="BA73" s="16" t="s">
        <v>8</v>
      </c>
      <c r="BB73" t="s">
        <v>8</v>
      </c>
      <c r="BC73" t="s">
        <v>8</v>
      </c>
      <c r="BD73" t="s">
        <v>8</v>
      </c>
      <c r="BE73" t="s">
        <v>8</v>
      </c>
      <c r="BF73" t="s">
        <v>275</v>
      </c>
      <c r="BG73" t="s">
        <v>275</v>
      </c>
      <c r="BH73" t="s">
        <v>608</v>
      </c>
    </row>
    <row r="74" spans="1:62" s="29" customFormat="1" x14ac:dyDescent="0.3">
      <c r="A74" s="29" t="s">
        <v>594</v>
      </c>
      <c r="B74" s="29" t="s">
        <v>593</v>
      </c>
      <c r="C74" s="29">
        <v>2003</v>
      </c>
      <c r="D74" s="29" t="s">
        <v>595</v>
      </c>
      <c r="E74" s="29" t="s">
        <v>143</v>
      </c>
      <c r="F74" s="29" t="s">
        <v>24</v>
      </c>
      <c r="G74" s="29" t="s">
        <v>10</v>
      </c>
      <c r="H74" s="29" t="s">
        <v>36</v>
      </c>
      <c r="I74" s="29" t="s">
        <v>12</v>
      </c>
      <c r="J74" s="29" t="s">
        <v>8</v>
      </c>
      <c r="K74" s="31" t="s">
        <v>9</v>
      </c>
      <c r="L74" s="31" t="s">
        <v>9</v>
      </c>
      <c r="M74" s="31" t="s">
        <v>9</v>
      </c>
      <c r="N74" s="31">
        <v>200</v>
      </c>
      <c r="O74" s="31" t="s">
        <v>9</v>
      </c>
      <c r="P74" s="31">
        <v>240</v>
      </c>
      <c r="Q74" s="31">
        <v>1</v>
      </c>
      <c r="R74" s="31">
        <v>6</v>
      </c>
      <c r="S74" s="31">
        <v>0</v>
      </c>
      <c r="T74" s="29" t="s">
        <v>8</v>
      </c>
      <c r="U74" s="29" t="str">
        <f t="shared" si="2"/>
        <v>NA</v>
      </c>
      <c r="V74" s="29" t="str">
        <f t="shared" si="3"/>
        <v>NA</v>
      </c>
      <c r="W74" s="29" t="s">
        <v>99</v>
      </c>
      <c r="X74" s="29" t="s">
        <v>8</v>
      </c>
      <c r="Y74" s="29" t="s">
        <v>79</v>
      </c>
      <c r="Z74" s="29" t="s">
        <v>379</v>
      </c>
      <c r="AA74" s="29">
        <v>80</v>
      </c>
      <c r="AB74" s="29" t="s">
        <v>147</v>
      </c>
      <c r="AC74" s="29">
        <v>150</v>
      </c>
      <c r="AD74" s="29" t="s">
        <v>295</v>
      </c>
      <c r="AE74" s="29" t="s">
        <v>87</v>
      </c>
      <c r="AF74" s="29" t="s">
        <v>9</v>
      </c>
      <c r="AG74" s="29">
        <v>8</v>
      </c>
      <c r="AH74" s="29">
        <v>15</v>
      </c>
      <c r="AI74" s="29" t="s">
        <v>12</v>
      </c>
      <c r="AJ74" s="29" t="s">
        <v>8</v>
      </c>
      <c r="AK74" s="29" t="s">
        <v>8</v>
      </c>
      <c r="AL74" s="29" t="s">
        <v>8</v>
      </c>
      <c r="AM74" s="29" t="s">
        <v>8</v>
      </c>
      <c r="AN74" s="29" t="s">
        <v>8</v>
      </c>
      <c r="AO74" s="29">
        <v>12</v>
      </c>
      <c r="AP74" s="29" t="s">
        <v>878</v>
      </c>
      <c r="AQ74" s="29">
        <v>13.71</v>
      </c>
      <c r="AR74" s="29">
        <v>0.42</v>
      </c>
      <c r="AS74" s="29" t="s">
        <v>8</v>
      </c>
      <c r="AT74" s="29" t="s">
        <v>8</v>
      </c>
      <c r="AU74" s="29" t="s">
        <v>8</v>
      </c>
      <c r="AV74" s="29" t="s">
        <v>8</v>
      </c>
      <c r="AW74" s="29" t="s">
        <v>487</v>
      </c>
      <c r="AX74" s="29" t="s">
        <v>199</v>
      </c>
      <c r="AY74" s="29" t="s">
        <v>12</v>
      </c>
      <c r="AZ74" s="29" t="s">
        <v>8</v>
      </c>
      <c r="BA74" s="31" t="s">
        <v>8</v>
      </c>
      <c r="BB74" s="29" t="s">
        <v>8</v>
      </c>
      <c r="BC74" s="29" t="s">
        <v>8</v>
      </c>
      <c r="BD74" s="29" t="s">
        <v>8</v>
      </c>
      <c r="BE74" s="29" t="s">
        <v>8</v>
      </c>
      <c r="BF74" s="29" t="s">
        <v>275</v>
      </c>
      <c r="BG74" s="29" t="s">
        <v>8</v>
      </c>
      <c r="BH74" s="29" t="s">
        <v>607</v>
      </c>
    </row>
    <row r="75" spans="1:62" x14ac:dyDescent="0.3">
      <c r="A75" t="s">
        <v>599</v>
      </c>
      <c r="B75" t="s">
        <v>598</v>
      </c>
      <c r="C75">
        <v>2018</v>
      </c>
      <c r="D75" t="s">
        <v>600</v>
      </c>
      <c r="E75" t="s">
        <v>143</v>
      </c>
      <c r="F75" t="s">
        <v>25</v>
      </c>
      <c r="G75" t="s">
        <v>459</v>
      </c>
      <c r="H75" t="s">
        <v>36</v>
      </c>
      <c r="I75" t="s">
        <v>12</v>
      </c>
      <c r="J75" t="s">
        <v>8</v>
      </c>
      <c r="K75" s="16" t="s">
        <v>9</v>
      </c>
      <c r="L75" s="16">
        <v>12</v>
      </c>
      <c r="M75" s="16" t="s">
        <v>9</v>
      </c>
      <c r="N75" s="16" t="s">
        <v>9</v>
      </c>
      <c r="O75" s="16" t="s">
        <v>9</v>
      </c>
      <c r="P75" s="16" t="s">
        <v>9</v>
      </c>
      <c r="Q75" s="16">
        <v>1</v>
      </c>
      <c r="R75" s="16">
        <v>10</v>
      </c>
      <c r="S75" s="16">
        <v>0</v>
      </c>
      <c r="T75" t="s">
        <v>8</v>
      </c>
      <c r="U75" t="str">
        <f t="shared" si="2"/>
        <v>NA</v>
      </c>
      <c r="V75" t="str">
        <f t="shared" si="3"/>
        <v>NA</v>
      </c>
      <c r="W75" t="s">
        <v>99</v>
      </c>
      <c r="X75" t="s">
        <v>8</v>
      </c>
      <c r="Y75" t="s">
        <v>79</v>
      </c>
      <c r="Z75" t="s">
        <v>9</v>
      </c>
      <c r="AA75">
        <v>8</v>
      </c>
      <c r="AB75" t="s">
        <v>323</v>
      </c>
      <c r="AC75" t="s">
        <v>9</v>
      </c>
      <c r="AD75" t="s">
        <v>9</v>
      </c>
      <c r="AE75" t="s">
        <v>87</v>
      </c>
      <c r="AF75" t="s">
        <v>9</v>
      </c>
      <c r="AG75">
        <v>2</v>
      </c>
      <c r="AH75">
        <v>15</v>
      </c>
      <c r="AI75" t="s">
        <v>12</v>
      </c>
      <c r="AJ75" t="s">
        <v>8</v>
      </c>
      <c r="AK75" t="s">
        <v>8</v>
      </c>
      <c r="AL75" t="s">
        <v>8</v>
      </c>
      <c r="AM75" t="s">
        <v>8</v>
      </c>
      <c r="AN75" t="s">
        <v>8</v>
      </c>
      <c r="AO75">
        <v>504</v>
      </c>
      <c r="AP75" t="s">
        <v>880</v>
      </c>
      <c r="AQ75">
        <v>1.73</v>
      </c>
      <c r="AR75">
        <v>0.45</v>
      </c>
      <c r="AS75" t="s">
        <v>8</v>
      </c>
      <c r="AT75" t="s">
        <v>8</v>
      </c>
      <c r="AU75" t="s">
        <v>8</v>
      </c>
      <c r="AV75" t="s">
        <v>8</v>
      </c>
      <c r="AW75" t="s">
        <v>139</v>
      </c>
      <c r="AX75" t="s">
        <v>198</v>
      </c>
      <c r="AY75" t="s">
        <v>12</v>
      </c>
      <c r="AZ75" t="s">
        <v>8</v>
      </c>
      <c r="BA75" s="16" t="s">
        <v>8</v>
      </c>
      <c r="BB75" t="s">
        <v>8</v>
      </c>
      <c r="BC75" t="s">
        <v>8</v>
      </c>
      <c r="BD75" t="s">
        <v>8</v>
      </c>
      <c r="BE75" t="s">
        <v>8</v>
      </c>
      <c r="BF75" t="s">
        <v>276</v>
      </c>
      <c r="BG75" t="s">
        <v>8</v>
      </c>
    </row>
    <row r="76" spans="1:62" s="29" customFormat="1" x14ac:dyDescent="0.3">
      <c r="A76" s="29" t="s">
        <v>603</v>
      </c>
      <c r="B76" s="29" t="s">
        <v>251</v>
      </c>
      <c r="C76" s="29">
        <v>2015</v>
      </c>
      <c r="D76" s="29" t="s">
        <v>604</v>
      </c>
      <c r="E76" s="29" t="s">
        <v>143</v>
      </c>
      <c r="F76" s="29" t="s">
        <v>24</v>
      </c>
      <c r="G76" s="29" t="s">
        <v>10</v>
      </c>
      <c r="H76" s="29" t="s">
        <v>36</v>
      </c>
      <c r="I76" s="29" t="s">
        <v>12</v>
      </c>
      <c r="J76" s="29" t="s">
        <v>8</v>
      </c>
      <c r="K76" s="31">
        <v>13</v>
      </c>
      <c r="L76" s="31" t="s">
        <v>9</v>
      </c>
      <c r="M76" s="31">
        <v>14</v>
      </c>
      <c r="N76" s="31" t="s">
        <v>9</v>
      </c>
      <c r="O76" s="31" t="s">
        <v>9</v>
      </c>
      <c r="P76" s="31" t="s">
        <v>9</v>
      </c>
      <c r="Q76" s="31">
        <v>1</v>
      </c>
      <c r="R76" s="31">
        <v>5</v>
      </c>
      <c r="S76" s="31">
        <v>0</v>
      </c>
      <c r="T76" s="29" t="s">
        <v>8</v>
      </c>
      <c r="U76" s="29" t="str">
        <f t="shared" si="2"/>
        <v>NA</v>
      </c>
      <c r="V76" s="29" t="str">
        <f t="shared" si="3"/>
        <v>NA</v>
      </c>
      <c r="W76" s="29" t="s">
        <v>149</v>
      </c>
      <c r="X76" s="29" t="s">
        <v>99</v>
      </c>
      <c r="Y76" s="29" t="s">
        <v>76</v>
      </c>
      <c r="Z76" s="29" t="s">
        <v>95</v>
      </c>
      <c r="AA76" s="29">
        <v>10</v>
      </c>
      <c r="AB76" s="29" t="s">
        <v>147</v>
      </c>
      <c r="AC76" s="29">
        <v>36</v>
      </c>
      <c r="AD76" s="29" t="s">
        <v>224</v>
      </c>
      <c r="AE76" s="29" t="s">
        <v>9</v>
      </c>
      <c r="AF76" s="29">
        <v>532</v>
      </c>
      <c r="AG76" s="29">
        <v>3</v>
      </c>
      <c r="AH76" s="29">
        <v>10</v>
      </c>
      <c r="AI76" s="29" t="s">
        <v>12</v>
      </c>
      <c r="AJ76" s="29" t="s">
        <v>8</v>
      </c>
      <c r="AK76" s="29" t="s">
        <v>8</v>
      </c>
      <c r="AL76" s="29" t="s">
        <v>8</v>
      </c>
      <c r="AM76" s="29" t="s">
        <v>8</v>
      </c>
      <c r="AN76" s="29" t="s">
        <v>8</v>
      </c>
      <c r="AO76" s="29">
        <v>24</v>
      </c>
      <c r="AP76" s="29" t="s">
        <v>879</v>
      </c>
      <c r="AQ76" s="29">
        <v>17.510000000000002</v>
      </c>
      <c r="AR76" s="29">
        <v>1.44</v>
      </c>
      <c r="AS76" s="29" t="s">
        <v>8</v>
      </c>
      <c r="AT76" s="29" t="s">
        <v>8</v>
      </c>
      <c r="AU76" s="29" t="s">
        <v>8</v>
      </c>
      <c r="AV76" s="29" t="s">
        <v>8</v>
      </c>
      <c r="AW76" s="29" t="s">
        <v>304</v>
      </c>
      <c r="AX76" s="29" t="s">
        <v>198</v>
      </c>
      <c r="AY76" s="29" t="s">
        <v>12</v>
      </c>
      <c r="AZ76" s="29" t="s">
        <v>8</v>
      </c>
      <c r="BA76" s="31" t="s">
        <v>8</v>
      </c>
      <c r="BB76" s="29" t="s">
        <v>8</v>
      </c>
      <c r="BC76" s="29" t="s">
        <v>8</v>
      </c>
      <c r="BD76" s="29" t="s">
        <v>8</v>
      </c>
      <c r="BE76" s="29" t="s">
        <v>8</v>
      </c>
      <c r="BF76" s="29" t="s">
        <v>276</v>
      </c>
      <c r="BG76" s="29" t="s">
        <v>8</v>
      </c>
    </row>
    <row r="77" spans="1:62" x14ac:dyDescent="0.3">
      <c r="A77" t="s">
        <v>612</v>
      </c>
      <c r="B77" t="s">
        <v>611</v>
      </c>
      <c r="C77">
        <v>2017</v>
      </c>
      <c r="D77" t="s">
        <v>613</v>
      </c>
      <c r="E77" t="s">
        <v>143</v>
      </c>
      <c r="F77" t="s">
        <v>25</v>
      </c>
      <c r="G77" t="s">
        <v>614</v>
      </c>
      <c r="H77" t="s">
        <v>37</v>
      </c>
      <c r="I77" t="s">
        <v>12</v>
      </c>
      <c r="J77" t="s">
        <v>8</v>
      </c>
      <c r="K77" s="16">
        <v>16</v>
      </c>
      <c r="L77" s="16" t="s">
        <v>9</v>
      </c>
      <c r="M77" s="16">
        <v>20</v>
      </c>
      <c r="N77" s="16" t="s">
        <v>9</v>
      </c>
      <c r="O77" s="16" t="s">
        <v>9</v>
      </c>
      <c r="P77" s="16" t="s">
        <v>9</v>
      </c>
      <c r="Q77" s="16">
        <v>1</v>
      </c>
      <c r="R77" s="16">
        <v>12</v>
      </c>
      <c r="S77" s="16">
        <v>0</v>
      </c>
      <c r="T77" t="s">
        <v>8</v>
      </c>
      <c r="U77" t="str">
        <f t="shared" si="2"/>
        <v>NA</v>
      </c>
      <c r="V77" t="str">
        <f t="shared" si="3"/>
        <v>NA</v>
      </c>
      <c r="W77" t="s">
        <v>99</v>
      </c>
      <c r="X77" t="s">
        <v>8</v>
      </c>
      <c r="Y77" t="s">
        <v>618</v>
      </c>
      <c r="Z77" t="s">
        <v>93</v>
      </c>
      <c r="AA77">
        <v>0.1</v>
      </c>
      <c r="AB77" t="s">
        <v>619</v>
      </c>
      <c r="AC77">
        <v>11</v>
      </c>
      <c r="AD77" t="s">
        <v>224</v>
      </c>
      <c r="AE77" t="s">
        <v>9</v>
      </c>
      <c r="AF77">
        <v>532</v>
      </c>
      <c r="AG77">
        <v>1.2</v>
      </c>
      <c r="AH77">
        <v>13</v>
      </c>
      <c r="AI77" t="s">
        <v>12</v>
      </c>
      <c r="AJ77" t="s">
        <v>8</v>
      </c>
      <c r="AK77" t="s">
        <v>8</v>
      </c>
      <c r="AL77" t="s">
        <v>8</v>
      </c>
      <c r="AM77" t="s">
        <v>8</v>
      </c>
      <c r="AN77" t="s">
        <v>8</v>
      </c>
      <c r="AO77">
        <v>168</v>
      </c>
      <c r="AP77" t="s">
        <v>880</v>
      </c>
      <c r="AS77" t="s">
        <v>8</v>
      </c>
      <c r="AT77" t="s">
        <v>8</v>
      </c>
      <c r="AU77" t="s">
        <v>8</v>
      </c>
      <c r="AV77" t="s">
        <v>8</v>
      </c>
      <c r="AW77" t="s">
        <v>139</v>
      </c>
      <c r="AY77" t="s">
        <v>620</v>
      </c>
      <c r="BF77" t="s">
        <v>275</v>
      </c>
      <c r="BG77" t="s">
        <v>8</v>
      </c>
      <c r="BH77" t="s">
        <v>621</v>
      </c>
      <c r="BI77" t="s">
        <v>622</v>
      </c>
      <c r="BJ77" t="s">
        <v>623</v>
      </c>
    </row>
    <row r="78" spans="1:62" s="29" customFormat="1" x14ac:dyDescent="0.3">
      <c r="A78" s="29" t="s">
        <v>627</v>
      </c>
      <c r="B78" s="29" t="s">
        <v>626</v>
      </c>
      <c r="C78" s="29">
        <v>2016</v>
      </c>
      <c r="D78" s="29" t="s">
        <v>628</v>
      </c>
      <c r="E78" s="29" t="s">
        <v>143</v>
      </c>
      <c r="F78" s="29" t="s">
        <v>25</v>
      </c>
      <c r="G78" s="29" t="s">
        <v>1014</v>
      </c>
      <c r="H78" s="29" t="s">
        <v>37</v>
      </c>
      <c r="I78" s="29" t="s">
        <v>12</v>
      </c>
      <c r="J78" s="29" t="s">
        <v>8</v>
      </c>
      <c r="K78" s="31">
        <v>25</v>
      </c>
      <c r="L78" s="31" t="s">
        <v>9</v>
      </c>
      <c r="M78" s="31">
        <v>35</v>
      </c>
      <c r="N78" s="31">
        <v>20</v>
      </c>
      <c r="O78" s="31" t="s">
        <v>9</v>
      </c>
      <c r="P78" s="31">
        <v>30</v>
      </c>
      <c r="Q78" s="31">
        <v>1</v>
      </c>
      <c r="R78" s="31">
        <v>13</v>
      </c>
      <c r="S78" s="31">
        <v>0</v>
      </c>
      <c r="T78" s="29" t="s">
        <v>8</v>
      </c>
      <c r="U78" s="29" t="str">
        <f t="shared" si="2"/>
        <v>NA</v>
      </c>
      <c r="V78" s="29" t="str">
        <f t="shared" si="3"/>
        <v>NA</v>
      </c>
      <c r="W78" s="29" t="s">
        <v>149</v>
      </c>
      <c r="X78" s="29" t="s">
        <v>99</v>
      </c>
      <c r="Y78" s="29" t="s">
        <v>79</v>
      </c>
      <c r="Z78" s="29" t="s">
        <v>539</v>
      </c>
      <c r="AA78" s="29">
        <v>1.5</v>
      </c>
      <c r="AB78" s="29" t="s">
        <v>182</v>
      </c>
      <c r="AC78" s="29">
        <v>55</v>
      </c>
      <c r="AD78" s="29" t="s">
        <v>224</v>
      </c>
      <c r="AE78" s="29" t="s">
        <v>9</v>
      </c>
      <c r="AF78" s="29">
        <v>561</v>
      </c>
      <c r="AG78" s="29">
        <v>3</v>
      </c>
      <c r="AH78" s="29">
        <v>15</v>
      </c>
      <c r="AI78" s="29" t="s">
        <v>12</v>
      </c>
      <c r="AJ78" s="29" t="s">
        <v>8</v>
      </c>
      <c r="AK78" s="29" t="s">
        <v>8</v>
      </c>
      <c r="AL78" s="29" t="s">
        <v>8</v>
      </c>
      <c r="AM78" s="29" t="s">
        <v>8</v>
      </c>
      <c r="AN78" s="29" t="s">
        <v>8</v>
      </c>
      <c r="AO78" s="29" t="s">
        <v>9</v>
      </c>
      <c r="AP78" s="29" t="s">
        <v>880</v>
      </c>
      <c r="AQ78" s="29">
        <v>12.29</v>
      </c>
      <c r="AR78" s="29">
        <v>5.36</v>
      </c>
      <c r="AS78" s="29" t="s">
        <v>8</v>
      </c>
      <c r="AT78" s="29" t="s">
        <v>8</v>
      </c>
      <c r="AU78" s="29" t="s">
        <v>8</v>
      </c>
      <c r="AV78" s="29" t="s">
        <v>8</v>
      </c>
      <c r="AW78" s="29" t="s">
        <v>139</v>
      </c>
      <c r="AX78" s="29" t="s">
        <v>9</v>
      </c>
      <c r="AY78" s="29" t="s">
        <v>12</v>
      </c>
      <c r="AZ78" s="29" t="s">
        <v>8</v>
      </c>
      <c r="BA78" s="31" t="s">
        <v>8</v>
      </c>
      <c r="BB78" s="29" t="s">
        <v>8</v>
      </c>
      <c r="BC78" s="29" t="s">
        <v>8</v>
      </c>
      <c r="BD78" s="29" t="s">
        <v>8</v>
      </c>
      <c r="BE78" s="29" t="s">
        <v>8</v>
      </c>
      <c r="BF78" s="29" t="s">
        <v>276</v>
      </c>
      <c r="BG78" s="29" t="s">
        <v>8</v>
      </c>
      <c r="BI78" s="29" t="s">
        <v>629</v>
      </c>
    </row>
    <row r="79" spans="1:62" x14ac:dyDescent="0.3">
      <c r="A79" t="s">
        <v>631</v>
      </c>
      <c r="B79" t="s">
        <v>630</v>
      </c>
      <c r="C79">
        <v>2013</v>
      </c>
      <c r="D79" t="s">
        <v>632</v>
      </c>
      <c r="E79" t="s">
        <v>143</v>
      </c>
      <c r="F79" t="s">
        <v>24</v>
      </c>
      <c r="G79" t="s">
        <v>11</v>
      </c>
      <c r="H79" t="s">
        <v>36</v>
      </c>
      <c r="I79" t="s">
        <v>12</v>
      </c>
      <c r="J79" t="s">
        <v>8</v>
      </c>
      <c r="K79" s="16" t="s">
        <v>9</v>
      </c>
      <c r="L79" s="16" t="s">
        <v>9</v>
      </c>
      <c r="M79" s="16" t="s">
        <v>9</v>
      </c>
      <c r="N79" s="16" t="s">
        <v>9</v>
      </c>
      <c r="O79" s="16" t="s">
        <v>9</v>
      </c>
      <c r="P79" s="16" t="s">
        <v>9</v>
      </c>
      <c r="Q79" s="16">
        <v>2</v>
      </c>
      <c r="R79" s="16">
        <v>7</v>
      </c>
      <c r="S79" s="16">
        <v>0</v>
      </c>
      <c r="T79" t="s">
        <v>8</v>
      </c>
      <c r="U79" t="str">
        <f t="shared" si="2"/>
        <v>NA</v>
      </c>
      <c r="V79" t="str">
        <f t="shared" si="3"/>
        <v>NA</v>
      </c>
      <c r="W79" t="s">
        <v>99</v>
      </c>
      <c r="X79" t="s">
        <v>8</v>
      </c>
      <c r="Y79" t="s">
        <v>79</v>
      </c>
      <c r="Z79" t="s">
        <v>93</v>
      </c>
      <c r="AA79">
        <v>10</v>
      </c>
      <c r="AB79" t="s">
        <v>323</v>
      </c>
      <c r="AC79">
        <v>50</v>
      </c>
      <c r="AD79" t="s">
        <v>224</v>
      </c>
      <c r="AE79" t="s">
        <v>85</v>
      </c>
      <c r="AF79" t="s">
        <v>9</v>
      </c>
      <c r="AG79" t="s">
        <v>9</v>
      </c>
      <c r="AH79">
        <v>0.5</v>
      </c>
      <c r="AI79" t="s">
        <v>12</v>
      </c>
      <c r="AJ79" t="s">
        <v>8</v>
      </c>
      <c r="AK79" t="s">
        <v>8</v>
      </c>
      <c r="AL79" t="s">
        <v>8</v>
      </c>
      <c r="AM79" t="s">
        <v>8</v>
      </c>
      <c r="AN79" t="s">
        <v>8</v>
      </c>
      <c r="AO79">
        <v>168</v>
      </c>
      <c r="AP79" t="s">
        <v>880</v>
      </c>
      <c r="AQ79">
        <v>0.94</v>
      </c>
      <c r="AR79">
        <v>0.02</v>
      </c>
      <c r="AS79" t="s">
        <v>8</v>
      </c>
      <c r="AT79" t="s">
        <v>8</v>
      </c>
      <c r="AU79" t="s">
        <v>8</v>
      </c>
      <c r="AV79" t="s">
        <v>8</v>
      </c>
      <c r="AW79" t="s">
        <v>633</v>
      </c>
      <c r="AX79" t="s">
        <v>199</v>
      </c>
      <c r="AY79" t="s">
        <v>12</v>
      </c>
      <c r="AZ79" t="s">
        <v>8</v>
      </c>
      <c r="BA79" s="16" t="s">
        <v>8</v>
      </c>
      <c r="BB79" t="s">
        <v>8</v>
      </c>
      <c r="BC79" t="s">
        <v>8</v>
      </c>
      <c r="BD79" t="s">
        <v>8</v>
      </c>
      <c r="BE79" t="s">
        <v>8</v>
      </c>
      <c r="BF79" t="s">
        <v>276</v>
      </c>
      <c r="BG79" t="s">
        <v>276</v>
      </c>
    </row>
    <row r="80" spans="1:62" x14ac:dyDescent="0.3">
      <c r="A80" t="s">
        <v>631</v>
      </c>
      <c r="B80" t="s">
        <v>630</v>
      </c>
      <c r="C80">
        <v>2013</v>
      </c>
      <c r="D80" t="s">
        <v>632</v>
      </c>
      <c r="E80" t="s">
        <v>145</v>
      </c>
      <c r="F80" t="s">
        <v>24</v>
      </c>
      <c r="G80" t="s">
        <v>11</v>
      </c>
      <c r="H80" t="s">
        <v>36</v>
      </c>
      <c r="I80" t="s">
        <v>12</v>
      </c>
      <c r="J80" t="s">
        <v>8</v>
      </c>
      <c r="K80" s="16" t="s">
        <v>9</v>
      </c>
      <c r="L80" s="16" t="s">
        <v>9</v>
      </c>
      <c r="M80" s="16" t="s">
        <v>9</v>
      </c>
      <c r="N80" s="16" t="s">
        <v>9</v>
      </c>
      <c r="O80" s="16" t="s">
        <v>9</v>
      </c>
      <c r="P80" s="16" t="s">
        <v>9</v>
      </c>
      <c r="Q80" s="16">
        <v>2</v>
      </c>
      <c r="R80" s="16">
        <v>7</v>
      </c>
      <c r="S80" s="16">
        <v>0</v>
      </c>
      <c r="T80" t="s">
        <v>8</v>
      </c>
      <c r="U80" t="str">
        <f t="shared" si="2"/>
        <v>NA</v>
      </c>
      <c r="V80" t="str">
        <f t="shared" si="3"/>
        <v>NA</v>
      </c>
      <c r="W80" t="s">
        <v>99</v>
      </c>
      <c r="X80" t="s">
        <v>8</v>
      </c>
      <c r="Y80" t="s">
        <v>79</v>
      </c>
      <c r="Z80" t="s">
        <v>93</v>
      </c>
      <c r="AA80">
        <v>10</v>
      </c>
      <c r="AB80" t="s">
        <v>323</v>
      </c>
      <c r="AC80">
        <v>50</v>
      </c>
      <c r="AD80" t="s">
        <v>224</v>
      </c>
      <c r="AE80" t="s">
        <v>85</v>
      </c>
      <c r="AF80" t="s">
        <v>9</v>
      </c>
      <c r="AG80" t="s">
        <v>9</v>
      </c>
      <c r="AH80">
        <v>5</v>
      </c>
      <c r="AI80" t="s">
        <v>12</v>
      </c>
      <c r="AJ80" t="s">
        <v>8</v>
      </c>
      <c r="AK80" t="s">
        <v>8</v>
      </c>
      <c r="AL80" t="s">
        <v>8</v>
      </c>
      <c r="AM80" t="s">
        <v>8</v>
      </c>
      <c r="AN80" t="s">
        <v>8</v>
      </c>
      <c r="AO80">
        <v>168</v>
      </c>
      <c r="AP80" t="s">
        <v>880</v>
      </c>
      <c r="AQ80">
        <v>0.79</v>
      </c>
      <c r="AR80">
        <v>7.0000000000000007E-2</v>
      </c>
      <c r="AS80" t="s">
        <v>8</v>
      </c>
      <c r="AT80" t="s">
        <v>8</v>
      </c>
      <c r="AU80" t="s">
        <v>8</v>
      </c>
      <c r="AV80" t="s">
        <v>8</v>
      </c>
      <c r="AW80" t="s">
        <v>633</v>
      </c>
      <c r="AX80" t="s">
        <v>199</v>
      </c>
      <c r="AY80" t="s">
        <v>12</v>
      </c>
      <c r="AZ80" t="s">
        <v>8</v>
      </c>
      <c r="BA80" s="16" t="s">
        <v>8</v>
      </c>
      <c r="BB80" t="s">
        <v>8</v>
      </c>
      <c r="BC80" t="s">
        <v>8</v>
      </c>
      <c r="BD80" t="s">
        <v>8</v>
      </c>
      <c r="BE80" t="s">
        <v>8</v>
      </c>
      <c r="BF80" t="s">
        <v>276</v>
      </c>
      <c r="BG80" t="s">
        <v>276</v>
      </c>
    </row>
    <row r="81" spans="1:60" s="29" customFormat="1" x14ac:dyDescent="0.3">
      <c r="A81" s="29" t="s">
        <v>636</v>
      </c>
      <c r="B81" s="29" t="s">
        <v>349</v>
      </c>
      <c r="C81" s="29">
        <v>2003</v>
      </c>
      <c r="D81" s="29" t="s">
        <v>637</v>
      </c>
      <c r="E81" s="29" t="s">
        <v>143</v>
      </c>
      <c r="F81" s="29" t="s">
        <v>24</v>
      </c>
      <c r="G81" s="29" t="s">
        <v>51</v>
      </c>
      <c r="H81" s="29" t="s">
        <v>36</v>
      </c>
      <c r="I81" s="29" t="s">
        <v>12</v>
      </c>
      <c r="J81" s="29" t="s">
        <v>8</v>
      </c>
      <c r="K81" s="31" t="s">
        <v>9</v>
      </c>
      <c r="L81" s="31">
        <v>12</v>
      </c>
      <c r="M81" s="31" t="s">
        <v>9</v>
      </c>
      <c r="N81" s="31" t="s">
        <v>9</v>
      </c>
      <c r="O81" s="31" t="s">
        <v>9</v>
      </c>
      <c r="P81" s="31" t="s">
        <v>9</v>
      </c>
      <c r="Q81" s="31">
        <v>5</v>
      </c>
      <c r="R81" s="31">
        <v>7</v>
      </c>
      <c r="S81" s="31">
        <v>0</v>
      </c>
      <c r="T81" s="29" t="s">
        <v>8</v>
      </c>
      <c r="U81" s="29" t="str">
        <f t="shared" si="2"/>
        <v>NA</v>
      </c>
      <c r="V81" s="29" t="str">
        <f t="shared" si="3"/>
        <v>NA</v>
      </c>
      <c r="W81" s="29" t="s">
        <v>97</v>
      </c>
      <c r="X81" s="29" t="s">
        <v>8</v>
      </c>
      <c r="Y81" s="29" t="s">
        <v>79</v>
      </c>
      <c r="Z81" s="29" t="s">
        <v>379</v>
      </c>
      <c r="AA81" s="29">
        <v>80</v>
      </c>
      <c r="AB81" s="29" t="s">
        <v>147</v>
      </c>
      <c r="AC81" s="29">
        <v>150</v>
      </c>
      <c r="AD81" s="29" t="s">
        <v>295</v>
      </c>
      <c r="AE81" s="29" t="s">
        <v>87</v>
      </c>
      <c r="AF81" s="29" t="s">
        <v>9</v>
      </c>
      <c r="AG81" s="29">
        <v>8</v>
      </c>
      <c r="AH81" s="29">
        <v>15</v>
      </c>
      <c r="AI81" s="29" t="s">
        <v>12</v>
      </c>
      <c r="AJ81" s="29" t="s">
        <v>8</v>
      </c>
      <c r="AK81" s="29" t="s">
        <v>8</v>
      </c>
      <c r="AL81" s="29" t="s">
        <v>8</v>
      </c>
      <c r="AM81" s="29" t="s">
        <v>8</v>
      </c>
      <c r="AN81" s="29" t="s">
        <v>8</v>
      </c>
      <c r="AO81" s="29">
        <v>96</v>
      </c>
      <c r="AP81" s="29" t="s">
        <v>880</v>
      </c>
      <c r="AQ81" s="29">
        <v>43.6</v>
      </c>
      <c r="AR81" s="29">
        <v>10.3</v>
      </c>
      <c r="AS81" s="29" t="s">
        <v>8</v>
      </c>
      <c r="AT81" s="29" t="s">
        <v>8</v>
      </c>
      <c r="AU81" s="29" t="s">
        <v>8</v>
      </c>
      <c r="AV81" s="29" t="s">
        <v>8</v>
      </c>
      <c r="AW81" s="29" t="s">
        <v>139</v>
      </c>
      <c r="AX81" s="29" t="s">
        <v>198</v>
      </c>
      <c r="AY81" s="29" t="s">
        <v>423</v>
      </c>
      <c r="AZ81" s="29">
        <v>19</v>
      </c>
      <c r="BA81" s="31" t="s">
        <v>9</v>
      </c>
      <c r="BB81" s="29" t="s">
        <v>8</v>
      </c>
      <c r="BC81" s="29" t="s">
        <v>8</v>
      </c>
      <c r="BD81" s="29" t="s">
        <v>8</v>
      </c>
      <c r="BE81" s="29">
        <v>720</v>
      </c>
      <c r="BF81" s="29" t="s">
        <v>275</v>
      </c>
      <c r="BG81" s="29" t="s">
        <v>276</v>
      </c>
      <c r="BH81" s="29" t="s">
        <v>638</v>
      </c>
    </row>
    <row r="82" spans="1:60" s="29" customFormat="1" x14ac:dyDescent="0.3">
      <c r="A82" s="29" t="s">
        <v>636</v>
      </c>
      <c r="B82" s="29" t="s">
        <v>349</v>
      </c>
      <c r="C82" s="29">
        <v>2003</v>
      </c>
      <c r="D82" s="29" t="s">
        <v>637</v>
      </c>
      <c r="E82" s="29" t="s">
        <v>145</v>
      </c>
      <c r="F82" s="29" t="s">
        <v>24</v>
      </c>
      <c r="G82" s="29" t="s">
        <v>51</v>
      </c>
      <c r="H82" s="29" t="s">
        <v>36</v>
      </c>
      <c r="I82" s="29" t="s">
        <v>12</v>
      </c>
      <c r="J82" s="29" t="s">
        <v>8</v>
      </c>
      <c r="K82" s="31" t="s">
        <v>9</v>
      </c>
      <c r="L82" s="31">
        <v>24</v>
      </c>
      <c r="M82" s="31" t="s">
        <v>9</v>
      </c>
      <c r="N82" s="31" t="s">
        <v>9</v>
      </c>
      <c r="O82" s="31" t="s">
        <v>9</v>
      </c>
      <c r="P82" s="31" t="s">
        <v>9</v>
      </c>
      <c r="Q82" s="31">
        <v>5</v>
      </c>
      <c r="R82" s="31">
        <v>8</v>
      </c>
      <c r="S82" s="31">
        <v>0</v>
      </c>
      <c r="T82" s="29" t="s">
        <v>8</v>
      </c>
      <c r="U82" s="29" t="str">
        <f t="shared" si="2"/>
        <v>NA</v>
      </c>
      <c r="V82" s="29" t="str">
        <f t="shared" si="3"/>
        <v>NA</v>
      </c>
      <c r="W82" s="29" t="s">
        <v>97</v>
      </c>
      <c r="X82" s="29" t="s">
        <v>8</v>
      </c>
      <c r="Y82" s="29" t="s">
        <v>79</v>
      </c>
      <c r="Z82" s="29" t="s">
        <v>379</v>
      </c>
      <c r="AA82" s="29">
        <v>80</v>
      </c>
      <c r="AB82" s="29" t="s">
        <v>147</v>
      </c>
      <c r="AC82" s="29">
        <v>150</v>
      </c>
      <c r="AD82" s="29" t="s">
        <v>295</v>
      </c>
      <c r="AE82" s="29" t="s">
        <v>87</v>
      </c>
      <c r="AF82" s="29" t="s">
        <v>9</v>
      </c>
      <c r="AG82" s="29">
        <v>8</v>
      </c>
      <c r="AH82" s="29">
        <v>15</v>
      </c>
      <c r="AI82" s="29" t="s">
        <v>12</v>
      </c>
      <c r="AJ82" s="29" t="s">
        <v>8</v>
      </c>
      <c r="AK82" s="29" t="s">
        <v>8</v>
      </c>
      <c r="AL82" s="29" t="s">
        <v>8</v>
      </c>
      <c r="AM82" s="29" t="s">
        <v>8</v>
      </c>
      <c r="AN82" s="29" t="s">
        <v>8</v>
      </c>
      <c r="AO82" s="29">
        <v>96</v>
      </c>
      <c r="AP82" s="29" t="s">
        <v>880</v>
      </c>
      <c r="AQ82" s="29">
        <v>51.3</v>
      </c>
      <c r="AR82" s="29">
        <v>7.9</v>
      </c>
      <c r="AS82" s="29" t="s">
        <v>8</v>
      </c>
      <c r="AT82" s="29" t="s">
        <v>8</v>
      </c>
      <c r="AU82" s="29" t="s">
        <v>8</v>
      </c>
      <c r="AV82" s="29" t="s">
        <v>8</v>
      </c>
      <c r="AW82" s="29" t="s">
        <v>139</v>
      </c>
      <c r="AX82" s="29" t="s">
        <v>198</v>
      </c>
      <c r="AY82" s="29" t="s">
        <v>423</v>
      </c>
      <c r="AZ82" s="29">
        <v>34</v>
      </c>
      <c r="BA82" s="31" t="s">
        <v>9</v>
      </c>
      <c r="BB82" s="29" t="s">
        <v>8</v>
      </c>
      <c r="BC82" s="29" t="s">
        <v>8</v>
      </c>
      <c r="BD82" s="29" t="s">
        <v>8</v>
      </c>
      <c r="BE82" s="29">
        <v>720</v>
      </c>
      <c r="BF82" s="29" t="s">
        <v>275</v>
      </c>
      <c r="BG82" s="29" t="s">
        <v>276</v>
      </c>
      <c r="BH82" s="29" t="s">
        <v>638</v>
      </c>
    </row>
    <row r="83" spans="1:60" s="29" customFormat="1" x14ac:dyDescent="0.3">
      <c r="A83" s="29" t="s">
        <v>636</v>
      </c>
      <c r="B83" s="29" t="s">
        <v>349</v>
      </c>
      <c r="C83" s="29">
        <v>2003</v>
      </c>
      <c r="D83" s="29" t="s">
        <v>637</v>
      </c>
      <c r="E83" s="29" t="s">
        <v>146</v>
      </c>
      <c r="F83" s="29" t="s">
        <v>24</v>
      </c>
      <c r="G83" s="29" t="s">
        <v>51</v>
      </c>
      <c r="H83" s="29" t="s">
        <v>36</v>
      </c>
      <c r="I83" s="29" t="s">
        <v>340</v>
      </c>
      <c r="J83" s="29" t="s">
        <v>8</v>
      </c>
      <c r="K83" s="31" t="s">
        <v>9</v>
      </c>
      <c r="L83" s="31">
        <v>52</v>
      </c>
      <c r="M83" s="31" t="s">
        <v>9</v>
      </c>
      <c r="N83" s="31" t="s">
        <v>9</v>
      </c>
      <c r="O83" s="31" t="s">
        <v>9</v>
      </c>
      <c r="P83" s="31" t="s">
        <v>9</v>
      </c>
      <c r="Q83" s="31">
        <v>5</v>
      </c>
      <c r="R83" s="31">
        <v>11</v>
      </c>
      <c r="S83" s="31">
        <v>0</v>
      </c>
      <c r="T83" s="29" t="s">
        <v>8</v>
      </c>
      <c r="U83" s="29" t="str">
        <f t="shared" si="2"/>
        <v>NA</v>
      </c>
      <c r="V83" s="29" t="str">
        <f t="shared" si="3"/>
        <v>NA</v>
      </c>
      <c r="W83" s="29" t="s">
        <v>97</v>
      </c>
      <c r="X83" s="29" t="s">
        <v>8</v>
      </c>
      <c r="Y83" s="29" t="s">
        <v>79</v>
      </c>
      <c r="Z83" s="29" t="s">
        <v>379</v>
      </c>
      <c r="AA83" s="29">
        <v>80</v>
      </c>
      <c r="AB83" s="29" t="s">
        <v>147</v>
      </c>
      <c r="AC83" s="29">
        <v>150</v>
      </c>
      <c r="AD83" s="29" t="s">
        <v>295</v>
      </c>
      <c r="AE83" s="29" t="s">
        <v>87</v>
      </c>
      <c r="AF83" s="29" t="s">
        <v>9</v>
      </c>
      <c r="AG83" s="29">
        <v>8</v>
      </c>
      <c r="AH83" s="29">
        <v>15</v>
      </c>
      <c r="AI83" s="29" t="s">
        <v>12</v>
      </c>
      <c r="AJ83" s="29" t="s">
        <v>8</v>
      </c>
      <c r="AK83" s="29" t="s">
        <v>8</v>
      </c>
      <c r="AL83" s="29" t="s">
        <v>8</v>
      </c>
      <c r="AM83" s="29" t="s">
        <v>8</v>
      </c>
      <c r="AN83" s="29" t="s">
        <v>8</v>
      </c>
      <c r="AO83" s="29">
        <v>96</v>
      </c>
      <c r="AP83" s="29" t="s">
        <v>880</v>
      </c>
      <c r="AQ83" s="29">
        <v>50.6</v>
      </c>
      <c r="AR83" s="29">
        <v>4.9000000000000004</v>
      </c>
      <c r="AS83" s="29" t="s">
        <v>8</v>
      </c>
      <c r="AT83" s="29" t="s">
        <v>8</v>
      </c>
      <c r="AU83" s="29" t="s">
        <v>8</v>
      </c>
      <c r="AV83" s="29" t="s">
        <v>8</v>
      </c>
      <c r="AW83" s="29" t="s">
        <v>139</v>
      </c>
      <c r="AX83" s="29" t="s">
        <v>198</v>
      </c>
      <c r="AY83" s="29" t="s">
        <v>423</v>
      </c>
      <c r="AZ83" s="29">
        <v>57</v>
      </c>
      <c r="BA83" s="31" t="s">
        <v>9</v>
      </c>
      <c r="BB83" s="29" t="s">
        <v>8</v>
      </c>
      <c r="BC83" s="29" t="s">
        <v>8</v>
      </c>
      <c r="BD83" s="29" t="s">
        <v>8</v>
      </c>
      <c r="BE83" s="29">
        <v>720</v>
      </c>
      <c r="BF83" s="29" t="s">
        <v>275</v>
      </c>
      <c r="BG83" s="29" t="s">
        <v>276</v>
      </c>
      <c r="BH83" s="29" t="s">
        <v>638</v>
      </c>
    </row>
    <row r="84" spans="1:60" s="29" customFormat="1" x14ac:dyDescent="0.3">
      <c r="A84" s="29" t="s">
        <v>636</v>
      </c>
      <c r="B84" s="29" t="s">
        <v>349</v>
      </c>
      <c r="C84" s="29">
        <v>2003</v>
      </c>
      <c r="D84" s="29" t="s">
        <v>637</v>
      </c>
      <c r="E84" s="29" t="s">
        <v>266</v>
      </c>
      <c r="F84" s="29" t="s">
        <v>24</v>
      </c>
      <c r="G84" s="29" t="s">
        <v>51</v>
      </c>
      <c r="H84" s="29" t="s">
        <v>36</v>
      </c>
      <c r="I84" s="29" t="s">
        <v>340</v>
      </c>
      <c r="J84" s="29" t="s">
        <v>8</v>
      </c>
      <c r="K84" s="31" t="s">
        <v>9</v>
      </c>
      <c r="L84" s="31">
        <v>78</v>
      </c>
      <c r="M84" s="31" t="s">
        <v>9</v>
      </c>
      <c r="N84" s="31" t="s">
        <v>9</v>
      </c>
      <c r="O84" s="31" t="s">
        <v>9</v>
      </c>
      <c r="P84" s="31" t="s">
        <v>9</v>
      </c>
      <c r="Q84" s="31">
        <v>5</v>
      </c>
      <c r="R84" s="31">
        <v>12</v>
      </c>
      <c r="S84" s="31">
        <v>0</v>
      </c>
      <c r="T84" s="29" t="s">
        <v>8</v>
      </c>
      <c r="U84" s="29" t="str">
        <f t="shared" si="2"/>
        <v>NA</v>
      </c>
      <c r="V84" s="29" t="str">
        <f t="shared" si="3"/>
        <v>NA</v>
      </c>
      <c r="W84" s="29" t="s">
        <v>97</v>
      </c>
      <c r="X84" s="29" t="s">
        <v>8</v>
      </c>
      <c r="Y84" s="29" t="s">
        <v>79</v>
      </c>
      <c r="Z84" s="29" t="s">
        <v>379</v>
      </c>
      <c r="AA84" s="29">
        <v>80</v>
      </c>
      <c r="AB84" s="29" t="s">
        <v>147</v>
      </c>
      <c r="AC84" s="29">
        <v>150</v>
      </c>
      <c r="AD84" s="29" t="s">
        <v>295</v>
      </c>
      <c r="AE84" s="29" t="s">
        <v>87</v>
      </c>
      <c r="AF84" s="29" t="s">
        <v>9</v>
      </c>
      <c r="AG84" s="29">
        <v>8</v>
      </c>
      <c r="AH84" s="29">
        <v>15</v>
      </c>
      <c r="AI84" s="29" t="s">
        <v>12</v>
      </c>
      <c r="AJ84" s="29" t="s">
        <v>8</v>
      </c>
      <c r="AK84" s="29" t="s">
        <v>8</v>
      </c>
      <c r="AL84" s="29" t="s">
        <v>8</v>
      </c>
      <c r="AM84" s="29" t="s">
        <v>8</v>
      </c>
      <c r="AN84" s="29" t="s">
        <v>8</v>
      </c>
      <c r="AO84" s="29">
        <v>96</v>
      </c>
      <c r="AP84" s="29" t="s">
        <v>880</v>
      </c>
      <c r="AQ84" s="29">
        <v>46.2</v>
      </c>
      <c r="AR84" s="29">
        <v>5.3</v>
      </c>
      <c r="AS84" s="29" t="s">
        <v>8</v>
      </c>
      <c r="AT84" s="29" t="s">
        <v>8</v>
      </c>
      <c r="AU84" s="29" t="s">
        <v>8</v>
      </c>
      <c r="AV84" s="29" t="s">
        <v>8</v>
      </c>
      <c r="AW84" s="29" t="s">
        <v>139</v>
      </c>
      <c r="AX84" s="29" t="s">
        <v>198</v>
      </c>
      <c r="AY84" s="29" t="s">
        <v>423</v>
      </c>
      <c r="AZ84" s="29">
        <v>86</v>
      </c>
      <c r="BA84" s="31" t="s">
        <v>9</v>
      </c>
      <c r="BB84" s="29" t="s">
        <v>8</v>
      </c>
      <c r="BC84" s="29" t="s">
        <v>8</v>
      </c>
      <c r="BD84" s="29" t="s">
        <v>8</v>
      </c>
      <c r="BE84" s="29">
        <v>720</v>
      </c>
      <c r="BF84" s="29" t="s">
        <v>275</v>
      </c>
      <c r="BG84" s="29" t="s">
        <v>276</v>
      </c>
      <c r="BH84" s="29" t="s">
        <v>638</v>
      </c>
    </row>
    <row r="85" spans="1:60" s="29" customFormat="1" x14ac:dyDescent="0.3">
      <c r="A85" s="29" t="s">
        <v>636</v>
      </c>
      <c r="B85" s="29" t="s">
        <v>349</v>
      </c>
      <c r="C85" s="29">
        <v>2003</v>
      </c>
      <c r="D85" s="29" t="s">
        <v>637</v>
      </c>
      <c r="E85" s="29" t="s">
        <v>267</v>
      </c>
      <c r="F85" s="29" t="s">
        <v>24</v>
      </c>
      <c r="G85" s="29" t="s">
        <v>51</v>
      </c>
      <c r="H85" s="29" t="s">
        <v>36</v>
      </c>
      <c r="I85" s="29" t="s">
        <v>340</v>
      </c>
      <c r="J85" s="29" t="s">
        <v>8</v>
      </c>
      <c r="K85" s="31" t="s">
        <v>9</v>
      </c>
      <c r="L85" s="31">
        <v>104</v>
      </c>
      <c r="M85" s="31" t="s">
        <v>9</v>
      </c>
      <c r="N85" s="31" t="s">
        <v>9</v>
      </c>
      <c r="O85" s="31" t="s">
        <v>9</v>
      </c>
      <c r="P85" s="31" t="s">
        <v>9</v>
      </c>
      <c r="Q85" s="31">
        <v>5</v>
      </c>
      <c r="R85" s="31">
        <v>10</v>
      </c>
      <c r="S85" s="31">
        <v>0</v>
      </c>
      <c r="T85" s="29" t="s">
        <v>8</v>
      </c>
      <c r="U85" s="29" t="str">
        <f t="shared" si="2"/>
        <v>NA</v>
      </c>
      <c r="V85" s="29" t="str">
        <f t="shared" si="3"/>
        <v>NA</v>
      </c>
      <c r="W85" s="29" t="s">
        <v>97</v>
      </c>
      <c r="X85" s="29" t="s">
        <v>8</v>
      </c>
      <c r="Y85" s="29" t="s">
        <v>79</v>
      </c>
      <c r="Z85" s="29" t="s">
        <v>379</v>
      </c>
      <c r="AA85" s="29">
        <v>80</v>
      </c>
      <c r="AB85" s="29" t="s">
        <v>147</v>
      </c>
      <c r="AC85" s="29">
        <v>150</v>
      </c>
      <c r="AD85" s="29" t="s">
        <v>295</v>
      </c>
      <c r="AE85" s="29" t="s">
        <v>87</v>
      </c>
      <c r="AF85" s="29" t="s">
        <v>9</v>
      </c>
      <c r="AG85" s="29">
        <v>8</v>
      </c>
      <c r="AH85" s="29">
        <v>15</v>
      </c>
      <c r="AI85" s="29" t="s">
        <v>12</v>
      </c>
      <c r="AJ85" s="29" t="s">
        <v>8</v>
      </c>
      <c r="AK85" s="29" t="s">
        <v>8</v>
      </c>
      <c r="AL85" s="29" t="s">
        <v>8</v>
      </c>
      <c r="AM85" s="29" t="s">
        <v>8</v>
      </c>
      <c r="AN85" s="29" t="s">
        <v>8</v>
      </c>
      <c r="AO85" s="29">
        <v>96</v>
      </c>
      <c r="AP85" s="29" t="s">
        <v>880</v>
      </c>
      <c r="AQ85" s="29">
        <v>47.1</v>
      </c>
      <c r="AR85" s="29">
        <v>2.7</v>
      </c>
      <c r="AS85" s="29" t="s">
        <v>8</v>
      </c>
      <c r="AT85" s="29" t="s">
        <v>8</v>
      </c>
      <c r="AU85" s="29" t="s">
        <v>8</v>
      </c>
      <c r="AV85" s="29" t="s">
        <v>8</v>
      </c>
      <c r="AW85" s="29" t="s">
        <v>139</v>
      </c>
      <c r="AX85" s="29" t="s">
        <v>198</v>
      </c>
      <c r="AY85" s="29" t="s">
        <v>423</v>
      </c>
      <c r="AZ85" s="29">
        <v>87</v>
      </c>
      <c r="BA85" s="31" t="s">
        <v>9</v>
      </c>
      <c r="BB85" s="29" t="s">
        <v>8</v>
      </c>
      <c r="BC85" s="29" t="s">
        <v>8</v>
      </c>
      <c r="BD85" s="29" t="s">
        <v>8</v>
      </c>
      <c r="BE85" s="29">
        <v>720</v>
      </c>
      <c r="BF85" s="29" t="s">
        <v>275</v>
      </c>
      <c r="BG85" s="29" t="s">
        <v>276</v>
      </c>
      <c r="BH85" s="29" t="s">
        <v>638</v>
      </c>
    </row>
    <row r="86" spans="1:60" x14ac:dyDescent="0.3">
      <c r="A86" t="s">
        <v>641</v>
      </c>
      <c r="B86" t="s">
        <v>361</v>
      </c>
      <c r="C86">
        <v>1996</v>
      </c>
      <c r="D86" t="s">
        <v>642</v>
      </c>
      <c r="E86" t="s">
        <v>143</v>
      </c>
      <c r="F86" t="s">
        <v>24</v>
      </c>
      <c r="G86" t="s">
        <v>11</v>
      </c>
      <c r="H86" t="s">
        <v>36</v>
      </c>
      <c r="I86" t="s">
        <v>12</v>
      </c>
      <c r="J86" t="s">
        <v>8</v>
      </c>
      <c r="K86" s="16" t="s">
        <v>9</v>
      </c>
      <c r="L86" s="16" t="s">
        <v>9</v>
      </c>
      <c r="M86" s="16" t="s">
        <v>9</v>
      </c>
      <c r="N86" s="16">
        <v>290</v>
      </c>
      <c r="O86" s="16" t="s">
        <v>9</v>
      </c>
      <c r="P86" s="16">
        <v>310</v>
      </c>
      <c r="Q86" s="16">
        <v>1</v>
      </c>
      <c r="R86" s="16">
        <v>35</v>
      </c>
      <c r="S86" s="16">
        <v>0</v>
      </c>
      <c r="T86" t="s">
        <v>8</v>
      </c>
      <c r="U86" t="str">
        <f t="shared" si="2"/>
        <v>NA</v>
      </c>
      <c r="V86" t="str">
        <f t="shared" si="3"/>
        <v>NA</v>
      </c>
      <c r="W86" t="s">
        <v>97</v>
      </c>
      <c r="X86" t="s">
        <v>8</v>
      </c>
      <c r="Y86" t="s">
        <v>79</v>
      </c>
      <c r="Z86" t="s">
        <v>94</v>
      </c>
      <c r="AA86">
        <v>1.3</v>
      </c>
      <c r="AB86" t="s">
        <v>359</v>
      </c>
      <c r="AC86">
        <v>300</v>
      </c>
      <c r="AD86" t="s">
        <v>295</v>
      </c>
      <c r="AE86" t="s">
        <v>148</v>
      </c>
      <c r="AF86" t="s">
        <v>9</v>
      </c>
      <c r="AG86">
        <v>1.5</v>
      </c>
      <c r="AH86">
        <v>20</v>
      </c>
      <c r="AI86" t="s">
        <v>12</v>
      </c>
      <c r="AJ86" t="s">
        <v>8</v>
      </c>
      <c r="AK86" t="s">
        <v>8</v>
      </c>
      <c r="AL86" t="s">
        <v>8</v>
      </c>
      <c r="AM86" t="s">
        <v>8</v>
      </c>
      <c r="AN86" t="s">
        <v>8</v>
      </c>
      <c r="AO86">
        <v>168</v>
      </c>
      <c r="AP86" t="s">
        <v>880</v>
      </c>
      <c r="AQ86">
        <v>2.2999999999999998</v>
      </c>
      <c r="AR86">
        <v>0.3</v>
      </c>
      <c r="AS86" t="s">
        <v>8</v>
      </c>
      <c r="AT86" t="s">
        <v>8</v>
      </c>
      <c r="AU86" t="s">
        <v>8</v>
      </c>
      <c r="AV86" t="s">
        <v>8</v>
      </c>
      <c r="AW86" t="s">
        <v>366</v>
      </c>
      <c r="AX86" t="s">
        <v>198</v>
      </c>
      <c r="AY86" t="s">
        <v>12</v>
      </c>
      <c r="AZ86" t="s">
        <v>8</v>
      </c>
      <c r="BA86" s="16" t="s">
        <v>8</v>
      </c>
      <c r="BB86" t="s">
        <v>8</v>
      </c>
      <c r="BC86" t="s">
        <v>8</v>
      </c>
      <c r="BD86" t="s">
        <v>8</v>
      </c>
      <c r="BE86" t="s">
        <v>8</v>
      </c>
      <c r="BF86" t="s">
        <v>276</v>
      </c>
      <c r="BG86" t="s">
        <v>8</v>
      </c>
    </row>
    <row r="87" spans="1:60" s="29" customFormat="1" x14ac:dyDescent="0.3">
      <c r="A87" s="29" t="s">
        <v>645</v>
      </c>
      <c r="B87" s="29" t="s">
        <v>361</v>
      </c>
      <c r="C87" s="29">
        <v>1997</v>
      </c>
      <c r="D87" s="29" t="s">
        <v>643</v>
      </c>
      <c r="E87" s="29" t="s">
        <v>143</v>
      </c>
      <c r="F87" s="29" t="s">
        <v>24</v>
      </c>
      <c r="G87" s="29" t="s">
        <v>11</v>
      </c>
      <c r="H87" s="29" t="s">
        <v>9</v>
      </c>
      <c r="I87" s="29" t="s">
        <v>12</v>
      </c>
      <c r="J87" s="29" t="s">
        <v>8</v>
      </c>
      <c r="K87" s="31" t="s">
        <v>9</v>
      </c>
      <c r="L87" s="31" t="s">
        <v>9</v>
      </c>
      <c r="M87" s="31" t="s">
        <v>9</v>
      </c>
      <c r="N87" s="31">
        <v>290</v>
      </c>
      <c r="O87" s="31" t="s">
        <v>9</v>
      </c>
      <c r="P87" s="31">
        <v>310</v>
      </c>
      <c r="Q87" s="31">
        <v>2</v>
      </c>
      <c r="R87" s="31">
        <v>5</v>
      </c>
      <c r="S87" s="31">
        <v>0</v>
      </c>
      <c r="T87" s="29" t="s">
        <v>8</v>
      </c>
      <c r="U87" s="29" t="str">
        <f t="shared" si="2"/>
        <v>NA</v>
      </c>
      <c r="V87" s="29" t="str">
        <f t="shared" si="3"/>
        <v>NA</v>
      </c>
      <c r="W87" s="29" t="s">
        <v>149</v>
      </c>
      <c r="X87" s="29" t="s">
        <v>646</v>
      </c>
      <c r="Y87" s="29" t="s">
        <v>76</v>
      </c>
      <c r="Z87" s="29" t="s">
        <v>9</v>
      </c>
      <c r="AA87" s="29">
        <v>1.3</v>
      </c>
      <c r="AB87" s="29" t="s">
        <v>359</v>
      </c>
      <c r="AC87" s="29" t="s">
        <v>9</v>
      </c>
      <c r="AD87" s="39" t="s">
        <v>8</v>
      </c>
      <c r="AE87" s="29" t="s">
        <v>234</v>
      </c>
      <c r="AF87" s="29" t="s">
        <v>9</v>
      </c>
      <c r="AG87" s="29">
        <v>1.5</v>
      </c>
      <c r="AH87" s="29">
        <v>20</v>
      </c>
      <c r="AI87" s="29" t="s">
        <v>12</v>
      </c>
      <c r="AJ87" s="29" t="s">
        <v>8</v>
      </c>
      <c r="AK87" s="29" t="s">
        <v>8</v>
      </c>
      <c r="AL87" s="29" t="s">
        <v>8</v>
      </c>
      <c r="AM87" s="29" t="s">
        <v>8</v>
      </c>
      <c r="AN87" s="29" t="s">
        <v>8</v>
      </c>
      <c r="AO87" s="29">
        <v>168</v>
      </c>
      <c r="AP87" s="29" t="s">
        <v>880</v>
      </c>
      <c r="AQ87" s="29">
        <v>1.6</v>
      </c>
      <c r="AR87" s="29">
        <v>0.1</v>
      </c>
      <c r="AS87" s="29" t="s">
        <v>8</v>
      </c>
      <c r="AT87" s="29" t="s">
        <v>8</v>
      </c>
      <c r="AU87" s="29" t="s">
        <v>8</v>
      </c>
      <c r="AV87" s="29" t="s">
        <v>8</v>
      </c>
      <c r="AW87" s="29" t="s">
        <v>647</v>
      </c>
      <c r="AX87" s="29" t="s">
        <v>198</v>
      </c>
      <c r="AY87" s="29" t="s">
        <v>12</v>
      </c>
      <c r="AZ87" s="29" t="s">
        <v>8</v>
      </c>
      <c r="BA87" s="31" t="s">
        <v>8</v>
      </c>
      <c r="BB87" s="29" t="s">
        <v>8</v>
      </c>
      <c r="BC87" s="29" t="s">
        <v>8</v>
      </c>
      <c r="BD87" s="29" t="s">
        <v>8</v>
      </c>
      <c r="BE87" s="29" t="s">
        <v>8</v>
      </c>
      <c r="BF87" s="29" t="s">
        <v>276</v>
      </c>
      <c r="BG87" s="29" t="s">
        <v>276</v>
      </c>
    </row>
    <row r="88" spans="1:60" s="29" customFormat="1" x14ac:dyDescent="0.3">
      <c r="A88" s="29" t="s">
        <v>645</v>
      </c>
      <c r="B88" s="29" t="s">
        <v>361</v>
      </c>
      <c r="C88" s="29">
        <v>1997</v>
      </c>
      <c r="D88" s="29" t="s">
        <v>643</v>
      </c>
      <c r="E88" s="29" t="s">
        <v>145</v>
      </c>
      <c r="F88" s="29" t="s">
        <v>24</v>
      </c>
      <c r="G88" s="29" t="s">
        <v>11</v>
      </c>
      <c r="H88" s="29" t="s">
        <v>9</v>
      </c>
      <c r="I88" s="29" t="s">
        <v>12</v>
      </c>
      <c r="J88" s="29" t="s">
        <v>8</v>
      </c>
      <c r="K88" s="31" t="s">
        <v>9</v>
      </c>
      <c r="L88" s="31" t="s">
        <v>9</v>
      </c>
      <c r="M88" s="31" t="s">
        <v>9</v>
      </c>
      <c r="N88" s="31">
        <v>290</v>
      </c>
      <c r="O88" s="31" t="s">
        <v>9</v>
      </c>
      <c r="P88" s="31">
        <v>310</v>
      </c>
      <c r="Q88" s="31">
        <v>2</v>
      </c>
      <c r="R88" s="31">
        <v>5</v>
      </c>
      <c r="S88" s="31">
        <v>0</v>
      </c>
      <c r="T88" s="29" t="s">
        <v>8</v>
      </c>
      <c r="U88" s="29" t="str">
        <f t="shared" si="2"/>
        <v>NA</v>
      </c>
      <c r="V88" s="29" t="str">
        <f t="shared" si="3"/>
        <v>NA</v>
      </c>
      <c r="W88" s="29" t="s">
        <v>149</v>
      </c>
      <c r="X88" s="29" t="s">
        <v>646</v>
      </c>
      <c r="Y88" s="29" t="s">
        <v>76</v>
      </c>
      <c r="Z88" s="29" t="s">
        <v>9</v>
      </c>
      <c r="AA88" s="29">
        <v>1.3</v>
      </c>
      <c r="AB88" s="29" t="s">
        <v>359</v>
      </c>
      <c r="AC88" s="29" t="s">
        <v>9</v>
      </c>
      <c r="AD88" s="39" t="s">
        <v>8</v>
      </c>
      <c r="AE88" s="29" t="s">
        <v>234</v>
      </c>
      <c r="AF88" s="29" t="s">
        <v>9</v>
      </c>
      <c r="AG88" s="29">
        <v>3</v>
      </c>
      <c r="AH88" s="29">
        <v>20</v>
      </c>
      <c r="AI88" s="29" t="s">
        <v>12</v>
      </c>
      <c r="AJ88" s="29" t="s">
        <v>8</v>
      </c>
      <c r="AK88" s="29" t="s">
        <v>8</v>
      </c>
      <c r="AL88" s="29" t="s">
        <v>8</v>
      </c>
      <c r="AM88" s="29" t="s">
        <v>8</v>
      </c>
      <c r="AN88" s="29" t="s">
        <v>8</v>
      </c>
      <c r="AO88" s="29">
        <v>168</v>
      </c>
      <c r="AP88" s="29" t="s">
        <v>880</v>
      </c>
      <c r="AQ88" s="29">
        <v>2.6</v>
      </c>
      <c r="AR88" s="29">
        <v>0.44</v>
      </c>
      <c r="AS88" s="29" t="s">
        <v>8</v>
      </c>
      <c r="AT88" s="29" t="s">
        <v>8</v>
      </c>
      <c r="AU88" s="29" t="s">
        <v>8</v>
      </c>
      <c r="AV88" s="29" t="s">
        <v>8</v>
      </c>
      <c r="AW88" s="29" t="s">
        <v>647</v>
      </c>
      <c r="AX88" s="29" t="s">
        <v>198</v>
      </c>
      <c r="AY88" s="29" t="s">
        <v>12</v>
      </c>
      <c r="AZ88" s="29" t="s">
        <v>8</v>
      </c>
      <c r="BA88" s="31" t="s">
        <v>8</v>
      </c>
      <c r="BB88" s="29" t="s">
        <v>8</v>
      </c>
      <c r="BC88" s="29" t="s">
        <v>8</v>
      </c>
      <c r="BD88" s="29" t="s">
        <v>8</v>
      </c>
      <c r="BE88" s="29" t="s">
        <v>8</v>
      </c>
      <c r="BF88" s="29" t="s">
        <v>276</v>
      </c>
      <c r="BG88" s="29" t="s">
        <v>276</v>
      </c>
    </row>
    <row r="89" spans="1:60" x14ac:dyDescent="0.3">
      <c r="A89" t="s">
        <v>651</v>
      </c>
      <c r="B89" t="s">
        <v>650</v>
      </c>
      <c r="C89">
        <v>1998</v>
      </c>
      <c r="D89" t="s">
        <v>652</v>
      </c>
      <c r="E89" t="s">
        <v>143</v>
      </c>
      <c r="F89" t="s">
        <v>24</v>
      </c>
      <c r="G89" t="s">
        <v>653</v>
      </c>
      <c r="H89" t="s">
        <v>36</v>
      </c>
      <c r="I89" t="s">
        <v>12</v>
      </c>
      <c r="J89" t="s">
        <v>8</v>
      </c>
      <c r="K89" s="16">
        <v>20</v>
      </c>
      <c r="L89" s="16" t="s">
        <v>9</v>
      </c>
      <c r="M89" s="16">
        <v>28</v>
      </c>
      <c r="N89" s="16" t="s">
        <v>9</v>
      </c>
      <c r="O89" s="16" t="s">
        <v>9</v>
      </c>
      <c r="P89" s="16" t="s">
        <v>9</v>
      </c>
      <c r="Q89" s="16">
        <v>4</v>
      </c>
      <c r="R89" s="18">
        <v>24</v>
      </c>
      <c r="S89" s="16">
        <v>0</v>
      </c>
      <c r="T89" t="s">
        <v>8</v>
      </c>
      <c r="U89" t="str">
        <f t="shared" si="2"/>
        <v>NA</v>
      </c>
      <c r="V89" t="str">
        <f t="shared" si="3"/>
        <v>NA</v>
      </c>
      <c r="W89" t="s">
        <v>149</v>
      </c>
      <c r="X89" t="s">
        <v>97</v>
      </c>
      <c r="Y89" t="s">
        <v>77</v>
      </c>
      <c r="Z89" t="s">
        <v>92</v>
      </c>
      <c r="AA89">
        <v>20</v>
      </c>
      <c r="AB89" t="s">
        <v>147</v>
      </c>
      <c r="AC89">
        <v>20</v>
      </c>
      <c r="AD89" t="s">
        <v>224</v>
      </c>
      <c r="AE89" t="s">
        <v>655</v>
      </c>
      <c r="AF89">
        <v>568</v>
      </c>
      <c r="AG89" t="s">
        <v>9</v>
      </c>
      <c r="AH89" s="14">
        <v>4</v>
      </c>
      <c r="AI89" t="s">
        <v>12</v>
      </c>
      <c r="AJ89" t="s">
        <v>8</v>
      </c>
      <c r="AK89" t="s">
        <v>8</v>
      </c>
      <c r="AL89" t="s">
        <v>8</v>
      </c>
      <c r="AM89" t="s">
        <v>8</v>
      </c>
      <c r="AN89" t="s">
        <v>8</v>
      </c>
      <c r="AO89">
        <v>72</v>
      </c>
      <c r="AP89" t="s">
        <v>879</v>
      </c>
      <c r="AQ89" s="14">
        <v>83.8</v>
      </c>
      <c r="AR89" s="14">
        <v>11.7</v>
      </c>
      <c r="AS89" t="s">
        <v>8</v>
      </c>
      <c r="AT89" t="s">
        <v>8</v>
      </c>
      <c r="AU89" t="s">
        <v>8</v>
      </c>
      <c r="AV89" t="s">
        <v>8</v>
      </c>
      <c r="AW89" t="s">
        <v>139</v>
      </c>
      <c r="AX89" t="s">
        <v>198</v>
      </c>
      <c r="AY89" t="s">
        <v>12</v>
      </c>
      <c r="AZ89" t="s">
        <v>8</v>
      </c>
      <c r="BA89" s="16" t="s">
        <v>8</v>
      </c>
      <c r="BB89" t="s">
        <v>8</v>
      </c>
      <c r="BC89" t="s">
        <v>8</v>
      </c>
      <c r="BD89" t="s">
        <v>8</v>
      </c>
      <c r="BE89" t="s">
        <v>8</v>
      </c>
      <c r="BF89" t="s">
        <v>276</v>
      </c>
      <c r="BG89" t="s">
        <v>276</v>
      </c>
    </row>
    <row r="90" spans="1:60" x14ac:dyDescent="0.3">
      <c r="A90" t="s">
        <v>651</v>
      </c>
      <c r="B90" t="s">
        <v>650</v>
      </c>
      <c r="C90">
        <v>1998</v>
      </c>
      <c r="D90" t="s">
        <v>652</v>
      </c>
      <c r="E90" t="s">
        <v>145</v>
      </c>
      <c r="F90" t="s">
        <v>24</v>
      </c>
      <c r="G90" t="s">
        <v>654</v>
      </c>
      <c r="H90" t="s">
        <v>36</v>
      </c>
      <c r="I90" t="s">
        <v>12</v>
      </c>
      <c r="J90" t="s">
        <v>8</v>
      </c>
      <c r="K90" s="16">
        <v>20</v>
      </c>
      <c r="L90" s="16" t="s">
        <v>9</v>
      </c>
      <c r="M90" s="16">
        <v>28</v>
      </c>
      <c r="N90" s="16" t="s">
        <v>9</v>
      </c>
      <c r="O90" s="16" t="s">
        <v>9</v>
      </c>
      <c r="P90" s="16" t="s">
        <v>9</v>
      </c>
      <c r="Q90" s="16">
        <v>4</v>
      </c>
      <c r="R90" s="18">
        <v>15</v>
      </c>
      <c r="S90" s="16">
        <v>0</v>
      </c>
      <c r="T90" t="s">
        <v>8</v>
      </c>
      <c r="U90" t="str">
        <f t="shared" ref="U90:U143" si="4">IF(AND(Q90&lt;&gt;"", Q90&lt;&gt;0, Q90&lt;&gt;"NA", Q90&lt;&gt;"NR",S90&lt;&gt;"", S90&lt;&gt;0, S90&lt;&gt;"NA", S90&lt;&gt;"NR"), S90/Q90, "NA")</f>
        <v>NA</v>
      </c>
      <c r="V90" t="str">
        <f t="shared" ref="V90:V143" si="5">IF(AND(U90&lt;&gt;"", U90&lt;&gt;0, U90&lt;&gt;"NA", U90&lt;&gt;"NR",R90&lt;&gt;"", R90&lt;&gt;0, R90&lt;&gt;"NA", R90&lt;&gt;"NR"), R90/U90, "NA")</f>
        <v>NA</v>
      </c>
      <c r="W90" t="s">
        <v>149</v>
      </c>
      <c r="X90" t="s">
        <v>97</v>
      </c>
      <c r="Y90" t="s">
        <v>77</v>
      </c>
      <c r="Z90" t="s">
        <v>92</v>
      </c>
      <c r="AA90">
        <v>20</v>
      </c>
      <c r="AB90" t="s">
        <v>147</v>
      </c>
      <c r="AC90">
        <v>20</v>
      </c>
      <c r="AD90" t="s">
        <v>224</v>
      </c>
      <c r="AE90" t="s">
        <v>655</v>
      </c>
      <c r="AF90">
        <v>568</v>
      </c>
      <c r="AG90" t="s">
        <v>9</v>
      </c>
      <c r="AH90" s="14">
        <v>4</v>
      </c>
      <c r="AI90" t="s">
        <v>12</v>
      </c>
      <c r="AJ90" t="s">
        <v>8</v>
      </c>
      <c r="AK90" t="s">
        <v>8</v>
      </c>
      <c r="AL90" t="s">
        <v>8</v>
      </c>
      <c r="AM90" t="s">
        <v>8</v>
      </c>
      <c r="AN90" t="s">
        <v>8</v>
      </c>
      <c r="AO90">
        <v>72</v>
      </c>
      <c r="AP90" t="s">
        <v>879</v>
      </c>
      <c r="AQ90" s="14">
        <v>61.5</v>
      </c>
      <c r="AR90" s="14">
        <v>10.7</v>
      </c>
      <c r="AS90" t="s">
        <v>8</v>
      </c>
      <c r="AT90" t="s">
        <v>8</v>
      </c>
      <c r="AU90" t="s">
        <v>8</v>
      </c>
      <c r="AV90" t="s">
        <v>8</v>
      </c>
      <c r="AW90" t="s">
        <v>139</v>
      </c>
      <c r="AX90" t="s">
        <v>198</v>
      </c>
      <c r="AY90" t="s">
        <v>12</v>
      </c>
      <c r="AZ90" t="s">
        <v>8</v>
      </c>
      <c r="BA90" s="16" t="s">
        <v>8</v>
      </c>
      <c r="BB90" t="s">
        <v>8</v>
      </c>
      <c r="BC90" t="s">
        <v>8</v>
      </c>
      <c r="BD90" t="s">
        <v>8</v>
      </c>
      <c r="BE90" t="s">
        <v>8</v>
      </c>
      <c r="BF90" t="s">
        <v>276</v>
      </c>
      <c r="BG90" t="s">
        <v>276</v>
      </c>
    </row>
    <row r="91" spans="1:60" x14ac:dyDescent="0.3">
      <c r="A91" t="s">
        <v>651</v>
      </c>
      <c r="B91" t="s">
        <v>650</v>
      </c>
      <c r="C91">
        <v>1998</v>
      </c>
      <c r="D91" t="s">
        <v>652</v>
      </c>
      <c r="E91" t="s">
        <v>146</v>
      </c>
      <c r="F91" t="s">
        <v>24</v>
      </c>
      <c r="G91" t="s">
        <v>653</v>
      </c>
      <c r="H91" t="s">
        <v>35</v>
      </c>
      <c r="I91" t="s">
        <v>12</v>
      </c>
      <c r="J91" t="s">
        <v>8</v>
      </c>
      <c r="K91" s="16">
        <v>20</v>
      </c>
      <c r="L91" s="16" t="s">
        <v>9</v>
      </c>
      <c r="M91" s="16">
        <v>28</v>
      </c>
      <c r="N91" s="16" t="s">
        <v>9</v>
      </c>
      <c r="O91" s="16" t="s">
        <v>9</v>
      </c>
      <c r="P91" s="16" t="s">
        <v>9</v>
      </c>
      <c r="Q91" s="16">
        <v>4</v>
      </c>
      <c r="R91">
        <v>8</v>
      </c>
      <c r="S91" s="16">
        <v>0</v>
      </c>
      <c r="T91" t="s">
        <v>8</v>
      </c>
      <c r="U91" t="str">
        <f t="shared" si="4"/>
        <v>NA</v>
      </c>
      <c r="V91" t="str">
        <f t="shared" si="5"/>
        <v>NA</v>
      </c>
      <c r="W91" t="s">
        <v>149</v>
      </c>
      <c r="X91" t="s">
        <v>97</v>
      </c>
      <c r="Y91" t="s">
        <v>77</v>
      </c>
      <c r="Z91" t="s">
        <v>92</v>
      </c>
      <c r="AA91">
        <v>20</v>
      </c>
      <c r="AB91" t="s">
        <v>147</v>
      </c>
      <c r="AC91">
        <v>20</v>
      </c>
      <c r="AD91" t="s">
        <v>224</v>
      </c>
      <c r="AE91" t="s">
        <v>655</v>
      </c>
      <c r="AF91">
        <v>568</v>
      </c>
      <c r="AG91" t="s">
        <v>9</v>
      </c>
      <c r="AH91" s="14">
        <v>4</v>
      </c>
      <c r="AI91" t="s">
        <v>12</v>
      </c>
      <c r="AJ91" t="s">
        <v>8</v>
      </c>
      <c r="AK91" t="s">
        <v>8</v>
      </c>
      <c r="AL91" t="s">
        <v>8</v>
      </c>
      <c r="AM91" t="s">
        <v>8</v>
      </c>
      <c r="AN91" t="s">
        <v>8</v>
      </c>
      <c r="AO91">
        <v>72</v>
      </c>
      <c r="AP91" t="s">
        <v>879</v>
      </c>
      <c r="AQ91" s="14">
        <v>58.5</v>
      </c>
      <c r="AR91" s="14">
        <v>9.1999999999999993</v>
      </c>
      <c r="AS91" t="s">
        <v>8</v>
      </c>
      <c r="AT91" t="s">
        <v>8</v>
      </c>
      <c r="AU91" t="s">
        <v>8</v>
      </c>
      <c r="AV91" t="s">
        <v>8</v>
      </c>
      <c r="AW91" t="s">
        <v>139</v>
      </c>
      <c r="AX91" t="s">
        <v>198</v>
      </c>
      <c r="AY91" t="s">
        <v>12</v>
      </c>
      <c r="AZ91" t="s">
        <v>8</v>
      </c>
      <c r="BA91" s="16" t="s">
        <v>8</v>
      </c>
      <c r="BB91" t="s">
        <v>8</v>
      </c>
      <c r="BC91" t="s">
        <v>8</v>
      </c>
      <c r="BD91" t="s">
        <v>8</v>
      </c>
      <c r="BE91" t="s">
        <v>8</v>
      </c>
      <c r="BF91" t="s">
        <v>276</v>
      </c>
      <c r="BG91" t="s">
        <v>276</v>
      </c>
    </row>
    <row r="92" spans="1:60" x14ac:dyDescent="0.3">
      <c r="A92" t="s">
        <v>651</v>
      </c>
      <c r="B92" t="s">
        <v>650</v>
      </c>
      <c r="C92">
        <v>1998</v>
      </c>
      <c r="D92" t="s">
        <v>652</v>
      </c>
      <c r="E92" t="s">
        <v>266</v>
      </c>
      <c r="F92" t="s">
        <v>24</v>
      </c>
      <c r="G92" t="s">
        <v>654</v>
      </c>
      <c r="H92" t="s">
        <v>35</v>
      </c>
      <c r="I92" t="s">
        <v>12</v>
      </c>
      <c r="J92" t="s">
        <v>8</v>
      </c>
      <c r="K92" s="16">
        <v>20</v>
      </c>
      <c r="L92" s="16" t="s">
        <v>9</v>
      </c>
      <c r="M92" s="16">
        <v>28</v>
      </c>
      <c r="N92" s="16" t="s">
        <v>9</v>
      </c>
      <c r="O92" s="16" t="s">
        <v>9</v>
      </c>
      <c r="P92" s="16" t="s">
        <v>9</v>
      </c>
      <c r="Q92" s="16">
        <v>4</v>
      </c>
      <c r="R92">
        <v>5</v>
      </c>
      <c r="S92" s="16">
        <v>0</v>
      </c>
      <c r="T92" t="s">
        <v>8</v>
      </c>
      <c r="U92" t="str">
        <f t="shared" si="4"/>
        <v>NA</v>
      </c>
      <c r="V92" t="str">
        <f t="shared" si="5"/>
        <v>NA</v>
      </c>
      <c r="W92" t="s">
        <v>149</v>
      </c>
      <c r="X92" t="s">
        <v>97</v>
      </c>
      <c r="Y92" t="s">
        <v>77</v>
      </c>
      <c r="Z92" t="s">
        <v>92</v>
      </c>
      <c r="AA92">
        <v>20</v>
      </c>
      <c r="AB92" t="s">
        <v>147</v>
      </c>
      <c r="AC92">
        <v>20</v>
      </c>
      <c r="AD92" t="s">
        <v>224</v>
      </c>
      <c r="AE92" t="s">
        <v>655</v>
      </c>
      <c r="AF92">
        <v>568</v>
      </c>
      <c r="AG92" t="s">
        <v>9</v>
      </c>
      <c r="AH92" s="14">
        <v>4</v>
      </c>
      <c r="AI92" t="s">
        <v>12</v>
      </c>
      <c r="AJ92" t="s">
        <v>8</v>
      </c>
      <c r="AK92" t="s">
        <v>8</v>
      </c>
      <c r="AL92" t="s">
        <v>8</v>
      </c>
      <c r="AM92" t="s">
        <v>8</v>
      </c>
      <c r="AN92" t="s">
        <v>8</v>
      </c>
      <c r="AO92">
        <v>72</v>
      </c>
      <c r="AP92" t="s">
        <v>879</v>
      </c>
      <c r="AQ92" s="14">
        <v>34.799999999999997</v>
      </c>
      <c r="AR92" s="14">
        <v>7.9</v>
      </c>
      <c r="AS92" t="s">
        <v>8</v>
      </c>
      <c r="AT92" t="s">
        <v>8</v>
      </c>
      <c r="AU92" t="s">
        <v>8</v>
      </c>
      <c r="AV92" t="s">
        <v>8</v>
      </c>
      <c r="AW92" t="s">
        <v>139</v>
      </c>
      <c r="AX92" t="s">
        <v>198</v>
      </c>
      <c r="AY92" t="s">
        <v>12</v>
      </c>
      <c r="AZ92" t="s">
        <v>8</v>
      </c>
      <c r="BA92" s="16" t="s">
        <v>8</v>
      </c>
      <c r="BB92" t="s">
        <v>8</v>
      </c>
      <c r="BC92" t="s">
        <v>8</v>
      </c>
      <c r="BD92" t="s">
        <v>8</v>
      </c>
      <c r="BE92" t="s">
        <v>8</v>
      </c>
      <c r="BF92" t="s">
        <v>276</v>
      </c>
      <c r="BG92" t="s">
        <v>276</v>
      </c>
    </row>
    <row r="93" spans="1:60" s="29" customFormat="1" x14ac:dyDescent="0.3">
      <c r="A93" s="29" t="s">
        <v>657</v>
      </c>
      <c r="B93" s="29" t="s">
        <v>461</v>
      </c>
      <c r="C93" s="29">
        <v>2008</v>
      </c>
      <c r="D93" s="29" t="s">
        <v>658</v>
      </c>
      <c r="E93" s="29" t="s">
        <v>143</v>
      </c>
      <c r="F93" s="29" t="s">
        <v>24</v>
      </c>
      <c r="G93" s="29" t="s">
        <v>10</v>
      </c>
      <c r="H93" s="29" t="s">
        <v>36</v>
      </c>
      <c r="I93" s="29" t="s">
        <v>12</v>
      </c>
      <c r="J93" s="29" t="s">
        <v>8</v>
      </c>
      <c r="K93" s="31" t="s">
        <v>9</v>
      </c>
      <c r="L93" s="31" t="s">
        <v>9</v>
      </c>
      <c r="M93" s="31" t="s">
        <v>9</v>
      </c>
      <c r="N93" s="31" t="s">
        <v>9</v>
      </c>
      <c r="O93" s="31">
        <v>350</v>
      </c>
      <c r="P93" s="31" t="s">
        <v>9</v>
      </c>
      <c r="Q93" s="31">
        <v>1</v>
      </c>
      <c r="R93" s="29">
        <v>8</v>
      </c>
      <c r="S93" s="31">
        <v>0</v>
      </c>
      <c r="T93" s="29" t="s">
        <v>8</v>
      </c>
      <c r="U93" s="29" t="str">
        <f t="shared" si="4"/>
        <v>NA</v>
      </c>
      <c r="V93" s="29" t="str">
        <f t="shared" si="5"/>
        <v>NA</v>
      </c>
      <c r="W93" s="29" t="s">
        <v>99</v>
      </c>
      <c r="X93" s="29" t="s">
        <v>8</v>
      </c>
      <c r="Y93" s="29" t="s">
        <v>77</v>
      </c>
      <c r="Z93" s="29" t="s">
        <v>92</v>
      </c>
      <c r="AA93" s="29">
        <v>20</v>
      </c>
      <c r="AB93" s="29" t="s">
        <v>147</v>
      </c>
      <c r="AC93" s="29">
        <v>0.68</v>
      </c>
      <c r="AD93" s="29" t="s">
        <v>464</v>
      </c>
      <c r="AE93" s="29" t="s">
        <v>86</v>
      </c>
      <c r="AF93" s="29">
        <v>540</v>
      </c>
      <c r="AG93" s="29">
        <v>3</v>
      </c>
      <c r="AH93" s="29">
        <v>10</v>
      </c>
      <c r="AI93" s="29" t="s">
        <v>12</v>
      </c>
      <c r="AJ93" s="29" t="s">
        <v>8</v>
      </c>
      <c r="AK93" s="29" t="s">
        <v>8</v>
      </c>
      <c r="AL93" s="29" t="s">
        <v>8</v>
      </c>
      <c r="AM93" s="29" t="s">
        <v>8</v>
      </c>
      <c r="AN93" s="29" t="s">
        <v>8</v>
      </c>
      <c r="AO93" s="29">
        <v>72</v>
      </c>
      <c r="AP93" s="29" t="s">
        <v>879</v>
      </c>
      <c r="AQ93" s="29">
        <v>20.5</v>
      </c>
      <c r="AR93" s="29">
        <v>5.7</v>
      </c>
      <c r="AS93" s="29" t="s">
        <v>8</v>
      </c>
      <c r="AT93" s="29" t="s">
        <v>8</v>
      </c>
      <c r="AU93" s="29" t="s">
        <v>8</v>
      </c>
      <c r="AV93" s="29" t="s">
        <v>8</v>
      </c>
      <c r="AW93" s="29" t="s">
        <v>487</v>
      </c>
      <c r="AX93" s="29" t="s">
        <v>198</v>
      </c>
      <c r="AY93" s="29" t="s">
        <v>12</v>
      </c>
      <c r="AZ93" s="29" t="s">
        <v>8</v>
      </c>
      <c r="BA93" s="31" t="s">
        <v>8</v>
      </c>
      <c r="BB93" s="29" t="s">
        <v>8</v>
      </c>
      <c r="BC93" s="29" t="s">
        <v>8</v>
      </c>
      <c r="BD93" s="29" t="s">
        <v>8</v>
      </c>
      <c r="BE93" s="29" t="s">
        <v>8</v>
      </c>
      <c r="BF93" s="29" t="s">
        <v>275</v>
      </c>
      <c r="BG93" s="29" t="s">
        <v>8</v>
      </c>
      <c r="BH93" s="29" t="s">
        <v>661</v>
      </c>
    </row>
    <row r="94" spans="1:60" x14ac:dyDescent="0.3">
      <c r="A94" t="s">
        <v>660</v>
      </c>
      <c r="B94" t="s">
        <v>461</v>
      </c>
      <c r="C94">
        <v>2004</v>
      </c>
      <c r="D94" t="s">
        <v>659</v>
      </c>
      <c r="E94" t="s">
        <v>143</v>
      </c>
      <c r="F94" t="s">
        <v>24</v>
      </c>
      <c r="G94" t="s">
        <v>10</v>
      </c>
      <c r="H94" t="s">
        <v>36</v>
      </c>
      <c r="I94" t="s">
        <v>12</v>
      </c>
      <c r="J94" t="s">
        <v>8</v>
      </c>
      <c r="K94" s="16" t="s">
        <v>9</v>
      </c>
      <c r="L94" s="16" t="s">
        <v>9</v>
      </c>
      <c r="M94" s="16" t="s">
        <v>9</v>
      </c>
      <c r="N94" s="16" t="s">
        <v>9</v>
      </c>
      <c r="O94" s="16">
        <v>350</v>
      </c>
      <c r="P94" s="16" t="s">
        <v>9</v>
      </c>
      <c r="Q94" s="16">
        <v>1</v>
      </c>
      <c r="R94">
        <v>37</v>
      </c>
      <c r="S94" s="16">
        <v>0</v>
      </c>
      <c r="T94" t="s">
        <v>8</v>
      </c>
      <c r="U94" t="str">
        <f t="shared" si="4"/>
        <v>NA</v>
      </c>
      <c r="V94" t="str">
        <f t="shared" si="5"/>
        <v>NA</v>
      </c>
      <c r="W94" t="s">
        <v>99</v>
      </c>
      <c r="X94" t="s">
        <v>8</v>
      </c>
      <c r="Y94" t="s">
        <v>77</v>
      </c>
      <c r="Z94" t="s">
        <v>463</v>
      </c>
      <c r="AA94">
        <v>20</v>
      </c>
      <c r="AB94" t="s">
        <v>147</v>
      </c>
      <c r="AC94">
        <v>0.68</v>
      </c>
      <c r="AD94" t="s">
        <v>464</v>
      </c>
      <c r="AE94" t="s">
        <v>86</v>
      </c>
      <c r="AF94">
        <v>540</v>
      </c>
      <c r="AG94">
        <v>3</v>
      </c>
      <c r="AH94">
        <v>10</v>
      </c>
      <c r="AI94" t="s">
        <v>12</v>
      </c>
      <c r="AJ94" t="s">
        <v>8</v>
      </c>
      <c r="AK94" t="s">
        <v>8</v>
      </c>
      <c r="AL94" t="s">
        <v>8</v>
      </c>
      <c r="AM94" t="s">
        <v>8</v>
      </c>
      <c r="AN94" t="s">
        <v>8</v>
      </c>
      <c r="AO94">
        <v>24</v>
      </c>
      <c r="AP94" t="s">
        <v>878</v>
      </c>
      <c r="AQ94" s="14">
        <v>25</v>
      </c>
      <c r="AR94" s="14">
        <v>3.4</v>
      </c>
      <c r="AS94" t="s">
        <v>8</v>
      </c>
      <c r="AT94" t="s">
        <v>8</v>
      </c>
      <c r="AU94" t="s">
        <v>8</v>
      </c>
      <c r="AV94" t="s">
        <v>8</v>
      </c>
      <c r="AW94" t="s">
        <v>487</v>
      </c>
      <c r="AX94" t="s">
        <v>198</v>
      </c>
      <c r="AY94" t="s">
        <v>474</v>
      </c>
      <c r="AZ94" t="s">
        <v>9</v>
      </c>
      <c r="BA94" t="s">
        <v>9</v>
      </c>
      <c r="BB94" t="s">
        <v>9</v>
      </c>
      <c r="BC94" t="s">
        <v>9</v>
      </c>
      <c r="BD94" t="s">
        <v>9</v>
      </c>
      <c r="BE94" t="s">
        <v>9</v>
      </c>
      <c r="BF94" t="s">
        <v>275</v>
      </c>
      <c r="BG94" t="s">
        <v>8</v>
      </c>
      <c r="BH94" t="s">
        <v>664</v>
      </c>
    </row>
    <row r="95" spans="1:60" s="29" customFormat="1" x14ac:dyDescent="0.3">
      <c r="A95" s="29" t="s">
        <v>667</v>
      </c>
      <c r="B95" s="29" t="s">
        <v>461</v>
      </c>
      <c r="C95" s="29">
        <v>2004</v>
      </c>
      <c r="D95" s="29" t="s">
        <v>668</v>
      </c>
      <c r="E95" s="29" t="s">
        <v>143</v>
      </c>
      <c r="F95" s="29" t="s">
        <v>24</v>
      </c>
      <c r="G95" s="29" t="s">
        <v>10</v>
      </c>
      <c r="H95" s="29" t="s">
        <v>36</v>
      </c>
      <c r="I95" s="29" t="s">
        <v>12</v>
      </c>
      <c r="J95" s="29" t="s">
        <v>8</v>
      </c>
      <c r="K95" s="31" t="s">
        <v>9</v>
      </c>
      <c r="L95" s="31" t="s">
        <v>9</v>
      </c>
      <c r="M95" s="31" t="s">
        <v>9</v>
      </c>
      <c r="N95" s="31">
        <v>280</v>
      </c>
      <c r="O95" s="31" t="s">
        <v>9</v>
      </c>
      <c r="P95" s="31">
        <v>390</v>
      </c>
      <c r="Q95" s="31">
        <v>1</v>
      </c>
      <c r="R95" s="31">
        <v>12</v>
      </c>
      <c r="S95" s="31">
        <v>0</v>
      </c>
      <c r="T95" s="29" t="s">
        <v>8</v>
      </c>
      <c r="U95" s="29" t="str">
        <f t="shared" si="4"/>
        <v>NA</v>
      </c>
      <c r="V95" s="29" t="str">
        <f t="shared" si="5"/>
        <v>NA</v>
      </c>
      <c r="W95" s="29" t="s">
        <v>99</v>
      </c>
      <c r="X95" s="29" t="s">
        <v>8</v>
      </c>
      <c r="Y95" s="29" t="s">
        <v>77</v>
      </c>
      <c r="Z95" s="29" t="s">
        <v>463</v>
      </c>
      <c r="AA95" s="29">
        <v>20</v>
      </c>
      <c r="AB95" s="29" t="s">
        <v>147</v>
      </c>
      <c r="AC95" s="29">
        <v>0.68</v>
      </c>
      <c r="AD95" s="29" t="s">
        <v>464</v>
      </c>
      <c r="AE95" s="29" t="s">
        <v>86</v>
      </c>
      <c r="AF95" s="29">
        <v>540</v>
      </c>
      <c r="AG95" s="29">
        <v>3</v>
      </c>
      <c r="AH95" s="29">
        <v>10</v>
      </c>
      <c r="AI95" s="29" t="s">
        <v>12</v>
      </c>
      <c r="AJ95" s="29" t="s">
        <v>8</v>
      </c>
      <c r="AK95" s="29" t="s">
        <v>8</v>
      </c>
      <c r="AL95" s="29" t="s">
        <v>8</v>
      </c>
      <c r="AM95" s="29" t="s">
        <v>8</v>
      </c>
      <c r="AN95" s="29" t="s">
        <v>8</v>
      </c>
      <c r="AO95" s="29">
        <v>24</v>
      </c>
      <c r="AP95" s="29" t="s">
        <v>878</v>
      </c>
      <c r="AQ95" s="29">
        <v>24.2</v>
      </c>
      <c r="AR95" s="29">
        <v>3.1</v>
      </c>
      <c r="AS95" s="29" t="s">
        <v>8</v>
      </c>
      <c r="AT95" s="29" t="s">
        <v>8</v>
      </c>
      <c r="AU95" s="29" t="s">
        <v>8</v>
      </c>
      <c r="AV95" s="29" t="s">
        <v>8</v>
      </c>
      <c r="AW95" s="29" t="s">
        <v>487</v>
      </c>
      <c r="AX95" s="29" t="s">
        <v>198</v>
      </c>
      <c r="AY95" s="29" t="s">
        <v>474</v>
      </c>
      <c r="AZ95" s="29" t="s">
        <v>9</v>
      </c>
      <c r="BA95" s="29" t="s">
        <v>9</v>
      </c>
      <c r="BB95" s="29" t="s">
        <v>9</v>
      </c>
      <c r="BC95" s="29" t="s">
        <v>9</v>
      </c>
      <c r="BD95" s="29" t="s">
        <v>9</v>
      </c>
      <c r="BE95" s="29" t="s">
        <v>9</v>
      </c>
      <c r="BF95" s="29" t="s">
        <v>275</v>
      </c>
      <c r="BG95" s="29" t="s">
        <v>8</v>
      </c>
      <c r="BH95" s="29" t="s">
        <v>672</v>
      </c>
    </row>
    <row r="96" spans="1:60" x14ac:dyDescent="0.3">
      <c r="A96" t="s">
        <v>670</v>
      </c>
      <c r="B96" t="s">
        <v>461</v>
      </c>
      <c r="C96">
        <v>2005</v>
      </c>
      <c r="D96" t="s">
        <v>671</v>
      </c>
      <c r="E96" t="s">
        <v>143</v>
      </c>
      <c r="F96" t="s">
        <v>24</v>
      </c>
      <c r="G96" t="s">
        <v>10</v>
      </c>
      <c r="H96" t="s">
        <v>36</v>
      </c>
      <c r="I96" t="s">
        <v>12</v>
      </c>
      <c r="J96" t="s">
        <v>8</v>
      </c>
      <c r="K96" s="16" t="s">
        <v>9</v>
      </c>
      <c r="L96" s="16" t="s">
        <v>9</v>
      </c>
      <c r="M96" s="16" t="s">
        <v>9</v>
      </c>
      <c r="N96" s="16" t="s">
        <v>9</v>
      </c>
      <c r="O96" s="16">
        <v>350</v>
      </c>
      <c r="P96" s="16" t="s">
        <v>9</v>
      </c>
      <c r="Q96" s="16">
        <v>1</v>
      </c>
      <c r="R96" s="16">
        <v>15</v>
      </c>
      <c r="S96" s="16">
        <v>0</v>
      </c>
      <c r="T96" t="s">
        <v>8</v>
      </c>
      <c r="U96" t="str">
        <f t="shared" si="4"/>
        <v>NA</v>
      </c>
      <c r="V96" t="str">
        <f t="shared" si="5"/>
        <v>NA</v>
      </c>
      <c r="W96" t="s">
        <v>99</v>
      </c>
      <c r="X96" t="s">
        <v>8</v>
      </c>
      <c r="Y96" t="s">
        <v>77</v>
      </c>
      <c r="Z96" t="s">
        <v>463</v>
      </c>
      <c r="AA96">
        <v>20</v>
      </c>
      <c r="AB96" t="s">
        <v>147</v>
      </c>
      <c r="AC96">
        <v>0.68</v>
      </c>
      <c r="AD96" t="s">
        <v>464</v>
      </c>
      <c r="AE96" t="s">
        <v>86</v>
      </c>
      <c r="AF96">
        <v>540</v>
      </c>
      <c r="AG96">
        <v>3</v>
      </c>
      <c r="AH96">
        <v>10</v>
      </c>
      <c r="AI96" t="s">
        <v>12</v>
      </c>
      <c r="AJ96" t="s">
        <v>8</v>
      </c>
      <c r="AK96" t="s">
        <v>8</v>
      </c>
      <c r="AL96" t="s">
        <v>8</v>
      </c>
      <c r="AM96" t="s">
        <v>8</v>
      </c>
      <c r="AN96" t="s">
        <v>8</v>
      </c>
      <c r="AO96">
        <v>24</v>
      </c>
      <c r="AP96" t="s">
        <v>878</v>
      </c>
      <c r="AQ96" s="14">
        <v>25.1</v>
      </c>
      <c r="AR96" s="14">
        <v>3.5</v>
      </c>
      <c r="AS96" t="s">
        <v>8</v>
      </c>
      <c r="AT96" t="s">
        <v>8</v>
      </c>
      <c r="AU96" t="s">
        <v>8</v>
      </c>
      <c r="AV96" t="s">
        <v>8</v>
      </c>
      <c r="AW96" t="s">
        <v>487</v>
      </c>
      <c r="AX96" t="s">
        <v>198</v>
      </c>
      <c r="AY96" t="s">
        <v>474</v>
      </c>
      <c r="AZ96" t="s">
        <v>9</v>
      </c>
      <c r="BA96" t="s">
        <v>9</v>
      </c>
      <c r="BB96" t="s">
        <v>9</v>
      </c>
      <c r="BC96" t="s">
        <v>9</v>
      </c>
      <c r="BD96" t="s">
        <v>9</v>
      </c>
      <c r="BE96" t="s">
        <v>9</v>
      </c>
      <c r="BF96" t="s">
        <v>275</v>
      </c>
      <c r="BG96" t="s">
        <v>8</v>
      </c>
      <c r="BH96" t="s">
        <v>673</v>
      </c>
    </row>
    <row r="97" spans="1:62" s="29" customFormat="1" x14ac:dyDescent="0.3">
      <c r="A97" s="29" t="s">
        <v>674</v>
      </c>
      <c r="B97" s="29" t="s">
        <v>461</v>
      </c>
      <c r="C97" s="29">
        <v>2007</v>
      </c>
      <c r="D97" s="29" t="s">
        <v>675</v>
      </c>
      <c r="E97" s="29" t="s">
        <v>143</v>
      </c>
      <c r="F97" s="29" t="s">
        <v>24</v>
      </c>
      <c r="G97" s="29" t="s">
        <v>10</v>
      </c>
      <c r="H97" s="29" t="s">
        <v>36</v>
      </c>
      <c r="I97" s="29" t="s">
        <v>12</v>
      </c>
      <c r="J97" s="29" t="s">
        <v>8</v>
      </c>
      <c r="K97" s="31" t="s">
        <v>9</v>
      </c>
      <c r="L97" s="31" t="s">
        <v>9</v>
      </c>
      <c r="M97" s="31" t="s">
        <v>9</v>
      </c>
      <c r="N97" s="31" t="s">
        <v>9</v>
      </c>
      <c r="O97" s="31">
        <v>350</v>
      </c>
      <c r="P97" s="31" t="s">
        <v>9</v>
      </c>
      <c r="Q97" s="31">
        <v>1</v>
      </c>
      <c r="R97" s="31">
        <v>8</v>
      </c>
      <c r="S97" s="29">
        <v>0</v>
      </c>
      <c r="T97" s="29" t="s">
        <v>8</v>
      </c>
      <c r="U97" s="29" t="str">
        <f t="shared" si="4"/>
        <v>NA</v>
      </c>
      <c r="V97" s="29" t="str">
        <f t="shared" si="5"/>
        <v>NA</v>
      </c>
      <c r="W97" s="29" t="s">
        <v>99</v>
      </c>
      <c r="X97" s="29" t="s">
        <v>8</v>
      </c>
      <c r="Y97" s="29" t="s">
        <v>77</v>
      </c>
      <c r="Z97" s="29" t="s">
        <v>463</v>
      </c>
      <c r="AA97" s="29">
        <v>20</v>
      </c>
      <c r="AB97" s="29" t="s">
        <v>147</v>
      </c>
      <c r="AC97" s="29">
        <v>0.68</v>
      </c>
      <c r="AD97" s="29" t="s">
        <v>464</v>
      </c>
      <c r="AE97" s="29" t="s">
        <v>86</v>
      </c>
      <c r="AF97" s="29">
        <v>540</v>
      </c>
      <c r="AG97" s="29">
        <v>3</v>
      </c>
      <c r="AH97" s="29">
        <v>10</v>
      </c>
      <c r="AI97" s="29" t="s">
        <v>12</v>
      </c>
      <c r="AJ97" s="29" t="s">
        <v>8</v>
      </c>
      <c r="AK97" s="29" t="s">
        <v>8</v>
      </c>
      <c r="AL97" s="29" t="s">
        <v>8</v>
      </c>
      <c r="AM97" s="29" t="s">
        <v>8</v>
      </c>
      <c r="AN97" s="29" t="s">
        <v>8</v>
      </c>
      <c r="AO97" s="29">
        <v>24</v>
      </c>
      <c r="AP97" s="29" t="s">
        <v>878</v>
      </c>
      <c r="AQ97" s="29">
        <v>33</v>
      </c>
      <c r="AR97" s="29">
        <v>4.0999999999999996</v>
      </c>
      <c r="AS97" s="29" t="s">
        <v>8</v>
      </c>
      <c r="AT97" s="29" t="s">
        <v>8</v>
      </c>
      <c r="AU97" s="29" t="s">
        <v>8</v>
      </c>
      <c r="AV97" s="29" t="s">
        <v>8</v>
      </c>
      <c r="AW97" s="29" t="s">
        <v>487</v>
      </c>
      <c r="AX97" s="29" t="s">
        <v>198</v>
      </c>
      <c r="AY97" s="29" t="s">
        <v>474</v>
      </c>
      <c r="AZ97" s="29">
        <v>3.75</v>
      </c>
      <c r="BA97" s="31">
        <v>1.4</v>
      </c>
      <c r="BB97" s="29" t="s">
        <v>9</v>
      </c>
      <c r="BC97" s="29" t="s">
        <v>9</v>
      </c>
      <c r="BD97" s="29" t="s">
        <v>198</v>
      </c>
      <c r="BE97" s="29">
        <v>72</v>
      </c>
      <c r="BF97" s="29" t="s">
        <v>275</v>
      </c>
      <c r="BG97" s="29" t="s">
        <v>8</v>
      </c>
      <c r="BH97" s="29" t="s">
        <v>676</v>
      </c>
    </row>
    <row r="98" spans="1:62" x14ac:dyDescent="0.3">
      <c r="A98" t="s">
        <v>678</v>
      </c>
      <c r="B98" t="s">
        <v>677</v>
      </c>
      <c r="C98">
        <v>2012</v>
      </c>
      <c r="D98" t="s">
        <v>679</v>
      </c>
      <c r="E98" t="s">
        <v>143</v>
      </c>
      <c r="F98" t="s">
        <v>24</v>
      </c>
      <c r="G98" t="s">
        <v>10</v>
      </c>
      <c r="H98" t="s">
        <v>36</v>
      </c>
      <c r="I98" t="s">
        <v>12</v>
      </c>
      <c r="J98" t="s">
        <v>8</v>
      </c>
      <c r="K98" s="16" t="s">
        <v>9</v>
      </c>
      <c r="L98" s="16">
        <v>9</v>
      </c>
      <c r="M98" s="16" t="s">
        <v>9</v>
      </c>
      <c r="N98" s="16">
        <v>300</v>
      </c>
      <c r="O98" s="16" t="s">
        <v>9</v>
      </c>
      <c r="P98" s="16">
        <v>350</v>
      </c>
      <c r="Q98" s="16">
        <v>3</v>
      </c>
      <c r="R98" s="16">
        <v>15</v>
      </c>
      <c r="S98">
        <v>0</v>
      </c>
      <c r="T98" t="s">
        <v>8</v>
      </c>
      <c r="U98" t="str">
        <f t="shared" si="4"/>
        <v>NA</v>
      </c>
      <c r="V98" t="str">
        <f t="shared" si="5"/>
        <v>NA</v>
      </c>
      <c r="W98" t="s">
        <v>514</v>
      </c>
      <c r="X98" t="s">
        <v>530</v>
      </c>
      <c r="Y98" t="s">
        <v>79</v>
      </c>
      <c r="Z98" t="s">
        <v>680</v>
      </c>
      <c r="AA98">
        <v>30</v>
      </c>
      <c r="AB98" t="s">
        <v>147</v>
      </c>
      <c r="AC98">
        <v>10000</v>
      </c>
      <c r="AD98" t="s">
        <v>255</v>
      </c>
      <c r="AE98" t="s">
        <v>87</v>
      </c>
      <c r="AF98" t="s">
        <v>9</v>
      </c>
      <c r="AG98">
        <v>6</v>
      </c>
      <c r="AH98">
        <v>5</v>
      </c>
      <c r="AI98" t="s">
        <v>12</v>
      </c>
      <c r="AJ98" t="s">
        <v>8</v>
      </c>
      <c r="AK98" t="s">
        <v>8</v>
      </c>
      <c r="AL98" t="s">
        <v>8</v>
      </c>
      <c r="AM98" t="s">
        <v>8</v>
      </c>
      <c r="AN98" t="s">
        <v>8</v>
      </c>
      <c r="AO98">
        <v>24</v>
      </c>
      <c r="AP98" t="s">
        <v>879</v>
      </c>
      <c r="AQ98" s="14">
        <v>69.95</v>
      </c>
      <c r="AR98" s="14">
        <v>11.73</v>
      </c>
      <c r="AS98" t="s">
        <v>8</v>
      </c>
      <c r="AT98" t="s">
        <v>8</v>
      </c>
      <c r="AU98" t="s">
        <v>8</v>
      </c>
      <c r="AV98" t="s">
        <v>8</v>
      </c>
      <c r="AW98" t="s">
        <v>139</v>
      </c>
      <c r="AX98" t="s">
        <v>199</v>
      </c>
      <c r="AY98" t="s">
        <v>437</v>
      </c>
      <c r="BA98"/>
      <c r="BF98" t="s">
        <v>276</v>
      </c>
      <c r="BG98" t="s">
        <v>276</v>
      </c>
      <c r="BH98" t="s">
        <v>681</v>
      </c>
      <c r="BI98" t="s">
        <v>682</v>
      </c>
      <c r="BJ98" t="s">
        <v>683</v>
      </c>
    </row>
    <row r="99" spans="1:62" x14ac:dyDescent="0.3">
      <c r="A99" t="s">
        <v>678</v>
      </c>
      <c r="B99" t="s">
        <v>677</v>
      </c>
      <c r="C99">
        <v>2012</v>
      </c>
      <c r="D99" t="s">
        <v>679</v>
      </c>
      <c r="E99" t="s">
        <v>145</v>
      </c>
      <c r="F99" t="s">
        <v>24</v>
      </c>
      <c r="G99" t="s">
        <v>10</v>
      </c>
      <c r="H99" t="s">
        <v>36</v>
      </c>
      <c r="I99" t="s">
        <v>12</v>
      </c>
      <c r="J99" t="s">
        <v>8</v>
      </c>
      <c r="K99" s="16" t="s">
        <v>9</v>
      </c>
      <c r="L99" s="16">
        <v>9</v>
      </c>
      <c r="M99" s="16" t="s">
        <v>9</v>
      </c>
      <c r="N99" s="16">
        <v>300</v>
      </c>
      <c r="O99" s="16" t="s">
        <v>9</v>
      </c>
      <c r="P99" s="16">
        <v>350</v>
      </c>
      <c r="Q99" s="16">
        <v>3</v>
      </c>
      <c r="R99" s="16">
        <v>15</v>
      </c>
      <c r="S99">
        <v>0</v>
      </c>
      <c r="T99" t="s">
        <v>8</v>
      </c>
      <c r="U99" t="str">
        <f t="shared" si="4"/>
        <v>NA</v>
      </c>
      <c r="V99" t="str">
        <f t="shared" si="5"/>
        <v>NA</v>
      </c>
      <c r="W99" t="s">
        <v>514</v>
      </c>
      <c r="X99" t="s">
        <v>530</v>
      </c>
      <c r="Y99" t="s">
        <v>79</v>
      </c>
      <c r="Z99" t="s">
        <v>680</v>
      </c>
      <c r="AA99">
        <v>30</v>
      </c>
      <c r="AB99" t="s">
        <v>147</v>
      </c>
      <c r="AC99">
        <v>10000</v>
      </c>
      <c r="AD99" t="s">
        <v>255</v>
      </c>
      <c r="AE99" t="s">
        <v>87</v>
      </c>
      <c r="AF99" t="s">
        <v>9</v>
      </c>
      <c r="AG99">
        <v>6</v>
      </c>
      <c r="AH99">
        <v>10</v>
      </c>
      <c r="AI99" t="s">
        <v>12</v>
      </c>
      <c r="AJ99" t="s">
        <v>8</v>
      </c>
      <c r="AK99" t="s">
        <v>8</v>
      </c>
      <c r="AL99" t="s">
        <v>8</v>
      </c>
      <c r="AM99" t="s">
        <v>8</v>
      </c>
      <c r="AN99" t="s">
        <v>8</v>
      </c>
      <c r="AO99">
        <v>24</v>
      </c>
      <c r="AP99" t="s">
        <v>879</v>
      </c>
      <c r="AQ99" s="14">
        <v>134.53</v>
      </c>
      <c r="AR99" s="14">
        <v>12.15</v>
      </c>
      <c r="AS99" t="s">
        <v>8</v>
      </c>
      <c r="AT99" t="s">
        <v>8</v>
      </c>
      <c r="AU99" t="s">
        <v>8</v>
      </c>
      <c r="AV99" t="s">
        <v>8</v>
      </c>
      <c r="AW99" t="s">
        <v>139</v>
      </c>
      <c r="AX99" t="s">
        <v>199</v>
      </c>
      <c r="AY99" t="s">
        <v>437</v>
      </c>
      <c r="BA99"/>
      <c r="BF99" t="s">
        <v>276</v>
      </c>
      <c r="BG99" t="s">
        <v>276</v>
      </c>
      <c r="BH99" t="s">
        <v>681</v>
      </c>
      <c r="BI99" t="s">
        <v>682</v>
      </c>
      <c r="BJ99" t="s">
        <v>683</v>
      </c>
    </row>
    <row r="100" spans="1:62" x14ac:dyDescent="0.3">
      <c r="A100" t="s">
        <v>678</v>
      </c>
      <c r="B100" t="s">
        <v>677</v>
      </c>
      <c r="C100">
        <v>2012</v>
      </c>
      <c r="D100" t="s">
        <v>679</v>
      </c>
      <c r="E100" t="s">
        <v>146</v>
      </c>
      <c r="F100" t="s">
        <v>24</v>
      </c>
      <c r="G100" t="s">
        <v>10</v>
      </c>
      <c r="H100" t="s">
        <v>36</v>
      </c>
      <c r="I100" t="s">
        <v>12</v>
      </c>
      <c r="J100" t="s">
        <v>8</v>
      </c>
      <c r="K100" s="16" t="s">
        <v>9</v>
      </c>
      <c r="L100" s="16">
        <v>9</v>
      </c>
      <c r="M100" s="16" t="s">
        <v>9</v>
      </c>
      <c r="N100" s="16">
        <v>300</v>
      </c>
      <c r="O100" s="16" t="s">
        <v>9</v>
      </c>
      <c r="P100" s="16">
        <v>350</v>
      </c>
      <c r="Q100" s="16">
        <v>3</v>
      </c>
      <c r="R100" s="16">
        <v>15</v>
      </c>
      <c r="S100">
        <v>0</v>
      </c>
      <c r="T100" t="s">
        <v>8</v>
      </c>
      <c r="U100" t="str">
        <f t="shared" si="4"/>
        <v>NA</v>
      </c>
      <c r="V100" t="str">
        <f t="shared" si="5"/>
        <v>NA</v>
      </c>
      <c r="W100" t="s">
        <v>514</v>
      </c>
      <c r="X100" t="s">
        <v>530</v>
      </c>
      <c r="Y100" t="s">
        <v>79</v>
      </c>
      <c r="Z100" t="s">
        <v>680</v>
      </c>
      <c r="AA100">
        <v>30</v>
      </c>
      <c r="AB100" t="s">
        <v>147</v>
      </c>
      <c r="AC100">
        <v>10000</v>
      </c>
      <c r="AD100" t="s">
        <v>255</v>
      </c>
      <c r="AE100" t="s">
        <v>87</v>
      </c>
      <c r="AF100" t="s">
        <v>9</v>
      </c>
      <c r="AG100">
        <v>6</v>
      </c>
      <c r="AH100">
        <v>20</v>
      </c>
      <c r="AI100" t="s">
        <v>12</v>
      </c>
      <c r="AJ100" t="s">
        <v>8</v>
      </c>
      <c r="AK100" t="s">
        <v>8</v>
      </c>
      <c r="AL100" t="s">
        <v>8</v>
      </c>
      <c r="AM100" t="s">
        <v>8</v>
      </c>
      <c r="AN100" t="s">
        <v>8</v>
      </c>
      <c r="AO100">
        <v>24</v>
      </c>
      <c r="AP100" t="s">
        <v>879</v>
      </c>
      <c r="AQ100" s="14">
        <v>153.94</v>
      </c>
      <c r="AR100" s="14">
        <v>13.88</v>
      </c>
      <c r="AS100" t="s">
        <v>8</v>
      </c>
      <c r="AT100" t="s">
        <v>8</v>
      </c>
      <c r="AU100" t="s">
        <v>8</v>
      </c>
      <c r="AV100" t="s">
        <v>8</v>
      </c>
      <c r="AW100" t="s">
        <v>139</v>
      </c>
      <c r="AX100" t="s">
        <v>199</v>
      </c>
      <c r="AY100" t="s">
        <v>437</v>
      </c>
      <c r="BA100"/>
      <c r="BF100" t="s">
        <v>276</v>
      </c>
      <c r="BG100" t="s">
        <v>276</v>
      </c>
      <c r="BH100" t="s">
        <v>681</v>
      </c>
      <c r="BI100" t="s">
        <v>682</v>
      </c>
      <c r="BJ100" t="s">
        <v>683</v>
      </c>
    </row>
    <row r="101" spans="1:62" s="29" customFormat="1" x14ac:dyDescent="0.3">
      <c r="A101" s="29" t="s">
        <v>688</v>
      </c>
      <c r="B101" s="29" t="s">
        <v>687</v>
      </c>
      <c r="C101" s="29">
        <v>2016</v>
      </c>
      <c r="D101" s="29" t="s">
        <v>689</v>
      </c>
      <c r="E101" s="29" t="s">
        <v>143</v>
      </c>
      <c r="F101" s="29" t="s">
        <v>25</v>
      </c>
      <c r="G101" s="29" t="s">
        <v>1014</v>
      </c>
      <c r="H101" s="29" t="s">
        <v>36</v>
      </c>
      <c r="I101" s="29" t="s">
        <v>12</v>
      </c>
      <c r="J101" s="29" t="s">
        <v>8</v>
      </c>
      <c r="K101" s="31" t="s">
        <v>9</v>
      </c>
      <c r="L101" s="31">
        <v>8</v>
      </c>
      <c r="M101" s="31" t="s">
        <v>9</v>
      </c>
      <c r="N101" s="31" t="s">
        <v>9</v>
      </c>
      <c r="O101" s="31" t="s">
        <v>9</v>
      </c>
      <c r="P101" s="31" t="s">
        <v>9</v>
      </c>
      <c r="Q101" s="31">
        <v>3</v>
      </c>
      <c r="R101" s="31">
        <v>5</v>
      </c>
      <c r="S101" s="29">
        <v>0</v>
      </c>
      <c r="T101" s="29" t="s">
        <v>8</v>
      </c>
      <c r="U101" s="29" t="str">
        <f t="shared" si="4"/>
        <v>NA</v>
      </c>
      <c r="V101" s="29" t="str">
        <f t="shared" si="5"/>
        <v>NA</v>
      </c>
      <c r="W101" s="29" t="s">
        <v>530</v>
      </c>
      <c r="X101" s="29" t="s">
        <v>941</v>
      </c>
      <c r="Y101" s="29" t="s">
        <v>77</v>
      </c>
      <c r="Z101" s="29" t="s">
        <v>531</v>
      </c>
      <c r="AA101" s="29">
        <v>10</v>
      </c>
      <c r="AB101" s="29" t="s">
        <v>323</v>
      </c>
      <c r="AC101" s="29">
        <v>3200</v>
      </c>
      <c r="AD101" s="29" t="s">
        <v>532</v>
      </c>
      <c r="AE101" s="29" t="s">
        <v>234</v>
      </c>
      <c r="AF101" s="29">
        <v>560</v>
      </c>
      <c r="AG101" s="29">
        <v>5</v>
      </c>
      <c r="AH101" s="29">
        <v>15</v>
      </c>
      <c r="AI101" s="29" t="s">
        <v>12</v>
      </c>
      <c r="AJ101" s="29" t="s">
        <v>8</v>
      </c>
      <c r="AK101" s="29" t="s">
        <v>8</v>
      </c>
      <c r="AL101" s="29" t="s">
        <v>8</v>
      </c>
      <c r="AM101" s="29" t="s">
        <v>8</v>
      </c>
      <c r="AN101" s="29" t="s">
        <v>8</v>
      </c>
      <c r="AO101" s="29">
        <v>24</v>
      </c>
      <c r="AP101" s="29" t="s">
        <v>880</v>
      </c>
      <c r="AQ101" s="29">
        <v>2.11</v>
      </c>
      <c r="AR101" s="29">
        <v>0.46</v>
      </c>
      <c r="AS101" s="29" t="s">
        <v>8</v>
      </c>
      <c r="AT101" s="29" t="s">
        <v>8</v>
      </c>
      <c r="AU101" s="29" t="s">
        <v>8</v>
      </c>
      <c r="AV101" s="29" t="s">
        <v>8</v>
      </c>
      <c r="AW101" s="29" t="s">
        <v>139</v>
      </c>
      <c r="AX101" s="29" t="s">
        <v>198</v>
      </c>
      <c r="AY101" s="29" t="s">
        <v>12</v>
      </c>
      <c r="AZ101" s="29" t="s">
        <v>8</v>
      </c>
      <c r="BA101" s="31" t="s">
        <v>8</v>
      </c>
      <c r="BB101" s="29" t="s">
        <v>8</v>
      </c>
      <c r="BC101" s="29" t="s">
        <v>8</v>
      </c>
      <c r="BD101" s="29" t="s">
        <v>8</v>
      </c>
      <c r="BE101" s="29" t="s">
        <v>8</v>
      </c>
      <c r="BF101" s="29" t="s">
        <v>275</v>
      </c>
      <c r="BG101" s="29" t="s">
        <v>276</v>
      </c>
      <c r="BH101" s="29" t="s">
        <v>690</v>
      </c>
    </row>
    <row r="102" spans="1:62" s="29" customFormat="1" x14ac:dyDescent="0.3">
      <c r="A102" s="29" t="s">
        <v>688</v>
      </c>
      <c r="B102" s="29" t="s">
        <v>687</v>
      </c>
      <c r="C102" s="29">
        <v>2016</v>
      </c>
      <c r="D102" s="29" t="s">
        <v>689</v>
      </c>
      <c r="E102" s="29" t="s">
        <v>145</v>
      </c>
      <c r="F102" s="29" t="s">
        <v>25</v>
      </c>
      <c r="G102" s="29" t="s">
        <v>1014</v>
      </c>
      <c r="H102" s="29" t="s">
        <v>36</v>
      </c>
      <c r="I102" s="29" t="s">
        <v>12</v>
      </c>
      <c r="J102" s="29" t="s">
        <v>8</v>
      </c>
      <c r="K102" s="31" t="s">
        <v>9</v>
      </c>
      <c r="L102" s="31">
        <v>8</v>
      </c>
      <c r="M102" s="31" t="s">
        <v>9</v>
      </c>
      <c r="N102" s="31" t="s">
        <v>9</v>
      </c>
      <c r="O102" s="31" t="s">
        <v>9</v>
      </c>
      <c r="P102" s="31" t="s">
        <v>9</v>
      </c>
      <c r="Q102" s="31">
        <v>3</v>
      </c>
      <c r="R102" s="31">
        <v>5</v>
      </c>
      <c r="S102" s="29">
        <v>0</v>
      </c>
      <c r="T102" s="29" t="s">
        <v>8</v>
      </c>
      <c r="U102" s="29" t="str">
        <f t="shared" si="4"/>
        <v>NA</v>
      </c>
      <c r="V102" s="29" t="str">
        <f t="shared" si="5"/>
        <v>NA</v>
      </c>
      <c r="W102" s="29" t="s">
        <v>530</v>
      </c>
      <c r="X102" s="29" t="s">
        <v>941</v>
      </c>
      <c r="Y102" s="29" t="s">
        <v>77</v>
      </c>
      <c r="Z102" s="29" t="s">
        <v>531</v>
      </c>
      <c r="AA102" s="29">
        <v>10</v>
      </c>
      <c r="AB102" s="29" t="s">
        <v>323</v>
      </c>
      <c r="AC102" s="29">
        <v>3250</v>
      </c>
      <c r="AD102" s="29" t="s">
        <v>532</v>
      </c>
      <c r="AE102" s="29" t="s">
        <v>234</v>
      </c>
      <c r="AF102" s="29">
        <v>560</v>
      </c>
      <c r="AG102" s="29">
        <v>5</v>
      </c>
      <c r="AH102" s="29">
        <v>15</v>
      </c>
      <c r="AI102" s="29" t="s">
        <v>12</v>
      </c>
      <c r="AJ102" s="29" t="s">
        <v>8</v>
      </c>
      <c r="AK102" s="29" t="s">
        <v>8</v>
      </c>
      <c r="AL102" s="29" t="s">
        <v>8</v>
      </c>
      <c r="AM102" s="29" t="s">
        <v>8</v>
      </c>
      <c r="AN102" s="29" t="s">
        <v>8</v>
      </c>
      <c r="AO102" s="29">
        <v>24</v>
      </c>
      <c r="AP102" s="29" t="s">
        <v>880</v>
      </c>
      <c r="AQ102" s="29">
        <v>2.2250000000000001</v>
      </c>
      <c r="AR102" s="29">
        <v>0.97499999999999998</v>
      </c>
      <c r="AS102" s="29" t="s">
        <v>8</v>
      </c>
      <c r="AT102" s="29" t="s">
        <v>8</v>
      </c>
      <c r="AU102" s="29" t="s">
        <v>8</v>
      </c>
      <c r="AV102" s="29" t="s">
        <v>8</v>
      </c>
      <c r="AW102" s="29" t="s">
        <v>139</v>
      </c>
      <c r="AX102" s="29" t="s">
        <v>198</v>
      </c>
      <c r="AY102" s="29" t="s">
        <v>12</v>
      </c>
      <c r="AZ102" s="29" t="s">
        <v>8</v>
      </c>
      <c r="BA102" s="31" t="s">
        <v>8</v>
      </c>
      <c r="BB102" s="29" t="s">
        <v>8</v>
      </c>
      <c r="BC102" s="29" t="s">
        <v>8</v>
      </c>
      <c r="BD102" s="29" t="s">
        <v>8</v>
      </c>
      <c r="BE102" s="29" t="s">
        <v>8</v>
      </c>
      <c r="BF102" s="29" t="s">
        <v>275</v>
      </c>
      <c r="BG102" s="29" t="s">
        <v>276</v>
      </c>
      <c r="BH102" s="29" t="s">
        <v>690</v>
      </c>
    </row>
    <row r="103" spans="1:62" s="29" customFormat="1" x14ac:dyDescent="0.3">
      <c r="A103" s="29" t="s">
        <v>688</v>
      </c>
      <c r="B103" s="29" t="s">
        <v>687</v>
      </c>
      <c r="C103" s="29">
        <v>2016</v>
      </c>
      <c r="D103" s="29" t="s">
        <v>689</v>
      </c>
      <c r="E103" s="29" t="s">
        <v>146</v>
      </c>
      <c r="F103" s="29" t="s">
        <v>25</v>
      </c>
      <c r="G103" s="29" t="s">
        <v>1014</v>
      </c>
      <c r="H103" s="29" t="s">
        <v>36</v>
      </c>
      <c r="I103" s="29" t="s">
        <v>12</v>
      </c>
      <c r="J103" s="29" t="s">
        <v>8</v>
      </c>
      <c r="K103" s="31" t="s">
        <v>9</v>
      </c>
      <c r="L103" s="31">
        <v>8</v>
      </c>
      <c r="M103" s="31" t="s">
        <v>9</v>
      </c>
      <c r="N103" s="31" t="s">
        <v>9</v>
      </c>
      <c r="O103" s="31" t="s">
        <v>9</v>
      </c>
      <c r="P103" s="31" t="s">
        <v>9</v>
      </c>
      <c r="Q103" s="29">
        <v>3</v>
      </c>
      <c r="R103" s="31">
        <v>5</v>
      </c>
      <c r="S103" s="29">
        <v>0</v>
      </c>
      <c r="T103" s="29" t="s">
        <v>8</v>
      </c>
      <c r="U103" s="29" t="str">
        <f t="shared" si="4"/>
        <v>NA</v>
      </c>
      <c r="V103" s="29" t="str">
        <f t="shared" si="5"/>
        <v>NA</v>
      </c>
      <c r="W103" s="29" t="s">
        <v>530</v>
      </c>
      <c r="X103" s="29" t="s">
        <v>941</v>
      </c>
      <c r="Y103" s="29" t="s">
        <v>77</v>
      </c>
      <c r="Z103" s="29" t="s">
        <v>531</v>
      </c>
      <c r="AA103" s="29">
        <v>10</v>
      </c>
      <c r="AB103" s="29" t="s">
        <v>323</v>
      </c>
      <c r="AC103" s="29">
        <v>3300</v>
      </c>
      <c r="AD103" s="29" t="s">
        <v>532</v>
      </c>
      <c r="AE103" s="29" t="s">
        <v>234</v>
      </c>
      <c r="AF103" s="29">
        <v>560</v>
      </c>
      <c r="AG103" s="29">
        <v>5</v>
      </c>
      <c r="AH103" s="29">
        <v>15</v>
      </c>
      <c r="AI103" s="29" t="s">
        <v>12</v>
      </c>
      <c r="AJ103" s="29" t="s">
        <v>8</v>
      </c>
      <c r="AK103" s="29" t="s">
        <v>8</v>
      </c>
      <c r="AL103" s="29" t="s">
        <v>8</v>
      </c>
      <c r="AM103" s="29" t="s">
        <v>8</v>
      </c>
      <c r="AN103" s="29" t="s">
        <v>8</v>
      </c>
      <c r="AO103" s="29">
        <v>24</v>
      </c>
      <c r="AP103" s="29" t="s">
        <v>880</v>
      </c>
      <c r="AQ103" s="29">
        <v>3.1280000000000001</v>
      </c>
      <c r="AR103" s="29">
        <v>0.34200000000000003</v>
      </c>
      <c r="AS103" s="29" t="s">
        <v>8</v>
      </c>
      <c r="AT103" s="29" t="s">
        <v>8</v>
      </c>
      <c r="AU103" s="29" t="s">
        <v>8</v>
      </c>
      <c r="AV103" s="29" t="s">
        <v>8</v>
      </c>
      <c r="AW103" s="29" t="s">
        <v>139</v>
      </c>
      <c r="AX103" s="29" t="s">
        <v>198</v>
      </c>
      <c r="AY103" s="29" t="s">
        <v>12</v>
      </c>
      <c r="AZ103" s="29" t="s">
        <v>8</v>
      </c>
      <c r="BA103" s="31" t="s">
        <v>8</v>
      </c>
      <c r="BB103" s="29" t="s">
        <v>8</v>
      </c>
      <c r="BC103" s="29" t="s">
        <v>8</v>
      </c>
      <c r="BD103" s="29" t="s">
        <v>8</v>
      </c>
      <c r="BE103" s="29" t="s">
        <v>8</v>
      </c>
      <c r="BF103" s="29" t="s">
        <v>275</v>
      </c>
      <c r="BG103" s="29" t="s">
        <v>276</v>
      </c>
      <c r="BH103" s="29" t="s">
        <v>690</v>
      </c>
    </row>
    <row r="104" spans="1:62" s="26" customFormat="1" x14ac:dyDescent="0.3">
      <c r="A104" s="26" t="s">
        <v>691</v>
      </c>
      <c r="B104" s="26" t="s">
        <v>542</v>
      </c>
      <c r="C104" s="26">
        <v>2010</v>
      </c>
      <c r="D104" s="26" t="s">
        <v>692</v>
      </c>
      <c r="E104" s="26" t="s">
        <v>143</v>
      </c>
      <c r="F104" s="26" t="s">
        <v>25</v>
      </c>
      <c r="G104" t="s">
        <v>1014</v>
      </c>
      <c r="H104" s="26" t="s">
        <v>36</v>
      </c>
      <c r="I104" s="26" t="s">
        <v>12</v>
      </c>
      <c r="J104" s="26" t="s">
        <v>8</v>
      </c>
      <c r="K104" s="37">
        <v>8</v>
      </c>
      <c r="L104" s="37" t="s">
        <v>9</v>
      </c>
      <c r="M104" s="37">
        <v>12</v>
      </c>
      <c r="N104" s="37" t="s">
        <v>9</v>
      </c>
      <c r="O104" s="37" t="s">
        <v>9</v>
      </c>
      <c r="P104" s="37" t="s">
        <v>9</v>
      </c>
      <c r="Q104" s="26">
        <v>1</v>
      </c>
      <c r="R104" s="37">
        <v>4</v>
      </c>
      <c r="S104" s="26">
        <v>2</v>
      </c>
      <c r="T104" s="26">
        <v>4</v>
      </c>
      <c r="U104" s="26">
        <f t="shared" si="4"/>
        <v>2</v>
      </c>
      <c r="V104" s="26">
        <f t="shared" si="5"/>
        <v>2</v>
      </c>
      <c r="W104" s="26" t="s">
        <v>99</v>
      </c>
      <c r="X104" s="26" t="s">
        <v>8</v>
      </c>
      <c r="Y104" s="26" t="s">
        <v>79</v>
      </c>
      <c r="Z104" s="26" t="s">
        <v>9</v>
      </c>
      <c r="AA104">
        <v>10</v>
      </c>
      <c r="AB104" t="s">
        <v>323</v>
      </c>
      <c r="AC104" s="26" t="s">
        <v>9</v>
      </c>
      <c r="AD104" t="s">
        <v>8</v>
      </c>
      <c r="AE104" s="26" t="s">
        <v>234</v>
      </c>
      <c r="AF104" t="s">
        <v>9</v>
      </c>
      <c r="AG104" s="26">
        <v>4.5</v>
      </c>
      <c r="AH104" s="26">
        <v>15</v>
      </c>
      <c r="AI104" s="26" t="s">
        <v>693</v>
      </c>
      <c r="AK104" s="26">
        <v>0.8</v>
      </c>
      <c r="AL104" s="26" t="s">
        <v>147</v>
      </c>
      <c r="AM104">
        <v>0</v>
      </c>
      <c r="AN104" s="26" t="s">
        <v>159</v>
      </c>
      <c r="AO104" s="38">
        <v>168</v>
      </c>
      <c r="AP104" s="26" t="s">
        <v>9</v>
      </c>
      <c r="AQ104" s="26">
        <v>0.99</v>
      </c>
      <c r="AR104" s="38">
        <v>0.12</v>
      </c>
      <c r="AS104" s="38">
        <v>1.61</v>
      </c>
      <c r="AT104" s="38">
        <v>0.08</v>
      </c>
      <c r="AU104" t="s">
        <v>9</v>
      </c>
      <c r="AV104" t="s">
        <v>9</v>
      </c>
      <c r="AW104" t="s">
        <v>139</v>
      </c>
      <c r="AX104" s="26" t="s">
        <v>199</v>
      </c>
      <c r="AY104" t="s">
        <v>12</v>
      </c>
      <c r="AZ104" t="s">
        <v>8</v>
      </c>
      <c r="BA104" s="16" t="s">
        <v>8</v>
      </c>
      <c r="BB104" t="s">
        <v>8</v>
      </c>
      <c r="BC104" t="s">
        <v>8</v>
      </c>
      <c r="BD104" t="s">
        <v>8</v>
      </c>
      <c r="BE104" t="s">
        <v>8</v>
      </c>
      <c r="BF104" s="26" t="s">
        <v>276</v>
      </c>
      <c r="BG104" t="s">
        <v>275</v>
      </c>
      <c r="BH104" s="26" t="s">
        <v>872</v>
      </c>
    </row>
    <row r="105" spans="1:62" s="29" customFormat="1" x14ac:dyDescent="0.3">
      <c r="A105" s="29" t="s">
        <v>696</v>
      </c>
      <c r="B105" s="29" t="s">
        <v>542</v>
      </c>
      <c r="C105" s="29">
        <v>2013</v>
      </c>
      <c r="D105" s="29" t="s">
        <v>697</v>
      </c>
      <c r="E105" s="39" t="s">
        <v>143</v>
      </c>
      <c r="F105" s="29" t="s">
        <v>25</v>
      </c>
      <c r="G105" s="29" t="s">
        <v>1014</v>
      </c>
      <c r="H105" s="29" t="s">
        <v>36</v>
      </c>
      <c r="I105" s="29" t="s">
        <v>12</v>
      </c>
      <c r="J105" s="29" t="s">
        <v>8</v>
      </c>
      <c r="K105" s="31">
        <v>8</v>
      </c>
      <c r="L105" s="31" t="s">
        <v>9</v>
      </c>
      <c r="M105" s="31">
        <v>12</v>
      </c>
      <c r="N105" s="31">
        <v>28</v>
      </c>
      <c r="O105" s="31" t="s">
        <v>9</v>
      </c>
      <c r="P105" s="31">
        <v>32</v>
      </c>
      <c r="Q105" s="29">
        <v>2</v>
      </c>
      <c r="R105" s="40">
        <v>4</v>
      </c>
      <c r="S105" s="29">
        <v>0</v>
      </c>
      <c r="T105" s="29" t="s">
        <v>8</v>
      </c>
      <c r="U105" s="29" t="str">
        <f t="shared" si="4"/>
        <v>NA</v>
      </c>
      <c r="V105" s="29" t="str">
        <f t="shared" si="5"/>
        <v>NA</v>
      </c>
      <c r="W105" s="29" t="s">
        <v>9</v>
      </c>
      <c r="X105" s="29" t="s">
        <v>8</v>
      </c>
      <c r="Y105" s="29" t="s">
        <v>79</v>
      </c>
      <c r="Z105" s="29" t="s">
        <v>9</v>
      </c>
      <c r="AA105" s="29" t="s">
        <v>9</v>
      </c>
      <c r="AB105" s="29" t="s">
        <v>8</v>
      </c>
      <c r="AC105" s="39" t="s">
        <v>9</v>
      </c>
      <c r="AD105" s="39" t="s">
        <v>8</v>
      </c>
      <c r="AE105" s="29" t="s">
        <v>234</v>
      </c>
      <c r="AF105" s="39" t="s">
        <v>9</v>
      </c>
      <c r="AG105" s="39" t="s">
        <v>9</v>
      </c>
      <c r="AH105" s="39">
        <v>15</v>
      </c>
      <c r="AI105" s="29" t="s">
        <v>12</v>
      </c>
      <c r="AJ105" s="29" t="s">
        <v>8</v>
      </c>
      <c r="AK105" s="29" t="s">
        <v>8</v>
      </c>
      <c r="AL105" s="29" t="s">
        <v>8</v>
      </c>
      <c r="AM105" s="29" t="s">
        <v>8</v>
      </c>
      <c r="AN105" s="29" t="s">
        <v>8</v>
      </c>
      <c r="AO105" s="39">
        <v>168</v>
      </c>
      <c r="AP105" s="29" t="s">
        <v>880</v>
      </c>
      <c r="AQ105" s="39">
        <v>0.98299999999999998</v>
      </c>
      <c r="AR105" s="39">
        <v>0.129</v>
      </c>
      <c r="AS105" s="29" t="s">
        <v>8</v>
      </c>
      <c r="AT105" s="29" t="s">
        <v>8</v>
      </c>
      <c r="AU105" s="29" t="s">
        <v>8</v>
      </c>
      <c r="AV105" s="29" t="s">
        <v>8</v>
      </c>
      <c r="AW105" s="29" t="s">
        <v>139</v>
      </c>
      <c r="AX105" s="39" t="s">
        <v>199</v>
      </c>
      <c r="AY105" s="29" t="s">
        <v>12</v>
      </c>
      <c r="AZ105" s="29" t="s">
        <v>8</v>
      </c>
      <c r="BA105" s="31" t="s">
        <v>8</v>
      </c>
      <c r="BB105" s="29" t="s">
        <v>8</v>
      </c>
      <c r="BC105" s="29" t="s">
        <v>8</v>
      </c>
      <c r="BD105" s="29" t="s">
        <v>8</v>
      </c>
      <c r="BE105" s="29" t="s">
        <v>8</v>
      </c>
      <c r="BF105" s="29" t="s">
        <v>276</v>
      </c>
      <c r="BG105" s="29" t="s">
        <v>276</v>
      </c>
    </row>
    <row r="106" spans="1:62" s="29" customFormat="1" x14ac:dyDescent="0.3">
      <c r="A106" s="29" t="s">
        <v>696</v>
      </c>
      <c r="B106" s="29" t="s">
        <v>542</v>
      </c>
      <c r="C106" s="29">
        <v>2013</v>
      </c>
      <c r="D106" s="29" t="s">
        <v>697</v>
      </c>
      <c r="E106" s="39" t="s">
        <v>145</v>
      </c>
      <c r="F106" s="29" t="s">
        <v>25</v>
      </c>
      <c r="G106" s="29" t="s">
        <v>1014</v>
      </c>
      <c r="H106" s="29" t="s">
        <v>36</v>
      </c>
      <c r="I106" s="29" t="s">
        <v>12</v>
      </c>
      <c r="J106" s="29" t="s">
        <v>8</v>
      </c>
      <c r="K106" s="31">
        <v>8</v>
      </c>
      <c r="L106" s="31" t="s">
        <v>9</v>
      </c>
      <c r="M106" s="31">
        <v>12</v>
      </c>
      <c r="N106" s="31">
        <v>28</v>
      </c>
      <c r="O106" s="31" t="s">
        <v>9</v>
      </c>
      <c r="P106" s="31">
        <v>32</v>
      </c>
      <c r="Q106" s="29">
        <v>2</v>
      </c>
      <c r="R106" s="40">
        <v>4</v>
      </c>
      <c r="S106" s="29">
        <v>0</v>
      </c>
      <c r="T106" s="29" t="s">
        <v>8</v>
      </c>
      <c r="U106" s="29" t="str">
        <f t="shared" si="4"/>
        <v>NA</v>
      </c>
      <c r="V106" s="29" t="str">
        <f t="shared" si="5"/>
        <v>NA</v>
      </c>
      <c r="W106" s="29" t="s">
        <v>9</v>
      </c>
      <c r="X106" s="29" t="s">
        <v>8</v>
      </c>
      <c r="Y106" s="29" t="s">
        <v>79</v>
      </c>
      <c r="Z106" s="29" t="s">
        <v>9</v>
      </c>
      <c r="AA106" s="29" t="s">
        <v>9</v>
      </c>
      <c r="AB106" s="29" t="s">
        <v>8</v>
      </c>
      <c r="AC106" s="39" t="s">
        <v>9</v>
      </c>
      <c r="AD106" s="39" t="s">
        <v>8</v>
      </c>
      <c r="AE106" s="29" t="s">
        <v>234</v>
      </c>
      <c r="AF106" s="39" t="s">
        <v>9</v>
      </c>
      <c r="AG106" s="39" t="s">
        <v>9</v>
      </c>
      <c r="AH106" s="39">
        <v>18</v>
      </c>
      <c r="AI106" s="29" t="s">
        <v>12</v>
      </c>
      <c r="AJ106" s="29" t="s">
        <v>8</v>
      </c>
      <c r="AK106" s="29" t="s">
        <v>8</v>
      </c>
      <c r="AL106" s="29" t="s">
        <v>8</v>
      </c>
      <c r="AM106" s="29" t="s">
        <v>8</v>
      </c>
      <c r="AN106" s="29" t="s">
        <v>8</v>
      </c>
      <c r="AO106" s="39">
        <v>168</v>
      </c>
      <c r="AP106" s="29" t="s">
        <v>880</v>
      </c>
      <c r="AQ106" s="39">
        <v>1.514</v>
      </c>
      <c r="AR106" s="39">
        <v>0.155</v>
      </c>
      <c r="AS106" s="29" t="s">
        <v>8</v>
      </c>
      <c r="AT106" s="29" t="s">
        <v>8</v>
      </c>
      <c r="AU106" s="29" t="s">
        <v>8</v>
      </c>
      <c r="AV106" s="29" t="s">
        <v>8</v>
      </c>
      <c r="AW106" s="29" t="s">
        <v>139</v>
      </c>
      <c r="AX106" s="39" t="s">
        <v>199</v>
      </c>
      <c r="AY106" s="29" t="s">
        <v>12</v>
      </c>
      <c r="AZ106" s="29" t="s">
        <v>8</v>
      </c>
      <c r="BA106" s="31" t="s">
        <v>8</v>
      </c>
      <c r="BB106" s="29" t="s">
        <v>8</v>
      </c>
      <c r="BC106" s="29" t="s">
        <v>8</v>
      </c>
      <c r="BD106" s="29" t="s">
        <v>8</v>
      </c>
      <c r="BE106" s="29" t="s">
        <v>8</v>
      </c>
      <c r="BF106" s="29" t="s">
        <v>276</v>
      </c>
      <c r="BG106" s="29" t="s">
        <v>276</v>
      </c>
    </row>
    <row r="107" spans="1:62" s="14" customFormat="1" x14ac:dyDescent="0.3">
      <c r="A107" s="14" t="s">
        <v>699</v>
      </c>
      <c r="B107" s="14" t="s">
        <v>698</v>
      </c>
      <c r="C107" s="14">
        <v>2011</v>
      </c>
      <c r="D107" s="14" t="s">
        <v>700</v>
      </c>
      <c r="E107" s="38" t="s">
        <v>143</v>
      </c>
      <c r="F107" s="14" t="s">
        <v>25</v>
      </c>
      <c r="G107" t="s">
        <v>1014</v>
      </c>
      <c r="H107" s="14" t="s">
        <v>36</v>
      </c>
      <c r="I107" s="14" t="s">
        <v>12</v>
      </c>
      <c r="J107" s="14" t="s">
        <v>8</v>
      </c>
      <c r="K107" s="18" t="s">
        <v>9</v>
      </c>
      <c r="L107" s="18" t="s">
        <v>9</v>
      </c>
      <c r="M107" s="18" t="s">
        <v>9</v>
      </c>
      <c r="N107" s="18">
        <v>20</v>
      </c>
      <c r="O107" s="18" t="s">
        <v>9</v>
      </c>
      <c r="P107" s="18">
        <v>25</v>
      </c>
      <c r="Q107" s="14">
        <v>1</v>
      </c>
      <c r="R107" s="46">
        <v>4</v>
      </c>
      <c r="S107" s="14">
        <v>2</v>
      </c>
      <c r="T107" s="14">
        <v>4</v>
      </c>
      <c r="U107" s="14">
        <f t="shared" si="4"/>
        <v>2</v>
      </c>
      <c r="V107" s="14">
        <f t="shared" si="5"/>
        <v>2</v>
      </c>
      <c r="W107" s="38" t="s">
        <v>99</v>
      </c>
      <c r="X107" s="38" t="s">
        <v>8</v>
      </c>
      <c r="Y107" s="38" t="s">
        <v>79</v>
      </c>
      <c r="Z107" s="38" t="s">
        <v>9</v>
      </c>
      <c r="AA107" s="14">
        <v>10</v>
      </c>
      <c r="AB107" s="14" t="s">
        <v>323</v>
      </c>
      <c r="AC107" s="38" t="s">
        <v>9</v>
      </c>
      <c r="AD107" s="38" t="s">
        <v>8</v>
      </c>
      <c r="AE107" s="38" t="s">
        <v>234</v>
      </c>
      <c r="AF107" s="14" t="s">
        <v>9</v>
      </c>
      <c r="AG107" s="38">
        <v>4.5</v>
      </c>
      <c r="AH107" s="38">
        <v>15</v>
      </c>
      <c r="AI107" s="14" t="s">
        <v>702</v>
      </c>
      <c r="AK107" s="14">
        <v>168</v>
      </c>
      <c r="AL107" s="14" t="s">
        <v>147</v>
      </c>
      <c r="AM107">
        <v>4</v>
      </c>
      <c r="AN107" s="14" t="s">
        <v>159</v>
      </c>
      <c r="AO107" s="38">
        <v>168</v>
      </c>
      <c r="AP107" s="38" t="s">
        <v>9</v>
      </c>
      <c r="AQ107" s="38">
        <v>0.98</v>
      </c>
      <c r="AR107" s="38">
        <v>0.13</v>
      </c>
      <c r="AS107" s="38">
        <v>1.89</v>
      </c>
      <c r="AT107" s="38">
        <v>0.38</v>
      </c>
      <c r="AU107" s="14" t="s">
        <v>9</v>
      </c>
      <c r="AV107" s="14" t="s">
        <v>9</v>
      </c>
      <c r="AW107" s="14" t="s">
        <v>139</v>
      </c>
      <c r="AX107" s="38" t="s">
        <v>199</v>
      </c>
      <c r="AY107" s="14" t="s">
        <v>12</v>
      </c>
      <c r="AZ107" s="14" t="s">
        <v>8</v>
      </c>
      <c r="BA107" s="18" t="s">
        <v>8</v>
      </c>
      <c r="BB107" s="14" t="s">
        <v>8</v>
      </c>
      <c r="BC107" s="14" t="s">
        <v>8</v>
      </c>
      <c r="BD107" s="14" t="s">
        <v>8</v>
      </c>
      <c r="BE107" s="14" t="s">
        <v>8</v>
      </c>
      <c r="BF107" s="14" t="s">
        <v>276</v>
      </c>
      <c r="BG107" s="14" t="s">
        <v>275</v>
      </c>
      <c r="BH107" s="14" t="s">
        <v>701</v>
      </c>
    </row>
    <row r="108" spans="1:62" s="29" customFormat="1" x14ac:dyDescent="0.3">
      <c r="A108" s="29" t="s">
        <v>704</v>
      </c>
      <c r="B108" s="29" t="s">
        <v>703</v>
      </c>
      <c r="C108" s="29">
        <v>2017</v>
      </c>
      <c r="D108" s="29" t="s">
        <v>705</v>
      </c>
      <c r="E108" s="39" t="s">
        <v>143</v>
      </c>
      <c r="F108" s="29" t="s">
        <v>25</v>
      </c>
      <c r="G108" s="29" t="s">
        <v>706</v>
      </c>
      <c r="H108" s="29" t="s">
        <v>37</v>
      </c>
      <c r="I108" s="29" t="s">
        <v>12</v>
      </c>
      <c r="J108" s="29" t="s">
        <v>8</v>
      </c>
      <c r="K108" s="31" t="s">
        <v>9</v>
      </c>
      <c r="L108" s="31">
        <v>8</v>
      </c>
      <c r="M108" s="31" t="s">
        <v>9</v>
      </c>
      <c r="N108" s="31" t="s">
        <v>9</v>
      </c>
      <c r="O108" s="31" t="s">
        <v>9</v>
      </c>
      <c r="P108" s="31" t="s">
        <v>9</v>
      </c>
      <c r="Q108" s="29">
        <v>1</v>
      </c>
      <c r="R108" s="31" t="s">
        <v>9</v>
      </c>
      <c r="S108" s="29">
        <v>0</v>
      </c>
      <c r="T108" s="29" t="s">
        <v>8</v>
      </c>
      <c r="U108" s="29" t="str">
        <f t="shared" si="4"/>
        <v>NA</v>
      </c>
      <c r="V108" s="29" t="str">
        <f t="shared" si="5"/>
        <v>NA</v>
      </c>
      <c r="W108" s="29" t="s">
        <v>9</v>
      </c>
      <c r="X108" s="29" t="s">
        <v>8</v>
      </c>
      <c r="Y108" s="29" t="s">
        <v>76</v>
      </c>
      <c r="Z108" s="29" t="s">
        <v>92</v>
      </c>
      <c r="AA108" s="29">
        <v>10</v>
      </c>
      <c r="AB108" s="29" t="s">
        <v>341</v>
      </c>
      <c r="AC108" s="29">
        <v>0.01</v>
      </c>
      <c r="AD108" s="29" t="s">
        <v>224</v>
      </c>
      <c r="AE108" s="29" t="s">
        <v>85</v>
      </c>
      <c r="AF108" s="29" t="s">
        <v>9</v>
      </c>
      <c r="AG108" s="29" t="s">
        <v>9</v>
      </c>
      <c r="AH108" s="29">
        <v>15</v>
      </c>
      <c r="AI108" s="29" t="s">
        <v>12</v>
      </c>
      <c r="AJ108" s="29" t="s">
        <v>8</v>
      </c>
      <c r="AK108" s="29" t="s">
        <v>8</v>
      </c>
      <c r="AL108" s="29" t="s">
        <v>8</v>
      </c>
      <c r="AM108" s="29" t="s">
        <v>8</v>
      </c>
      <c r="AN108" s="29" t="s">
        <v>8</v>
      </c>
      <c r="AO108" s="39">
        <v>24</v>
      </c>
      <c r="AP108" s="29" t="s">
        <v>880</v>
      </c>
      <c r="AQ108" s="39">
        <v>27.06</v>
      </c>
      <c r="AR108" s="39">
        <v>6.95</v>
      </c>
      <c r="AS108" s="29" t="s">
        <v>8</v>
      </c>
      <c r="AT108" s="29" t="s">
        <v>8</v>
      </c>
      <c r="AU108" s="29" t="s">
        <v>8</v>
      </c>
      <c r="AV108" s="29" t="s">
        <v>8</v>
      </c>
      <c r="AW108" s="29" t="s">
        <v>489</v>
      </c>
      <c r="AX108" s="29" t="s">
        <v>199</v>
      </c>
      <c r="AY108" s="29" t="s">
        <v>12</v>
      </c>
      <c r="AZ108" s="29" t="s">
        <v>8</v>
      </c>
      <c r="BA108" s="31" t="s">
        <v>8</v>
      </c>
      <c r="BB108" s="29" t="s">
        <v>8</v>
      </c>
      <c r="BC108" s="29" t="s">
        <v>8</v>
      </c>
      <c r="BD108" s="29" t="s">
        <v>8</v>
      </c>
      <c r="BE108" s="29" t="s">
        <v>8</v>
      </c>
      <c r="BF108" s="29" t="s">
        <v>275</v>
      </c>
      <c r="BG108" s="29" t="s">
        <v>8</v>
      </c>
      <c r="BH108" s="29" t="s">
        <v>707</v>
      </c>
    </row>
    <row r="109" spans="1:62" x14ac:dyDescent="0.3">
      <c r="A109" t="s">
        <v>709</v>
      </c>
      <c r="B109" t="s">
        <v>571</v>
      </c>
      <c r="C109">
        <v>1992</v>
      </c>
      <c r="D109" t="s">
        <v>708</v>
      </c>
      <c r="E109" s="26" t="s">
        <v>143</v>
      </c>
      <c r="F109" t="s">
        <v>24</v>
      </c>
      <c r="G109" t="s">
        <v>11</v>
      </c>
      <c r="H109" t="s">
        <v>36</v>
      </c>
      <c r="I109" t="s">
        <v>12</v>
      </c>
      <c r="J109" t="s">
        <v>8</v>
      </c>
      <c r="K109" s="16" t="s">
        <v>9</v>
      </c>
      <c r="L109" s="16" t="s">
        <v>9</v>
      </c>
      <c r="M109" s="16" t="s">
        <v>9</v>
      </c>
      <c r="N109" s="16">
        <v>260</v>
      </c>
      <c r="O109" s="16" t="s">
        <v>9</v>
      </c>
      <c r="P109" s="16">
        <v>280</v>
      </c>
      <c r="Q109">
        <v>1</v>
      </c>
      <c r="R109" s="16">
        <v>6</v>
      </c>
      <c r="S109">
        <v>0</v>
      </c>
      <c r="T109" t="s">
        <v>8</v>
      </c>
      <c r="U109" t="str">
        <f t="shared" si="4"/>
        <v>NA</v>
      </c>
      <c r="V109" t="str">
        <f t="shared" si="5"/>
        <v>NA</v>
      </c>
      <c r="W109" t="s">
        <v>149</v>
      </c>
      <c r="X109" t="s">
        <v>97</v>
      </c>
      <c r="Y109" t="s">
        <v>79</v>
      </c>
      <c r="Z109" t="s">
        <v>322</v>
      </c>
      <c r="AA109">
        <v>35</v>
      </c>
      <c r="AB109" t="s">
        <v>147</v>
      </c>
      <c r="AC109" t="s">
        <v>9</v>
      </c>
      <c r="AD109" t="s">
        <v>8</v>
      </c>
      <c r="AE109" t="s">
        <v>234</v>
      </c>
      <c r="AF109" t="s">
        <v>9</v>
      </c>
      <c r="AG109">
        <v>2</v>
      </c>
      <c r="AH109">
        <v>5</v>
      </c>
      <c r="AI109" t="s">
        <v>12</v>
      </c>
      <c r="AJ109" t="s">
        <v>8</v>
      </c>
      <c r="AK109" t="s">
        <v>8</v>
      </c>
      <c r="AL109" t="s">
        <v>8</v>
      </c>
      <c r="AM109" t="s">
        <v>8</v>
      </c>
      <c r="AN109" t="s">
        <v>8</v>
      </c>
      <c r="AO109" s="38">
        <v>504</v>
      </c>
      <c r="AP109" t="s">
        <v>880</v>
      </c>
      <c r="AQ109" s="26">
        <v>9.7799999999999994</v>
      </c>
      <c r="AR109" s="38">
        <v>0.33</v>
      </c>
      <c r="AS109" t="s">
        <v>8</v>
      </c>
      <c r="AT109" t="s">
        <v>8</v>
      </c>
      <c r="AU109" t="s">
        <v>8</v>
      </c>
      <c r="AV109" t="s">
        <v>8</v>
      </c>
      <c r="AW109" t="s">
        <v>139</v>
      </c>
      <c r="AX109" t="s">
        <v>199</v>
      </c>
      <c r="AY109" t="s">
        <v>12</v>
      </c>
      <c r="AZ109" t="s">
        <v>8</v>
      </c>
      <c r="BA109" s="16" t="s">
        <v>8</v>
      </c>
      <c r="BB109" t="s">
        <v>8</v>
      </c>
      <c r="BC109" t="s">
        <v>8</v>
      </c>
      <c r="BD109" t="s">
        <v>8</v>
      </c>
      <c r="BE109" t="s">
        <v>8</v>
      </c>
      <c r="BF109" t="s">
        <v>276</v>
      </c>
      <c r="BG109" t="s">
        <v>276</v>
      </c>
      <c r="BH109" s="14" t="s">
        <v>873</v>
      </c>
    </row>
    <row r="110" spans="1:62" x14ac:dyDescent="0.3">
      <c r="A110" t="s">
        <v>709</v>
      </c>
      <c r="B110" t="s">
        <v>571</v>
      </c>
      <c r="C110">
        <v>1992</v>
      </c>
      <c r="D110" t="s">
        <v>708</v>
      </c>
      <c r="E110" s="26" t="s">
        <v>145</v>
      </c>
      <c r="F110" t="s">
        <v>24</v>
      </c>
      <c r="G110" t="s">
        <v>11</v>
      </c>
      <c r="H110" t="s">
        <v>36</v>
      </c>
      <c r="I110" t="s">
        <v>12</v>
      </c>
      <c r="J110" t="s">
        <v>8</v>
      </c>
      <c r="K110" s="16" t="s">
        <v>9</v>
      </c>
      <c r="L110" s="16" t="s">
        <v>9</v>
      </c>
      <c r="M110" s="16" t="s">
        <v>9</v>
      </c>
      <c r="N110" s="16">
        <v>260</v>
      </c>
      <c r="O110" s="16" t="s">
        <v>9</v>
      </c>
      <c r="P110" s="16">
        <v>280</v>
      </c>
      <c r="Q110">
        <v>1</v>
      </c>
      <c r="R110" s="16">
        <v>6</v>
      </c>
      <c r="S110">
        <v>0</v>
      </c>
      <c r="T110" t="s">
        <v>8</v>
      </c>
      <c r="U110" t="str">
        <f t="shared" si="4"/>
        <v>NA</v>
      </c>
      <c r="V110" t="str">
        <f t="shared" si="5"/>
        <v>NA</v>
      </c>
      <c r="W110" t="s">
        <v>149</v>
      </c>
      <c r="X110" t="s">
        <v>97</v>
      </c>
      <c r="Y110" t="s">
        <v>79</v>
      </c>
      <c r="Z110" t="s">
        <v>322</v>
      </c>
      <c r="AA110">
        <v>35</v>
      </c>
      <c r="AB110" t="s">
        <v>147</v>
      </c>
      <c r="AC110" t="s">
        <v>9</v>
      </c>
      <c r="AD110" t="s">
        <v>8</v>
      </c>
      <c r="AE110" t="s">
        <v>234</v>
      </c>
      <c r="AF110" t="s">
        <v>9</v>
      </c>
      <c r="AG110">
        <v>2</v>
      </c>
      <c r="AH110">
        <v>5</v>
      </c>
      <c r="AI110" t="s">
        <v>12</v>
      </c>
      <c r="AJ110" t="s">
        <v>8</v>
      </c>
      <c r="AK110" t="s">
        <v>8</v>
      </c>
      <c r="AL110" t="s">
        <v>8</v>
      </c>
      <c r="AM110" t="s">
        <v>8</v>
      </c>
      <c r="AN110" t="s">
        <v>8</v>
      </c>
      <c r="AO110" s="38">
        <v>504</v>
      </c>
      <c r="AP110" t="s">
        <v>880</v>
      </c>
      <c r="AQ110" s="26">
        <v>11.5</v>
      </c>
      <c r="AR110" s="38">
        <v>0.62</v>
      </c>
      <c r="AS110" t="s">
        <v>8</v>
      </c>
      <c r="AT110" t="s">
        <v>8</v>
      </c>
      <c r="AU110" t="s">
        <v>8</v>
      </c>
      <c r="AV110" t="s">
        <v>8</v>
      </c>
      <c r="AW110" t="s">
        <v>139</v>
      </c>
      <c r="AX110" t="s">
        <v>199</v>
      </c>
      <c r="AY110" t="s">
        <v>12</v>
      </c>
      <c r="AZ110" t="s">
        <v>8</v>
      </c>
      <c r="BA110" s="16" t="s">
        <v>8</v>
      </c>
      <c r="BB110" t="s">
        <v>8</v>
      </c>
      <c r="BC110" t="s">
        <v>8</v>
      </c>
      <c r="BD110" t="s">
        <v>8</v>
      </c>
      <c r="BE110" t="s">
        <v>8</v>
      </c>
      <c r="BF110" t="s">
        <v>276</v>
      </c>
      <c r="BG110" t="s">
        <v>276</v>
      </c>
      <c r="BH110" s="14" t="s">
        <v>873</v>
      </c>
    </row>
    <row r="111" spans="1:62" x14ac:dyDescent="0.3">
      <c r="A111" t="s">
        <v>709</v>
      </c>
      <c r="B111" t="s">
        <v>571</v>
      </c>
      <c r="C111">
        <v>1992</v>
      </c>
      <c r="D111" t="s">
        <v>708</v>
      </c>
      <c r="E111" s="26" t="s">
        <v>146</v>
      </c>
      <c r="F111" t="s">
        <v>24</v>
      </c>
      <c r="G111" t="s">
        <v>11</v>
      </c>
      <c r="H111" t="s">
        <v>36</v>
      </c>
      <c r="I111" t="s">
        <v>12</v>
      </c>
      <c r="J111" t="s">
        <v>8</v>
      </c>
      <c r="K111" s="16" t="s">
        <v>9</v>
      </c>
      <c r="L111" s="16" t="s">
        <v>9</v>
      </c>
      <c r="M111" s="16" t="s">
        <v>9</v>
      </c>
      <c r="N111" s="16">
        <v>260</v>
      </c>
      <c r="O111" s="16" t="s">
        <v>9</v>
      </c>
      <c r="P111" s="16">
        <v>280</v>
      </c>
      <c r="Q111">
        <v>1</v>
      </c>
      <c r="R111" s="16">
        <v>6</v>
      </c>
      <c r="S111">
        <v>0</v>
      </c>
      <c r="T111" t="s">
        <v>8</v>
      </c>
      <c r="U111" t="str">
        <f t="shared" si="4"/>
        <v>NA</v>
      </c>
      <c r="V111" t="str">
        <f t="shared" si="5"/>
        <v>NA</v>
      </c>
      <c r="W111" t="s">
        <v>149</v>
      </c>
      <c r="X111" t="s">
        <v>97</v>
      </c>
      <c r="Y111" t="s">
        <v>79</v>
      </c>
      <c r="Z111" t="s">
        <v>322</v>
      </c>
      <c r="AA111">
        <v>35</v>
      </c>
      <c r="AB111" t="s">
        <v>147</v>
      </c>
      <c r="AC111" t="s">
        <v>9</v>
      </c>
      <c r="AD111" t="s">
        <v>8</v>
      </c>
      <c r="AE111" t="s">
        <v>234</v>
      </c>
      <c r="AF111" t="s">
        <v>9</v>
      </c>
      <c r="AG111">
        <v>2</v>
      </c>
      <c r="AH111">
        <v>5</v>
      </c>
      <c r="AI111" t="s">
        <v>12</v>
      </c>
      <c r="AJ111" t="s">
        <v>8</v>
      </c>
      <c r="AK111" t="s">
        <v>8</v>
      </c>
      <c r="AL111" t="s">
        <v>8</v>
      </c>
      <c r="AM111" t="s">
        <v>8</v>
      </c>
      <c r="AN111" t="s">
        <v>8</v>
      </c>
      <c r="AO111" s="38">
        <v>504</v>
      </c>
      <c r="AP111" t="s">
        <v>880</v>
      </c>
      <c r="AQ111" s="26">
        <v>11.98</v>
      </c>
      <c r="AR111" s="38">
        <v>1.0900000000000001</v>
      </c>
      <c r="AS111" t="s">
        <v>8</v>
      </c>
      <c r="AT111" t="s">
        <v>8</v>
      </c>
      <c r="AU111" t="s">
        <v>8</v>
      </c>
      <c r="AV111" t="s">
        <v>8</v>
      </c>
      <c r="AW111" t="s">
        <v>139</v>
      </c>
      <c r="AX111" t="s">
        <v>199</v>
      </c>
      <c r="AY111" t="s">
        <v>12</v>
      </c>
      <c r="AZ111" t="s">
        <v>8</v>
      </c>
      <c r="BA111" s="16" t="s">
        <v>8</v>
      </c>
      <c r="BB111" t="s">
        <v>8</v>
      </c>
      <c r="BC111" t="s">
        <v>8</v>
      </c>
      <c r="BD111" t="s">
        <v>8</v>
      </c>
      <c r="BE111" t="s">
        <v>8</v>
      </c>
      <c r="BF111" t="s">
        <v>276</v>
      </c>
      <c r="BG111" t="s">
        <v>276</v>
      </c>
      <c r="BH111" s="14" t="s">
        <v>873</v>
      </c>
    </row>
    <row r="112" spans="1:62" x14ac:dyDescent="0.3">
      <c r="A112" t="s">
        <v>709</v>
      </c>
      <c r="B112" t="s">
        <v>571</v>
      </c>
      <c r="C112">
        <v>1992</v>
      </c>
      <c r="D112" t="s">
        <v>708</v>
      </c>
      <c r="E112" s="26" t="s">
        <v>266</v>
      </c>
      <c r="F112" t="s">
        <v>24</v>
      </c>
      <c r="G112" t="s">
        <v>11</v>
      </c>
      <c r="H112" t="s">
        <v>36</v>
      </c>
      <c r="I112" t="s">
        <v>12</v>
      </c>
      <c r="J112" t="s">
        <v>8</v>
      </c>
      <c r="K112" s="16" t="s">
        <v>9</v>
      </c>
      <c r="L112" s="16" t="s">
        <v>9</v>
      </c>
      <c r="M112" s="16" t="s">
        <v>9</v>
      </c>
      <c r="N112" s="16">
        <v>260</v>
      </c>
      <c r="O112" s="16" t="s">
        <v>9</v>
      </c>
      <c r="P112" s="16">
        <v>280</v>
      </c>
      <c r="Q112">
        <v>1</v>
      </c>
      <c r="R112" s="16">
        <v>6</v>
      </c>
      <c r="S112">
        <v>0</v>
      </c>
      <c r="T112" t="s">
        <v>8</v>
      </c>
      <c r="U112" t="str">
        <f t="shared" si="4"/>
        <v>NA</v>
      </c>
      <c r="V112" t="str">
        <f t="shared" si="5"/>
        <v>NA</v>
      </c>
      <c r="W112" t="s">
        <v>149</v>
      </c>
      <c r="X112" t="s">
        <v>97</v>
      </c>
      <c r="Y112" t="s">
        <v>79</v>
      </c>
      <c r="Z112" t="s">
        <v>322</v>
      </c>
      <c r="AA112">
        <v>35</v>
      </c>
      <c r="AB112" t="s">
        <v>147</v>
      </c>
      <c r="AC112" t="s">
        <v>9</v>
      </c>
      <c r="AD112" t="s">
        <v>8</v>
      </c>
      <c r="AE112" t="s">
        <v>234</v>
      </c>
      <c r="AF112" t="s">
        <v>9</v>
      </c>
      <c r="AG112">
        <v>2</v>
      </c>
      <c r="AH112">
        <v>5</v>
      </c>
      <c r="AI112" t="s">
        <v>12</v>
      </c>
      <c r="AJ112" t="s">
        <v>8</v>
      </c>
      <c r="AK112" t="s">
        <v>8</v>
      </c>
      <c r="AL112" t="s">
        <v>8</v>
      </c>
      <c r="AM112" t="s">
        <v>8</v>
      </c>
      <c r="AN112" t="s">
        <v>8</v>
      </c>
      <c r="AO112" s="38">
        <v>504</v>
      </c>
      <c r="AP112" t="s">
        <v>880</v>
      </c>
      <c r="AQ112" s="26">
        <v>8.7200000000000006</v>
      </c>
      <c r="AR112" s="38">
        <v>0.77</v>
      </c>
      <c r="AS112" t="s">
        <v>8</v>
      </c>
      <c r="AT112" t="s">
        <v>8</v>
      </c>
      <c r="AU112" t="s">
        <v>8</v>
      </c>
      <c r="AV112" t="s">
        <v>8</v>
      </c>
      <c r="AW112" t="s">
        <v>139</v>
      </c>
      <c r="AX112" t="s">
        <v>199</v>
      </c>
      <c r="AY112" t="s">
        <v>12</v>
      </c>
      <c r="AZ112" t="s">
        <v>8</v>
      </c>
      <c r="BA112" s="16" t="s">
        <v>8</v>
      </c>
      <c r="BB112" t="s">
        <v>8</v>
      </c>
      <c r="BC112" t="s">
        <v>8</v>
      </c>
      <c r="BD112" t="s">
        <v>8</v>
      </c>
      <c r="BE112" t="s">
        <v>8</v>
      </c>
      <c r="BF112" t="s">
        <v>276</v>
      </c>
      <c r="BG112" t="s">
        <v>276</v>
      </c>
      <c r="BH112" s="14" t="s">
        <v>873</v>
      </c>
    </row>
    <row r="113" spans="1:60" x14ac:dyDescent="0.3">
      <c r="A113" t="s">
        <v>709</v>
      </c>
      <c r="B113" t="s">
        <v>571</v>
      </c>
      <c r="C113">
        <v>1992</v>
      </c>
      <c r="D113" t="s">
        <v>708</v>
      </c>
      <c r="E113" s="26" t="s">
        <v>267</v>
      </c>
      <c r="F113" t="s">
        <v>24</v>
      </c>
      <c r="G113" t="s">
        <v>11</v>
      </c>
      <c r="H113" t="s">
        <v>36</v>
      </c>
      <c r="I113" t="s">
        <v>12</v>
      </c>
      <c r="J113" t="s">
        <v>8</v>
      </c>
      <c r="K113" s="16" t="s">
        <v>9</v>
      </c>
      <c r="L113" s="16" t="s">
        <v>9</v>
      </c>
      <c r="M113" s="16" t="s">
        <v>9</v>
      </c>
      <c r="N113" s="16">
        <v>260</v>
      </c>
      <c r="O113" s="16" t="s">
        <v>9</v>
      </c>
      <c r="P113" s="16">
        <v>280</v>
      </c>
      <c r="Q113">
        <v>1</v>
      </c>
      <c r="R113" s="16">
        <v>6</v>
      </c>
      <c r="S113">
        <v>0</v>
      </c>
      <c r="T113" t="s">
        <v>8</v>
      </c>
      <c r="U113" t="str">
        <f t="shared" si="4"/>
        <v>NA</v>
      </c>
      <c r="V113" t="str">
        <f t="shared" si="5"/>
        <v>NA</v>
      </c>
      <c r="W113" t="s">
        <v>149</v>
      </c>
      <c r="X113" t="s">
        <v>97</v>
      </c>
      <c r="Y113" t="s">
        <v>79</v>
      </c>
      <c r="Z113" t="s">
        <v>322</v>
      </c>
      <c r="AA113">
        <v>35</v>
      </c>
      <c r="AB113" t="s">
        <v>147</v>
      </c>
      <c r="AC113" t="s">
        <v>9</v>
      </c>
      <c r="AD113" t="s">
        <v>8</v>
      </c>
      <c r="AE113" t="s">
        <v>234</v>
      </c>
      <c r="AF113" t="s">
        <v>9</v>
      </c>
      <c r="AG113">
        <v>2</v>
      </c>
      <c r="AH113">
        <v>5</v>
      </c>
      <c r="AI113" t="s">
        <v>12</v>
      </c>
      <c r="AJ113" t="s">
        <v>8</v>
      </c>
      <c r="AK113" t="s">
        <v>8</v>
      </c>
      <c r="AL113" t="s">
        <v>8</v>
      </c>
      <c r="AM113" t="s">
        <v>8</v>
      </c>
      <c r="AN113" t="s">
        <v>8</v>
      </c>
      <c r="AO113" s="38">
        <v>504</v>
      </c>
      <c r="AP113" t="s">
        <v>880</v>
      </c>
      <c r="AQ113" s="26">
        <v>8.74</v>
      </c>
      <c r="AR113" s="38">
        <v>1.2</v>
      </c>
      <c r="AS113" t="s">
        <v>8</v>
      </c>
      <c r="AT113" t="s">
        <v>8</v>
      </c>
      <c r="AU113" t="s">
        <v>8</v>
      </c>
      <c r="AV113" t="s">
        <v>8</v>
      </c>
      <c r="AW113" t="s">
        <v>139</v>
      </c>
      <c r="AX113" t="s">
        <v>199</v>
      </c>
      <c r="AY113" t="s">
        <v>12</v>
      </c>
      <c r="AZ113" t="s">
        <v>8</v>
      </c>
      <c r="BA113" s="16" t="s">
        <v>8</v>
      </c>
      <c r="BB113" t="s">
        <v>8</v>
      </c>
      <c r="BC113" t="s">
        <v>8</v>
      </c>
      <c r="BD113" t="s">
        <v>8</v>
      </c>
      <c r="BE113" t="s">
        <v>8</v>
      </c>
      <c r="BF113" t="s">
        <v>276</v>
      </c>
      <c r="BG113" t="s">
        <v>276</v>
      </c>
      <c r="BH113" s="14" t="s">
        <v>873</v>
      </c>
    </row>
    <row r="114" spans="1:60" x14ac:dyDescent="0.3">
      <c r="A114" t="s">
        <v>709</v>
      </c>
      <c r="B114" t="s">
        <v>571</v>
      </c>
      <c r="C114">
        <v>1992</v>
      </c>
      <c r="D114" t="s">
        <v>708</v>
      </c>
      <c r="E114" s="26" t="s">
        <v>280</v>
      </c>
      <c r="F114" t="s">
        <v>24</v>
      </c>
      <c r="G114" t="s">
        <v>11</v>
      </c>
      <c r="H114" t="s">
        <v>36</v>
      </c>
      <c r="I114" t="s">
        <v>12</v>
      </c>
      <c r="J114" t="s">
        <v>8</v>
      </c>
      <c r="K114" s="16" t="s">
        <v>9</v>
      </c>
      <c r="L114" s="16" t="s">
        <v>9</v>
      </c>
      <c r="M114" s="16" t="s">
        <v>9</v>
      </c>
      <c r="N114" s="16">
        <v>260</v>
      </c>
      <c r="O114" s="16" t="s">
        <v>9</v>
      </c>
      <c r="P114" s="16">
        <v>280</v>
      </c>
      <c r="Q114">
        <v>1</v>
      </c>
      <c r="R114" s="16">
        <v>6</v>
      </c>
      <c r="S114">
        <v>0</v>
      </c>
      <c r="T114" t="s">
        <v>8</v>
      </c>
      <c r="U114" t="str">
        <f t="shared" si="4"/>
        <v>NA</v>
      </c>
      <c r="V114" t="str">
        <f t="shared" si="5"/>
        <v>NA</v>
      </c>
      <c r="W114" t="s">
        <v>149</v>
      </c>
      <c r="X114" t="s">
        <v>97</v>
      </c>
      <c r="Y114" t="s">
        <v>79</v>
      </c>
      <c r="Z114" t="s">
        <v>322</v>
      </c>
      <c r="AA114">
        <v>35</v>
      </c>
      <c r="AB114" t="s">
        <v>147</v>
      </c>
      <c r="AC114" t="s">
        <v>9</v>
      </c>
      <c r="AD114" t="s">
        <v>8</v>
      </c>
      <c r="AE114" t="s">
        <v>234</v>
      </c>
      <c r="AF114" t="s">
        <v>9</v>
      </c>
      <c r="AG114">
        <v>2</v>
      </c>
      <c r="AH114">
        <v>5</v>
      </c>
      <c r="AI114" t="s">
        <v>12</v>
      </c>
      <c r="AJ114" t="s">
        <v>8</v>
      </c>
      <c r="AK114" t="s">
        <v>8</v>
      </c>
      <c r="AL114" t="s">
        <v>8</v>
      </c>
      <c r="AM114" t="s">
        <v>8</v>
      </c>
      <c r="AN114" t="s">
        <v>8</v>
      </c>
      <c r="AO114" s="38">
        <v>504</v>
      </c>
      <c r="AP114" t="s">
        <v>880</v>
      </c>
      <c r="AQ114" s="26">
        <v>8.7200000000000006</v>
      </c>
      <c r="AR114" s="38">
        <v>0.77</v>
      </c>
      <c r="AS114" t="s">
        <v>8</v>
      </c>
      <c r="AT114" t="s">
        <v>8</v>
      </c>
      <c r="AU114" t="s">
        <v>8</v>
      </c>
      <c r="AV114" t="s">
        <v>8</v>
      </c>
      <c r="AW114" t="s">
        <v>139</v>
      </c>
      <c r="AX114" t="s">
        <v>199</v>
      </c>
      <c r="AY114" t="s">
        <v>12</v>
      </c>
      <c r="AZ114" t="s">
        <v>8</v>
      </c>
      <c r="BA114" s="16" t="s">
        <v>8</v>
      </c>
      <c r="BB114" t="s">
        <v>8</v>
      </c>
      <c r="BC114" t="s">
        <v>8</v>
      </c>
      <c r="BD114" t="s">
        <v>8</v>
      </c>
      <c r="BE114" t="s">
        <v>8</v>
      </c>
      <c r="BF114" t="s">
        <v>276</v>
      </c>
      <c r="BG114" t="s">
        <v>276</v>
      </c>
      <c r="BH114" s="14" t="s">
        <v>873</v>
      </c>
    </row>
    <row r="115" spans="1:60" x14ac:dyDescent="0.3">
      <c r="A115" t="s">
        <v>709</v>
      </c>
      <c r="B115" t="s">
        <v>571</v>
      </c>
      <c r="C115">
        <v>1992</v>
      </c>
      <c r="D115" t="s">
        <v>708</v>
      </c>
      <c r="E115" s="26" t="s">
        <v>352</v>
      </c>
      <c r="F115" t="s">
        <v>24</v>
      </c>
      <c r="G115" t="s">
        <v>11</v>
      </c>
      <c r="H115" t="s">
        <v>36</v>
      </c>
      <c r="I115" t="s">
        <v>12</v>
      </c>
      <c r="J115" t="s">
        <v>8</v>
      </c>
      <c r="K115" s="16" t="s">
        <v>9</v>
      </c>
      <c r="L115" s="16" t="s">
        <v>9</v>
      </c>
      <c r="M115" s="16" t="s">
        <v>9</v>
      </c>
      <c r="N115" s="16">
        <v>260</v>
      </c>
      <c r="O115" s="16" t="s">
        <v>9</v>
      </c>
      <c r="P115" s="16">
        <v>280</v>
      </c>
      <c r="Q115">
        <v>1</v>
      </c>
      <c r="R115" s="16">
        <v>12</v>
      </c>
      <c r="S115">
        <v>0</v>
      </c>
      <c r="T115" t="s">
        <v>8</v>
      </c>
      <c r="U115" t="str">
        <f t="shared" si="4"/>
        <v>NA</v>
      </c>
      <c r="V115" t="str">
        <f t="shared" si="5"/>
        <v>NA</v>
      </c>
      <c r="W115" t="s">
        <v>149</v>
      </c>
      <c r="X115" t="s">
        <v>97</v>
      </c>
      <c r="Y115" t="s">
        <v>79</v>
      </c>
      <c r="Z115" t="s">
        <v>322</v>
      </c>
      <c r="AA115">
        <v>35</v>
      </c>
      <c r="AB115" t="s">
        <v>147</v>
      </c>
      <c r="AC115" t="s">
        <v>9</v>
      </c>
      <c r="AD115" t="s">
        <v>8</v>
      </c>
      <c r="AE115" t="s">
        <v>234</v>
      </c>
      <c r="AF115" t="s">
        <v>9</v>
      </c>
      <c r="AG115">
        <v>2</v>
      </c>
      <c r="AH115">
        <v>5</v>
      </c>
      <c r="AI115" t="s">
        <v>12</v>
      </c>
      <c r="AJ115" t="s">
        <v>8</v>
      </c>
      <c r="AK115" t="s">
        <v>8</v>
      </c>
      <c r="AL115" t="s">
        <v>8</v>
      </c>
      <c r="AM115" t="s">
        <v>8</v>
      </c>
      <c r="AN115" t="s">
        <v>8</v>
      </c>
      <c r="AO115" s="38">
        <v>504</v>
      </c>
      <c r="AP115" t="s">
        <v>880</v>
      </c>
      <c r="AQ115" s="26">
        <v>28.19</v>
      </c>
      <c r="AR115" s="38">
        <v>3.41</v>
      </c>
      <c r="AS115" t="s">
        <v>8</v>
      </c>
      <c r="AT115" t="s">
        <v>8</v>
      </c>
      <c r="AU115" t="s">
        <v>8</v>
      </c>
      <c r="AV115" t="s">
        <v>8</v>
      </c>
      <c r="AW115" t="s">
        <v>139</v>
      </c>
      <c r="AX115" t="s">
        <v>199</v>
      </c>
      <c r="AY115" t="s">
        <v>12</v>
      </c>
      <c r="AZ115" t="s">
        <v>8</v>
      </c>
      <c r="BA115" s="16" t="s">
        <v>8</v>
      </c>
      <c r="BB115" t="s">
        <v>8</v>
      </c>
      <c r="BC115" t="s">
        <v>8</v>
      </c>
      <c r="BD115" t="s">
        <v>8</v>
      </c>
      <c r="BE115" t="s">
        <v>8</v>
      </c>
      <c r="BF115" t="s">
        <v>276</v>
      </c>
      <c r="BG115" t="s">
        <v>276</v>
      </c>
      <c r="BH115" s="14" t="s">
        <v>873</v>
      </c>
    </row>
    <row r="116" spans="1:60" x14ac:dyDescent="0.3">
      <c r="A116" t="s">
        <v>709</v>
      </c>
      <c r="B116" t="s">
        <v>571</v>
      </c>
      <c r="C116">
        <v>1992</v>
      </c>
      <c r="D116" t="s">
        <v>708</v>
      </c>
      <c r="E116" s="26" t="s">
        <v>353</v>
      </c>
      <c r="F116" t="s">
        <v>24</v>
      </c>
      <c r="G116" t="s">
        <v>11</v>
      </c>
      <c r="H116" t="s">
        <v>36</v>
      </c>
      <c r="I116" t="s">
        <v>12</v>
      </c>
      <c r="J116" t="s">
        <v>8</v>
      </c>
      <c r="K116" s="16" t="s">
        <v>9</v>
      </c>
      <c r="L116" s="16" t="s">
        <v>9</v>
      </c>
      <c r="M116" s="16" t="s">
        <v>9</v>
      </c>
      <c r="N116" s="16">
        <v>260</v>
      </c>
      <c r="O116" s="16" t="s">
        <v>9</v>
      </c>
      <c r="P116" s="16">
        <v>280</v>
      </c>
      <c r="Q116">
        <v>1</v>
      </c>
      <c r="R116" s="16">
        <v>8</v>
      </c>
      <c r="S116">
        <v>0</v>
      </c>
      <c r="T116" t="s">
        <v>8</v>
      </c>
      <c r="U116" t="str">
        <f t="shared" si="4"/>
        <v>NA</v>
      </c>
      <c r="V116" t="str">
        <f t="shared" si="5"/>
        <v>NA</v>
      </c>
      <c r="W116" t="s">
        <v>149</v>
      </c>
      <c r="X116" t="s">
        <v>97</v>
      </c>
      <c r="Y116" t="s">
        <v>79</v>
      </c>
      <c r="Z116" t="s">
        <v>379</v>
      </c>
      <c r="AA116">
        <v>35</v>
      </c>
      <c r="AB116" t="s">
        <v>147</v>
      </c>
      <c r="AC116" t="s">
        <v>9</v>
      </c>
      <c r="AD116" t="s">
        <v>8</v>
      </c>
      <c r="AE116" t="s">
        <v>234</v>
      </c>
      <c r="AF116" t="s">
        <v>9</v>
      </c>
      <c r="AG116">
        <v>1</v>
      </c>
      <c r="AH116">
        <v>5</v>
      </c>
      <c r="AI116" t="s">
        <v>12</v>
      </c>
      <c r="AJ116" t="s">
        <v>8</v>
      </c>
      <c r="AK116" t="s">
        <v>8</v>
      </c>
      <c r="AL116" t="s">
        <v>8</v>
      </c>
      <c r="AM116" t="s">
        <v>8</v>
      </c>
      <c r="AN116" t="s">
        <v>8</v>
      </c>
      <c r="AO116" s="38">
        <v>504</v>
      </c>
      <c r="AP116" t="s">
        <v>880</v>
      </c>
      <c r="AQ116" s="26">
        <v>7.8</v>
      </c>
      <c r="AR116" s="38">
        <v>0.42</v>
      </c>
      <c r="AS116" t="s">
        <v>8</v>
      </c>
      <c r="AT116" t="s">
        <v>8</v>
      </c>
      <c r="AU116" t="s">
        <v>8</v>
      </c>
      <c r="AV116" t="s">
        <v>8</v>
      </c>
      <c r="AW116" t="s">
        <v>139</v>
      </c>
      <c r="AX116" t="s">
        <v>199</v>
      </c>
      <c r="AY116" t="s">
        <v>12</v>
      </c>
      <c r="AZ116" t="s">
        <v>8</v>
      </c>
      <c r="BA116" s="16" t="s">
        <v>8</v>
      </c>
      <c r="BB116" t="s">
        <v>8</v>
      </c>
      <c r="BC116" t="s">
        <v>8</v>
      </c>
      <c r="BD116" t="s">
        <v>8</v>
      </c>
      <c r="BE116" t="s">
        <v>8</v>
      </c>
      <c r="BF116" t="s">
        <v>276</v>
      </c>
      <c r="BG116" t="s">
        <v>276</v>
      </c>
      <c r="BH116" s="14" t="s">
        <v>873</v>
      </c>
    </row>
    <row r="117" spans="1:60" x14ac:dyDescent="0.3">
      <c r="A117" t="s">
        <v>709</v>
      </c>
      <c r="B117" t="s">
        <v>571</v>
      </c>
      <c r="C117">
        <v>1992</v>
      </c>
      <c r="D117" t="s">
        <v>708</v>
      </c>
      <c r="E117" s="26" t="s">
        <v>714</v>
      </c>
      <c r="F117" t="s">
        <v>24</v>
      </c>
      <c r="G117" t="s">
        <v>11</v>
      </c>
      <c r="H117" t="s">
        <v>36</v>
      </c>
      <c r="I117" t="s">
        <v>12</v>
      </c>
      <c r="J117" t="s">
        <v>8</v>
      </c>
      <c r="K117" s="16" t="s">
        <v>9</v>
      </c>
      <c r="L117" s="16" t="s">
        <v>9</v>
      </c>
      <c r="M117" s="16" t="s">
        <v>9</v>
      </c>
      <c r="N117" s="16">
        <v>260</v>
      </c>
      <c r="O117" s="16" t="s">
        <v>9</v>
      </c>
      <c r="P117" s="16">
        <v>280</v>
      </c>
      <c r="Q117">
        <v>1</v>
      </c>
      <c r="R117" s="16">
        <v>6</v>
      </c>
      <c r="S117">
        <v>0</v>
      </c>
      <c r="T117" t="s">
        <v>8</v>
      </c>
      <c r="U117" t="str">
        <f t="shared" si="4"/>
        <v>NA</v>
      </c>
      <c r="V117" t="str">
        <f t="shared" si="5"/>
        <v>NA</v>
      </c>
      <c r="W117" t="s">
        <v>149</v>
      </c>
      <c r="X117" t="s">
        <v>97</v>
      </c>
      <c r="Y117" t="s">
        <v>79</v>
      </c>
      <c r="Z117" t="s">
        <v>710</v>
      </c>
      <c r="AA117">
        <v>35</v>
      </c>
      <c r="AB117" t="s">
        <v>147</v>
      </c>
      <c r="AC117" t="s">
        <v>9</v>
      </c>
      <c r="AD117" t="s">
        <v>8</v>
      </c>
      <c r="AE117" t="s">
        <v>234</v>
      </c>
      <c r="AF117" t="s">
        <v>9</v>
      </c>
      <c r="AG117">
        <v>1</v>
      </c>
      <c r="AH117">
        <v>5</v>
      </c>
      <c r="AI117" t="s">
        <v>12</v>
      </c>
      <c r="AJ117" t="s">
        <v>8</v>
      </c>
      <c r="AK117" t="s">
        <v>8</v>
      </c>
      <c r="AL117" t="s">
        <v>8</v>
      </c>
      <c r="AM117" t="s">
        <v>8</v>
      </c>
      <c r="AN117" t="s">
        <v>8</v>
      </c>
      <c r="AO117" s="38">
        <v>504</v>
      </c>
      <c r="AP117" t="s">
        <v>880</v>
      </c>
      <c r="AQ117" s="26">
        <v>3.71</v>
      </c>
      <c r="AR117" s="38">
        <v>0.56999999999999995</v>
      </c>
      <c r="AS117" t="s">
        <v>8</v>
      </c>
      <c r="AT117" t="s">
        <v>8</v>
      </c>
      <c r="AU117" t="s">
        <v>8</v>
      </c>
      <c r="AV117" t="s">
        <v>8</v>
      </c>
      <c r="AW117" t="s">
        <v>139</v>
      </c>
      <c r="AX117" t="s">
        <v>199</v>
      </c>
      <c r="AY117" t="s">
        <v>12</v>
      </c>
      <c r="AZ117" t="s">
        <v>8</v>
      </c>
      <c r="BA117" s="16" t="s">
        <v>8</v>
      </c>
      <c r="BB117" t="s">
        <v>8</v>
      </c>
      <c r="BC117" t="s">
        <v>8</v>
      </c>
      <c r="BD117" t="s">
        <v>8</v>
      </c>
      <c r="BE117" t="s">
        <v>8</v>
      </c>
      <c r="BF117" t="s">
        <v>276</v>
      </c>
      <c r="BG117" t="s">
        <v>276</v>
      </c>
      <c r="BH117" s="14" t="s">
        <v>873</v>
      </c>
    </row>
    <row r="118" spans="1:60" x14ac:dyDescent="0.3">
      <c r="A118" t="s">
        <v>709</v>
      </c>
      <c r="B118" t="s">
        <v>571</v>
      </c>
      <c r="C118">
        <v>1992</v>
      </c>
      <c r="D118" t="s">
        <v>708</v>
      </c>
      <c r="E118" s="26" t="s">
        <v>715</v>
      </c>
      <c r="F118" t="s">
        <v>24</v>
      </c>
      <c r="G118" t="s">
        <v>11</v>
      </c>
      <c r="H118" t="s">
        <v>36</v>
      </c>
      <c r="I118" t="s">
        <v>12</v>
      </c>
      <c r="J118" t="s">
        <v>8</v>
      </c>
      <c r="K118" s="16" t="s">
        <v>9</v>
      </c>
      <c r="L118" s="16" t="s">
        <v>9</v>
      </c>
      <c r="M118" s="16" t="s">
        <v>9</v>
      </c>
      <c r="N118" s="16">
        <v>260</v>
      </c>
      <c r="O118" s="16" t="s">
        <v>9</v>
      </c>
      <c r="P118" s="16">
        <v>280</v>
      </c>
      <c r="Q118">
        <v>1</v>
      </c>
      <c r="R118" s="16">
        <v>10</v>
      </c>
      <c r="S118">
        <v>0</v>
      </c>
      <c r="T118" t="s">
        <v>8</v>
      </c>
      <c r="U118" t="str">
        <f t="shared" si="4"/>
        <v>NA</v>
      </c>
      <c r="V118" t="str">
        <f t="shared" si="5"/>
        <v>NA</v>
      </c>
      <c r="W118" t="s">
        <v>149</v>
      </c>
      <c r="X118" t="s">
        <v>97</v>
      </c>
      <c r="Y118" t="s">
        <v>79</v>
      </c>
      <c r="Z118" t="s">
        <v>711</v>
      </c>
      <c r="AA118">
        <v>35</v>
      </c>
      <c r="AB118" t="s">
        <v>147</v>
      </c>
      <c r="AC118" t="s">
        <v>9</v>
      </c>
      <c r="AD118" t="s">
        <v>8</v>
      </c>
      <c r="AE118" t="s">
        <v>234</v>
      </c>
      <c r="AF118" t="s">
        <v>9</v>
      </c>
      <c r="AG118">
        <v>1</v>
      </c>
      <c r="AH118">
        <v>5</v>
      </c>
      <c r="AI118" t="s">
        <v>12</v>
      </c>
      <c r="AJ118" t="s">
        <v>8</v>
      </c>
      <c r="AK118" t="s">
        <v>8</v>
      </c>
      <c r="AL118" t="s">
        <v>8</v>
      </c>
      <c r="AM118" t="s">
        <v>8</v>
      </c>
      <c r="AN118" t="s">
        <v>8</v>
      </c>
      <c r="AO118" s="38">
        <v>504</v>
      </c>
      <c r="AP118" t="s">
        <v>880</v>
      </c>
      <c r="AQ118" s="26">
        <v>4.84</v>
      </c>
      <c r="AR118" s="38">
        <v>0.85</v>
      </c>
      <c r="AS118" t="s">
        <v>8</v>
      </c>
      <c r="AT118" t="s">
        <v>8</v>
      </c>
      <c r="AU118" t="s">
        <v>8</v>
      </c>
      <c r="AV118" t="s">
        <v>8</v>
      </c>
      <c r="AW118" t="s">
        <v>139</v>
      </c>
      <c r="AX118" t="s">
        <v>199</v>
      </c>
      <c r="AY118" t="s">
        <v>12</v>
      </c>
      <c r="AZ118" t="s">
        <v>8</v>
      </c>
      <c r="BA118" s="16" t="s">
        <v>8</v>
      </c>
      <c r="BB118" t="s">
        <v>8</v>
      </c>
      <c r="BC118" t="s">
        <v>8</v>
      </c>
      <c r="BD118" t="s">
        <v>8</v>
      </c>
      <c r="BE118" t="s">
        <v>8</v>
      </c>
      <c r="BF118" t="s">
        <v>276</v>
      </c>
      <c r="BG118" t="s">
        <v>276</v>
      </c>
      <c r="BH118" s="14" t="s">
        <v>873</v>
      </c>
    </row>
    <row r="119" spans="1:60" x14ac:dyDescent="0.3">
      <c r="A119" t="s">
        <v>709</v>
      </c>
      <c r="B119" t="s">
        <v>571</v>
      </c>
      <c r="C119">
        <v>1992</v>
      </c>
      <c r="D119" t="s">
        <v>708</v>
      </c>
      <c r="E119" s="26" t="s">
        <v>716</v>
      </c>
      <c r="F119" t="s">
        <v>24</v>
      </c>
      <c r="G119" t="s">
        <v>11</v>
      </c>
      <c r="H119" t="s">
        <v>36</v>
      </c>
      <c r="I119" t="s">
        <v>12</v>
      </c>
      <c r="J119" t="s">
        <v>8</v>
      </c>
      <c r="K119" s="16" t="s">
        <v>9</v>
      </c>
      <c r="L119" s="16" t="s">
        <v>9</v>
      </c>
      <c r="M119" s="16" t="s">
        <v>9</v>
      </c>
      <c r="N119" s="16">
        <v>260</v>
      </c>
      <c r="O119" s="16" t="s">
        <v>9</v>
      </c>
      <c r="P119" s="16">
        <v>280</v>
      </c>
      <c r="Q119">
        <v>1</v>
      </c>
      <c r="R119" s="16">
        <v>12</v>
      </c>
      <c r="S119">
        <v>0</v>
      </c>
      <c r="T119" t="s">
        <v>8</v>
      </c>
      <c r="U119" t="str">
        <f t="shared" si="4"/>
        <v>NA</v>
      </c>
      <c r="V119" t="str">
        <f t="shared" si="5"/>
        <v>NA</v>
      </c>
      <c r="W119" t="s">
        <v>149</v>
      </c>
      <c r="X119" t="s">
        <v>97</v>
      </c>
      <c r="Y119" t="s">
        <v>79</v>
      </c>
      <c r="Z119" t="s">
        <v>713</v>
      </c>
      <c r="AA119">
        <v>35</v>
      </c>
      <c r="AB119" t="s">
        <v>147</v>
      </c>
      <c r="AC119" t="s">
        <v>9</v>
      </c>
      <c r="AD119" t="s">
        <v>8</v>
      </c>
      <c r="AE119" t="s">
        <v>234</v>
      </c>
      <c r="AF119" t="s">
        <v>9</v>
      </c>
      <c r="AG119">
        <v>2</v>
      </c>
      <c r="AH119">
        <v>5</v>
      </c>
      <c r="AI119" t="s">
        <v>12</v>
      </c>
      <c r="AJ119" t="s">
        <v>8</v>
      </c>
      <c r="AK119" t="s">
        <v>8</v>
      </c>
      <c r="AL119" t="s">
        <v>8</v>
      </c>
      <c r="AM119" t="s">
        <v>8</v>
      </c>
      <c r="AN119" t="s">
        <v>8</v>
      </c>
      <c r="AO119" s="38">
        <v>504</v>
      </c>
      <c r="AP119" t="s">
        <v>880</v>
      </c>
      <c r="AQ119" s="26">
        <v>11.3</v>
      </c>
      <c r="AR119" s="38">
        <v>2.6</v>
      </c>
      <c r="AS119" t="s">
        <v>8</v>
      </c>
      <c r="AT119" t="s">
        <v>8</v>
      </c>
      <c r="AU119" t="s">
        <v>8</v>
      </c>
      <c r="AV119" t="s">
        <v>8</v>
      </c>
      <c r="AW119" t="s">
        <v>139</v>
      </c>
      <c r="AX119" t="s">
        <v>199</v>
      </c>
      <c r="AY119" t="s">
        <v>12</v>
      </c>
      <c r="AZ119" t="s">
        <v>8</v>
      </c>
      <c r="BA119" s="16" t="s">
        <v>8</v>
      </c>
      <c r="BB119" t="s">
        <v>8</v>
      </c>
      <c r="BC119" t="s">
        <v>8</v>
      </c>
      <c r="BD119" t="s">
        <v>8</v>
      </c>
      <c r="BE119" t="s">
        <v>8</v>
      </c>
      <c r="BF119" t="s">
        <v>276</v>
      </c>
      <c r="BG119" t="s">
        <v>276</v>
      </c>
      <c r="BH119" s="14" t="s">
        <v>873</v>
      </c>
    </row>
    <row r="120" spans="1:60" x14ac:dyDescent="0.3">
      <c r="A120" t="s">
        <v>709</v>
      </c>
      <c r="B120" t="s">
        <v>571</v>
      </c>
      <c r="C120">
        <v>1992</v>
      </c>
      <c r="D120" t="s">
        <v>708</v>
      </c>
      <c r="E120" s="26" t="s">
        <v>717</v>
      </c>
      <c r="F120" t="s">
        <v>24</v>
      </c>
      <c r="G120" t="s">
        <v>11</v>
      </c>
      <c r="H120" t="s">
        <v>36</v>
      </c>
      <c r="I120" t="s">
        <v>12</v>
      </c>
      <c r="J120" t="s">
        <v>8</v>
      </c>
      <c r="K120" s="16" t="s">
        <v>9</v>
      </c>
      <c r="L120" s="16" t="s">
        <v>9</v>
      </c>
      <c r="M120" s="16" t="s">
        <v>9</v>
      </c>
      <c r="N120" s="16">
        <v>260</v>
      </c>
      <c r="O120" s="16" t="s">
        <v>9</v>
      </c>
      <c r="P120" s="16">
        <v>280</v>
      </c>
      <c r="Q120">
        <v>1</v>
      </c>
      <c r="R120" s="16">
        <v>12</v>
      </c>
      <c r="S120">
        <v>0</v>
      </c>
      <c r="T120" t="s">
        <v>8</v>
      </c>
      <c r="U120" t="str">
        <f t="shared" si="4"/>
        <v>NA</v>
      </c>
      <c r="V120" t="str">
        <f t="shared" si="5"/>
        <v>NA</v>
      </c>
      <c r="W120" t="s">
        <v>149</v>
      </c>
      <c r="X120" t="s">
        <v>97</v>
      </c>
      <c r="Y120" t="s">
        <v>79</v>
      </c>
      <c r="Z120" t="s">
        <v>713</v>
      </c>
      <c r="AA120">
        <v>35</v>
      </c>
      <c r="AB120" t="s">
        <v>147</v>
      </c>
      <c r="AC120" t="s">
        <v>9</v>
      </c>
      <c r="AD120" t="s">
        <v>8</v>
      </c>
      <c r="AE120" t="s">
        <v>234</v>
      </c>
      <c r="AF120" t="s">
        <v>9</v>
      </c>
      <c r="AG120">
        <v>2</v>
      </c>
      <c r="AH120">
        <v>5</v>
      </c>
      <c r="AI120" t="s">
        <v>12</v>
      </c>
      <c r="AJ120" t="s">
        <v>8</v>
      </c>
      <c r="AK120" t="s">
        <v>8</v>
      </c>
      <c r="AL120" t="s">
        <v>8</v>
      </c>
      <c r="AM120" t="s">
        <v>8</v>
      </c>
      <c r="AN120" t="s">
        <v>8</v>
      </c>
      <c r="AO120" s="38">
        <v>504</v>
      </c>
      <c r="AP120" t="s">
        <v>880</v>
      </c>
      <c r="AQ120" s="26">
        <v>11.4</v>
      </c>
      <c r="AR120" s="38">
        <v>1.1000000000000001</v>
      </c>
      <c r="AS120" t="s">
        <v>8</v>
      </c>
      <c r="AT120" t="s">
        <v>8</v>
      </c>
      <c r="AU120" t="s">
        <v>8</v>
      </c>
      <c r="AV120" t="s">
        <v>8</v>
      </c>
      <c r="AW120" t="s">
        <v>139</v>
      </c>
      <c r="AX120" t="s">
        <v>199</v>
      </c>
      <c r="AY120" t="s">
        <v>12</v>
      </c>
      <c r="AZ120" t="s">
        <v>8</v>
      </c>
      <c r="BA120" s="16" t="s">
        <v>8</v>
      </c>
      <c r="BB120" t="s">
        <v>8</v>
      </c>
      <c r="BC120" t="s">
        <v>8</v>
      </c>
      <c r="BD120" t="s">
        <v>8</v>
      </c>
      <c r="BE120" t="s">
        <v>8</v>
      </c>
      <c r="BF120" t="s">
        <v>276</v>
      </c>
      <c r="BG120" t="s">
        <v>276</v>
      </c>
      <c r="BH120" s="14" t="s">
        <v>873</v>
      </c>
    </row>
    <row r="121" spans="1:60" x14ac:dyDescent="0.3">
      <c r="A121" t="s">
        <v>709</v>
      </c>
      <c r="B121" t="s">
        <v>571</v>
      </c>
      <c r="C121">
        <v>1992</v>
      </c>
      <c r="D121" t="s">
        <v>708</v>
      </c>
      <c r="E121" s="26" t="s">
        <v>718</v>
      </c>
      <c r="F121" t="s">
        <v>24</v>
      </c>
      <c r="G121" t="s">
        <v>11</v>
      </c>
      <c r="H121" t="s">
        <v>36</v>
      </c>
      <c r="I121" t="s">
        <v>12</v>
      </c>
      <c r="J121" t="s">
        <v>8</v>
      </c>
      <c r="K121" s="16" t="s">
        <v>9</v>
      </c>
      <c r="L121" s="16" t="s">
        <v>9</v>
      </c>
      <c r="M121" s="16" t="s">
        <v>9</v>
      </c>
      <c r="N121" s="16">
        <v>260</v>
      </c>
      <c r="O121" s="16" t="s">
        <v>9</v>
      </c>
      <c r="P121" s="16">
        <v>280</v>
      </c>
      <c r="Q121">
        <v>1</v>
      </c>
      <c r="R121" s="16">
        <v>6</v>
      </c>
      <c r="S121">
        <v>0</v>
      </c>
      <c r="T121" t="s">
        <v>8</v>
      </c>
      <c r="U121" t="str">
        <f t="shared" si="4"/>
        <v>NA</v>
      </c>
      <c r="V121" t="str">
        <f t="shared" si="5"/>
        <v>NA</v>
      </c>
      <c r="W121" t="s">
        <v>149</v>
      </c>
      <c r="X121" t="s">
        <v>97</v>
      </c>
      <c r="Y121" t="s">
        <v>79</v>
      </c>
      <c r="Z121" t="s">
        <v>712</v>
      </c>
      <c r="AA121">
        <v>35</v>
      </c>
      <c r="AB121" t="s">
        <v>147</v>
      </c>
      <c r="AC121" t="s">
        <v>9</v>
      </c>
      <c r="AD121" t="s">
        <v>8</v>
      </c>
      <c r="AE121" t="s">
        <v>234</v>
      </c>
      <c r="AF121" t="s">
        <v>9</v>
      </c>
      <c r="AG121">
        <v>2</v>
      </c>
      <c r="AH121">
        <v>10</v>
      </c>
      <c r="AI121" t="s">
        <v>12</v>
      </c>
      <c r="AJ121" t="s">
        <v>8</v>
      </c>
      <c r="AK121" t="s">
        <v>8</v>
      </c>
      <c r="AL121" t="s">
        <v>8</v>
      </c>
      <c r="AM121" t="s">
        <v>8</v>
      </c>
      <c r="AN121" t="s">
        <v>8</v>
      </c>
      <c r="AO121" s="38">
        <v>504</v>
      </c>
      <c r="AP121" t="s">
        <v>880</v>
      </c>
      <c r="AQ121" s="26">
        <v>29.1</v>
      </c>
      <c r="AR121" s="38">
        <v>4.0999999999999996</v>
      </c>
      <c r="AS121" t="s">
        <v>8</v>
      </c>
      <c r="AT121" t="s">
        <v>8</v>
      </c>
      <c r="AU121" t="s">
        <v>8</v>
      </c>
      <c r="AV121" t="s">
        <v>8</v>
      </c>
      <c r="AW121" t="s">
        <v>139</v>
      </c>
      <c r="AX121" t="s">
        <v>199</v>
      </c>
      <c r="AY121" t="s">
        <v>12</v>
      </c>
      <c r="AZ121" t="s">
        <v>8</v>
      </c>
      <c r="BA121" s="16" t="s">
        <v>8</v>
      </c>
      <c r="BB121" t="s">
        <v>8</v>
      </c>
      <c r="BC121" t="s">
        <v>8</v>
      </c>
      <c r="BD121" t="s">
        <v>8</v>
      </c>
      <c r="BE121" t="s">
        <v>8</v>
      </c>
      <c r="BF121" t="s">
        <v>276</v>
      </c>
      <c r="BG121" t="s">
        <v>276</v>
      </c>
      <c r="BH121" s="14" t="s">
        <v>873</v>
      </c>
    </row>
    <row r="122" spans="1:60" s="29" customFormat="1" x14ac:dyDescent="0.3">
      <c r="A122" s="29" t="s">
        <v>722</v>
      </c>
      <c r="B122" s="29" t="s">
        <v>590</v>
      </c>
      <c r="C122" s="29">
        <v>2003</v>
      </c>
      <c r="D122" s="29" t="s">
        <v>721</v>
      </c>
      <c r="E122" s="39" t="s">
        <v>143</v>
      </c>
      <c r="F122" s="29" t="s">
        <v>24</v>
      </c>
      <c r="G122" s="29" t="s">
        <v>11</v>
      </c>
      <c r="H122" s="29" t="s">
        <v>36</v>
      </c>
      <c r="I122" s="29" t="s">
        <v>12</v>
      </c>
      <c r="J122" s="29" t="s">
        <v>8</v>
      </c>
      <c r="K122" s="31" t="s">
        <v>9</v>
      </c>
      <c r="L122" s="31" t="s">
        <v>9</v>
      </c>
      <c r="M122" s="31" t="s">
        <v>9</v>
      </c>
      <c r="N122" s="31">
        <v>300</v>
      </c>
      <c r="O122" s="31" t="s">
        <v>9</v>
      </c>
      <c r="P122" s="31">
        <v>320</v>
      </c>
      <c r="Q122" s="29">
        <v>1</v>
      </c>
      <c r="R122" s="31">
        <v>5</v>
      </c>
      <c r="S122" s="29">
        <v>0</v>
      </c>
      <c r="T122" s="29" t="s">
        <v>8</v>
      </c>
      <c r="U122" s="29" t="str">
        <f t="shared" si="4"/>
        <v>NA</v>
      </c>
      <c r="V122" s="29" t="str">
        <f t="shared" si="5"/>
        <v>NA</v>
      </c>
      <c r="W122" s="29" t="s">
        <v>101</v>
      </c>
      <c r="X122" s="29" t="s">
        <v>8</v>
      </c>
      <c r="Y122" s="29" t="s">
        <v>79</v>
      </c>
      <c r="Z122" s="29" t="s">
        <v>9</v>
      </c>
      <c r="AA122" s="29">
        <v>20</v>
      </c>
      <c r="AB122" s="29" t="s">
        <v>147</v>
      </c>
      <c r="AC122" s="29">
        <v>90</v>
      </c>
      <c r="AD122" s="29" t="s">
        <v>224</v>
      </c>
      <c r="AE122" s="29" t="s">
        <v>723</v>
      </c>
      <c r="AF122" s="29">
        <v>532</v>
      </c>
      <c r="AG122" s="29">
        <v>1</v>
      </c>
      <c r="AH122" s="29">
        <v>5</v>
      </c>
      <c r="AI122" s="29" t="s">
        <v>12</v>
      </c>
      <c r="AJ122" s="29" t="s">
        <v>8</v>
      </c>
      <c r="AK122" s="29" t="s">
        <v>8</v>
      </c>
      <c r="AL122" s="29" t="s">
        <v>8</v>
      </c>
      <c r="AM122" s="29" t="s">
        <v>8</v>
      </c>
      <c r="AN122" s="29" t="s">
        <v>8</v>
      </c>
      <c r="AO122" s="39">
        <v>24</v>
      </c>
      <c r="AP122" s="29" t="s">
        <v>880</v>
      </c>
      <c r="AQ122" s="39">
        <v>73.400000000000006</v>
      </c>
      <c r="AR122" s="39">
        <v>6.1</v>
      </c>
      <c r="AS122" s="29" t="s">
        <v>8</v>
      </c>
      <c r="AT122" s="29" t="s">
        <v>8</v>
      </c>
      <c r="AU122" s="29" t="s">
        <v>8</v>
      </c>
      <c r="AV122" s="29" t="s">
        <v>8</v>
      </c>
      <c r="AW122" s="29" t="s">
        <v>139</v>
      </c>
      <c r="AX122" s="29" t="s">
        <v>198</v>
      </c>
      <c r="AY122" s="29" t="s">
        <v>12</v>
      </c>
      <c r="AZ122" s="29" t="s">
        <v>8</v>
      </c>
      <c r="BA122" s="31" t="s">
        <v>8</v>
      </c>
      <c r="BB122" s="29" t="s">
        <v>8</v>
      </c>
      <c r="BC122" s="29" t="s">
        <v>8</v>
      </c>
      <c r="BD122" s="29" t="s">
        <v>8</v>
      </c>
      <c r="BE122" s="29" t="s">
        <v>8</v>
      </c>
      <c r="BF122" s="29" t="s">
        <v>610</v>
      </c>
      <c r="BG122" s="29" t="s">
        <v>8</v>
      </c>
      <c r="BH122" s="29" t="s">
        <v>724</v>
      </c>
    </row>
    <row r="123" spans="1:60" x14ac:dyDescent="0.3">
      <c r="A123" t="s">
        <v>726</v>
      </c>
      <c r="B123" t="s">
        <v>590</v>
      </c>
      <c r="C123">
        <v>2004</v>
      </c>
      <c r="D123" t="s">
        <v>727</v>
      </c>
      <c r="E123" s="26" t="s">
        <v>143</v>
      </c>
      <c r="F123" t="s">
        <v>24</v>
      </c>
      <c r="G123" t="s">
        <v>11</v>
      </c>
      <c r="H123" t="s">
        <v>36</v>
      </c>
      <c r="I123" t="s">
        <v>12</v>
      </c>
      <c r="J123" t="s">
        <v>8</v>
      </c>
      <c r="K123" s="16" t="s">
        <v>9</v>
      </c>
      <c r="L123" s="16" t="s">
        <v>9</v>
      </c>
      <c r="M123" s="16" t="s">
        <v>9</v>
      </c>
      <c r="N123" s="16">
        <v>350</v>
      </c>
      <c r="O123" s="16" t="s">
        <v>9</v>
      </c>
      <c r="P123" s="16">
        <v>450</v>
      </c>
      <c r="Q123">
        <v>1</v>
      </c>
      <c r="R123" t="s">
        <v>9</v>
      </c>
      <c r="S123">
        <v>1</v>
      </c>
      <c r="T123" t="s">
        <v>9</v>
      </c>
      <c r="U123">
        <f t="shared" si="4"/>
        <v>1</v>
      </c>
      <c r="V123" t="str">
        <f t="shared" si="5"/>
        <v>NA</v>
      </c>
      <c r="W123" t="s">
        <v>101</v>
      </c>
      <c r="X123" t="s">
        <v>8</v>
      </c>
      <c r="Y123" t="s">
        <v>79</v>
      </c>
      <c r="Z123" t="s">
        <v>9</v>
      </c>
      <c r="AA123">
        <v>20</v>
      </c>
      <c r="AB123" t="s">
        <v>147</v>
      </c>
      <c r="AC123">
        <v>90</v>
      </c>
      <c r="AD123" t="s">
        <v>224</v>
      </c>
      <c r="AE123" t="s">
        <v>723</v>
      </c>
      <c r="AF123">
        <v>532</v>
      </c>
      <c r="AG123">
        <v>1</v>
      </c>
      <c r="AH123">
        <v>5</v>
      </c>
      <c r="AI123" t="s">
        <v>728</v>
      </c>
      <c r="AK123">
        <v>40</v>
      </c>
      <c r="AL123" t="s">
        <v>147</v>
      </c>
      <c r="AM123">
        <v>-0.25</v>
      </c>
      <c r="AN123" t="s">
        <v>158</v>
      </c>
      <c r="AO123" s="38">
        <v>24</v>
      </c>
      <c r="AP123" t="s">
        <v>880</v>
      </c>
      <c r="AQ123" s="26">
        <v>70.55</v>
      </c>
      <c r="AR123" s="38">
        <v>2.09</v>
      </c>
      <c r="AS123" s="38">
        <v>39.4</v>
      </c>
      <c r="AT123" s="38">
        <v>3.78</v>
      </c>
      <c r="AU123" t="s">
        <v>9</v>
      </c>
      <c r="AV123" t="s">
        <v>9</v>
      </c>
      <c r="AW123" t="s">
        <v>139</v>
      </c>
      <c r="AX123" t="s">
        <v>199</v>
      </c>
      <c r="AY123" t="s">
        <v>12</v>
      </c>
      <c r="AZ123" t="s">
        <v>8</v>
      </c>
      <c r="BA123" s="16" t="s">
        <v>8</v>
      </c>
      <c r="BB123" t="s">
        <v>8</v>
      </c>
      <c r="BC123" t="s">
        <v>8</v>
      </c>
      <c r="BD123" t="s">
        <v>8</v>
      </c>
      <c r="BE123" t="s">
        <v>8</v>
      </c>
      <c r="BF123" t="s">
        <v>275</v>
      </c>
      <c r="BG123" t="s">
        <v>276</v>
      </c>
      <c r="BH123" t="s">
        <v>729</v>
      </c>
    </row>
    <row r="124" spans="1:60" s="29" customFormat="1" x14ac:dyDescent="0.3">
      <c r="A124" s="29" t="s">
        <v>731</v>
      </c>
      <c r="B124" s="29" t="s">
        <v>730</v>
      </c>
      <c r="C124" s="29">
        <v>2018</v>
      </c>
      <c r="D124" s="29" t="s">
        <v>732</v>
      </c>
      <c r="E124" s="39" t="s">
        <v>143</v>
      </c>
      <c r="F124" s="29" t="s">
        <v>25</v>
      </c>
      <c r="G124" s="29" t="s">
        <v>459</v>
      </c>
      <c r="H124" s="29" t="s">
        <v>36</v>
      </c>
      <c r="I124" s="29" t="s">
        <v>12</v>
      </c>
      <c r="J124" s="29" t="s">
        <v>8</v>
      </c>
      <c r="K124" s="31">
        <v>14</v>
      </c>
      <c r="L124" s="31" t="s">
        <v>9</v>
      </c>
      <c r="M124" s="31">
        <v>15</v>
      </c>
      <c r="N124" s="31">
        <v>20</v>
      </c>
      <c r="O124" s="31" t="s">
        <v>9</v>
      </c>
      <c r="P124" s="31">
        <v>25</v>
      </c>
      <c r="Q124" s="31">
        <v>1</v>
      </c>
      <c r="R124" s="31">
        <v>5</v>
      </c>
      <c r="S124" s="31">
        <v>0</v>
      </c>
      <c r="T124" s="29" t="s">
        <v>8</v>
      </c>
      <c r="U124" s="29" t="str">
        <f t="shared" si="4"/>
        <v>NA</v>
      </c>
      <c r="V124" s="29" t="str">
        <f t="shared" si="5"/>
        <v>NA</v>
      </c>
      <c r="W124" s="29" t="s">
        <v>101</v>
      </c>
      <c r="X124" s="29" t="s">
        <v>8</v>
      </c>
      <c r="Y124" s="29" t="s">
        <v>79</v>
      </c>
      <c r="Z124" s="29" t="s">
        <v>93</v>
      </c>
      <c r="AA124" s="29">
        <v>15</v>
      </c>
      <c r="AB124" s="29" t="s">
        <v>323</v>
      </c>
      <c r="AC124" s="29">
        <v>0.2</v>
      </c>
      <c r="AD124" s="29" t="s">
        <v>464</v>
      </c>
      <c r="AE124" s="29" t="s">
        <v>733</v>
      </c>
      <c r="AF124" s="29">
        <v>532</v>
      </c>
      <c r="AG124" s="29">
        <v>1</v>
      </c>
      <c r="AH124" s="29">
        <v>15</v>
      </c>
      <c r="AI124" s="29" t="s">
        <v>12</v>
      </c>
      <c r="AJ124" s="29" t="s">
        <v>8</v>
      </c>
      <c r="AK124" s="29" t="s">
        <v>8</v>
      </c>
      <c r="AL124" s="29" t="s">
        <v>8</v>
      </c>
      <c r="AM124" s="29" t="s">
        <v>8</v>
      </c>
      <c r="AN124" s="29" t="s">
        <v>8</v>
      </c>
      <c r="AO124" s="39">
        <v>24</v>
      </c>
      <c r="AP124" s="29" t="s">
        <v>879</v>
      </c>
      <c r="AQ124" s="39">
        <v>17.93</v>
      </c>
      <c r="AR124" s="39">
        <v>3.23</v>
      </c>
      <c r="AS124" s="29" t="s">
        <v>8</v>
      </c>
      <c r="AT124" s="29" t="s">
        <v>8</v>
      </c>
      <c r="AU124" s="29" t="s">
        <v>8</v>
      </c>
      <c r="AV124" s="29" t="s">
        <v>8</v>
      </c>
      <c r="AW124" s="29" t="s">
        <v>490</v>
      </c>
      <c r="AX124" s="29" t="s">
        <v>199</v>
      </c>
      <c r="AY124" s="29" t="s">
        <v>12</v>
      </c>
      <c r="AZ124" s="29" t="s">
        <v>8</v>
      </c>
      <c r="BA124" s="31" t="s">
        <v>8</v>
      </c>
      <c r="BB124" s="29" t="s">
        <v>8</v>
      </c>
      <c r="BC124" s="29" t="s">
        <v>8</v>
      </c>
      <c r="BD124" s="29" t="s">
        <v>8</v>
      </c>
      <c r="BE124" s="29" t="s">
        <v>8</v>
      </c>
      <c r="BF124" s="29" t="s">
        <v>275</v>
      </c>
      <c r="BG124" s="29" t="s">
        <v>8</v>
      </c>
      <c r="BH124" s="29" t="s">
        <v>734</v>
      </c>
    </row>
    <row r="125" spans="1:60" x14ac:dyDescent="0.3">
      <c r="A125" t="s">
        <v>735</v>
      </c>
      <c r="B125" t="s">
        <v>730</v>
      </c>
      <c r="C125">
        <v>2017</v>
      </c>
      <c r="D125" t="s">
        <v>736</v>
      </c>
      <c r="E125" s="26" t="s">
        <v>143</v>
      </c>
      <c r="F125" t="s">
        <v>24</v>
      </c>
      <c r="G125" t="s">
        <v>11</v>
      </c>
      <c r="H125" t="s">
        <v>36</v>
      </c>
      <c r="I125" t="s">
        <v>12</v>
      </c>
      <c r="J125" t="s">
        <v>8</v>
      </c>
      <c r="K125" s="16" t="s">
        <v>9</v>
      </c>
      <c r="L125" s="16" t="s">
        <v>9</v>
      </c>
      <c r="M125" s="16" t="s">
        <v>9</v>
      </c>
      <c r="N125" s="16">
        <v>200</v>
      </c>
      <c r="O125" s="16" t="s">
        <v>9</v>
      </c>
      <c r="P125" s="16">
        <v>250</v>
      </c>
      <c r="Q125" s="16">
        <v>1</v>
      </c>
      <c r="R125" s="16">
        <v>3</v>
      </c>
      <c r="S125" s="16">
        <v>0</v>
      </c>
      <c r="T125" t="s">
        <v>8</v>
      </c>
      <c r="U125" t="str">
        <f t="shared" si="4"/>
        <v>NA</v>
      </c>
      <c r="V125" t="str">
        <f t="shared" si="5"/>
        <v>NA</v>
      </c>
      <c r="W125" t="s">
        <v>101</v>
      </c>
      <c r="X125" t="s">
        <v>8</v>
      </c>
      <c r="Y125" t="s">
        <v>79</v>
      </c>
      <c r="Z125" t="s">
        <v>343</v>
      </c>
      <c r="AA125">
        <v>20</v>
      </c>
      <c r="AB125" t="s">
        <v>147</v>
      </c>
      <c r="AC125">
        <v>64</v>
      </c>
      <c r="AD125" t="s">
        <v>212</v>
      </c>
      <c r="AE125" t="s">
        <v>733</v>
      </c>
      <c r="AF125">
        <v>532</v>
      </c>
      <c r="AG125">
        <v>3</v>
      </c>
      <c r="AH125">
        <v>30</v>
      </c>
      <c r="AI125" t="s">
        <v>12</v>
      </c>
      <c r="AJ125" t="s">
        <v>8</v>
      </c>
      <c r="AK125" t="s">
        <v>8</v>
      </c>
      <c r="AL125" t="s">
        <v>8</v>
      </c>
      <c r="AM125" t="s">
        <v>8</v>
      </c>
      <c r="AN125" t="s">
        <v>8</v>
      </c>
      <c r="AO125">
        <v>24</v>
      </c>
      <c r="AP125" t="s">
        <v>879</v>
      </c>
      <c r="AQ125" s="26">
        <v>31</v>
      </c>
      <c r="AR125" s="38">
        <v>2</v>
      </c>
      <c r="AS125" t="s">
        <v>8</v>
      </c>
      <c r="AT125" t="s">
        <v>8</v>
      </c>
      <c r="AU125" t="s">
        <v>8</v>
      </c>
      <c r="AV125" t="s">
        <v>8</v>
      </c>
      <c r="AW125" t="s">
        <v>139</v>
      </c>
      <c r="AX125" t="s">
        <v>199</v>
      </c>
      <c r="AY125" t="s">
        <v>12</v>
      </c>
      <c r="AZ125" t="s">
        <v>8</v>
      </c>
      <c r="BA125" s="16" t="s">
        <v>8</v>
      </c>
      <c r="BB125" t="s">
        <v>8</v>
      </c>
      <c r="BC125" t="s">
        <v>8</v>
      </c>
      <c r="BD125" t="s">
        <v>8</v>
      </c>
      <c r="BE125" t="s">
        <v>8</v>
      </c>
      <c r="BF125" t="s">
        <v>275</v>
      </c>
      <c r="BG125" t="s">
        <v>8</v>
      </c>
      <c r="BH125" t="s">
        <v>737</v>
      </c>
    </row>
    <row r="126" spans="1:60" s="29" customFormat="1" x14ac:dyDescent="0.3">
      <c r="A126" s="29" t="s">
        <v>741</v>
      </c>
      <c r="B126" s="29" t="s">
        <v>740</v>
      </c>
      <c r="C126" s="29">
        <v>2018</v>
      </c>
      <c r="D126" s="29" t="s">
        <v>742</v>
      </c>
      <c r="E126" s="39" t="s">
        <v>143</v>
      </c>
      <c r="F126" s="29" t="s">
        <v>24</v>
      </c>
      <c r="G126" s="29" t="s">
        <v>11</v>
      </c>
      <c r="H126" s="29" t="s">
        <v>36</v>
      </c>
      <c r="I126" s="29" t="s">
        <v>12</v>
      </c>
      <c r="J126" s="29" t="s">
        <v>8</v>
      </c>
      <c r="K126" s="31" t="s">
        <v>9</v>
      </c>
      <c r="L126" s="31" t="s">
        <v>9</v>
      </c>
      <c r="M126" s="31" t="s">
        <v>9</v>
      </c>
      <c r="N126" s="31">
        <v>200</v>
      </c>
      <c r="O126" s="31" t="s">
        <v>9</v>
      </c>
      <c r="P126" s="31">
        <v>250</v>
      </c>
      <c r="Q126" s="31">
        <v>1</v>
      </c>
      <c r="R126" s="31">
        <v>6</v>
      </c>
      <c r="S126" s="31">
        <v>0</v>
      </c>
      <c r="T126" s="29" t="s">
        <v>8</v>
      </c>
      <c r="U126" s="29" t="str">
        <f t="shared" si="4"/>
        <v>NA</v>
      </c>
      <c r="V126" s="29" t="str">
        <f t="shared" si="5"/>
        <v>NA</v>
      </c>
      <c r="W126" s="29" t="s">
        <v>101</v>
      </c>
      <c r="X126" s="29" t="s">
        <v>8</v>
      </c>
      <c r="Y126" s="29" t="s">
        <v>79</v>
      </c>
      <c r="Z126" s="29" t="s">
        <v>343</v>
      </c>
      <c r="AA126" s="29">
        <v>20</v>
      </c>
      <c r="AB126" s="29" t="s">
        <v>147</v>
      </c>
      <c r="AC126" s="29">
        <v>64</v>
      </c>
      <c r="AD126" s="29" t="s">
        <v>212</v>
      </c>
      <c r="AE126" s="29" t="s">
        <v>733</v>
      </c>
      <c r="AF126" s="29">
        <v>532</v>
      </c>
      <c r="AG126" s="29">
        <v>3</v>
      </c>
      <c r="AH126" s="29">
        <v>30</v>
      </c>
      <c r="AI126" s="29" t="s">
        <v>12</v>
      </c>
      <c r="AJ126" s="29" t="s">
        <v>8</v>
      </c>
      <c r="AK126" s="29" t="s">
        <v>8</v>
      </c>
      <c r="AL126" s="29" t="s">
        <v>8</v>
      </c>
      <c r="AM126" s="29" t="s">
        <v>8</v>
      </c>
      <c r="AN126" s="29" t="s">
        <v>8</v>
      </c>
      <c r="AO126" s="29">
        <v>24</v>
      </c>
      <c r="AP126" s="29" t="s">
        <v>879</v>
      </c>
      <c r="AQ126" s="39">
        <v>27.8</v>
      </c>
      <c r="AR126" s="39">
        <v>1.3</v>
      </c>
      <c r="AS126" s="29" t="s">
        <v>8</v>
      </c>
      <c r="AT126" s="29" t="s">
        <v>8</v>
      </c>
      <c r="AU126" s="29" t="s">
        <v>8</v>
      </c>
      <c r="AV126" s="29" t="s">
        <v>8</v>
      </c>
      <c r="AW126" s="29" t="s">
        <v>139</v>
      </c>
      <c r="AX126" s="29" t="s">
        <v>199</v>
      </c>
      <c r="AY126" s="29" t="s">
        <v>12</v>
      </c>
      <c r="AZ126" s="29" t="s">
        <v>8</v>
      </c>
      <c r="BA126" s="31" t="s">
        <v>8</v>
      </c>
      <c r="BB126" s="29" t="s">
        <v>8</v>
      </c>
      <c r="BC126" s="29" t="s">
        <v>8</v>
      </c>
      <c r="BD126" s="29" t="s">
        <v>8</v>
      </c>
      <c r="BE126" s="29" t="s">
        <v>8</v>
      </c>
      <c r="BF126" s="29" t="s">
        <v>275</v>
      </c>
      <c r="BG126" s="29" t="s">
        <v>8</v>
      </c>
      <c r="BH126" s="29" t="s">
        <v>743</v>
      </c>
    </row>
    <row r="127" spans="1:60" x14ac:dyDescent="0.3">
      <c r="A127" t="s">
        <v>745</v>
      </c>
      <c r="B127" t="s">
        <v>744</v>
      </c>
      <c r="C127">
        <v>2017</v>
      </c>
      <c r="D127" t="s">
        <v>746</v>
      </c>
      <c r="E127" s="26" t="s">
        <v>143</v>
      </c>
      <c r="F127" t="s">
        <v>25</v>
      </c>
      <c r="G127" t="s">
        <v>1014</v>
      </c>
      <c r="H127" t="s">
        <v>36</v>
      </c>
      <c r="I127" t="s">
        <v>12</v>
      </c>
      <c r="J127" t="s">
        <v>8</v>
      </c>
      <c r="K127" s="16">
        <v>8</v>
      </c>
      <c r="L127" s="16" t="s">
        <v>9</v>
      </c>
      <c r="M127" s="16">
        <v>10</v>
      </c>
      <c r="N127" s="16">
        <v>20</v>
      </c>
      <c r="O127" s="16" t="s">
        <v>9</v>
      </c>
      <c r="P127" s="16">
        <v>25</v>
      </c>
      <c r="Q127" s="16">
        <v>1</v>
      </c>
      <c r="R127" s="16">
        <v>8</v>
      </c>
      <c r="S127" s="16">
        <v>1</v>
      </c>
      <c r="T127" s="16">
        <v>8</v>
      </c>
      <c r="U127">
        <f t="shared" si="4"/>
        <v>1</v>
      </c>
      <c r="V127">
        <f t="shared" si="5"/>
        <v>8</v>
      </c>
      <c r="W127" t="s">
        <v>101</v>
      </c>
      <c r="X127" t="s">
        <v>8</v>
      </c>
      <c r="Y127" t="s">
        <v>79</v>
      </c>
      <c r="Z127" t="s">
        <v>9</v>
      </c>
      <c r="AA127">
        <v>10</v>
      </c>
      <c r="AB127" t="s">
        <v>323</v>
      </c>
      <c r="AC127" t="s">
        <v>9</v>
      </c>
      <c r="AD127" t="s">
        <v>8</v>
      </c>
      <c r="AE127" t="s">
        <v>234</v>
      </c>
      <c r="AF127" t="s">
        <v>9</v>
      </c>
      <c r="AG127">
        <v>4</v>
      </c>
      <c r="AH127">
        <v>15</v>
      </c>
      <c r="AI127" t="s">
        <v>747</v>
      </c>
      <c r="AK127">
        <v>56</v>
      </c>
      <c r="AL127" t="s">
        <v>147</v>
      </c>
      <c r="AM127">
        <v>24</v>
      </c>
      <c r="AN127" t="s">
        <v>160</v>
      </c>
      <c r="AO127">
        <v>168</v>
      </c>
      <c r="AP127" t="s">
        <v>880</v>
      </c>
      <c r="AQ127" s="26">
        <v>1.22</v>
      </c>
      <c r="AR127" s="38">
        <v>0.11</v>
      </c>
      <c r="AS127" s="38">
        <v>1.125</v>
      </c>
      <c r="AT127" s="38">
        <v>0.12</v>
      </c>
      <c r="AU127" t="s">
        <v>9</v>
      </c>
      <c r="AV127" t="s">
        <v>9</v>
      </c>
      <c r="AW127" t="s">
        <v>139</v>
      </c>
      <c r="AX127" t="s">
        <v>199</v>
      </c>
      <c r="AY127" t="s">
        <v>140</v>
      </c>
      <c r="AZ127">
        <v>7.88</v>
      </c>
      <c r="BA127" s="16">
        <v>0.7</v>
      </c>
      <c r="BB127">
        <v>6.29</v>
      </c>
      <c r="BC127">
        <v>1.21</v>
      </c>
      <c r="BD127" t="s">
        <v>199</v>
      </c>
      <c r="BE127">
        <v>336</v>
      </c>
      <c r="BF127" t="s">
        <v>275</v>
      </c>
      <c r="BG127" t="s">
        <v>276</v>
      </c>
      <c r="BH127" t="s">
        <v>748</v>
      </c>
    </row>
    <row r="128" spans="1:60" s="29" customFormat="1" x14ac:dyDescent="0.3">
      <c r="A128" s="29" t="s">
        <v>753</v>
      </c>
      <c r="B128" s="29" t="s">
        <v>751</v>
      </c>
      <c r="C128" s="29">
        <v>2012</v>
      </c>
      <c r="D128" s="29" t="s">
        <v>752</v>
      </c>
      <c r="E128" s="39" t="s">
        <v>143</v>
      </c>
      <c r="F128" s="29" t="s">
        <v>24</v>
      </c>
      <c r="G128" s="29" t="s">
        <v>11</v>
      </c>
      <c r="H128" s="29" t="s">
        <v>36</v>
      </c>
      <c r="I128" s="29" t="s">
        <v>12</v>
      </c>
      <c r="J128" s="29" t="s">
        <v>8</v>
      </c>
      <c r="K128" s="31" t="s">
        <v>9</v>
      </c>
      <c r="L128" s="31" t="s">
        <v>9</v>
      </c>
      <c r="M128" s="31" t="s">
        <v>9</v>
      </c>
      <c r="N128" s="31">
        <v>270</v>
      </c>
      <c r="O128" s="31" t="s">
        <v>9</v>
      </c>
      <c r="P128" s="31">
        <v>310</v>
      </c>
      <c r="Q128" s="31">
        <v>1</v>
      </c>
      <c r="R128" s="31">
        <v>9</v>
      </c>
      <c r="S128" s="31">
        <v>1</v>
      </c>
      <c r="T128" s="31">
        <v>10</v>
      </c>
      <c r="U128" s="29">
        <f t="shared" si="4"/>
        <v>1</v>
      </c>
      <c r="V128" s="29">
        <f t="shared" si="5"/>
        <v>9</v>
      </c>
      <c r="W128" s="29" t="s">
        <v>102</v>
      </c>
      <c r="X128" s="29" t="s">
        <v>138</v>
      </c>
      <c r="Y128" s="29" t="s">
        <v>79</v>
      </c>
      <c r="Z128" s="29" t="s">
        <v>9</v>
      </c>
      <c r="AA128" s="29">
        <v>10</v>
      </c>
      <c r="AB128" s="29" t="s">
        <v>323</v>
      </c>
      <c r="AC128" s="29" t="s">
        <v>9</v>
      </c>
      <c r="AD128" s="29" t="s">
        <v>8</v>
      </c>
      <c r="AE128" s="29" t="s">
        <v>9</v>
      </c>
      <c r="AF128" s="29" t="s">
        <v>9</v>
      </c>
      <c r="AG128" s="29">
        <v>8</v>
      </c>
      <c r="AH128" s="29">
        <v>20</v>
      </c>
      <c r="AI128" s="29" t="s">
        <v>754</v>
      </c>
      <c r="AK128" s="29">
        <v>1000</v>
      </c>
      <c r="AL128" s="29" t="s">
        <v>147</v>
      </c>
      <c r="AM128" s="29">
        <v>24</v>
      </c>
      <c r="AN128" s="29" t="s">
        <v>160</v>
      </c>
      <c r="AO128" s="29">
        <v>672</v>
      </c>
      <c r="AP128" s="29" t="s">
        <v>880</v>
      </c>
      <c r="AQ128" s="29">
        <v>8.15</v>
      </c>
      <c r="AR128" s="29">
        <v>2.38</v>
      </c>
      <c r="AS128" s="29">
        <v>10.78</v>
      </c>
      <c r="AT128" s="29">
        <v>4.76</v>
      </c>
      <c r="AU128" s="29" t="s">
        <v>9</v>
      </c>
      <c r="AV128" s="29" t="s">
        <v>9</v>
      </c>
      <c r="AW128" s="29" t="s">
        <v>139</v>
      </c>
      <c r="AX128" s="29" t="s">
        <v>199</v>
      </c>
      <c r="AY128" s="29" t="s">
        <v>12</v>
      </c>
      <c r="AZ128" s="29" t="s">
        <v>8</v>
      </c>
      <c r="BA128" s="31" t="s">
        <v>8</v>
      </c>
      <c r="BB128" s="29" t="s">
        <v>8</v>
      </c>
      <c r="BC128" s="29" t="s">
        <v>8</v>
      </c>
      <c r="BD128" s="29" t="s">
        <v>8</v>
      </c>
      <c r="BE128" s="29" t="s">
        <v>8</v>
      </c>
      <c r="BF128" s="29" t="s">
        <v>276</v>
      </c>
      <c r="BG128" s="29" t="s">
        <v>276</v>
      </c>
    </row>
    <row r="129" spans="1:60" x14ac:dyDescent="0.3">
      <c r="A129" t="s">
        <v>755</v>
      </c>
      <c r="B129" t="s">
        <v>751</v>
      </c>
      <c r="C129">
        <v>2012</v>
      </c>
      <c r="D129" t="s">
        <v>756</v>
      </c>
      <c r="E129" s="26" t="s">
        <v>143</v>
      </c>
      <c r="F129" t="s">
        <v>24</v>
      </c>
      <c r="G129" t="s">
        <v>11</v>
      </c>
      <c r="H129" t="s">
        <v>36</v>
      </c>
      <c r="I129" t="s">
        <v>12</v>
      </c>
      <c r="J129" t="s">
        <v>8</v>
      </c>
      <c r="K129" s="16" t="s">
        <v>9</v>
      </c>
      <c r="L129" s="16" t="s">
        <v>9</v>
      </c>
      <c r="M129" s="16" t="s">
        <v>9</v>
      </c>
      <c r="N129" s="16">
        <v>280</v>
      </c>
      <c r="O129" s="16" t="s">
        <v>9</v>
      </c>
      <c r="P129" s="16">
        <v>320</v>
      </c>
      <c r="Q129" s="16">
        <v>1</v>
      </c>
      <c r="R129" s="16">
        <v>20</v>
      </c>
      <c r="S129" s="16">
        <v>4</v>
      </c>
      <c r="T129" s="16">
        <v>20</v>
      </c>
      <c r="U129">
        <f t="shared" si="4"/>
        <v>4</v>
      </c>
      <c r="V129">
        <f t="shared" si="5"/>
        <v>5</v>
      </c>
      <c r="W129" t="s">
        <v>102</v>
      </c>
      <c r="X129" t="s">
        <v>138</v>
      </c>
      <c r="Y129" t="s">
        <v>79</v>
      </c>
      <c r="Z129" t="s">
        <v>9</v>
      </c>
      <c r="AA129">
        <v>10</v>
      </c>
      <c r="AB129" t="s">
        <v>323</v>
      </c>
      <c r="AC129" t="s">
        <v>9</v>
      </c>
      <c r="AD129" t="s">
        <v>8</v>
      </c>
      <c r="AE129" t="s">
        <v>9</v>
      </c>
      <c r="AF129" t="s">
        <v>9</v>
      </c>
      <c r="AG129">
        <v>8</v>
      </c>
      <c r="AH129">
        <v>20</v>
      </c>
      <c r="AI129" t="s">
        <v>757</v>
      </c>
      <c r="AK129" t="s">
        <v>8</v>
      </c>
      <c r="AL129" t="s">
        <v>8</v>
      </c>
      <c r="AM129">
        <v>48</v>
      </c>
      <c r="AN129" t="s">
        <v>160</v>
      </c>
      <c r="AO129">
        <v>672</v>
      </c>
      <c r="AP129" t="s">
        <v>880</v>
      </c>
      <c r="AQ129">
        <v>3.63</v>
      </c>
      <c r="AR129">
        <v>1.24</v>
      </c>
      <c r="AS129">
        <v>4.57</v>
      </c>
      <c r="AT129">
        <v>1.0900000000000001</v>
      </c>
      <c r="AU129" t="s">
        <v>9</v>
      </c>
      <c r="AV129" t="s">
        <v>9</v>
      </c>
      <c r="AW129" t="s">
        <v>304</v>
      </c>
      <c r="AX129" t="s">
        <v>199</v>
      </c>
      <c r="AY129" t="s">
        <v>12</v>
      </c>
      <c r="AZ129" t="s">
        <v>8</v>
      </c>
      <c r="BA129" s="16" t="s">
        <v>8</v>
      </c>
      <c r="BB129" t="s">
        <v>8</v>
      </c>
      <c r="BC129" t="s">
        <v>8</v>
      </c>
      <c r="BD129" t="s">
        <v>8</v>
      </c>
      <c r="BE129" t="s">
        <v>8</v>
      </c>
      <c r="BF129" t="s">
        <v>276</v>
      </c>
      <c r="BG129" t="s">
        <v>275</v>
      </c>
      <c r="BH129" t="s">
        <v>874</v>
      </c>
    </row>
    <row r="130" spans="1:60" x14ac:dyDescent="0.3">
      <c r="A130" t="s">
        <v>755</v>
      </c>
      <c r="B130" t="s">
        <v>751</v>
      </c>
      <c r="C130">
        <v>2012</v>
      </c>
      <c r="D130" t="s">
        <v>756</v>
      </c>
      <c r="E130" s="26" t="s">
        <v>145</v>
      </c>
      <c r="F130" t="s">
        <v>24</v>
      </c>
      <c r="G130" t="s">
        <v>11</v>
      </c>
      <c r="H130" t="s">
        <v>36</v>
      </c>
      <c r="I130" t="s">
        <v>12</v>
      </c>
      <c r="J130" t="s">
        <v>8</v>
      </c>
      <c r="K130" s="16" t="s">
        <v>9</v>
      </c>
      <c r="L130" s="16" t="s">
        <v>9</v>
      </c>
      <c r="M130" s="16" t="s">
        <v>9</v>
      </c>
      <c r="N130" s="16">
        <v>280</v>
      </c>
      <c r="O130" s="16" t="s">
        <v>9</v>
      </c>
      <c r="P130" s="16">
        <v>320</v>
      </c>
      <c r="Q130" s="16">
        <v>1</v>
      </c>
      <c r="R130" s="16">
        <v>20</v>
      </c>
      <c r="S130" s="16">
        <v>4</v>
      </c>
      <c r="T130" s="16">
        <v>20</v>
      </c>
      <c r="U130">
        <f t="shared" si="4"/>
        <v>4</v>
      </c>
      <c r="V130">
        <f t="shared" si="5"/>
        <v>5</v>
      </c>
      <c r="W130" t="s">
        <v>102</v>
      </c>
      <c r="X130" t="s">
        <v>138</v>
      </c>
      <c r="Y130" t="s">
        <v>79</v>
      </c>
      <c r="Z130" t="s">
        <v>9</v>
      </c>
      <c r="AA130">
        <v>10</v>
      </c>
      <c r="AB130" t="s">
        <v>323</v>
      </c>
      <c r="AC130" t="s">
        <v>9</v>
      </c>
      <c r="AD130" t="s">
        <v>8</v>
      </c>
      <c r="AE130" t="s">
        <v>9</v>
      </c>
      <c r="AF130" t="s">
        <v>9</v>
      </c>
      <c r="AG130">
        <v>8</v>
      </c>
      <c r="AH130">
        <v>20</v>
      </c>
      <c r="AI130" t="s">
        <v>758</v>
      </c>
      <c r="AK130">
        <v>110</v>
      </c>
      <c r="AL130" t="s">
        <v>759</v>
      </c>
      <c r="AM130">
        <v>48</v>
      </c>
      <c r="AN130" t="s">
        <v>160</v>
      </c>
      <c r="AO130">
        <v>672</v>
      </c>
      <c r="AP130" t="s">
        <v>880</v>
      </c>
      <c r="AQ130">
        <v>3.63</v>
      </c>
      <c r="AR130">
        <v>1.24</v>
      </c>
      <c r="AS130">
        <v>4.76</v>
      </c>
      <c r="AT130">
        <v>1.89</v>
      </c>
      <c r="AU130" t="s">
        <v>9</v>
      </c>
      <c r="AV130" t="s">
        <v>9</v>
      </c>
      <c r="AW130" t="s">
        <v>304</v>
      </c>
      <c r="AX130" t="s">
        <v>199</v>
      </c>
      <c r="AY130" t="s">
        <v>12</v>
      </c>
      <c r="AZ130" t="s">
        <v>8</v>
      </c>
      <c r="BA130" s="16" t="s">
        <v>8</v>
      </c>
      <c r="BB130" t="s">
        <v>8</v>
      </c>
      <c r="BC130" t="s">
        <v>8</v>
      </c>
      <c r="BD130" t="s">
        <v>8</v>
      </c>
      <c r="BE130" t="s">
        <v>8</v>
      </c>
      <c r="BF130" t="s">
        <v>276</v>
      </c>
      <c r="BG130" t="s">
        <v>275</v>
      </c>
      <c r="BH130" t="s">
        <v>874</v>
      </c>
    </row>
    <row r="131" spans="1:60" s="29" customFormat="1" x14ac:dyDescent="0.3">
      <c r="A131" s="29" t="s">
        <v>760</v>
      </c>
      <c r="B131" s="29" t="s">
        <v>751</v>
      </c>
      <c r="C131" s="29">
        <v>2014</v>
      </c>
      <c r="D131" s="29" t="s">
        <v>761</v>
      </c>
      <c r="E131" s="39" t="s">
        <v>143</v>
      </c>
      <c r="F131" s="29" t="s">
        <v>24</v>
      </c>
      <c r="G131" s="29" t="s">
        <v>50</v>
      </c>
      <c r="H131" s="29" t="s">
        <v>36</v>
      </c>
      <c r="I131" s="29" t="s">
        <v>213</v>
      </c>
      <c r="J131" s="29" t="s">
        <v>287</v>
      </c>
      <c r="K131" s="31">
        <v>12</v>
      </c>
      <c r="L131" s="31" t="s">
        <v>9</v>
      </c>
      <c r="M131" s="31">
        <v>13</v>
      </c>
      <c r="N131" s="31">
        <v>260</v>
      </c>
      <c r="O131" s="31" t="s">
        <v>9</v>
      </c>
      <c r="P131" s="31">
        <v>290</v>
      </c>
      <c r="Q131" s="31">
        <v>1</v>
      </c>
      <c r="R131" s="31">
        <v>13</v>
      </c>
      <c r="S131" s="31">
        <v>3</v>
      </c>
      <c r="T131" s="31">
        <v>14</v>
      </c>
      <c r="U131" s="29">
        <f t="shared" si="4"/>
        <v>3</v>
      </c>
      <c r="V131" s="29">
        <f t="shared" si="5"/>
        <v>4.333333333333333</v>
      </c>
      <c r="W131" s="29" t="s">
        <v>102</v>
      </c>
      <c r="X131" s="29" t="s">
        <v>138</v>
      </c>
      <c r="Y131" s="29" t="s">
        <v>79</v>
      </c>
      <c r="Z131" s="29" t="s">
        <v>531</v>
      </c>
      <c r="AA131" s="29">
        <v>10</v>
      </c>
      <c r="AB131" s="29" t="s">
        <v>323</v>
      </c>
      <c r="AC131" s="29" t="s">
        <v>9</v>
      </c>
      <c r="AD131" s="29" t="s">
        <v>8</v>
      </c>
      <c r="AE131" s="29" t="s">
        <v>9</v>
      </c>
      <c r="AF131" s="29" t="s">
        <v>9</v>
      </c>
      <c r="AG131" s="29">
        <v>8</v>
      </c>
      <c r="AH131" s="29">
        <v>20</v>
      </c>
      <c r="AI131" s="29" t="s">
        <v>758</v>
      </c>
      <c r="AK131" s="29">
        <v>250</v>
      </c>
      <c r="AL131" s="29" t="s">
        <v>759</v>
      </c>
      <c r="AM131" s="29">
        <v>1</v>
      </c>
      <c r="AN131" s="29" t="s">
        <v>160</v>
      </c>
      <c r="AO131" s="29">
        <v>672</v>
      </c>
      <c r="AP131" s="29" t="s">
        <v>880</v>
      </c>
      <c r="AQ131" s="29">
        <v>4.03</v>
      </c>
      <c r="AR131" s="29">
        <v>0.21</v>
      </c>
      <c r="AS131" s="29">
        <v>4.25</v>
      </c>
      <c r="AT131" s="29">
        <v>0.23</v>
      </c>
      <c r="AU131" s="29" t="s">
        <v>9</v>
      </c>
      <c r="AV131" s="29" t="s">
        <v>9</v>
      </c>
      <c r="AW131" s="29" t="s">
        <v>139</v>
      </c>
      <c r="AX131" s="29" t="s">
        <v>199</v>
      </c>
      <c r="AY131" s="29" t="s">
        <v>12</v>
      </c>
      <c r="AZ131" s="29" t="s">
        <v>8</v>
      </c>
      <c r="BA131" s="31" t="s">
        <v>8</v>
      </c>
      <c r="BB131" s="29" t="s">
        <v>8</v>
      </c>
      <c r="BC131" s="29" t="s">
        <v>8</v>
      </c>
      <c r="BD131" s="29" t="s">
        <v>8</v>
      </c>
      <c r="BE131" s="29" t="s">
        <v>8</v>
      </c>
      <c r="BF131" s="29" t="s">
        <v>276</v>
      </c>
      <c r="BG131" s="29" t="s">
        <v>275</v>
      </c>
      <c r="BH131" s="29" t="s">
        <v>874</v>
      </c>
    </row>
    <row r="132" spans="1:60" s="29" customFormat="1" x14ac:dyDescent="0.3">
      <c r="A132" s="29" t="s">
        <v>760</v>
      </c>
      <c r="B132" s="29" t="s">
        <v>751</v>
      </c>
      <c r="C132" s="29">
        <v>2014</v>
      </c>
      <c r="D132" s="29" t="s">
        <v>761</v>
      </c>
      <c r="E132" s="39" t="s">
        <v>145</v>
      </c>
      <c r="F132" s="29" t="s">
        <v>24</v>
      </c>
      <c r="G132" s="29" t="s">
        <v>50</v>
      </c>
      <c r="H132" s="29" t="s">
        <v>36</v>
      </c>
      <c r="I132" s="29" t="s">
        <v>213</v>
      </c>
      <c r="J132" s="29" t="s">
        <v>287</v>
      </c>
      <c r="K132" s="31">
        <v>12</v>
      </c>
      <c r="L132" s="31" t="s">
        <v>9</v>
      </c>
      <c r="M132" s="31">
        <v>13</v>
      </c>
      <c r="N132" s="31">
        <v>260</v>
      </c>
      <c r="O132" s="31" t="s">
        <v>9</v>
      </c>
      <c r="P132" s="31">
        <v>290</v>
      </c>
      <c r="Q132" s="31">
        <v>1</v>
      </c>
      <c r="R132" s="31">
        <v>13</v>
      </c>
      <c r="S132" s="31">
        <v>3</v>
      </c>
      <c r="T132" s="31">
        <v>14</v>
      </c>
      <c r="U132" s="29">
        <f t="shared" si="4"/>
        <v>3</v>
      </c>
      <c r="V132" s="29">
        <f t="shared" si="5"/>
        <v>4.333333333333333</v>
      </c>
      <c r="W132" s="29" t="s">
        <v>102</v>
      </c>
      <c r="X132" s="29" t="s">
        <v>138</v>
      </c>
      <c r="Y132" s="29" t="s">
        <v>79</v>
      </c>
      <c r="Z132" s="29" t="s">
        <v>531</v>
      </c>
      <c r="AA132" s="29">
        <v>10</v>
      </c>
      <c r="AB132" s="29" t="s">
        <v>323</v>
      </c>
      <c r="AC132" s="29" t="s">
        <v>9</v>
      </c>
      <c r="AD132" s="29" t="s">
        <v>8</v>
      </c>
      <c r="AE132" s="29" t="s">
        <v>9</v>
      </c>
      <c r="AF132" s="29" t="s">
        <v>9</v>
      </c>
      <c r="AG132" s="29">
        <v>8</v>
      </c>
      <c r="AH132" s="29">
        <v>20</v>
      </c>
      <c r="AI132" s="29" t="s">
        <v>762</v>
      </c>
      <c r="AK132" s="29">
        <v>25</v>
      </c>
      <c r="AL132" s="29" t="s">
        <v>763</v>
      </c>
      <c r="AM132" s="29">
        <v>1</v>
      </c>
      <c r="AN132" s="29" t="s">
        <v>160</v>
      </c>
      <c r="AO132" s="29">
        <v>672</v>
      </c>
      <c r="AP132" s="29" t="s">
        <v>880</v>
      </c>
      <c r="AQ132" s="29">
        <v>4.03</v>
      </c>
      <c r="AR132" s="29">
        <v>0.21</v>
      </c>
      <c r="AS132" s="29">
        <v>4</v>
      </c>
      <c r="AT132" s="29">
        <v>0.24</v>
      </c>
      <c r="AU132" s="29" t="s">
        <v>9</v>
      </c>
      <c r="AV132" s="29" t="s">
        <v>9</v>
      </c>
      <c r="AW132" s="29" t="s">
        <v>139</v>
      </c>
      <c r="AX132" s="29" t="s">
        <v>199</v>
      </c>
      <c r="AY132" s="29" t="s">
        <v>12</v>
      </c>
      <c r="AZ132" s="29" t="s">
        <v>8</v>
      </c>
      <c r="BA132" s="31" t="s">
        <v>8</v>
      </c>
      <c r="BB132" s="29" t="s">
        <v>8</v>
      </c>
      <c r="BC132" s="29" t="s">
        <v>8</v>
      </c>
      <c r="BD132" s="29" t="s">
        <v>8</v>
      </c>
      <c r="BE132" s="29" t="s">
        <v>8</v>
      </c>
      <c r="BF132" s="29" t="s">
        <v>276</v>
      </c>
      <c r="BG132" s="29" t="s">
        <v>275</v>
      </c>
      <c r="BH132" s="29" t="s">
        <v>874</v>
      </c>
    </row>
    <row r="133" spans="1:60" x14ac:dyDescent="0.3">
      <c r="A133" t="s">
        <v>764</v>
      </c>
      <c r="B133" t="s">
        <v>751</v>
      </c>
      <c r="C133">
        <v>2014</v>
      </c>
      <c r="D133" t="s">
        <v>765</v>
      </c>
      <c r="E133" s="26" t="s">
        <v>143</v>
      </c>
      <c r="F133" t="s">
        <v>24</v>
      </c>
      <c r="G133" t="s">
        <v>11</v>
      </c>
      <c r="H133" t="s">
        <v>36</v>
      </c>
      <c r="I133" t="s">
        <v>12</v>
      </c>
      <c r="J133" t="s">
        <v>8</v>
      </c>
      <c r="K133" s="16" t="s">
        <v>9</v>
      </c>
      <c r="L133" s="16" t="s">
        <v>9</v>
      </c>
      <c r="M133" s="16" t="s">
        <v>9</v>
      </c>
      <c r="N133" s="16" t="s">
        <v>9</v>
      </c>
      <c r="O133" s="16" t="s">
        <v>9</v>
      </c>
      <c r="P133" s="16" t="s">
        <v>9</v>
      </c>
      <c r="Q133" s="16">
        <v>1</v>
      </c>
      <c r="R133" s="16">
        <v>19</v>
      </c>
      <c r="S133" s="16">
        <v>0</v>
      </c>
      <c r="T133" t="s">
        <v>8</v>
      </c>
      <c r="U133" t="str">
        <f t="shared" si="4"/>
        <v>NA</v>
      </c>
      <c r="V133" t="str">
        <f t="shared" si="5"/>
        <v>NA</v>
      </c>
      <c r="W133" t="s">
        <v>102</v>
      </c>
      <c r="X133" t="s">
        <v>138</v>
      </c>
      <c r="Y133" t="s">
        <v>79</v>
      </c>
      <c r="Z133" t="s">
        <v>9</v>
      </c>
      <c r="AA133">
        <v>10</v>
      </c>
      <c r="AB133" t="s">
        <v>323</v>
      </c>
      <c r="AC133" t="s">
        <v>9</v>
      </c>
      <c r="AD133" t="s">
        <v>8</v>
      </c>
      <c r="AE133" t="s">
        <v>9</v>
      </c>
      <c r="AF133" t="s">
        <v>9</v>
      </c>
      <c r="AG133">
        <v>8</v>
      </c>
      <c r="AH133">
        <v>20</v>
      </c>
      <c r="AI133" t="s">
        <v>12</v>
      </c>
      <c r="AJ133" t="s">
        <v>8</v>
      </c>
      <c r="AK133" t="s">
        <v>8</v>
      </c>
      <c r="AL133" t="s">
        <v>8</v>
      </c>
      <c r="AM133" t="s">
        <v>8</v>
      </c>
      <c r="AN133" t="s">
        <v>8</v>
      </c>
      <c r="AO133" t="s">
        <v>9</v>
      </c>
      <c r="AP133" t="s">
        <v>880</v>
      </c>
      <c r="AQ133">
        <v>12.92</v>
      </c>
      <c r="AR133">
        <v>1.72</v>
      </c>
      <c r="AS133" t="s">
        <v>8</v>
      </c>
      <c r="AT133" t="s">
        <v>8</v>
      </c>
      <c r="AU133" t="s">
        <v>8</v>
      </c>
      <c r="AV133" t="s">
        <v>8</v>
      </c>
      <c r="AW133" t="s">
        <v>139</v>
      </c>
      <c r="AX133" t="s">
        <v>199</v>
      </c>
      <c r="AY133" t="s">
        <v>12</v>
      </c>
      <c r="AZ133" t="s">
        <v>8</v>
      </c>
      <c r="BA133" s="16" t="s">
        <v>8</v>
      </c>
      <c r="BB133" t="s">
        <v>8</v>
      </c>
      <c r="BC133" t="s">
        <v>8</v>
      </c>
      <c r="BD133" t="s">
        <v>8</v>
      </c>
      <c r="BE133" t="s">
        <v>8</v>
      </c>
      <c r="BF133" t="s">
        <v>276</v>
      </c>
      <c r="BG133" t="s">
        <v>8</v>
      </c>
    </row>
    <row r="134" spans="1:60" s="29" customFormat="1" x14ac:dyDescent="0.3">
      <c r="A134" s="29" t="s">
        <v>767</v>
      </c>
      <c r="B134" s="29" t="s">
        <v>766</v>
      </c>
      <c r="C134" s="29">
        <v>1989</v>
      </c>
      <c r="D134" s="29" t="s">
        <v>768</v>
      </c>
      <c r="E134" s="39" t="s">
        <v>143</v>
      </c>
      <c r="F134" s="29" t="s">
        <v>24</v>
      </c>
      <c r="G134" s="29" t="s">
        <v>11</v>
      </c>
      <c r="H134" s="29" t="s">
        <v>36</v>
      </c>
      <c r="I134" s="29" t="s">
        <v>12</v>
      </c>
      <c r="J134" s="29" t="s">
        <v>8</v>
      </c>
      <c r="K134" s="31" t="s">
        <v>9</v>
      </c>
      <c r="L134" s="31" t="s">
        <v>9</v>
      </c>
      <c r="M134" s="31" t="s">
        <v>9</v>
      </c>
      <c r="N134" s="31">
        <v>250</v>
      </c>
      <c r="O134" s="31" t="s">
        <v>9</v>
      </c>
      <c r="P134" s="31">
        <v>300</v>
      </c>
      <c r="Q134" s="31">
        <v>1</v>
      </c>
      <c r="R134" s="31">
        <v>5</v>
      </c>
      <c r="S134" s="31">
        <v>1</v>
      </c>
      <c r="T134" s="31">
        <v>5</v>
      </c>
      <c r="U134" s="29">
        <f t="shared" si="4"/>
        <v>1</v>
      </c>
      <c r="V134" s="29">
        <f t="shared" si="5"/>
        <v>5</v>
      </c>
      <c r="W134" s="29" t="s">
        <v>149</v>
      </c>
      <c r="X134" s="29" t="s">
        <v>97</v>
      </c>
      <c r="Y134" s="29" t="s">
        <v>79</v>
      </c>
      <c r="Z134" s="29" t="s">
        <v>9</v>
      </c>
      <c r="AA134" s="29">
        <v>7.5</v>
      </c>
      <c r="AB134" s="29" t="s">
        <v>323</v>
      </c>
      <c r="AC134" s="29" t="s">
        <v>9</v>
      </c>
      <c r="AD134" s="29" t="s">
        <v>8</v>
      </c>
      <c r="AE134" s="29" t="s">
        <v>86</v>
      </c>
      <c r="AF134" s="29">
        <v>560</v>
      </c>
      <c r="AG134" s="29" t="s">
        <v>9</v>
      </c>
      <c r="AH134" s="29">
        <v>4</v>
      </c>
      <c r="AI134" s="29" t="s">
        <v>769</v>
      </c>
      <c r="AK134" s="29">
        <v>2</v>
      </c>
      <c r="AL134" s="29" t="s">
        <v>147</v>
      </c>
      <c r="AM134" s="29">
        <v>-0.5</v>
      </c>
      <c r="AN134" s="29" t="s">
        <v>158</v>
      </c>
      <c r="AO134" s="29">
        <v>120</v>
      </c>
      <c r="AP134" s="29" t="s">
        <v>880</v>
      </c>
      <c r="AQ134" s="29">
        <v>27</v>
      </c>
      <c r="AR134" s="29">
        <v>6</v>
      </c>
      <c r="AS134" s="29">
        <v>27</v>
      </c>
      <c r="AT134" s="29">
        <v>3</v>
      </c>
      <c r="AU134" s="29" t="s">
        <v>8</v>
      </c>
      <c r="AV134" s="29" t="s">
        <v>8</v>
      </c>
      <c r="AW134" s="29" t="s">
        <v>139</v>
      </c>
      <c r="AX134" s="29" t="s">
        <v>198</v>
      </c>
      <c r="AY134" s="29" t="s">
        <v>12</v>
      </c>
      <c r="AZ134" s="29" t="s">
        <v>8</v>
      </c>
      <c r="BA134" s="31" t="s">
        <v>8</v>
      </c>
      <c r="BB134" s="29" t="s">
        <v>8</v>
      </c>
      <c r="BC134" s="29" t="s">
        <v>8</v>
      </c>
      <c r="BD134" s="29" t="s">
        <v>8</v>
      </c>
      <c r="BE134" s="29" t="s">
        <v>8</v>
      </c>
      <c r="BF134" s="29" t="s">
        <v>276</v>
      </c>
      <c r="BG134" s="29" t="s">
        <v>276</v>
      </c>
    </row>
    <row r="135" spans="1:60" x14ac:dyDescent="0.3">
      <c r="A135" t="s">
        <v>771</v>
      </c>
      <c r="B135" t="s">
        <v>770</v>
      </c>
      <c r="C135">
        <v>2016</v>
      </c>
      <c r="D135" t="s">
        <v>772</v>
      </c>
      <c r="E135" s="26" t="s">
        <v>143</v>
      </c>
      <c r="F135" t="s">
        <v>25</v>
      </c>
      <c r="G135" t="s">
        <v>773</v>
      </c>
      <c r="H135" t="s">
        <v>36</v>
      </c>
      <c r="I135" t="s">
        <v>12</v>
      </c>
      <c r="J135" t="s">
        <v>8</v>
      </c>
      <c r="K135" s="16" t="s">
        <v>9</v>
      </c>
      <c r="L135" s="16" t="s">
        <v>9</v>
      </c>
      <c r="M135" s="16" t="s">
        <v>9</v>
      </c>
      <c r="N135" s="16">
        <v>18</v>
      </c>
      <c r="O135" s="16" t="s">
        <v>9</v>
      </c>
      <c r="P135" s="16">
        <v>22</v>
      </c>
      <c r="Q135">
        <v>1</v>
      </c>
      <c r="R135" t="s">
        <v>9</v>
      </c>
      <c r="S135">
        <v>1</v>
      </c>
      <c r="T135" t="s">
        <v>9</v>
      </c>
      <c r="U135">
        <f t="shared" si="4"/>
        <v>1</v>
      </c>
      <c r="V135" t="str">
        <f t="shared" si="5"/>
        <v>NA</v>
      </c>
      <c r="W135" t="s">
        <v>99</v>
      </c>
      <c r="X135" t="s">
        <v>8</v>
      </c>
      <c r="Y135" t="s">
        <v>79</v>
      </c>
      <c r="Z135" t="s">
        <v>9</v>
      </c>
      <c r="AA135">
        <v>100</v>
      </c>
      <c r="AB135" t="s">
        <v>147</v>
      </c>
      <c r="AC135" t="s">
        <v>9</v>
      </c>
      <c r="AD135" t="s">
        <v>8</v>
      </c>
      <c r="AE135" t="s">
        <v>235</v>
      </c>
      <c r="AF135" t="s">
        <v>9</v>
      </c>
      <c r="AG135">
        <v>4</v>
      </c>
      <c r="AH135">
        <v>15</v>
      </c>
      <c r="AI135" t="s">
        <v>774</v>
      </c>
      <c r="AK135">
        <v>1000000</v>
      </c>
      <c r="AL135" t="s">
        <v>517</v>
      </c>
      <c r="AM135">
        <v>24</v>
      </c>
      <c r="AN135" t="s">
        <v>160</v>
      </c>
      <c r="AO135">
        <v>24</v>
      </c>
      <c r="AP135" t="s">
        <v>878</v>
      </c>
      <c r="AQ135">
        <v>14.58</v>
      </c>
      <c r="AR135">
        <v>0.99</v>
      </c>
      <c r="AS135">
        <v>10.15</v>
      </c>
      <c r="AT135">
        <v>0.5</v>
      </c>
      <c r="AU135" t="s">
        <v>8</v>
      </c>
      <c r="AV135" t="s">
        <v>8</v>
      </c>
      <c r="AW135" t="s">
        <v>490</v>
      </c>
      <c r="AX135" t="s">
        <v>198</v>
      </c>
      <c r="AY135" t="s">
        <v>140</v>
      </c>
      <c r="AZ135">
        <v>8.4600000000000009</v>
      </c>
      <c r="BA135" s="16">
        <v>1.02</v>
      </c>
      <c r="BB135">
        <v>5.08</v>
      </c>
      <c r="BC135">
        <v>0.98</v>
      </c>
      <c r="BD135" t="s">
        <v>198</v>
      </c>
      <c r="BE135">
        <v>168</v>
      </c>
      <c r="BF135" t="s">
        <v>275</v>
      </c>
      <c r="BG135" t="s">
        <v>276</v>
      </c>
      <c r="BH135" t="s">
        <v>783</v>
      </c>
    </row>
    <row r="136" spans="1:60" s="29" customFormat="1" x14ac:dyDescent="0.3">
      <c r="A136" s="29" t="s">
        <v>777</v>
      </c>
      <c r="B136" s="29" t="s">
        <v>775</v>
      </c>
      <c r="C136" s="29">
        <v>2009</v>
      </c>
      <c r="D136" s="29" t="s">
        <v>776</v>
      </c>
      <c r="E136" s="39" t="s">
        <v>143</v>
      </c>
      <c r="F136" s="29" t="s">
        <v>25</v>
      </c>
      <c r="G136" s="29" t="s">
        <v>778</v>
      </c>
      <c r="H136" s="29" t="s">
        <v>36</v>
      </c>
      <c r="I136" s="29" t="s">
        <v>12</v>
      </c>
      <c r="J136" s="29" t="s">
        <v>8</v>
      </c>
      <c r="K136" s="31">
        <v>5</v>
      </c>
      <c r="L136" s="31" t="s">
        <v>9</v>
      </c>
      <c r="M136" s="31">
        <v>7</v>
      </c>
      <c r="N136" s="31" t="s">
        <v>9</v>
      </c>
      <c r="O136" s="31" t="s">
        <v>9</v>
      </c>
      <c r="P136" s="31" t="s">
        <v>9</v>
      </c>
      <c r="Q136" s="29">
        <v>1</v>
      </c>
      <c r="R136" s="29">
        <v>6</v>
      </c>
      <c r="S136" s="29">
        <v>1</v>
      </c>
      <c r="T136" s="29">
        <v>6</v>
      </c>
      <c r="U136" s="29">
        <f t="shared" si="4"/>
        <v>1</v>
      </c>
      <c r="V136" s="29">
        <f t="shared" si="5"/>
        <v>6</v>
      </c>
      <c r="W136" s="29" t="s">
        <v>779</v>
      </c>
      <c r="X136" s="29" t="s">
        <v>8</v>
      </c>
      <c r="Y136" s="29" t="s">
        <v>77</v>
      </c>
      <c r="Z136" s="29" t="s">
        <v>343</v>
      </c>
      <c r="AA136" s="29">
        <v>0.03</v>
      </c>
      <c r="AB136" s="29" t="s">
        <v>176</v>
      </c>
      <c r="AC136" s="29" t="s">
        <v>9</v>
      </c>
      <c r="AD136" s="29" t="s">
        <v>8</v>
      </c>
      <c r="AE136" s="29" t="s">
        <v>780</v>
      </c>
      <c r="AF136" s="29">
        <v>534</v>
      </c>
      <c r="AG136" s="29">
        <v>1</v>
      </c>
      <c r="AH136" s="29">
        <v>2</v>
      </c>
      <c r="AI136" s="29" t="s">
        <v>781</v>
      </c>
      <c r="AK136" s="29">
        <v>200</v>
      </c>
      <c r="AL136" s="29" t="s">
        <v>782</v>
      </c>
      <c r="AM136" s="29">
        <v>0</v>
      </c>
      <c r="AN136" s="29" t="s">
        <v>159</v>
      </c>
      <c r="AO136" s="29">
        <v>24</v>
      </c>
      <c r="AP136" s="29" t="s">
        <v>880</v>
      </c>
      <c r="AQ136" s="29" t="s">
        <v>9</v>
      </c>
      <c r="AR136" s="29" t="s">
        <v>9</v>
      </c>
      <c r="AS136" s="29" t="s">
        <v>9</v>
      </c>
      <c r="AT136" s="29" t="s">
        <v>9</v>
      </c>
      <c r="AU136" s="29">
        <v>-47</v>
      </c>
      <c r="AV136" s="29" t="s">
        <v>9</v>
      </c>
      <c r="AW136" s="29" t="s">
        <v>9</v>
      </c>
      <c r="AX136" s="29" t="s">
        <v>8</v>
      </c>
      <c r="AY136" s="29" t="s">
        <v>12</v>
      </c>
      <c r="AZ136" s="29" t="s">
        <v>8</v>
      </c>
      <c r="BA136" s="31" t="s">
        <v>8</v>
      </c>
      <c r="BB136" s="29" t="s">
        <v>8</v>
      </c>
      <c r="BC136" s="29" t="s">
        <v>8</v>
      </c>
      <c r="BD136" s="29" t="s">
        <v>8</v>
      </c>
      <c r="BE136" s="29" t="s">
        <v>8</v>
      </c>
      <c r="BF136" s="29" t="s">
        <v>276</v>
      </c>
      <c r="BG136" s="29" t="s">
        <v>276</v>
      </c>
    </row>
    <row r="137" spans="1:60" x14ac:dyDescent="0.3">
      <c r="A137" t="s">
        <v>785</v>
      </c>
      <c r="B137" t="s">
        <v>784</v>
      </c>
      <c r="C137">
        <v>2014</v>
      </c>
      <c r="D137" t="s">
        <v>786</v>
      </c>
      <c r="E137" s="26" t="s">
        <v>143</v>
      </c>
      <c r="F137" t="s">
        <v>25</v>
      </c>
      <c r="G137" t="s">
        <v>787</v>
      </c>
      <c r="H137" t="s">
        <v>36</v>
      </c>
      <c r="I137" t="s">
        <v>12</v>
      </c>
      <c r="J137" t="s">
        <v>8</v>
      </c>
      <c r="K137" s="16">
        <v>12</v>
      </c>
      <c r="L137" s="16" t="s">
        <v>9</v>
      </c>
      <c r="M137" s="16">
        <v>14</v>
      </c>
      <c r="N137" s="16">
        <v>35</v>
      </c>
      <c r="O137" s="16" t="s">
        <v>9</v>
      </c>
      <c r="P137" s="16">
        <v>40</v>
      </c>
      <c r="Q137" s="16">
        <v>1</v>
      </c>
      <c r="R137" s="16">
        <v>19</v>
      </c>
      <c r="S137">
        <v>2</v>
      </c>
      <c r="T137">
        <v>9</v>
      </c>
      <c r="U137">
        <f>IF(AND(Q137&lt;&gt;"", Q137&lt;&gt;0, Q137&lt;&gt;"NA", Q137&lt;&gt;"NR",S137&lt;&gt;"", S137&lt;&gt;0, S137&lt;&gt;"NA", S137&lt;&gt;"NR"), S137/Q137, "NA")</f>
        <v>2</v>
      </c>
      <c r="V137">
        <f>IF(AND(U137&lt;&gt;"", U137&lt;&gt;0, U137&lt;&gt;"NA", U137&lt;&gt;"NR",R137&lt;&gt;"", R137&lt;&gt;0, R137&lt;&gt;"NA", R137&lt;&gt;"NR"), R137/U137, "NA")</f>
        <v>9.5</v>
      </c>
      <c r="W137" t="s">
        <v>99</v>
      </c>
      <c r="X137" t="s">
        <v>8</v>
      </c>
      <c r="Y137" t="s">
        <v>79</v>
      </c>
      <c r="Z137" t="s">
        <v>343</v>
      </c>
      <c r="AA137">
        <v>0.1</v>
      </c>
      <c r="AB137" t="s">
        <v>788</v>
      </c>
      <c r="AC137" t="s">
        <v>9</v>
      </c>
      <c r="AD137" t="s">
        <v>8</v>
      </c>
      <c r="AE137" t="s">
        <v>235</v>
      </c>
      <c r="AF137" t="s">
        <v>9</v>
      </c>
      <c r="AG137">
        <v>2</v>
      </c>
      <c r="AH137">
        <v>20</v>
      </c>
      <c r="AI137" t="s">
        <v>789</v>
      </c>
      <c r="AK137">
        <v>10</v>
      </c>
      <c r="AL137" t="s">
        <v>147</v>
      </c>
      <c r="AM137">
        <v>1</v>
      </c>
      <c r="AN137" t="s">
        <v>160</v>
      </c>
      <c r="AO137">
        <v>24</v>
      </c>
      <c r="AP137" t="s">
        <v>879</v>
      </c>
      <c r="AQ137">
        <v>19.100000000000001</v>
      </c>
      <c r="AR137">
        <v>1.7</v>
      </c>
      <c r="AS137">
        <v>14.27</v>
      </c>
      <c r="AT137">
        <v>1.24</v>
      </c>
      <c r="AU137">
        <v>-25</v>
      </c>
      <c r="AV137" t="s">
        <v>9</v>
      </c>
      <c r="AW137" t="s">
        <v>9</v>
      </c>
      <c r="AX137" t="s">
        <v>199</v>
      </c>
      <c r="AY137" t="s">
        <v>12</v>
      </c>
      <c r="AZ137" t="s">
        <v>8</v>
      </c>
      <c r="BA137" s="16" t="s">
        <v>8</v>
      </c>
      <c r="BB137" t="s">
        <v>8</v>
      </c>
      <c r="BC137" t="s">
        <v>8</v>
      </c>
      <c r="BD137" t="s">
        <v>8</v>
      </c>
      <c r="BE137" t="s">
        <v>8</v>
      </c>
      <c r="BF137" t="s">
        <v>276</v>
      </c>
      <c r="BG137" t="s">
        <v>275</v>
      </c>
    </row>
    <row r="138" spans="1:60" s="29" customFormat="1" x14ac:dyDescent="0.3">
      <c r="A138" s="29" t="s">
        <v>792</v>
      </c>
      <c r="B138" s="29" t="s">
        <v>790</v>
      </c>
      <c r="C138" s="29">
        <v>1997</v>
      </c>
      <c r="D138" s="29" t="s">
        <v>791</v>
      </c>
      <c r="E138" s="39" t="s">
        <v>143</v>
      </c>
      <c r="F138" s="29" t="s">
        <v>24</v>
      </c>
      <c r="G138" s="29" t="s">
        <v>50</v>
      </c>
      <c r="H138" s="29" t="s">
        <v>36</v>
      </c>
      <c r="I138" s="29" t="s">
        <v>213</v>
      </c>
      <c r="J138" s="29" t="s">
        <v>287</v>
      </c>
      <c r="K138" s="31" t="s">
        <v>9</v>
      </c>
      <c r="L138" s="31" t="s">
        <v>9</v>
      </c>
      <c r="M138" s="31" t="s">
        <v>9</v>
      </c>
      <c r="N138" s="31">
        <v>170</v>
      </c>
      <c r="O138" s="31" t="s">
        <v>9</v>
      </c>
      <c r="P138" s="31">
        <v>400</v>
      </c>
      <c r="Q138" s="31">
        <v>1</v>
      </c>
      <c r="R138" s="31">
        <v>10</v>
      </c>
      <c r="S138" s="29">
        <v>2</v>
      </c>
      <c r="T138" s="29">
        <v>11</v>
      </c>
      <c r="U138" s="29">
        <f t="shared" ref="U138" si="6">IF(AND(Q138&lt;&gt;"", Q138&lt;&gt;0, Q138&lt;&gt;"NA", Q138&lt;&gt;"NR",S138&lt;&gt;"", S138&lt;&gt;0, S138&lt;&gt;"NA", S138&lt;&gt;"NR"), S138/Q138, "NA")</f>
        <v>2</v>
      </c>
      <c r="V138" s="29">
        <f t="shared" ref="V138" si="7">IF(AND(U138&lt;&gt;"", U138&lt;&gt;0, U138&lt;&gt;"NA", U138&lt;&gt;"NR",R138&lt;&gt;"", R138&lt;&gt;0, R138&lt;&gt;"NA", R138&lt;&gt;"NR"), R138/U138, "NA")</f>
        <v>5</v>
      </c>
      <c r="W138" s="29" t="s">
        <v>177</v>
      </c>
      <c r="X138" s="29" t="s">
        <v>8</v>
      </c>
      <c r="Y138" s="29" t="s">
        <v>79</v>
      </c>
      <c r="Z138" s="29" t="s">
        <v>9</v>
      </c>
      <c r="AA138" s="29">
        <v>10</v>
      </c>
      <c r="AB138" s="29" t="s">
        <v>147</v>
      </c>
      <c r="AC138" s="29">
        <v>150</v>
      </c>
      <c r="AD138" s="29" t="s">
        <v>295</v>
      </c>
      <c r="AE138" s="29" t="s">
        <v>47</v>
      </c>
      <c r="AF138" s="29" t="s">
        <v>9</v>
      </c>
      <c r="AG138" s="29">
        <v>3</v>
      </c>
      <c r="AH138" s="29">
        <v>20</v>
      </c>
      <c r="AI138" s="29" t="s">
        <v>793</v>
      </c>
      <c r="AK138" s="29">
        <v>30</v>
      </c>
      <c r="AL138" s="29" t="s">
        <v>263</v>
      </c>
      <c r="AM138" s="29">
        <v>0.5</v>
      </c>
      <c r="AN138" s="29" t="s">
        <v>160</v>
      </c>
      <c r="AO138" s="29">
        <v>24</v>
      </c>
      <c r="AP138" s="29" t="s">
        <v>878</v>
      </c>
      <c r="AQ138" s="29">
        <v>142</v>
      </c>
      <c r="AR138" s="29">
        <v>28</v>
      </c>
      <c r="AS138" s="29">
        <v>111</v>
      </c>
      <c r="AT138" s="29">
        <v>20</v>
      </c>
      <c r="AU138" s="29" t="s">
        <v>8</v>
      </c>
      <c r="AV138" s="29" t="s">
        <v>8</v>
      </c>
      <c r="AW138" s="29" t="s">
        <v>139</v>
      </c>
      <c r="AX138" s="29" t="s">
        <v>198</v>
      </c>
      <c r="AY138" s="29" t="s">
        <v>12</v>
      </c>
      <c r="AZ138" s="29" t="s">
        <v>8</v>
      </c>
      <c r="BA138" s="31" t="s">
        <v>8</v>
      </c>
      <c r="BB138" s="29" t="s">
        <v>8</v>
      </c>
      <c r="BC138" s="29" t="s">
        <v>8</v>
      </c>
      <c r="BD138" s="29" t="s">
        <v>8</v>
      </c>
      <c r="BE138" s="29" t="s">
        <v>8</v>
      </c>
      <c r="BF138" s="29" t="s">
        <v>276</v>
      </c>
      <c r="BG138" s="29" t="s">
        <v>275</v>
      </c>
    </row>
    <row r="139" spans="1:60" x14ac:dyDescent="0.3">
      <c r="A139" t="s">
        <v>797</v>
      </c>
      <c r="B139" t="s">
        <v>796</v>
      </c>
      <c r="C139">
        <v>2005</v>
      </c>
      <c r="D139" t="s">
        <v>798</v>
      </c>
      <c r="E139" s="26" t="s">
        <v>146</v>
      </c>
      <c r="F139" t="s">
        <v>24</v>
      </c>
      <c r="G139" t="s">
        <v>10</v>
      </c>
      <c r="H139" t="s">
        <v>36</v>
      </c>
      <c r="I139" t="s">
        <v>12</v>
      </c>
      <c r="J139" t="s">
        <v>8</v>
      </c>
      <c r="K139" s="16" t="s">
        <v>9</v>
      </c>
      <c r="L139" s="16" t="s">
        <v>9</v>
      </c>
      <c r="M139" s="16" t="s">
        <v>9</v>
      </c>
      <c r="N139" s="16">
        <v>340</v>
      </c>
      <c r="O139" s="16" t="s">
        <v>9</v>
      </c>
      <c r="P139" s="16">
        <v>380</v>
      </c>
      <c r="Q139" s="16">
        <v>3</v>
      </c>
      <c r="R139" t="s">
        <v>9</v>
      </c>
      <c r="S139" s="16">
        <v>3</v>
      </c>
      <c r="T139" t="s">
        <v>9</v>
      </c>
      <c r="U139">
        <f t="shared" ref="U139" si="8">IF(AND(Q139&lt;&gt;"", Q139&lt;&gt;0, Q139&lt;&gt;"NA", Q139&lt;&gt;"NR",S139&lt;&gt;"", S139&lt;&gt;0, S139&lt;&gt;"NA", S139&lt;&gt;"NR"), S139/Q139, "NA")</f>
        <v>1</v>
      </c>
      <c r="V139" t="str">
        <f t="shared" ref="V139" si="9">IF(AND(U139&lt;&gt;"", U139&lt;&gt;0, U139&lt;&gt;"NA", U139&lt;&gt;"NR",R139&lt;&gt;"", R139&lt;&gt;0, R139&lt;&gt;"NA", R139&lt;&gt;"NR"), R139/U139, "NA")</f>
        <v>NA</v>
      </c>
      <c r="W139" t="s">
        <v>101</v>
      </c>
      <c r="X139" t="s">
        <v>8</v>
      </c>
      <c r="Y139" t="s">
        <v>79</v>
      </c>
      <c r="Z139" t="s">
        <v>9</v>
      </c>
      <c r="AA139">
        <v>20</v>
      </c>
      <c r="AB139" t="s">
        <v>147</v>
      </c>
      <c r="AC139">
        <v>150</v>
      </c>
      <c r="AD139" t="s">
        <v>295</v>
      </c>
      <c r="AE139" t="s">
        <v>87</v>
      </c>
      <c r="AF139" t="s">
        <v>9</v>
      </c>
      <c r="AG139">
        <v>4</v>
      </c>
      <c r="AH139">
        <v>20</v>
      </c>
      <c r="AI139" t="s">
        <v>799</v>
      </c>
      <c r="AK139">
        <v>36</v>
      </c>
      <c r="AL139" t="s">
        <v>147</v>
      </c>
      <c r="AM139">
        <v>0.5</v>
      </c>
      <c r="AN139" t="s">
        <v>160</v>
      </c>
      <c r="AO139">
        <v>24</v>
      </c>
      <c r="AP139" t="s">
        <v>879</v>
      </c>
      <c r="AQ139">
        <v>20.84</v>
      </c>
      <c r="AR139">
        <v>1.68</v>
      </c>
      <c r="AS139">
        <v>13.65</v>
      </c>
      <c r="AT139">
        <v>1.41</v>
      </c>
      <c r="AU139" t="s">
        <v>8</v>
      </c>
      <c r="AV139" t="s">
        <v>8</v>
      </c>
      <c r="AW139" t="s">
        <v>304</v>
      </c>
      <c r="AX139" t="s">
        <v>199</v>
      </c>
      <c r="AY139" t="s">
        <v>12</v>
      </c>
      <c r="AZ139" t="s">
        <v>8</v>
      </c>
      <c r="BA139" s="16" t="s">
        <v>8</v>
      </c>
      <c r="BB139" t="s">
        <v>8</v>
      </c>
      <c r="BC139" t="s">
        <v>8</v>
      </c>
      <c r="BD139" t="s">
        <v>8</v>
      </c>
      <c r="BE139" t="s">
        <v>8</v>
      </c>
      <c r="BF139" t="s">
        <v>276</v>
      </c>
      <c r="BG139" t="s">
        <v>275</v>
      </c>
    </row>
    <row r="140" spans="1:60" s="29" customFormat="1" x14ac:dyDescent="0.3">
      <c r="A140" s="29" t="s">
        <v>803</v>
      </c>
      <c r="B140" s="29" t="s">
        <v>802</v>
      </c>
      <c r="C140" s="29">
        <v>2018</v>
      </c>
      <c r="D140" s="29" t="s">
        <v>804</v>
      </c>
      <c r="E140" s="39" t="s">
        <v>143</v>
      </c>
      <c r="F140" s="29" t="s">
        <v>25</v>
      </c>
      <c r="G140" s="29" t="s">
        <v>1014</v>
      </c>
      <c r="H140" s="29" t="s">
        <v>35</v>
      </c>
      <c r="I140" s="29" t="s">
        <v>12</v>
      </c>
      <c r="J140" s="29" t="s">
        <v>8</v>
      </c>
      <c r="K140" s="31" t="s">
        <v>9</v>
      </c>
      <c r="L140" s="31" t="s">
        <v>9</v>
      </c>
      <c r="M140" s="31" t="s">
        <v>9</v>
      </c>
      <c r="N140" s="31">
        <v>18</v>
      </c>
      <c r="O140" s="31" t="s">
        <v>9</v>
      </c>
      <c r="P140" s="31">
        <v>21</v>
      </c>
      <c r="Q140" s="29">
        <v>1</v>
      </c>
      <c r="R140" s="29" t="s">
        <v>9</v>
      </c>
      <c r="S140" s="29">
        <v>0</v>
      </c>
      <c r="T140" s="29" t="s">
        <v>8</v>
      </c>
      <c r="U140" s="29" t="str">
        <f t="shared" si="4"/>
        <v>NA</v>
      </c>
      <c r="V140" s="29" t="str">
        <f t="shared" si="5"/>
        <v>NA</v>
      </c>
      <c r="W140" s="29" t="s">
        <v>177</v>
      </c>
      <c r="X140" s="29" t="s">
        <v>8</v>
      </c>
      <c r="Y140" s="29" t="s">
        <v>617</v>
      </c>
      <c r="Z140" s="29" t="s">
        <v>9</v>
      </c>
      <c r="AA140" s="29" t="s">
        <v>9</v>
      </c>
      <c r="AB140" s="29" t="s">
        <v>8</v>
      </c>
      <c r="AC140" s="29" t="s">
        <v>9</v>
      </c>
      <c r="AD140" s="29" t="s">
        <v>8</v>
      </c>
      <c r="AE140" s="29" t="s">
        <v>234</v>
      </c>
      <c r="AF140" s="29" t="s">
        <v>9</v>
      </c>
      <c r="AG140" s="29" t="s">
        <v>9</v>
      </c>
      <c r="AH140" s="29">
        <v>10</v>
      </c>
      <c r="AI140" s="29" t="s">
        <v>12</v>
      </c>
      <c r="AJ140" s="29" t="s">
        <v>8</v>
      </c>
      <c r="AK140" s="29" t="s">
        <v>8</v>
      </c>
      <c r="AL140" s="29" t="s">
        <v>8</v>
      </c>
      <c r="AM140" s="29" t="s">
        <v>8</v>
      </c>
      <c r="AN140" s="29" t="s">
        <v>8</v>
      </c>
      <c r="AO140" s="29">
        <v>168</v>
      </c>
      <c r="AP140" s="29" t="s">
        <v>880</v>
      </c>
      <c r="AQ140" s="29">
        <v>1.35</v>
      </c>
      <c r="AR140" s="29">
        <v>0.08</v>
      </c>
      <c r="AS140" s="29" t="s">
        <v>8</v>
      </c>
      <c r="AT140" s="29" t="s">
        <v>8</v>
      </c>
      <c r="AU140" s="29" t="s">
        <v>8</v>
      </c>
      <c r="AV140" s="29" t="s">
        <v>8</v>
      </c>
      <c r="AW140" s="29" t="s">
        <v>139</v>
      </c>
      <c r="AX140" s="29" t="s">
        <v>199</v>
      </c>
      <c r="AY140" s="29" t="s">
        <v>12</v>
      </c>
      <c r="AZ140" s="29" t="s">
        <v>8</v>
      </c>
      <c r="BA140" s="31" t="s">
        <v>8</v>
      </c>
      <c r="BB140" s="29" t="s">
        <v>8</v>
      </c>
      <c r="BC140" s="29" t="s">
        <v>8</v>
      </c>
      <c r="BD140" s="29" t="s">
        <v>8</v>
      </c>
      <c r="BE140" s="29" t="s">
        <v>8</v>
      </c>
      <c r="BF140" s="29" t="s">
        <v>275</v>
      </c>
      <c r="BG140" s="29" t="s">
        <v>276</v>
      </c>
      <c r="BH140" s="29" t="s">
        <v>807</v>
      </c>
    </row>
    <row r="141" spans="1:60" s="29" customFormat="1" x14ac:dyDescent="0.3">
      <c r="A141" s="29" t="s">
        <v>803</v>
      </c>
      <c r="B141" s="29" t="s">
        <v>802</v>
      </c>
      <c r="C141" s="29">
        <v>2018</v>
      </c>
      <c r="D141" s="29" t="s">
        <v>804</v>
      </c>
      <c r="E141" s="39" t="s">
        <v>145</v>
      </c>
      <c r="F141" s="29" t="s">
        <v>25</v>
      </c>
      <c r="G141" s="29" t="s">
        <v>1014</v>
      </c>
      <c r="H141" s="29" t="s">
        <v>35</v>
      </c>
      <c r="I141" s="29" t="s">
        <v>805</v>
      </c>
      <c r="J141" s="29" t="s">
        <v>806</v>
      </c>
      <c r="K141" s="31" t="s">
        <v>9</v>
      </c>
      <c r="L141" s="31" t="s">
        <v>9</v>
      </c>
      <c r="M141" s="31" t="s">
        <v>9</v>
      </c>
      <c r="N141" s="31">
        <v>18</v>
      </c>
      <c r="O141" s="31" t="s">
        <v>9</v>
      </c>
      <c r="P141" s="31">
        <v>21</v>
      </c>
      <c r="Q141" s="29">
        <v>1</v>
      </c>
      <c r="R141" s="29" t="s">
        <v>9</v>
      </c>
      <c r="S141" s="29">
        <v>0</v>
      </c>
      <c r="T141" s="29" t="s">
        <v>8</v>
      </c>
      <c r="U141" s="29" t="str">
        <f t="shared" si="4"/>
        <v>NA</v>
      </c>
      <c r="V141" s="29" t="str">
        <f t="shared" si="5"/>
        <v>NA</v>
      </c>
      <c r="W141" s="29" t="s">
        <v>177</v>
      </c>
      <c r="X141" s="29" t="s">
        <v>8</v>
      </c>
      <c r="Y141" s="29" t="s">
        <v>617</v>
      </c>
      <c r="Z141" s="29" t="s">
        <v>9</v>
      </c>
      <c r="AA141" s="29" t="s">
        <v>9</v>
      </c>
      <c r="AB141" s="29" t="s">
        <v>8</v>
      </c>
      <c r="AC141" s="29" t="s">
        <v>9</v>
      </c>
      <c r="AD141" s="29" t="s">
        <v>8</v>
      </c>
      <c r="AE141" s="29" t="s">
        <v>234</v>
      </c>
      <c r="AF141" s="29" t="s">
        <v>9</v>
      </c>
      <c r="AG141" s="29" t="s">
        <v>9</v>
      </c>
      <c r="AH141" s="29">
        <v>10</v>
      </c>
      <c r="AI141" s="29" t="s">
        <v>12</v>
      </c>
      <c r="AJ141" s="29" t="s">
        <v>8</v>
      </c>
      <c r="AK141" s="29" t="s">
        <v>8</v>
      </c>
      <c r="AL141" s="29" t="s">
        <v>8</v>
      </c>
      <c r="AM141" s="29" t="s">
        <v>8</v>
      </c>
      <c r="AN141" s="29" t="s">
        <v>8</v>
      </c>
      <c r="AO141" s="29">
        <v>168</v>
      </c>
      <c r="AP141" s="29" t="s">
        <v>880</v>
      </c>
      <c r="AQ141" s="29">
        <v>2.4</v>
      </c>
      <c r="AR141" s="29">
        <v>0.4</v>
      </c>
      <c r="AS141" s="29" t="s">
        <v>8</v>
      </c>
      <c r="AT141" s="29" t="s">
        <v>8</v>
      </c>
      <c r="AU141" s="29" t="s">
        <v>8</v>
      </c>
      <c r="AV141" s="29" t="s">
        <v>8</v>
      </c>
      <c r="AW141" s="29" t="s">
        <v>139</v>
      </c>
      <c r="AX141" s="29" t="s">
        <v>199</v>
      </c>
      <c r="AY141" s="29" t="s">
        <v>12</v>
      </c>
      <c r="AZ141" s="29" t="s">
        <v>8</v>
      </c>
      <c r="BA141" s="31" t="s">
        <v>8</v>
      </c>
      <c r="BB141" s="29" t="s">
        <v>8</v>
      </c>
      <c r="BC141" s="29" t="s">
        <v>8</v>
      </c>
      <c r="BD141" s="29" t="s">
        <v>8</v>
      </c>
      <c r="BE141" s="29" t="s">
        <v>8</v>
      </c>
      <c r="BF141" s="29" t="s">
        <v>275</v>
      </c>
      <c r="BG141" s="29" t="s">
        <v>276</v>
      </c>
      <c r="BH141" s="29" t="s">
        <v>807</v>
      </c>
    </row>
    <row r="142" spans="1:60" x14ac:dyDescent="0.3">
      <c r="A142" t="s">
        <v>808</v>
      </c>
      <c r="B142" t="s">
        <v>802</v>
      </c>
      <c r="C142">
        <v>2017</v>
      </c>
      <c r="D142" t="s">
        <v>809</v>
      </c>
      <c r="E142" s="26" t="s">
        <v>143</v>
      </c>
      <c r="F142" t="s">
        <v>25</v>
      </c>
      <c r="G142" t="s">
        <v>1014</v>
      </c>
      <c r="H142" t="s">
        <v>36</v>
      </c>
      <c r="I142" t="s">
        <v>12</v>
      </c>
      <c r="J142" t="s">
        <v>8</v>
      </c>
      <c r="K142" s="16">
        <v>10</v>
      </c>
      <c r="L142" s="16" t="s">
        <v>9</v>
      </c>
      <c r="M142" s="16">
        <v>12</v>
      </c>
      <c r="N142" s="16" t="s">
        <v>9</v>
      </c>
      <c r="O142" s="16" t="s">
        <v>9</v>
      </c>
      <c r="P142" s="16" t="s">
        <v>9</v>
      </c>
      <c r="Q142">
        <v>1</v>
      </c>
      <c r="R142">
        <v>10</v>
      </c>
      <c r="S142">
        <v>0</v>
      </c>
      <c r="T142" t="s">
        <v>8</v>
      </c>
      <c r="U142" t="str">
        <f t="shared" si="4"/>
        <v>NA</v>
      </c>
      <c r="V142" t="str">
        <f t="shared" si="5"/>
        <v>NA</v>
      </c>
      <c r="W142" t="s">
        <v>149</v>
      </c>
      <c r="X142" t="s">
        <v>99</v>
      </c>
      <c r="Y142" t="s">
        <v>79</v>
      </c>
      <c r="Z142" t="s">
        <v>9</v>
      </c>
      <c r="AA142">
        <v>150</v>
      </c>
      <c r="AB142" t="s">
        <v>147</v>
      </c>
      <c r="AC142" t="s">
        <v>9</v>
      </c>
      <c r="AD142" t="s">
        <v>8</v>
      </c>
      <c r="AE142" t="s">
        <v>88</v>
      </c>
      <c r="AF142" t="s">
        <v>9</v>
      </c>
      <c r="AG142">
        <v>4</v>
      </c>
      <c r="AH142">
        <v>20</v>
      </c>
      <c r="AI142" t="s">
        <v>12</v>
      </c>
      <c r="AJ142" t="s">
        <v>8</v>
      </c>
      <c r="AK142" t="s">
        <v>8</v>
      </c>
      <c r="AL142" t="s">
        <v>8</v>
      </c>
      <c r="AM142" t="s">
        <v>8</v>
      </c>
      <c r="AN142" t="s">
        <v>8</v>
      </c>
      <c r="AO142">
        <v>24</v>
      </c>
      <c r="AP142" t="s">
        <v>878</v>
      </c>
      <c r="AQ142">
        <v>32.369999999999997</v>
      </c>
      <c r="AR142">
        <v>2.81</v>
      </c>
      <c r="AS142" t="s">
        <v>8</v>
      </c>
      <c r="AT142" t="s">
        <v>8</v>
      </c>
      <c r="AU142" t="s">
        <v>8</v>
      </c>
      <c r="AV142" t="s">
        <v>8</v>
      </c>
      <c r="AW142" t="s">
        <v>139</v>
      </c>
      <c r="AX142" t="s">
        <v>199</v>
      </c>
      <c r="AY142" t="s">
        <v>140</v>
      </c>
      <c r="AZ142">
        <v>10.029999999999999</v>
      </c>
      <c r="BA142" s="16">
        <v>1.01</v>
      </c>
      <c r="BB142" t="s">
        <v>8</v>
      </c>
      <c r="BC142" t="s">
        <v>8</v>
      </c>
      <c r="BD142" t="s">
        <v>199</v>
      </c>
      <c r="BE142">
        <v>24</v>
      </c>
      <c r="BF142" t="s">
        <v>275</v>
      </c>
      <c r="BG142" t="s">
        <v>8</v>
      </c>
      <c r="BH142" t="s">
        <v>810</v>
      </c>
    </row>
    <row r="143" spans="1:60" s="29" customFormat="1" x14ac:dyDescent="0.3">
      <c r="A143" s="29" t="s">
        <v>814</v>
      </c>
      <c r="B143" s="29" t="s">
        <v>813</v>
      </c>
      <c r="C143" s="29">
        <v>2017</v>
      </c>
      <c r="D143" s="29" t="s">
        <v>815</v>
      </c>
      <c r="E143" s="39" t="s">
        <v>143</v>
      </c>
      <c r="F143" s="29" t="s">
        <v>24</v>
      </c>
      <c r="G143" s="29" t="s">
        <v>11</v>
      </c>
      <c r="H143" s="29" t="s">
        <v>36</v>
      </c>
      <c r="I143" s="29" t="s">
        <v>12</v>
      </c>
      <c r="J143" s="29" t="s">
        <v>8</v>
      </c>
      <c r="K143" s="31">
        <v>6</v>
      </c>
      <c r="L143" s="31" t="s">
        <v>9</v>
      </c>
      <c r="M143" s="31">
        <v>8</v>
      </c>
      <c r="N143" s="31">
        <v>250</v>
      </c>
      <c r="O143" s="31" t="s">
        <v>9</v>
      </c>
      <c r="P143" s="31">
        <v>275</v>
      </c>
      <c r="Q143" s="31">
        <v>1</v>
      </c>
      <c r="R143" s="31">
        <v>9</v>
      </c>
      <c r="S143" s="31">
        <v>1</v>
      </c>
      <c r="T143" s="31">
        <v>9</v>
      </c>
      <c r="U143" s="29">
        <f t="shared" si="4"/>
        <v>1</v>
      </c>
      <c r="V143" s="29">
        <f t="shared" si="5"/>
        <v>9</v>
      </c>
      <c r="W143" s="29" t="s">
        <v>99</v>
      </c>
      <c r="X143" s="29" t="s">
        <v>8</v>
      </c>
      <c r="Y143" s="29" t="s">
        <v>79</v>
      </c>
      <c r="Z143" s="29" t="s">
        <v>93</v>
      </c>
      <c r="AA143" s="29">
        <v>10</v>
      </c>
      <c r="AB143" s="29" t="s">
        <v>323</v>
      </c>
      <c r="AC143" s="29" t="s">
        <v>9</v>
      </c>
      <c r="AD143" s="29" t="s">
        <v>8</v>
      </c>
      <c r="AE143" s="29" t="s">
        <v>9</v>
      </c>
      <c r="AF143" s="29" t="s">
        <v>9</v>
      </c>
      <c r="AG143" s="29">
        <v>5</v>
      </c>
      <c r="AH143" s="29">
        <v>15</v>
      </c>
      <c r="AI143" s="29" t="s">
        <v>816</v>
      </c>
      <c r="AK143" s="29">
        <v>40</v>
      </c>
      <c r="AL143" s="29" t="s">
        <v>817</v>
      </c>
      <c r="AM143" s="29">
        <v>72</v>
      </c>
      <c r="AN143" s="29" t="s">
        <v>160</v>
      </c>
      <c r="AO143" s="29">
        <v>96</v>
      </c>
      <c r="AP143" s="29" t="s">
        <v>878</v>
      </c>
      <c r="AQ143" s="29">
        <v>72.8</v>
      </c>
      <c r="AR143" s="29">
        <v>6.4</v>
      </c>
      <c r="AS143" s="29">
        <v>84.9</v>
      </c>
      <c r="AT143" s="29">
        <v>9.6</v>
      </c>
      <c r="AU143" s="29" t="s">
        <v>8</v>
      </c>
      <c r="AV143" s="29" t="s">
        <v>8</v>
      </c>
      <c r="AW143" s="29" t="s">
        <v>139</v>
      </c>
      <c r="AX143" s="29" t="s">
        <v>198</v>
      </c>
      <c r="AY143" s="29" t="s">
        <v>12</v>
      </c>
      <c r="AZ143" s="29" t="s">
        <v>8</v>
      </c>
      <c r="BA143" s="31" t="s">
        <v>8</v>
      </c>
      <c r="BB143" s="29" t="s">
        <v>8</v>
      </c>
      <c r="BC143" s="29" t="s">
        <v>8</v>
      </c>
      <c r="BD143" s="29" t="s">
        <v>8</v>
      </c>
      <c r="BE143" s="29" t="s">
        <v>8</v>
      </c>
      <c r="BF143" s="29" t="s">
        <v>276</v>
      </c>
      <c r="BG143" s="29" t="s">
        <v>276</v>
      </c>
    </row>
    <row r="144" spans="1:60" x14ac:dyDescent="0.3">
      <c r="A144" t="s">
        <v>821</v>
      </c>
      <c r="B144" t="s">
        <v>820</v>
      </c>
      <c r="C144">
        <v>2012</v>
      </c>
      <c r="D144" t="s">
        <v>822</v>
      </c>
      <c r="E144" s="26" t="s">
        <v>143</v>
      </c>
      <c r="F144" t="s">
        <v>25</v>
      </c>
      <c r="G144" t="s">
        <v>824</v>
      </c>
      <c r="H144" t="s">
        <v>36</v>
      </c>
      <c r="I144" t="s">
        <v>12</v>
      </c>
      <c r="J144" t="s">
        <v>8</v>
      </c>
      <c r="K144" s="16" t="s">
        <v>9</v>
      </c>
      <c r="L144" s="16" t="s">
        <v>9</v>
      </c>
      <c r="M144" s="16" t="s">
        <v>9</v>
      </c>
      <c r="N144" s="16">
        <v>25</v>
      </c>
      <c r="O144" s="16" t="s">
        <v>9</v>
      </c>
      <c r="P144" s="16">
        <v>30</v>
      </c>
      <c r="Q144" s="16">
        <v>4</v>
      </c>
      <c r="R144" t="s">
        <v>9</v>
      </c>
      <c r="S144" s="16">
        <v>0</v>
      </c>
      <c r="T144" t="s">
        <v>8</v>
      </c>
      <c r="U144" t="str">
        <f t="shared" ref="U144:U207" si="10">IF(AND(Q144&lt;&gt;"", Q144&lt;&gt;0, Q144&lt;&gt;"NA", Q144&lt;&gt;"NR",S144&lt;&gt;"", S144&lt;&gt;0, S144&lt;&gt;"NA", S144&lt;&gt;"NR"), S144/Q144, "NA")</f>
        <v>NA</v>
      </c>
      <c r="V144" t="str">
        <f t="shared" ref="V144:V207" si="11">IF(AND(U144&lt;&gt;"", U144&lt;&gt;0, U144&lt;&gt;"NA", U144&lt;&gt;"NR",R144&lt;&gt;"", R144&lt;&gt;0, R144&lt;&gt;"NA", R144&lt;&gt;"NR"), R144/U144, "NA")</f>
        <v>NA</v>
      </c>
      <c r="W144" t="s">
        <v>99</v>
      </c>
      <c r="X144" t="s">
        <v>8</v>
      </c>
      <c r="Y144" t="s">
        <v>77</v>
      </c>
      <c r="Z144" t="s">
        <v>92</v>
      </c>
      <c r="AA144">
        <v>50</v>
      </c>
      <c r="AB144" t="s">
        <v>147</v>
      </c>
      <c r="AC144">
        <v>3.5</v>
      </c>
      <c r="AD144" t="s">
        <v>224</v>
      </c>
      <c r="AE144" t="s">
        <v>85</v>
      </c>
      <c r="AF144">
        <v>540</v>
      </c>
      <c r="AG144">
        <v>1</v>
      </c>
      <c r="AH144">
        <v>10</v>
      </c>
      <c r="AI144" t="s">
        <v>12</v>
      </c>
      <c r="AJ144" t="s">
        <v>8</v>
      </c>
      <c r="AK144" t="s">
        <v>8</v>
      </c>
      <c r="AL144" t="s">
        <v>8</v>
      </c>
      <c r="AM144" t="s">
        <v>8</v>
      </c>
      <c r="AN144" t="s">
        <v>8</v>
      </c>
      <c r="AO144">
        <v>24</v>
      </c>
      <c r="AP144" t="s">
        <v>878</v>
      </c>
      <c r="AQ144">
        <v>50.02</v>
      </c>
      <c r="AR144" s="43">
        <f>7.37/1.35</f>
        <v>5.4592592592592588</v>
      </c>
      <c r="AS144" t="s">
        <v>8</v>
      </c>
      <c r="AT144" t="s">
        <v>8</v>
      </c>
      <c r="AU144" t="s">
        <v>8</v>
      </c>
      <c r="AV144" t="s">
        <v>8</v>
      </c>
      <c r="AW144" t="s">
        <v>139</v>
      </c>
      <c r="AX144" t="s">
        <v>198</v>
      </c>
      <c r="AY144" t="s">
        <v>12</v>
      </c>
      <c r="AZ144" t="s">
        <v>8</v>
      </c>
      <c r="BA144" s="16" t="s">
        <v>8</v>
      </c>
      <c r="BB144" t="s">
        <v>8</v>
      </c>
      <c r="BC144" t="s">
        <v>8</v>
      </c>
      <c r="BD144" t="s">
        <v>8</v>
      </c>
      <c r="BE144" t="s">
        <v>8</v>
      </c>
      <c r="BF144" t="s">
        <v>275</v>
      </c>
      <c r="BG144" t="s">
        <v>276</v>
      </c>
      <c r="BH144" t="s">
        <v>828</v>
      </c>
    </row>
    <row r="145" spans="1:62" x14ac:dyDescent="0.3">
      <c r="A145" t="s">
        <v>821</v>
      </c>
      <c r="B145" t="s">
        <v>820</v>
      </c>
      <c r="C145">
        <v>2012</v>
      </c>
      <c r="D145" t="s">
        <v>822</v>
      </c>
      <c r="E145" s="26" t="s">
        <v>145</v>
      </c>
      <c r="F145" t="s">
        <v>25</v>
      </c>
      <c r="G145" t="s">
        <v>823</v>
      </c>
      <c r="H145" t="s">
        <v>36</v>
      </c>
      <c r="I145" t="s">
        <v>12</v>
      </c>
      <c r="J145" t="s">
        <v>8</v>
      </c>
      <c r="K145" s="16" t="s">
        <v>9</v>
      </c>
      <c r="L145" s="16" t="s">
        <v>9</v>
      </c>
      <c r="M145" s="16" t="s">
        <v>9</v>
      </c>
      <c r="N145" s="16">
        <v>25</v>
      </c>
      <c r="O145" s="16" t="s">
        <v>9</v>
      </c>
      <c r="P145" s="16">
        <v>30</v>
      </c>
      <c r="Q145" s="16">
        <v>4</v>
      </c>
      <c r="R145" t="s">
        <v>9</v>
      </c>
      <c r="S145" s="16">
        <v>0</v>
      </c>
      <c r="T145" t="s">
        <v>8</v>
      </c>
      <c r="U145" t="str">
        <f t="shared" si="10"/>
        <v>NA</v>
      </c>
      <c r="V145" t="str">
        <f t="shared" si="11"/>
        <v>NA</v>
      </c>
      <c r="W145" t="s">
        <v>99</v>
      </c>
      <c r="X145" t="s">
        <v>8</v>
      </c>
      <c r="Y145" t="s">
        <v>77</v>
      </c>
      <c r="Z145" t="s">
        <v>92</v>
      </c>
      <c r="AA145">
        <v>50</v>
      </c>
      <c r="AB145" t="s">
        <v>147</v>
      </c>
      <c r="AC145">
        <v>3.5</v>
      </c>
      <c r="AD145" t="s">
        <v>224</v>
      </c>
      <c r="AE145" t="s">
        <v>85</v>
      </c>
      <c r="AF145">
        <v>540</v>
      </c>
      <c r="AG145">
        <v>1</v>
      </c>
      <c r="AH145">
        <v>10</v>
      </c>
      <c r="AI145" t="s">
        <v>12</v>
      </c>
      <c r="AJ145" t="s">
        <v>8</v>
      </c>
      <c r="AK145" t="s">
        <v>8</v>
      </c>
      <c r="AL145" t="s">
        <v>8</v>
      </c>
      <c r="AM145" t="s">
        <v>8</v>
      </c>
      <c r="AN145" t="s">
        <v>8</v>
      </c>
      <c r="AO145">
        <v>24</v>
      </c>
      <c r="AP145" t="s">
        <v>878</v>
      </c>
      <c r="AQ145">
        <v>54.69</v>
      </c>
      <c r="AR145" s="43">
        <f>4.91/1.35</f>
        <v>3.6370370370370368</v>
      </c>
      <c r="AS145" t="s">
        <v>8</v>
      </c>
      <c r="AT145" t="s">
        <v>8</v>
      </c>
      <c r="AU145" t="s">
        <v>8</v>
      </c>
      <c r="AV145" t="s">
        <v>8</v>
      </c>
      <c r="AW145" t="s">
        <v>139</v>
      </c>
      <c r="AX145" t="s">
        <v>198</v>
      </c>
      <c r="AY145" t="s">
        <v>12</v>
      </c>
      <c r="AZ145" t="s">
        <v>8</v>
      </c>
      <c r="BA145" s="16" t="s">
        <v>8</v>
      </c>
      <c r="BB145" t="s">
        <v>8</v>
      </c>
      <c r="BC145" t="s">
        <v>8</v>
      </c>
      <c r="BD145" t="s">
        <v>8</v>
      </c>
      <c r="BE145" t="s">
        <v>8</v>
      </c>
      <c r="BF145" t="s">
        <v>275</v>
      </c>
      <c r="BG145" t="s">
        <v>276</v>
      </c>
      <c r="BH145" t="s">
        <v>828</v>
      </c>
    </row>
    <row r="146" spans="1:62" x14ac:dyDescent="0.3">
      <c r="A146" t="s">
        <v>821</v>
      </c>
      <c r="B146" t="s">
        <v>820</v>
      </c>
      <c r="C146">
        <v>2012</v>
      </c>
      <c r="D146" t="s">
        <v>822</v>
      </c>
      <c r="E146" s="26" t="s">
        <v>146</v>
      </c>
      <c r="F146" t="s">
        <v>25</v>
      </c>
      <c r="G146" t="s">
        <v>824</v>
      </c>
      <c r="H146" t="s">
        <v>35</v>
      </c>
      <c r="I146" t="s">
        <v>12</v>
      </c>
      <c r="J146" t="s">
        <v>8</v>
      </c>
      <c r="K146" s="16" t="s">
        <v>9</v>
      </c>
      <c r="L146" s="16" t="s">
        <v>9</v>
      </c>
      <c r="M146" s="16" t="s">
        <v>9</v>
      </c>
      <c r="N146" s="16">
        <v>25</v>
      </c>
      <c r="O146" s="16" t="s">
        <v>9</v>
      </c>
      <c r="P146" s="16">
        <v>30</v>
      </c>
      <c r="Q146" s="16">
        <v>4</v>
      </c>
      <c r="R146" t="s">
        <v>9</v>
      </c>
      <c r="S146" s="16">
        <v>0</v>
      </c>
      <c r="T146" t="s">
        <v>8</v>
      </c>
      <c r="U146" t="str">
        <f t="shared" si="10"/>
        <v>NA</v>
      </c>
      <c r="V146" t="str">
        <f t="shared" si="11"/>
        <v>NA</v>
      </c>
      <c r="W146" t="s">
        <v>99</v>
      </c>
      <c r="X146" t="s">
        <v>8</v>
      </c>
      <c r="Y146" t="s">
        <v>77</v>
      </c>
      <c r="Z146" t="s">
        <v>92</v>
      </c>
      <c r="AA146">
        <v>50</v>
      </c>
      <c r="AB146" t="s">
        <v>147</v>
      </c>
      <c r="AC146">
        <v>3.5</v>
      </c>
      <c r="AD146" t="s">
        <v>224</v>
      </c>
      <c r="AE146" t="s">
        <v>85</v>
      </c>
      <c r="AF146">
        <v>540</v>
      </c>
      <c r="AG146">
        <v>1</v>
      </c>
      <c r="AH146">
        <v>10</v>
      </c>
      <c r="AI146" t="s">
        <v>12</v>
      </c>
      <c r="AJ146" t="s">
        <v>8</v>
      </c>
      <c r="AK146" t="s">
        <v>8</v>
      </c>
      <c r="AL146" t="s">
        <v>8</v>
      </c>
      <c r="AM146" t="s">
        <v>8</v>
      </c>
      <c r="AN146" t="s">
        <v>8</v>
      </c>
      <c r="AO146">
        <v>24</v>
      </c>
      <c r="AP146" t="s">
        <v>878</v>
      </c>
      <c r="AQ146">
        <v>42.87</v>
      </c>
      <c r="AR146" s="43">
        <f>4.68/1.35</f>
        <v>3.4666666666666663</v>
      </c>
      <c r="AS146" t="s">
        <v>8</v>
      </c>
      <c r="AT146" t="s">
        <v>8</v>
      </c>
      <c r="AU146" t="s">
        <v>8</v>
      </c>
      <c r="AV146" t="s">
        <v>8</v>
      </c>
      <c r="AW146" t="s">
        <v>139</v>
      </c>
      <c r="AX146" t="s">
        <v>198</v>
      </c>
      <c r="AY146" t="s">
        <v>12</v>
      </c>
      <c r="AZ146" t="s">
        <v>8</v>
      </c>
      <c r="BA146" s="16" t="s">
        <v>8</v>
      </c>
      <c r="BB146" t="s">
        <v>8</v>
      </c>
      <c r="BC146" t="s">
        <v>8</v>
      </c>
      <c r="BD146" t="s">
        <v>8</v>
      </c>
      <c r="BE146" t="s">
        <v>8</v>
      </c>
      <c r="BF146" t="s">
        <v>275</v>
      </c>
      <c r="BG146" t="s">
        <v>276</v>
      </c>
      <c r="BH146" t="s">
        <v>828</v>
      </c>
    </row>
    <row r="147" spans="1:62" x14ac:dyDescent="0.3">
      <c r="A147" t="s">
        <v>821</v>
      </c>
      <c r="B147" t="s">
        <v>820</v>
      </c>
      <c r="C147">
        <v>2012</v>
      </c>
      <c r="D147" t="s">
        <v>822</v>
      </c>
      <c r="E147" s="26" t="s">
        <v>266</v>
      </c>
      <c r="F147" t="s">
        <v>25</v>
      </c>
      <c r="G147" t="s">
        <v>823</v>
      </c>
      <c r="H147" t="s">
        <v>35</v>
      </c>
      <c r="I147" t="s">
        <v>12</v>
      </c>
      <c r="J147" t="s">
        <v>8</v>
      </c>
      <c r="K147" s="16" t="s">
        <v>9</v>
      </c>
      <c r="L147" s="16" t="s">
        <v>9</v>
      </c>
      <c r="M147" s="16" t="s">
        <v>9</v>
      </c>
      <c r="N147" s="16">
        <v>25</v>
      </c>
      <c r="O147" s="16" t="s">
        <v>9</v>
      </c>
      <c r="P147" s="16">
        <v>30</v>
      </c>
      <c r="Q147" s="16">
        <v>4</v>
      </c>
      <c r="R147" t="s">
        <v>9</v>
      </c>
      <c r="S147" s="16">
        <v>0</v>
      </c>
      <c r="T147" t="s">
        <v>8</v>
      </c>
      <c r="U147" t="str">
        <f t="shared" si="10"/>
        <v>NA</v>
      </c>
      <c r="V147" t="str">
        <f t="shared" si="11"/>
        <v>NA</v>
      </c>
      <c r="W147" t="s">
        <v>99</v>
      </c>
      <c r="X147" t="s">
        <v>8</v>
      </c>
      <c r="Y147" t="s">
        <v>77</v>
      </c>
      <c r="Z147" t="s">
        <v>92</v>
      </c>
      <c r="AA147">
        <v>50</v>
      </c>
      <c r="AB147" t="s">
        <v>147</v>
      </c>
      <c r="AC147">
        <v>3.5</v>
      </c>
      <c r="AD147" t="s">
        <v>224</v>
      </c>
      <c r="AE147" t="s">
        <v>85</v>
      </c>
      <c r="AF147">
        <v>540</v>
      </c>
      <c r="AG147">
        <v>1</v>
      </c>
      <c r="AH147">
        <v>10</v>
      </c>
      <c r="AI147" t="s">
        <v>12</v>
      </c>
      <c r="AJ147" t="s">
        <v>8</v>
      </c>
      <c r="AK147" t="s">
        <v>8</v>
      </c>
      <c r="AL147" t="s">
        <v>8</v>
      </c>
      <c r="AM147" t="s">
        <v>8</v>
      </c>
      <c r="AN147" t="s">
        <v>8</v>
      </c>
      <c r="AO147">
        <v>24</v>
      </c>
      <c r="AP147" t="s">
        <v>878</v>
      </c>
      <c r="AQ147">
        <v>42.87</v>
      </c>
      <c r="AR147" s="43">
        <f>6.35/1.35</f>
        <v>4.7037037037037033</v>
      </c>
      <c r="AS147" t="s">
        <v>8</v>
      </c>
      <c r="AT147" t="s">
        <v>8</v>
      </c>
      <c r="AU147" t="s">
        <v>8</v>
      </c>
      <c r="AV147" t="s">
        <v>8</v>
      </c>
      <c r="AW147" t="s">
        <v>139</v>
      </c>
      <c r="AX147" t="s">
        <v>198</v>
      </c>
      <c r="AY147" t="s">
        <v>12</v>
      </c>
      <c r="AZ147" t="s">
        <v>8</v>
      </c>
      <c r="BA147" s="16" t="s">
        <v>8</v>
      </c>
      <c r="BB147" t="s">
        <v>8</v>
      </c>
      <c r="BC147" t="s">
        <v>8</v>
      </c>
      <c r="BD147" t="s">
        <v>8</v>
      </c>
      <c r="BE147" t="s">
        <v>8</v>
      </c>
      <c r="BF147" t="s">
        <v>275</v>
      </c>
      <c r="BG147" t="s">
        <v>276</v>
      </c>
      <c r="BH147" t="s">
        <v>828</v>
      </c>
    </row>
    <row r="148" spans="1:62" s="29" customFormat="1" x14ac:dyDescent="0.3">
      <c r="A148" s="29" t="s">
        <v>830</v>
      </c>
      <c r="B148" s="29" t="s">
        <v>829</v>
      </c>
      <c r="C148" s="29">
        <v>2000</v>
      </c>
      <c r="D148" s="29" t="s">
        <v>831</v>
      </c>
      <c r="E148" s="39" t="s">
        <v>143</v>
      </c>
      <c r="F148" s="29" t="s">
        <v>24</v>
      </c>
      <c r="G148" s="29" t="s">
        <v>50</v>
      </c>
      <c r="H148" s="29" t="s">
        <v>35</v>
      </c>
      <c r="I148" s="29" t="s">
        <v>213</v>
      </c>
      <c r="J148" s="29" t="s">
        <v>287</v>
      </c>
      <c r="K148" s="31" t="s">
        <v>9</v>
      </c>
      <c r="L148" s="31">
        <v>20</v>
      </c>
      <c r="M148" s="31" t="s">
        <v>9</v>
      </c>
      <c r="N148" s="31">
        <v>190</v>
      </c>
      <c r="O148" s="31" t="s">
        <v>9</v>
      </c>
      <c r="P148" s="31">
        <v>230</v>
      </c>
      <c r="Q148" s="31">
        <v>1</v>
      </c>
      <c r="R148" s="29">
        <v>8</v>
      </c>
      <c r="S148" s="31">
        <v>2</v>
      </c>
      <c r="T148" s="31">
        <v>8</v>
      </c>
      <c r="U148" s="29">
        <f t="shared" si="10"/>
        <v>2</v>
      </c>
      <c r="V148" s="29">
        <f t="shared" si="11"/>
        <v>4</v>
      </c>
      <c r="W148" s="29" t="s">
        <v>149</v>
      </c>
      <c r="X148" s="29" t="s">
        <v>97</v>
      </c>
      <c r="Y148" s="29" t="s">
        <v>77</v>
      </c>
      <c r="Z148" s="29" t="s">
        <v>279</v>
      </c>
      <c r="AA148" s="29">
        <v>20</v>
      </c>
      <c r="AB148" s="29" t="s">
        <v>147</v>
      </c>
      <c r="AC148" s="29">
        <v>20</v>
      </c>
      <c r="AD148" s="29" t="s">
        <v>224</v>
      </c>
      <c r="AE148" s="29" t="s">
        <v>655</v>
      </c>
      <c r="AF148" s="29">
        <v>568</v>
      </c>
      <c r="AG148" s="29">
        <v>3</v>
      </c>
      <c r="AH148" s="29">
        <v>4</v>
      </c>
      <c r="AI148" s="29" t="s">
        <v>832</v>
      </c>
      <c r="AK148" s="29" t="s">
        <v>8</v>
      </c>
      <c r="AL148" s="29" t="s">
        <v>8</v>
      </c>
      <c r="AM148" s="29">
        <v>-672</v>
      </c>
      <c r="AN148" s="29" t="s">
        <v>158</v>
      </c>
      <c r="AO148" s="29">
        <v>72</v>
      </c>
      <c r="AP148" s="29" t="s">
        <v>879</v>
      </c>
      <c r="AQ148" s="29">
        <v>49.9</v>
      </c>
      <c r="AR148" s="29">
        <v>19.8</v>
      </c>
      <c r="AS148" s="29">
        <v>78.5</v>
      </c>
      <c r="AT148" s="29">
        <v>21</v>
      </c>
      <c r="AU148" s="29" t="s">
        <v>8</v>
      </c>
      <c r="AV148" s="29" t="s">
        <v>8</v>
      </c>
      <c r="AW148" s="29" t="s">
        <v>139</v>
      </c>
      <c r="AX148" s="29" t="s">
        <v>198</v>
      </c>
      <c r="AY148" s="29" t="s">
        <v>12</v>
      </c>
      <c r="AZ148" s="29" t="s">
        <v>8</v>
      </c>
      <c r="BA148" s="31" t="s">
        <v>8</v>
      </c>
      <c r="BB148" s="29" t="s">
        <v>8</v>
      </c>
      <c r="BC148" s="29" t="s">
        <v>8</v>
      </c>
      <c r="BD148" s="29" t="s">
        <v>8</v>
      </c>
      <c r="BE148" s="29" t="s">
        <v>8</v>
      </c>
      <c r="BF148" s="29" t="s">
        <v>276</v>
      </c>
      <c r="BG148" s="29" t="s">
        <v>275</v>
      </c>
      <c r="BH148" s="29" t="s">
        <v>833</v>
      </c>
    </row>
    <row r="149" spans="1:62" x14ac:dyDescent="0.3">
      <c r="A149" t="s">
        <v>836</v>
      </c>
      <c r="B149" t="s">
        <v>834</v>
      </c>
      <c r="C149">
        <v>2009</v>
      </c>
      <c r="D149" t="s">
        <v>835</v>
      </c>
      <c r="E149" s="26" t="s">
        <v>143</v>
      </c>
      <c r="F149" t="s">
        <v>24</v>
      </c>
      <c r="G149" t="s">
        <v>10</v>
      </c>
      <c r="H149" t="s">
        <v>36</v>
      </c>
      <c r="I149" t="s">
        <v>12</v>
      </c>
      <c r="J149" t="s">
        <v>8</v>
      </c>
      <c r="K149" s="16">
        <v>10</v>
      </c>
      <c r="L149" s="16" t="s">
        <v>9</v>
      </c>
      <c r="M149" s="16">
        <v>12</v>
      </c>
      <c r="N149" s="16">
        <v>270</v>
      </c>
      <c r="O149" s="16" t="s">
        <v>9</v>
      </c>
      <c r="P149" s="16">
        <v>300</v>
      </c>
      <c r="Q149" s="16">
        <v>1</v>
      </c>
      <c r="R149">
        <v>23</v>
      </c>
      <c r="S149">
        <v>6</v>
      </c>
      <c r="T149">
        <v>7</v>
      </c>
      <c r="U149">
        <f t="shared" si="10"/>
        <v>6</v>
      </c>
      <c r="V149">
        <f t="shared" si="11"/>
        <v>3.8333333333333335</v>
      </c>
      <c r="W149" t="s">
        <v>97</v>
      </c>
      <c r="X149" t="s">
        <v>8</v>
      </c>
      <c r="Y149" t="s">
        <v>77</v>
      </c>
      <c r="Z149" t="s">
        <v>92</v>
      </c>
      <c r="AA149">
        <v>20</v>
      </c>
      <c r="AB149" t="s">
        <v>147</v>
      </c>
      <c r="AC149">
        <v>600000</v>
      </c>
      <c r="AD149" t="s">
        <v>255</v>
      </c>
      <c r="AE149" t="s">
        <v>86</v>
      </c>
      <c r="AF149" t="s">
        <v>9</v>
      </c>
      <c r="AG149">
        <v>3</v>
      </c>
      <c r="AH149">
        <v>10</v>
      </c>
      <c r="AI149" t="s">
        <v>837</v>
      </c>
      <c r="AK149">
        <v>120</v>
      </c>
      <c r="AL149" t="s">
        <v>147</v>
      </c>
      <c r="AM149">
        <v>0</v>
      </c>
      <c r="AN149" t="s">
        <v>160</v>
      </c>
      <c r="AO149">
        <v>24</v>
      </c>
      <c r="AP149" t="s">
        <v>879</v>
      </c>
      <c r="AQ149">
        <v>10.59</v>
      </c>
      <c r="AR149">
        <v>4.2300000000000004</v>
      </c>
      <c r="AS149">
        <v>6.8</v>
      </c>
      <c r="AT149">
        <v>0.91</v>
      </c>
      <c r="AU149" t="s">
        <v>8</v>
      </c>
      <c r="AV149" t="s">
        <v>8</v>
      </c>
      <c r="AW149" t="s">
        <v>9</v>
      </c>
      <c r="AX149" t="s">
        <v>9</v>
      </c>
      <c r="AY149" t="s">
        <v>12</v>
      </c>
      <c r="AZ149" t="s">
        <v>8</v>
      </c>
      <c r="BA149" s="16" t="s">
        <v>8</v>
      </c>
      <c r="BB149" t="s">
        <v>8</v>
      </c>
      <c r="BC149" t="s">
        <v>8</v>
      </c>
      <c r="BD149" t="s">
        <v>8</v>
      </c>
      <c r="BE149" t="s">
        <v>8</v>
      </c>
      <c r="BF149" t="s">
        <v>276</v>
      </c>
      <c r="BG149" t="s">
        <v>275</v>
      </c>
      <c r="BH149" t="s">
        <v>851</v>
      </c>
    </row>
    <row r="150" spans="1:62" s="29" customFormat="1" x14ac:dyDescent="0.3">
      <c r="A150" s="29" t="s">
        <v>842</v>
      </c>
      <c r="B150" s="29" t="s">
        <v>840</v>
      </c>
      <c r="C150" s="29">
        <v>2017</v>
      </c>
      <c r="D150" s="29" t="s">
        <v>841</v>
      </c>
      <c r="E150" s="39" t="s">
        <v>143</v>
      </c>
      <c r="F150" s="29" t="s">
        <v>24</v>
      </c>
      <c r="G150" s="29" t="s">
        <v>11</v>
      </c>
      <c r="H150" s="29" t="s">
        <v>36</v>
      </c>
      <c r="I150" s="29" t="s">
        <v>12</v>
      </c>
      <c r="J150" s="29" t="s">
        <v>8</v>
      </c>
      <c r="K150" s="31" t="s">
        <v>9</v>
      </c>
      <c r="L150" s="31">
        <v>8</v>
      </c>
      <c r="M150" s="31" t="s">
        <v>9</v>
      </c>
      <c r="N150" s="31">
        <v>180</v>
      </c>
      <c r="O150" s="31" t="s">
        <v>9</v>
      </c>
      <c r="P150" s="31">
        <v>210</v>
      </c>
      <c r="Q150" s="31">
        <v>1</v>
      </c>
      <c r="R150" s="31">
        <v>7</v>
      </c>
      <c r="S150" s="31">
        <v>4</v>
      </c>
      <c r="T150" s="31">
        <v>7</v>
      </c>
      <c r="U150" s="29">
        <f t="shared" si="10"/>
        <v>4</v>
      </c>
      <c r="V150" s="29">
        <f t="shared" si="11"/>
        <v>1.75</v>
      </c>
      <c r="W150" s="29" t="s">
        <v>99</v>
      </c>
      <c r="X150" s="29" t="s">
        <v>8</v>
      </c>
      <c r="Y150" s="29" t="s">
        <v>77</v>
      </c>
      <c r="Z150" s="29" t="s">
        <v>92</v>
      </c>
      <c r="AA150" s="29">
        <v>12</v>
      </c>
      <c r="AB150" s="29" t="s">
        <v>147</v>
      </c>
      <c r="AC150" s="29" t="s">
        <v>9</v>
      </c>
      <c r="AD150" s="29" t="s">
        <v>8</v>
      </c>
      <c r="AE150" s="29" t="s">
        <v>85</v>
      </c>
      <c r="AF150" s="29">
        <v>540</v>
      </c>
      <c r="AG150" s="29">
        <v>3</v>
      </c>
      <c r="AH150" s="29">
        <v>10</v>
      </c>
      <c r="AI150" s="29" t="s">
        <v>473</v>
      </c>
      <c r="AK150" s="29">
        <v>3</v>
      </c>
      <c r="AL150" s="29" t="s">
        <v>147</v>
      </c>
      <c r="AM150" s="29">
        <v>0</v>
      </c>
      <c r="AN150" s="29" t="s">
        <v>160</v>
      </c>
      <c r="AO150" s="29">
        <v>24</v>
      </c>
      <c r="AP150" s="29" t="s">
        <v>879</v>
      </c>
      <c r="AQ150" s="29">
        <v>0.31</v>
      </c>
      <c r="AR150" s="29">
        <v>0.05</v>
      </c>
      <c r="AS150" s="29">
        <v>0.18</v>
      </c>
      <c r="AT150" s="29">
        <v>0.02</v>
      </c>
      <c r="AU150" s="29" t="s">
        <v>8</v>
      </c>
      <c r="AV150" s="29" t="s">
        <v>8</v>
      </c>
      <c r="AW150" s="29" t="s">
        <v>843</v>
      </c>
      <c r="AX150" s="29" t="s">
        <v>198</v>
      </c>
      <c r="AY150" s="29" t="s">
        <v>12</v>
      </c>
      <c r="AZ150" s="29" t="s">
        <v>8</v>
      </c>
      <c r="BA150" s="31" t="s">
        <v>8</v>
      </c>
      <c r="BB150" s="29" t="s">
        <v>8</v>
      </c>
      <c r="BC150" s="29" t="s">
        <v>8</v>
      </c>
      <c r="BD150" s="29" t="s">
        <v>8</v>
      </c>
      <c r="BE150" s="29" t="s">
        <v>8</v>
      </c>
      <c r="BF150" s="29" t="s">
        <v>276</v>
      </c>
      <c r="BG150" s="29" t="s">
        <v>275</v>
      </c>
      <c r="BH150" s="29" t="s">
        <v>875</v>
      </c>
    </row>
    <row r="151" spans="1:62" s="29" customFormat="1" x14ac:dyDescent="0.3">
      <c r="A151" s="29" t="s">
        <v>842</v>
      </c>
      <c r="B151" s="29" t="s">
        <v>840</v>
      </c>
      <c r="C151" s="29">
        <v>2017</v>
      </c>
      <c r="D151" s="29" t="s">
        <v>841</v>
      </c>
      <c r="E151" s="39" t="s">
        <v>145</v>
      </c>
      <c r="F151" s="29" t="s">
        <v>24</v>
      </c>
      <c r="G151" s="29" t="s">
        <v>11</v>
      </c>
      <c r="H151" s="29" t="s">
        <v>36</v>
      </c>
      <c r="I151" s="29" t="s">
        <v>12</v>
      </c>
      <c r="J151" s="29" t="s">
        <v>8</v>
      </c>
      <c r="K151" s="31" t="s">
        <v>9</v>
      </c>
      <c r="L151" s="31">
        <v>8</v>
      </c>
      <c r="M151" s="31" t="s">
        <v>9</v>
      </c>
      <c r="N151" s="31">
        <v>180</v>
      </c>
      <c r="O151" s="31" t="s">
        <v>9</v>
      </c>
      <c r="P151" s="31">
        <v>210</v>
      </c>
      <c r="Q151" s="31">
        <v>1</v>
      </c>
      <c r="R151" s="29" t="s">
        <v>9</v>
      </c>
      <c r="S151" s="31">
        <v>5</v>
      </c>
      <c r="T151" s="29" t="s">
        <v>9</v>
      </c>
      <c r="U151" s="29">
        <f t="shared" si="10"/>
        <v>5</v>
      </c>
      <c r="V151" s="29" t="str">
        <f t="shared" si="11"/>
        <v>NA</v>
      </c>
      <c r="W151" s="29" t="s">
        <v>99</v>
      </c>
      <c r="X151" s="29" t="s">
        <v>8</v>
      </c>
      <c r="Y151" s="29" t="s">
        <v>77</v>
      </c>
      <c r="Z151" s="29" t="s">
        <v>92</v>
      </c>
      <c r="AA151" s="29">
        <v>12</v>
      </c>
      <c r="AB151" s="29" t="s">
        <v>147</v>
      </c>
      <c r="AC151" s="29" t="s">
        <v>9</v>
      </c>
      <c r="AD151" s="29" t="s">
        <v>8</v>
      </c>
      <c r="AE151" s="29" t="s">
        <v>85</v>
      </c>
      <c r="AF151" s="29">
        <v>540</v>
      </c>
      <c r="AG151" s="29">
        <v>3</v>
      </c>
      <c r="AH151" s="29">
        <v>10</v>
      </c>
      <c r="AI151" s="29" t="s">
        <v>844</v>
      </c>
      <c r="AK151" s="29">
        <v>5</v>
      </c>
      <c r="AL151" s="29" t="s">
        <v>147</v>
      </c>
      <c r="AM151" s="29">
        <v>1</v>
      </c>
      <c r="AN151" s="29" t="s">
        <v>160</v>
      </c>
      <c r="AO151" s="29">
        <v>24</v>
      </c>
      <c r="AP151" s="29" t="s">
        <v>879</v>
      </c>
      <c r="AQ151" s="29">
        <v>0.31</v>
      </c>
      <c r="AR151" s="29">
        <v>0.03</v>
      </c>
      <c r="AS151" s="29">
        <v>0.25</v>
      </c>
      <c r="AT151" s="29">
        <v>0.03</v>
      </c>
      <c r="AU151" s="29" t="s">
        <v>8</v>
      </c>
      <c r="AV151" s="29" t="s">
        <v>8</v>
      </c>
      <c r="AW151" s="29" t="s">
        <v>843</v>
      </c>
      <c r="AX151" s="29" t="s">
        <v>198</v>
      </c>
      <c r="AY151" s="29" t="s">
        <v>9</v>
      </c>
      <c r="AZ151" s="29">
        <v>7.54</v>
      </c>
      <c r="BA151" s="31">
        <v>1.1599999999999999</v>
      </c>
      <c r="BB151" s="29">
        <v>10.54</v>
      </c>
      <c r="BC151" s="29">
        <v>0.84</v>
      </c>
      <c r="BD151" s="29" t="s">
        <v>198</v>
      </c>
      <c r="BE151" s="29">
        <v>24</v>
      </c>
      <c r="BF151" s="29" t="s">
        <v>276</v>
      </c>
      <c r="BG151" s="29" t="s">
        <v>275</v>
      </c>
      <c r="BH151" s="29" t="s">
        <v>875</v>
      </c>
    </row>
    <row r="152" spans="1:62" x14ac:dyDescent="0.3">
      <c r="A152" t="s">
        <v>848</v>
      </c>
      <c r="B152" t="s">
        <v>840</v>
      </c>
      <c r="C152">
        <v>2018</v>
      </c>
      <c r="D152" t="s">
        <v>847</v>
      </c>
      <c r="E152" s="26" t="s">
        <v>143</v>
      </c>
      <c r="F152" t="s">
        <v>24</v>
      </c>
      <c r="G152" t="s">
        <v>11</v>
      </c>
      <c r="H152" t="s">
        <v>36</v>
      </c>
      <c r="I152" t="s">
        <v>12</v>
      </c>
      <c r="J152" t="s">
        <v>8</v>
      </c>
      <c r="K152" s="16" t="s">
        <v>9</v>
      </c>
      <c r="L152" s="16">
        <v>8</v>
      </c>
      <c r="M152" s="16" t="s">
        <v>9</v>
      </c>
      <c r="N152" s="16">
        <v>180</v>
      </c>
      <c r="O152" s="16" t="s">
        <v>9</v>
      </c>
      <c r="P152" s="16">
        <v>210</v>
      </c>
      <c r="Q152" s="16">
        <v>1</v>
      </c>
      <c r="R152" s="16">
        <v>6</v>
      </c>
      <c r="S152" s="16">
        <v>3</v>
      </c>
      <c r="T152" s="16">
        <v>6</v>
      </c>
      <c r="U152">
        <f t="shared" si="10"/>
        <v>3</v>
      </c>
      <c r="V152">
        <f t="shared" si="11"/>
        <v>2</v>
      </c>
      <c r="W152" t="s">
        <v>99</v>
      </c>
      <c r="X152" t="s">
        <v>8</v>
      </c>
      <c r="Y152" t="s">
        <v>77</v>
      </c>
      <c r="Z152" t="s">
        <v>92</v>
      </c>
      <c r="AA152">
        <v>12</v>
      </c>
      <c r="AB152" t="s">
        <v>147</v>
      </c>
      <c r="AC152" t="s">
        <v>9</v>
      </c>
      <c r="AD152" t="s">
        <v>8</v>
      </c>
      <c r="AE152" t="s">
        <v>85</v>
      </c>
      <c r="AF152">
        <v>540</v>
      </c>
      <c r="AG152" t="s">
        <v>9</v>
      </c>
      <c r="AH152">
        <v>10</v>
      </c>
      <c r="AI152" t="s">
        <v>473</v>
      </c>
      <c r="AK152">
        <v>3</v>
      </c>
      <c r="AL152" t="s">
        <v>147</v>
      </c>
      <c r="AM152">
        <v>3</v>
      </c>
      <c r="AN152" t="s">
        <v>160</v>
      </c>
      <c r="AO152">
        <v>24</v>
      </c>
      <c r="AP152" t="s">
        <v>879</v>
      </c>
      <c r="AQ152">
        <v>0.31</v>
      </c>
      <c r="AR152">
        <v>0.03</v>
      </c>
      <c r="AS152">
        <v>0.28999999999999998</v>
      </c>
      <c r="AT152">
        <v>0.04</v>
      </c>
      <c r="AU152" t="s">
        <v>8</v>
      </c>
      <c r="AV152" t="s">
        <v>8</v>
      </c>
      <c r="AW152" t="s">
        <v>843</v>
      </c>
      <c r="AX152" t="s">
        <v>198</v>
      </c>
      <c r="AY152" t="s">
        <v>9</v>
      </c>
      <c r="AZ152">
        <v>7.65</v>
      </c>
      <c r="BA152" s="16">
        <v>1.04</v>
      </c>
      <c r="BB152">
        <v>9.17</v>
      </c>
      <c r="BC152">
        <v>1.56</v>
      </c>
      <c r="BD152" t="s">
        <v>198</v>
      </c>
      <c r="BE152">
        <v>24</v>
      </c>
      <c r="BF152" t="s">
        <v>276</v>
      </c>
      <c r="BG152" t="s">
        <v>275</v>
      </c>
      <c r="BH152" t="s">
        <v>875</v>
      </c>
    </row>
    <row r="153" spans="1:62" x14ac:dyDescent="0.3">
      <c r="A153" t="s">
        <v>848</v>
      </c>
      <c r="B153" t="s">
        <v>840</v>
      </c>
      <c r="C153">
        <v>2018</v>
      </c>
      <c r="D153" t="s">
        <v>847</v>
      </c>
      <c r="E153" s="26" t="s">
        <v>145</v>
      </c>
      <c r="F153" t="s">
        <v>24</v>
      </c>
      <c r="G153" t="s">
        <v>11</v>
      </c>
      <c r="H153" t="s">
        <v>36</v>
      </c>
      <c r="I153" t="s">
        <v>12</v>
      </c>
      <c r="J153" t="s">
        <v>8</v>
      </c>
      <c r="K153" s="16" t="s">
        <v>9</v>
      </c>
      <c r="L153" s="16">
        <v>8</v>
      </c>
      <c r="M153" s="16" t="s">
        <v>9</v>
      </c>
      <c r="N153" s="16">
        <v>180</v>
      </c>
      <c r="O153" s="16" t="s">
        <v>9</v>
      </c>
      <c r="P153" s="16">
        <v>210</v>
      </c>
      <c r="Q153" s="16">
        <v>1</v>
      </c>
      <c r="R153" s="16">
        <v>6</v>
      </c>
      <c r="S153" s="16">
        <v>3</v>
      </c>
      <c r="T153" s="16">
        <v>6</v>
      </c>
      <c r="U153">
        <f t="shared" ref="U153" si="12">IF(AND(Q153&lt;&gt;"", Q153&lt;&gt;0, Q153&lt;&gt;"NA", Q153&lt;&gt;"NR",S153&lt;&gt;"", S153&lt;&gt;0, S153&lt;&gt;"NA", S153&lt;&gt;"NR"), S153/Q153, "NA")</f>
        <v>3</v>
      </c>
      <c r="V153">
        <f t="shared" ref="V153" si="13">IF(AND(U153&lt;&gt;"", U153&lt;&gt;0, U153&lt;&gt;"NA", U153&lt;&gt;"NR",R153&lt;&gt;"", R153&lt;&gt;0, R153&lt;&gt;"NA", R153&lt;&gt;"NR"), R153/U153, "NA")</f>
        <v>2</v>
      </c>
      <c r="W153" t="s">
        <v>99</v>
      </c>
      <c r="X153" t="s">
        <v>8</v>
      </c>
      <c r="Y153" t="s">
        <v>77</v>
      </c>
      <c r="Z153" t="s">
        <v>92</v>
      </c>
      <c r="AA153">
        <v>12</v>
      </c>
      <c r="AB153" t="s">
        <v>147</v>
      </c>
      <c r="AC153" t="s">
        <v>9</v>
      </c>
      <c r="AD153" t="s">
        <v>8</v>
      </c>
      <c r="AE153" t="s">
        <v>85</v>
      </c>
      <c r="AF153">
        <v>540</v>
      </c>
      <c r="AG153" t="s">
        <v>9</v>
      </c>
      <c r="AH153">
        <v>10</v>
      </c>
      <c r="AI153" t="s">
        <v>844</v>
      </c>
      <c r="AK153">
        <v>2.5</v>
      </c>
      <c r="AL153" t="s">
        <v>147</v>
      </c>
      <c r="AM153">
        <v>3</v>
      </c>
      <c r="AN153" t="s">
        <v>160</v>
      </c>
      <c r="AO153">
        <v>24</v>
      </c>
      <c r="AP153" t="s">
        <v>879</v>
      </c>
      <c r="AQ153">
        <v>0.31</v>
      </c>
      <c r="AR153">
        <v>0.03</v>
      </c>
      <c r="AS153">
        <v>0.28000000000000003</v>
      </c>
      <c r="AT153">
        <v>0.04</v>
      </c>
      <c r="AU153" t="s">
        <v>8</v>
      </c>
      <c r="AV153" t="s">
        <v>8</v>
      </c>
      <c r="AW153" t="s">
        <v>843</v>
      </c>
      <c r="AX153" t="s">
        <v>198</v>
      </c>
      <c r="AY153" t="s">
        <v>9</v>
      </c>
      <c r="AZ153">
        <v>7.65</v>
      </c>
      <c r="BA153" s="16">
        <v>1.04</v>
      </c>
      <c r="BB153">
        <v>9</v>
      </c>
      <c r="BC153">
        <v>0.88</v>
      </c>
      <c r="BD153" t="s">
        <v>198</v>
      </c>
      <c r="BE153">
        <v>24</v>
      </c>
      <c r="BF153" t="s">
        <v>276</v>
      </c>
      <c r="BG153" t="s">
        <v>275</v>
      </c>
      <c r="BH153" t="s">
        <v>875</v>
      </c>
    </row>
    <row r="154" spans="1:62" s="29" customFormat="1" x14ac:dyDescent="0.3">
      <c r="A154" s="29" t="s">
        <v>889</v>
      </c>
      <c r="B154" s="29" t="s">
        <v>887</v>
      </c>
      <c r="C154" s="29">
        <v>2003</v>
      </c>
      <c r="D154" s="29" t="s">
        <v>888</v>
      </c>
      <c r="E154" s="39" t="s">
        <v>143</v>
      </c>
      <c r="F154" s="29" t="s">
        <v>40</v>
      </c>
      <c r="G154" s="29" t="s">
        <v>891</v>
      </c>
      <c r="H154" s="29" t="s">
        <v>36</v>
      </c>
      <c r="I154" s="29" t="s">
        <v>12</v>
      </c>
      <c r="J154" s="29" t="s">
        <v>8</v>
      </c>
      <c r="K154" s="31">
        <v>156</v>
      </c>
      <c r="L154" s="31" t="s">
        <v>9</v>
      </c>
      <c r="M154" s="31">
        <v>260</v>
      </c>
      <c r="N154" s="31">
        <v>3100</v>
      </c>
      <c r="O154" s="31" t="s">
        <v>9</v>
      </c>
      <c r="P154" s="31">
        <v>5500</v>
      </c>
      <c r="Q154" s="31">
        <v>1</v>
      </c>
      <c r="R154" s="31">
        <v>6</v>
      </c>
      <c r="S154" s="31">
        <v>4</v>
      </c>
      <c r="T154" s="31">
        <v>6</v>
      </c>
      <c r="U154" s="29">
        <f t="shared" si="10"/>
        <v>4</v>
      </c>
      <c r="V154" s="29">
        <f t="shared" si="11"/>
        <v>1.5</v>
      </c>
      <c r="W154" s="29" t="s">
        <v>149</v>
      </c>
      <c r="X154" s="29" t="s">
        <v>102</v>
      </c>
      <c r="Y154" s="29" t="s">
        <v>77</v>
      </c>
      <c r="Z154" s="29" t="s">
        <v>92</v>
      </c>
      <c r="AA154" s="29">
        <v>20</v>
      </c>
      <c r="AB154" s="29" t="s">
        <v>147</v>
      </c>
      <c r="AC154" s="29">
        <v>4000000</v>
      </c>
      <c r="AD154" s="29" t="s">
        <v>255</v>
      </c>
      <c r="AE154" s="29" t="s">
        <v>86</v>
      </c>
      <c r="AF154" s="29">
        <v>540</v>
      </c>
      <c r="AG154" s="29" t="s">
        <v>9</v>
      </c>
      <c r="AH154" s="29">
        <v>20</v>
      </c>
      <c r="AI154" s="29" t="s">
        <v>890</v>
      </c>
      <c r="AK154" s="29">
        <v>0.1</v>
      </c>
      <c r="AL154" s="29" t="s">
        <v>147</v>
      </c>
      <c r="AM154" s="29">
        <v>0</v>
      </c>
      <c r="AN154" s="29" t="s">
        <v>159</v>
      </c>
      <c r="AO154" s="29">
        <v>24</v>
      </c>
      <c r="AP154" s="29" t="s">
        <v>880</v>
      </c>
      <c r="AQ154" s="29">
        <v>6281</v>
      </c>
      <c r="AR154" s="29">
        <v>2166</v>
      </c>
      <c r="AS154" s="29">
        <v>1994</v>
      </c>
      <c r="AT154" s="29">
        <v>1032</v>
      </c>
      <c r="AU154" s="29" t="s">
        <v>8</v>
      </c>
      <c r="AV154" s="29" t="s">
        <v>8</v>
      </c>
      <c r="AW154" s="29" t="s">
        <v>139</v>
      </c>
      <c r="AX154" s="29" t="s">
        <v>198</v>
      </c>
      <c r="AY154" s="29" t="s">
        <v>9</v>
      </c>
      <c r="AZ154" s="29">
        <v>58.59</v>
      </c>
      <c r="BA154" s="31">
        <v>19.559999999999999</v>
      </c>
      <c r="BB154" s="29">
        <v>29.02</v>
      </c>
      <c r="BC154" s="29">
        <v>14.35</v>
      </c>
      <c r="BD154" s="29" t="s">
        <v>198</v>
      </c>
      <c r="BE154" s="29">
        <v>22</v>
      </c>
      <c r="BF154" s="29" t="s">
        <v>275</v>
      </c>
      <c r="BG154" s="29" t="s">
        <v>275</v>
      </c>
      <c r="BH154" s="29" t="s">
        <v>892</v>
      </c>
    </row>
    <row r="155" spans="1:62" x14ac:dyDescent="0.3">
      <c r="A155" t="s">
        <v>894</v>
      </c>
      <c r="B155" t="s">
        <v>887</v>
      </c>
      <c r="C155">
        <v>2007</v>
      </c>
      <c r="D155" t="s">
        <v>893</v>
      </c>
      <c r="E155" s="26" t="s">
        <v>143</v>
      </c>
      <c r="F155" t="s">
        <v>40</v>
      </c>
      <c r="G155" t="s">
        <v>891</v>
      </c>
      <c r="H155" t="s">
        <v>36</v>
      </c>
      <c r="I155" t="s">
        <v>12</v>
      </c>
      <c r="J155" t="s">
        <v>8</v>
      </c>
      <c r="K155" s="16">
        <v>156</v>
      </c>
      <c r="L155" s="16" t="s">
        <v>9</v>
      </c>
      <c r="M155" s="16">
        <v>260</v>
      </c>
      <c r="N155" s="16">
        <v>3100</v>
      </c>
      <c r="O155" s="16" t="s">
        <v>9</v>
      </c>
      <c r="P155" s="16">
        <v>5500</v>
      </c>
      <c r="Q155" s="16">
        <v>1</v>
      </c>
      <c r="R155" s="16">
        <v>8</v>
      </c>
      <c r="S155" s="16">
        <v>3</v>
      </c>
      <c r="T155" s="16">
        <v>8</v>
      </c>
      <c r="U155">
        <f t="shared" si="10"/>
        <v>3</v>
      </c>
      <c r="V155">
        <f t="shared" si="11"/>
        <v>2.6666666666666665</v>
      </c>
      <c r="W155" t="s">
        <v>149</v>
      </c>
      <c r="X155" t="s">
        <v>102</v>
      </c>
      <c r="Y155" t="s">
        <v>77</v>
      </c>
      <c r="Z155" t="s">
        <v>92</v>
      </c>
      <c r="AA155">
        <v>20</v>
      </c>
      <c r="AB155" t="s">
        <v>147</v>
      </c>
      <c r="AC155">
        <v>4000000</v>
      </c>
      <c r="AD155" t="s">
        <v>255</v>
      </c>
      <c r="AE155" t="s">
        <v>86</v>
      </c>
      <c r="AF155">
        <v>540</v>
      </c>
      <c r="AG155" t="s">
        <v>9</v>
      </c>
      <c r="AH155">
        <v>20</v>
      </c>
      <c r="AI155" t="s">
        <v>327</v>
      </c>
      <c r="AK155">
        <v>1</v>
      </c>
      <c r="AL155" t="s">
        <v>147</v>
      </c>
      <c r="AM155">
        <v>2</v>
      </c>
      <c r="AN155" t="s">
        <v>160</v>
      </c>
      <c r="AO155">
        <v>672</v>
      </c>
      <c r="AP155" t="s">
        <v>880</v>
      </c>
      <c r="AQ155">
        <v>4625</v>
      </c>
      <c r="AR155">
        <v>481</v>
      </c>
      <c r="AS155">
        <v>4298</v>
      </c>
      <c r="AT155">
        <v>865</v>
      </c>
      <c r="AU155" t="s">
        <v>8</v>
      </c>
      <c r="AV155" t="s">
        <v>8</v>
      </c>
      <c r="AW155" t="s">
        <v>139</v>
      </c>
      <c r="AX155" t="s">
        <v>200</v>
      </c>
      <c r="AY155" t="s">
        <v>9</v>
      </c>
      <c r="BD155" t="s">
        <v>200</v>
      </c>
      <c r="BF155" t="s">
        <v>275</v>
      </c>
      <c r="BG155" t="s">
        <v>275</v>
      </c>
      <c r="BH155" t="s">
        <v>895</v>
      </c>
      <c r="BI155" t="s">
        <v>896</v>
      </c>
      <c r="BJ155" t="s">
        <v>897</v>
      </c>
    </row>
    <row r="156" spans="1:62" x14ac:dyDescent="0.3">
      <c r="A156" t="s">
        <v>894</v>
      </c>
      <c r="B156" t="s">
        <v>887</v>
      </c>
      <c r="C156">
        <v>2007</v>
      </c>
      <c r="D156" t="s">
        <v>893</v>
      </c>
      <c r="E156" s="26" t="s">
        <v>145</v>
      </c>
      <c r="F156" t="s">
        <v>40</v>
      </c>
      <c r="G156" t="s">
        <v>891</v>
      </c>
      <c r="H156" t="s">
        <v>36</v>
      </c>
      <c r="I156" t="s">
        <v>12</v>
      </c>
      <c r="J156" t="s">
        <v>8</v>
      </c>
      <c r="K156" s="16">
        <v>156</v>
      </c>
      <c r="L156" s="16" t="s">
        <v>9</v>
      </c>
      <c r="M156" s="16">
        <v>260</v>
      </c>
      <c r="N156" s="16">
        <v>3100</v>
      </c>
      <c r="O156" s="16" t="s">
        <v>9</v>
      </c>
      <c r="P156" s="16">
        <v>5500</v>
      </c>
      <c r="Q156" s="16">
        <v>1</v>
      </c>
      <c r="R156" s="16">
        <v>8</v>
      </c>
      <c r="S156" s="16">
        <v>3</v>
      </c>
      <c r="T156" s="16">
        <v>8</v>
      </c>
      <c r="U156">
        <f t="shared" si="10"/>
        <v>3</v>
      </c>
      <c r="V156">
        <f t="shared" si="11"/>
        <v>2.6666666666666665</v>
      </c>
      <c r="W156" t="s">
        <v>149</v>
      </c>
      <c r="X156" t="s">
        <v>102</v>
      </c>
      <c r="Y156" t="s">
        <v>77</v>
      </c>
      <c r="Z156" t="s">
        <v>92</v>
      </c>
      <c r="AA156">
        <v>20</v>
      </c>
      <c r="AB156" t="s">
        <v>147</v>
      </c>
      <c r="AC156">
        <v>4000000</v>
      </c>
      <c r="AD156" t="s">
        <v>255</v>
      </c>
      <c r="AE156" t="s">
        <v>86</v>
      </c>
      <c r="AF156">
        <v>540</v>
      </c>
      <c r="AG156" t="s">
        <v>9</v>
      </c>
      <c r="AH156">
        <v>20</v>
      </c>
      <c r="AI156" t="s">
        <v>890</v>
      </c>
      <c r="AK156">
        <v>0.2</v>
      </c>
      <c r="AL156" t="s">
        <v>147</v>
      </c>
      <c r="AM156">
        <v>2</v>
      </c>
      <c r="AN156" t="s">
        <v>160</v>
      </c>
      <c r="AO156">
        <v>672</v>
      </c>
      <c r="AP156" t="s">
        <v>880</v>
      </c>
      <c r="AQ156">
        <v>4625</v>
      </c>
      <c r="AR156">
        <v>481</v>
      </c>
      <c r="AS156">
        <v>1952</v>
      </c>
      <c r="AT156">
        <v>173</v>
      </c>
      <c r="AU156" t="s">
        <v>8</v>
      </c>
      <c r="AV156" t="s">
        <v>8</v>
      </c>
      <c r="AW156" t="s">
        <v>139</v>
      </c>
      <c r="AX156" t="s">
        <v>200</v>
      </c>
      <c r="AY156" t="s">
        <v>9</v>
      </c>
      <c r="BD156" t="s">
        <v>200</v>
      </c>
      <c r="BF156" t="s">
        <v>275</v>
      </c>
      <c r="BG156" t="s">
        <v>275</v>
      </c>
      <c r="BH156" t="s">
        <v>895</v>
      </c>
      <c r="BI156" t="s">
        <v>896</v>
      </c>
      <c r="BJ156" t="s">
        <v>897</v>
      </c>
    </row>
    <row r="157" spans="1:62" s="29" customFormat="1" x14ac:dyDescent="0.3">
      <c r="A157" s="29" t="s">
        <v>899</v>
      </c>
      <c r="B157" s="29" t="s">
        <v>898</v>
      </c>
      <c r="C157" s="29">
        <v>2012</v>
      </c>
      <c r="D157" s="29" t="s">
        <v>900</v>
      </c>
      <c r="E157" s="39" t="s">
        <v>143</v>
      </c>
      <c r="F157" s="29" t="s">
        <v>24</v>
      </c>
      <c r="G157" s="29" t="s">
        <v>901</v>
      </c>
      <c r="H157" s="29" t="s">
        <v>36</v>
      </c>
      <c r="I157" s="29" t="s">
        <v>12</v>
      </c>
      <c r="J157" s="29" t="s">
        <v>8</v>
      </c>
      <c r="K157" s="31" t="s">
        <v>9</v>
      </c>
      <c r="L157" s="31">
        <v>12</v>
      </c>
      <c r="M157" s="31" t="s">
        <v>9</v>
      </c>
      <c r="N157" s="31" t="s">
        <v>9</v>
      </c>
      <c r="O157" s="31" t="s">
        <v>9</v>
      </c>
      <c r="P157" s="31" t="s">
        <v>9</v>
      </c>
      <c r="Q157" s="31">
        <v>1</v>
      </c>
      <c r="R157" s="31">
        <v>10</v>
      </c>
      <c r="S157" s="31">
        <v>0</v>
      </c>
      <c r="T157" s="29" t="s">
        <v>8</v>
      </c>
      <c r="U157" s="29" t="str">
        <f t="shared" si="10"/>
        <v>NA</v>
      </c>
      <c r="V157" s="29" t="str">
        <f t="shared" si="11"/>
        <v>NA</v>
      </c>
      <c r="W157" s="29" t="s">
        <v>99</v>
      </c>
      <c r="X157" s="29" t="s">
        <v>8</v>
      </c>
      <c r="Y157" s="29" t="s">
        <v>79</v>
      </c>
      <c r="Z157" s="29" t="s">
        <v>95</v>
      </c>
      <c r="AA157" s="29">
        <v>1.3</v>
      </c>
      <c r="AB157" s="29" t="s">
        <v>902</v>
      </c>
      <c r="AC157" s="29" t="s">
        <v>9</v>
      </c>
      <c r="AD157" s="29" t="s">
        <v>8</v>
      </c>
      <c r="AE157" s="29" t="s">
        <v>47</v>
      </c>
      <c r="AF157" s="29" t="s">
        <v>9</v>
      </c>
      <c r="AG157" s="29">
        <v>3</v>
      </c>
      <c r="AH157" s="29">
        <v>20</v>
      </c>
      <c r="AI157" s="29" t="s">
        <v>12</v>
      </c>
      <c r="AJ157" s="29" t="s">
        <v>8</v>
      </c>
      <c r="AK157" s="29" t="s">
        <v>8</v>
      </c>
      <c r="AL157" s="29" t="s">
        <v>8</v>
      </c>
      <c r="AM157" s="29" t="s">
        <v>8</v>
      </c>
      <c r="AN157" s="29" t="s">
        <v>8</v>
      </c>
      <c r="AP157" s="29" t="s">
        <v>878</v>
      </c>
      <c r="AS157" s="29" t="s">
        <v>8</v>
      </c>
      <c r="AT157" s="29" t="s">
        <v>8</v>
      </c>
      <c r="AU157" s="29" t="s">
        <v>8</v>
      </c>
      <c r="AV157" s="29" t="s">
        <v>8</v>
      </c>
      <c r="AX157" s="29" t="s">
        <v>199</v>
      </c>
      <c r="AY157" s="29" t="s">
        <v>12</v>
      </c>
      <c r="AZ157" s="29" t="s">
        <v>8</v>
      </c>
      <c r="BA157" s="31" t="s">
        <v>8</v>
      </c>
      <c r="BB157" s="29" t="s">
        <v>8</v>
      </c>
      <c r="BC157" s="29" t="s">
        <v>8</v>
      </c>
      <c r="BD157" s="29" t="s">
        <v>8</v>
      </c>
      <c r="BE157" s="29" t="s">
        <v>8</v>
      </c>
      <c r="BF157" s="29" t="s">
        <v>275</v>
      </c>
      <c r="BG157" s="29" t="s">
        <v>276</v>
      </c>
      <c r="BI157" s="29" t="s">
        <v>903</v>
      </c>
      <c r="BJ157" s="29" t="s">
        <v>904</v>
      </c>
    </row>
    <row r="158" spans="1:62" s="29" customFormat="1" x14ac:dyDescent="0.3">
      <c r="A158" s="29" t="s">
        <v>899</v>
      </c>
      <c r="B158" s="29" t="s">
        <v>898</v>
      </c>
      <c r="C158" s="29">
        <v>2012</v>
      </c>
      <c r="D158" s="29" t="s">
        <v>900</v>
      </c>
      <c r="E158" s="39" t="s">
        <v>145</v>
      </c>
      <c r="F158" s="29" t="s">
        <v>24</v>
      </c>
      <c r="G158" s="29" t="s">
        <v>901</v>
      </c>
      <c r="H158" s="29" t="s">
        <v>36</v>
      </c>
      <c r="I158" s="29" t="s">
        <v>340</v>
      </c>
      <c r="J158" s="29" t="s">
        <v>8</v>
      </c>
      <c r="K158" s="31" t="s">
        <v>9</v>
      </c>
      <c r="L158" s="31">
        <v>104</v>
      </c>
      <c r="M158" s="31" t="s">
        <v>9</v>
      </c>
      <c r="N158" s="31" t="s">
        <v>9</v>
      </c>
      <c r="O158" s="31" t="s">
        <v>9</v>
      </c>
      <c r="P158" s="31" t="s">
        <v>9</v>
      </c>
      <c r="Q158" s="31">
        <v>1</v>
      </c>
      <c r="R158" s="31">
        <v>15</v>
      </c>
      <c r="S158" s="31">
        <v>0</v>
      </c>
      <c r="T158" s="29" t="s">
        <v>8</v>
      </c>
      <c r="U158" s="29" t="str">
        <f t="shared" si="10"/>
        <v>NA</v>
      </c>
      <c r="V158" s="29" t="str">
        <f t="shared" si="11"/>
        <v>NA</v>
      </c>
      <c r="W158" s="29" t="s">
        <v>99</v>
      </c>
      <c r="X158" s="29" t="s">
        <v>8</v>
      </c>
      <c r="Y158" s="29" t="s">
        <v>79</v>
      </c>
      <c r="Z158" s="29" t="s">
        <v>95</v>
      </c>
      <c r="AA158" s="29">
        <v>1.3</v>
      </c>
      <c r="AB158" s="29" t="s">
        <v>902</v>
      </c>
      <c r="AC158" s="29" t="s">
        <v>9</v>
      </c>
      <c r="AD158" s="29" t="s">
        <v>8</v>
      </c>
      <c r="AE158" s="29" t="s">
        <v>47</v>
      </c>
      <c r="AF158" s="29" t="s">
        <v>9</v>
      </c>
      <c r="AG158" s="29">
        <v>3</v>
      </c>
      <c r="AH158" s="29">
        <v>20</v>
      </c>
      <c r="AI158" s="29" t="s">
        <v>12</v>
      </c>
      <c r="AJ158" s="29" t="s">
        <v>8</v>
      </c>
      <c r="AK158" s="29" t="s">
        <v>8</v>
      </c>
      <c r="AL158" s="29" t="s">
        <v>8</v>
      </c>
      <c r="AM158" s="29" t="s">
        <v>8</v>
      </c>
      <c r="AN158" s="29" t="s">
        <v>8</v>
      </c>
      <c r="AP158" s="29" t="s">
        <v>878</v>
      </c>
      <c r="AS158" s="29" t="s">
        <v>8</v>
      </c>
      <c r="AT158" s="29" t="s">
        <v>8</v>
      </c>
      <c r="AU158" s="29" t="s">
        <v>8</v>
      </c>
      <c r="AV158" s="29" t="s">
        <v>8</v>
      </c>
      <c r="AX158" s="29" t="s">
        <v>199</v>
      </c>
      <c r="AY158" s="29" t="s">
        <v>12</v>
      </c>
      <c r="AZ158" s="29" t="s">
        <v>8</v>
      </c>
      <c r="BA158" s="31" t="s">
        <v>8</v>
      </c>
      <c r="BB158" s="29" t="s">
        <v>8</v>
      </c>
      <c r="BC158" s="29" t="s">
        <v>8</v>
      </c>
      <c r="BD158" s="29" t="s">
        <v>8</v>
      </c>
      <c r="BE158" s="29" t="s">
        <v>8</v>
      </c>
      <c r="BF158" s="29" t="s">
        <v>275</v>
      </c>
      <c r="BG158" s="29" t="s">
        <v>276</v>
      </c>
      <c r="BI158" s="29" t="s">
        <v>903</v>
      </c>
      <c r="BJ158" s="29" t="s">
        <v>904</v>
      </c>
    </row>
    <row r="159" spans="1:62" x14ac:dyDescent="0.3">
      <c r="A159" t="s">
        <v>909</v>
      </c>
      <c r="B159" t="s">
        <v>907</v>
      </c>
      <c r="C159">
        <v>2012</v>
      </c>
      <c r="D159" t="s">
        <v>908</v>
      </c>
      <c r="E159" s="26" t="s">
        <v>143</v>
      </c>
      <c r="F159" t="s">
        <v>25</v>
      </c>
      <c r="G159" t="s">
        <v>1014</v>
      </c>
      <c r="H159" t="s">
        <v>36</v>
      </c>
      <c r="I159" t="s">
        <v>12</v>
      </c>
      <c r="J159" t="s">
        <v>8</v>
      </c>
      <c r="K159" s="16">
        <v>11</v>
      </c>
      <c r="L159" s="16" t="s">
        <v>9</v>
      </c>
      <c r="M159" s="16">
        <v>13</v>
      </c>
      <c r="N159" s="16">
        <v>20</v>
      </c>
      <c r="O159" s="16" t="s">
        <v>9</v>
      </c>
      <c r="P159" s="16">
        <v>30</v>
      </c>
      <c r="Q159" s="16">
        <v>1</v>
      </c>
      <c r="R159" s="16">
        <v>7</v>
      </c>
      <c r="S159" s="16">
        <v>2</v>
      </c>
      <c r="T159" s="16">
        <v>6</v>
      </c>
      <c r="U159">
        <f t="shared" si="10"/>
        <v>2</v>
      </c>
      <c r="V159">
        <f t="shared" si="11"/>
        <v>3.5</v>
      </c>
      <c r="W159" t="s">
        <v>149</v>
      </c>
      <c r="X159" t="s">
        <v>99</v>
      </c>
      <c r="Y159" t="s">
        <v>79</v>
      </c>
      <c r="Z159" t="s">
        <v>910</v>
      </c>
      <c r="AA159">
        <v>10</v>
      </c>
      <c r="AB159" t="s">
        <v>323</v>
      </c>
      <c r="AC159" t="s">
        <v>9</v>
      </c>
      <c r="AD159" t="s">
        <v>8</v>
      </c>
      <c r="AE159" t="s">
        <v>234</v>
      </c>
      <c r="AF159" t="s">
        <v>9</v>
      </c>
      <c r="AG159">
        <v>1.8</v>
      </c>
      <c r="AH159">
        <v>15</v>
      </c>
      <c r="AI159" t="s">
        <v>911</v>
      </c>
      <c r="AK159" t="s">
        <v>8</v>
      </c>
      <c r="AL159" t="s">
        <v>8</v>
      </c>
      <c r="AM159" t="s">
        <v>8</v>
      </c>
      <c r="AN159" t="s">
        <v>8</v>
      </c>
      <c r="AO159">
        <v>1344</v>
      </c>
      <c r="AP159" t="s">
        <v>880</v>
      </c>
      <c r="AQ159">
        <v>0.65</v>
      </c>
      <c r="AR159">
        <v>0.11</v>
      </c>
      <c r="AS159">
        <v>0.87</v>
      </c>
      <c r="AT159">
        <v>0.21</v>
      </c>
      <c r="AU159" t="s">
        <v>8</v>
      </c>
      <c r="AV159" t="s">
        <v>8</v>
      </c>
      <c r="AW159" t="s">
        <v>139</v>
      </c>
      <c r="AX159" t="s">
        <v>199</v>
      </c>
      <c r="AY159" t="s">
        <v>12</v>
      </c>
      <c r="AZ159" t="s">
        <v>8</v>
      </c>
      <c r="BA159" s="16" t="s">
        <v>8</v>
      </c>
      <c r="BB159" t="s">
        <v>8</v>
      </c>
      <c r="BC159" t="s">
        <v>8</v>
      </c>
      <c r="BD159" t="s">
        <v>8</v>
      </c>
      <c r="BE159" t="s">
        <v>8</v>
      </c>
      <c r="BF159" t="s">
        <v>276</v>
      </c>
      <c r="BG159" t="s">
        <v>275</v>
      </c>
      <c r="BH159" t="s">
        <v>912</v>
      </c>
    </row>
    <row r="160" spans="1:62" x14ac:dyDescent="0.3">
      <c r="A160" t="s">
        <v>909</v>
      </c>
      <c r="B160" t="s">
        <v>907</v>
      </c>
      <c r="C160">
        <v>2012</v>
      </c>
      <c r="D160" t="s">
        <v>908</v>
      </c>
      <c r="E160" s="26" t="s">
        <v>145</v>
      </c>
      <c r="F160" t="s">
        <v>25</v>
      </c>
      <c r="G160" t="s">
        <v>1014</v>
      </c>
      <c r="H160" t="s">
        <v>36</v>
      </c>
      <c r="I160" t="s">
        <v>12</v>
      </c>
      <c r="J160" t="s">
        <v>8</v>
      </c>
      <c r="K160" s="16">
        <v>11</v>
      </c>
      <c r="L160" s="16" t="s">
        <v>9</v>
      </c>
      <c r="M160" s="16">
        <v>13</v>
      </c>
      <c r="N160" s="16">
        <v>20</v>
      </c>
      <c r="O160" s="16" t="s">
        <v>9</v>
      </c>
      <c r="P160" s="16">
        <v>30</v>
      </c>
      <c r="Q160" s="16">
        <v>1</v>
      </c>
      <c r="R160" s="16">
        <v>7</v>
      </c>
      <c r="S160" s="16">
        <v>2</v>
      </c>
      <c r="T160" s="16">
        <v>4</v>
      </c>
      <c r="U160">
        <f t="shared" si="10"/>
        <v>2</v>
      </c>
      <c r="V160">
        <f t="shared" si="11"/>
        <v>3.5</v>
      </c>
      <c r="W160" t="s">
        <v>149</v>
      </c>
      <c r="X160" t="s">
        <v>99</v>
      </c>
      <c r="Y160" t="s">
        <v>79</v>
      </c>
      <c r="Z160" t="s">
        <v>910</v>
      </c>
      <c r="AA160">
        <v>10</v>
      </c>
      <c r="AB160" t="s">
        <v>323</v>
      </c>
      <c r="AC160" t="s">
        <v>9</v>
      </c>
      <c r="AD160" t="s">
        <v>8</v>
      </c>
      <c r="AE160" t="s">
        <v>234</v>
      </c>
      <c r="AF160" t="s">
        <v>9</v>
      </c>
      <c r="AG160">
        <v>1.8</v>
      </c>
      <c r="AH160">
        <v>15</v>
      </c>
      <c r="AI160" t="s">
        <v>913</v>
      </c>
      <c r="AK160" t="s">
        <v>8</v>
      </c>
      <c r="AL160" t="s">
        <v>8</v>
      </c>
      <c r="AM160" t="s">
        <v>8</v>
      </c>
      <c r="AN160" t="s">
        <v>8</v>
      </c>
      <c r="AO160">
        <v>1344</v>
      </c>
      <c r="AP160" t="s">
        <v>880</v>
      </c>
      <c r="AQ160">
        <v>0.65</v>
      </c>
      <c r="AR160">
        <v>0.11</v>
      </c>
      <c r="AS160">
        <v>0.73</v>
      </c>
      <c r="AT160">
        <v>0.11</v>
      </c>
      <c r="AU160" t="s">
        <v>8</v>
      </c>
      <c r="AV160" t="s">
        <v>8</v>
      </c>
      <c r="AW160" t="s">
        <v>139</v>
      </c>
      <c r="AX160" t="s">
        <v>199</v>
      </c>
      <c r="AY160" t="s">
        <v>12</v>
      </c>
      <c r="AZ160" t="s">
        <v>8</v>
      </c>
      <c r="BA160" s="16" t="s">
        <v>8</v>
      </c>
      <c r="BB160" t="s">
        <v>8</v>
      </c>
      <c r="BC160" t="s">
        <v>8</v>
      </c>
      <c r="BD160" t="s">
        <v>8</v>
      </c>
      <c r="BE160" t="s">
        <v>8</v>
      </c>
      <c r="BF160" t="s">
        <v>276</v>
      </c>
      <c r="BG160" t="s">
        <v>275</v>
      </c>
      <c r="BH160" t="s">
        <v>912</v>
      </c>
    </row>
    <row r="161" spans="1:61" s="29" customFormat="1" x14ac:dyDescent="0.3">
      <c r="A161" s="29" t="s">
        <v>915</v>
      </c>
      <c r="B161" s="29" t="s">
        <v>914</v>
      </c>
      <c r="C161" s="29">
        <v>1989</v>
      </c>
      <c r="D161" s="29" t="s">
        <v>916</v>
      </c>
      <c r="E161" s="39" t="s">
        <v>143</v>
      </c>
      <c r="F161" s="29" t="s">
        <v>24</v>
      </c>
      <c r="G161" s="29" t="s">
        <v>11</v>
      </c>
      <c r="H161" s="29" t="s">
        <v>36</v>
      </c>
      <c r="I161" s="29" t="s">
        <v>12</v>
      </c>
      <c r="J161" s="29" t="s">
        <v>8</v>
      </c>
      <c r="K161" s="31" t="s">
        <v>9</v>
      </c>
      <c r="L161" s="31" t="s">
        <v>9</v>
      </c>
      <c r="M161" s="31" t="s">
        <v>9</v>
      </c>
      <c r="N161" s="31">
        <v>255</v>
      </c>
      <c r="O161" s="31" t="s">
        <v>9</v>
      </c>
      <c r="P161" s="31">
        <v>345</v>
      </c>
      <c r="Q161" s="31">
        <v>1</v>
      </c>
      <c r="R161" s="31">
        <v>5</v>
      </c>
      <c r="S161" s="31">
        <v>1</v>
      </c>
      <c r="T161" s="31">
        <v>5</v>
      </c>
      <c r="U161" s="29">
        <f t="shared" si="10"/>
        <v>1</v>
      </c>
      <c r="V161" s="29">
        <f t="shared" si="11"/>
        <v>5</v>
      </c>
      <c r="W161" s="29" t="s">
        <v>149</v>
      </c>
      <c r="X161" s="29" t="s">
        <v>97</v>
      </c>
      <c r="Y161" s="29" t="s">
        <v>79</v>
      </c>
      <c r="Z161" s="29" t="s">
        <v>531</v>
      </c>
      <c r="AA161" s="29">
        <v>7.5</v>
      </c>
      <c r="AB161" s="29" t="s">
        <v>323</v>
      </c>
      <c r="AC161" s="29" t="s">
        <v>9</v>
      </c>
      <c r="AD161" s="29" t="s">
        <v>8</v>
      </c>
      <c r="AE161" s="29" t="s">
        <v>86</v>
      </c>
      <c r="AF161" s="29">
        <v>560</v>
      </c>
      <c r="AG161" s="29" t="s">
        <v>9</v>
      </c>
      <c r="AH161" s="29">
        <v>2</v>
      </c>
      <c r="AI161" s="29" t="s">
        <v>917</v>
      </c>
      <c r="AK161" s="29" t="s">
        <v>8</v>
      </c>
      <c r="AL161" s="29" t="s">
        <v>8</v>
      </c>
      <c r="AM161" s="29" t="s">
        <v>9</v>
      </c>
      <c r="AN161" s="29" t="s">
        <v>9</v>
      </c>
      <c r="AO161" s="29">
        <v>120</v>
      </c>
      <c r="AP161" s="29" t="s">
        <v>880</v>
      </c>
      <c r="AQ161" s="29">
        <v>2.8</v>
      </c>
      <c r="AR161" s="29">
        <v>0.5</v>
      </c>
      <c r="AS161" s="29">
        <v>3.6</v>
      </c>
      <c r="AT161" s="29">
        <v>1.3</v>
      </c>
      <c r="AU161" s="29" t="s">
        <v>8</v>
      </c>
      <c r="AV161" s="29" t="s">
        <v>8</v>
      </c>
      <c r="AW161" s="29" t="s">
        <v>304</v>
      </c>
      <c r="AX161" s="29" t="s">
        <v>198</v>
      </c>
      <c r="AY161" s="29" t="s">
        <v>12</v>
      </c>
      <c r="AZ161" s="29" t="s">
        <v>8</v>
      </c>
      <c r="BA161" s="31" t="s">
        <v>8</v>
      </c>
      <c r="BB161" s="29" t="s">
        <v>8</v>
      </c>
      <c r="BC161" s="29" t="s">
        <v>8</v>
      </c>
      <c r="BD161" s="29" t="s">
        <v>8</v>
      </c>
      <c r="BE161" s="29" t="s">
        <v>8</v>
      </c>
      <c r="BF161" s="29" t="s">
        <v>276</v>
      </c>
      <c r="BG161" s="29" t="s">
        <v>276</v>
      </c>
    </row>
    <row r="162" spans="1:61" x14ac:dyDescent="0.3">
      <c r="A162" t="s">
        <v>918</v>
      </c>
      <c r="B162" t="s">
        <v>914</v>
      </c>
      <c r="C162">
        <v>1987</v>
      </c>
      <c r="D162" t="s">
        <v>919</v>
      </c>
      <c r="E162" s="26" t="s">
        <v>143</v>
      </c>
      <c r="F162" t="s">
        <v>24</v>
      </c>
      <c r="G162" t="s">
        <v>11</v>
      </c>
      <c r="H162" t="s">
        <v>36</v>
      </c>
      <c r="I162" t="s">
        <v>920</v>
      </c>
      <c r="J162" t="s">
        <v>921</v>
      </c>
      <c r="K162" s="16" t="s">
        <v>9</v>
      </c>
      <c r="L162" s="16" t="s">
        <v>9</v>
      </c>
      <c r="M162" s="16" t="s">
        <v>9</v>
      </c>
      <c r="N162" s="16">
        <v>275</v>
      </c>
      <c r="O162" s="16" t="s">
        <v>9</v>
      </c>
      <c r="P162" s="16">
        <v>350</v>
      </c>
      <c r="Q162" s="16">
        <v>1</v>
      </c>
      <c r="R162" s="16">
        <v>5</v>
      </c>
      <c r="S162" s="16">
        <v>2</v>
      </c>
      <c r="T162" s="16">
        <v>13</v>
      </c>
      <c r="U162">
        <f t="shared" si="10"/>
        <v>2</v>
      </c>
      <c r="V162">
        <f t="shared" si="11"/>
        <v>2.5</v>
      </c>
      <c r="W162" t="s">
        <v>149</v>
      </c>
      <c r="X162" t="s">
        <v>97</v>
      </c>
      <c r="Y162" t="s">
        <v>79</v>
      </c>
      <c r="Z162" t="s">
        <v>9</v>
      </c>
      <c r="AA162">
        <v>1</v>
      </c>
      <c r="AB162" t="s">
        <v>359</v>
      </c>
      <c r="AC162">
        <v>0.57999999999999996</v>
      </c>
      <c r="AD162" t="s">
        <v>464</v>
      </c>
      <c r="AE162" t="s">
        <v>86</v>
      </c>
      <c r="AF162">
        <v>560</v>
      </c>
      <c r="AG162" t="s">
        <v>9</v>
      </c>
      <c r="AH162">
        <v>2</v>
      </c>
      <c r="AI162" t="s">
        <v>922</v>
      </c>
      <c r="AK162">
        <v>1.5</v>
      </c>
      <c r="AL162" t="s">
        <v>924</v>
      </c>
      <c r="AM162" t="s">
        <v>9</v>
      </c>
      <c r="AN162" t="s">
        <v>158</v>
      </c>
      <c r="AO162">
        <v>168</v>
      </c>
      <c r="AP162" t="s">
        <v>880</v>
      </c>
      <c r="AQ162">
        <v>10.199999999999999</v>
      </c>
      <c r="AR162">
        <v>2.2000000000000002</v>
      </c>
      <c r="AS162">
        <v>9.3000000000000007</v>
      </c>
      <c r="AT162">
        <v>3.3</v>
      </c>
      <c r="AU162" t="s">
        <v>8</v>
      </c>
      <c r="AV162" t="s">
        <v>8</v>
      </c>
      <c r="AW162" t="s">
        <v>139</v>
      </c>
      <c r="AX162" t="s">
        <v>198</v>
      </c>
      <c r="AY162" t="s">
        <v>12</v>
      </c>
      <c r="AZ162" t="s">
        <v>8</v>
      </c>
      <c r="BA162" s="16" t="s">
        <v>8</v>
      </c>
      <c r="BB162" t="s">
        <v>8</v>
      </c>
      <c r="BC162" t="s">
        <v>8</v>
      </c>
      <c r="BD162" t="s">
        <v>8</v>
      </c>
      <c r="BE162" t="s">
        <v>8</v>
      </c>
      <c r="BF162" t="s">
        <v>276</v>
      </c>
      <c r="BG162" t="s">
        <v>276</v>
      </c>
    </row>
    <row r="163" spans="1:61" x14ac:dyDescent="0.3">
      <c r="A163" t="s">
        <v>918</v>
      </c>
      <c r="B163" t="s">
        <v>914</v>
      </c>
      <c r="C163">
        <v>1987</v>
      </c>
      <c r="D163" t="s">
        <v>919</v>
      </c>
      <c r="E163" s="26" t="s">
        <v>145</v>
      </c>
      <c r="F163" t="s">
        <v>24</v>
      </c>
      <c r="G163" t="s">
        <v>11</v>
      </c>
      <c r="H163" t="s">
        <v>36</v>
      </c>
      <c r="I163" t="s">
        <v>12</v>
      </c>
      <c r="J163" t="s">
        <v>8</v>
      </c>
      <c r="K163" s="16" t="s">
        <v>9</v>
      </c>
      <c r="L163" s="16" t="s">
        <v>9</v>
      </c>
      <c r="M163" s="16" t="s">
        <v>9</v>
      </c>
      <c r="N163" s="16">
        <v>275</v>
      </c>
      <c r="O163" s="16" t="s">
        <v>9</v>
      </c>
      <c r="P163" s="16">
        <v>350</v>
      </c>
      <c r="Q163" s="16">
        <v>1</v>
      </c>
      <c r="R163" s="16">
        <v>5</v>
      </c>
      <c r="S163" s="16">
        <v>2</v>
      </c>
      <c r="T163" s="16">
        <v>7</v>
      </c>
      <c r="U163">
        <f t="shared" si="10"/>
        <v>2</v>
      </c>
      <c r="V163">
        <f t="shared" si="11"/>
        <v>2.5</v>
      </c>
      <c r="W163" t="s">
        <v>149</v>
      </c>
      <c r="X163" t="s">
        <v>97</v>
      </c>
      <c r="Y163" t="s">
        <v>79</v>
      </c>
      <c r="Z163" t="s">
        <v>9</v>
      </c>
      <c r="AA163">
        <v>1</v>
      </c>
      <c r="AB163" t="s">
        <v>359</v>
      </c>
      <c r="AC163">
        <v>0.57999999999999996</v>
      </c>
      <c r="AD163" t="s">
        <v>464</v>
      </c>
      <c r="AE163" t="s">
        <v>86</v>
      </c>
      <c r="AF163">
        <v>560</v>
      </c>
      <c r="AG163" t="s">
        <v>9</v>
      </c>
      <c r="AH163">
        <v>2</v>
      </c>
      <c r="AI163" t="s">
        <v>923</v>
      </c>
      <c r="AK163">
        <v>2.8</v>
      </c>
      <c r="AL163" t="s">
        <v>924</v>
      </c>
      <c r="AM163" t="s">
        <v>9</v>
      </c>
      <c r="AN163" t="s">
        <v>158</v>
      </c>
      <c r="AO163">
        <v>168</v>
      </c>
      <c r="AP163" t="s">
        <v>880</v>
      </c>
      <c r="AQ163">
        <v>10.199999999999999</v>
      </c>
      <c r="AR163">
        <v>2.2000000000000002</v>
      </c>
      <c r="AS163">
        <v>18.3</v>
      </c>
      <c r="AT163">
        <v>2.5</v>
      </c>
      <c r="AU163" t="s">
        <v>8</v>
      </c>
      <c r="AV163" t="s">
        <v>8</v>
      </c>
      <c r="AW163" t="s">
        <v>139</v>
      </c>
      <c r="AX163" t="s">
        <v>198</v>
      </c>
      <c r="AY163" t="s">
        <v>12</v>
      </c>
      <c r="AZ163" t="s">
        <v>8</v>
      </c>
      <c r="BA163" s="16" t="s">
        <v>8</v>
      </c>
      <c r="BB163" t="s">
        <v>8</v>
      </c>
      <c r="BC163" t="s">
        <v>8</v>
      </c>
      <c r="BD163" t="s">
        <v>8</v>
      </c>
      <c r="BE163" t="s">
        <v>8</v>
      </c>
      <c r="BF163" t="s">
        <v>276</v>
      </c>
      <c r="BG163" t="s">
        <v>276</v>
      </c>
    </row>
    <row r="164" spans="1:61" s="29" customFormat="1" x14ac:dyDescent="0.3">
      <c r="A164" s="29" t="s">
        <v>927</v>
      </c>
      <c r="B164" s="29" t="s">
        <v>925</v>
      </c>
      <c r="C164" s="29">
        <v>2018</v>
      </c>
      <c r="D164" s="29" t="s">
        <v>926</v>
      </c>
      <c r="E164" s="39" t="s">
        <v>143</v>
      </c>
      <c r="F164" s="29" t="s">
        <v>25</v>
      </c>
      <c r="G164" s="29" t="s">
        <v>928</v>
      </c>
      <c r="H164" s="29" t="s">
        <v>37</v>
      </c>
      <c r="I164" s="29" t="s">
        <v>12</v>
      </c>
      <c r="J164" s="29" t="s">
        <v>8</v>
      </c>
      <c r="K164" s="31">
        <v>5</v>
      </c>
      <c r="L164" s="31" t="s">
        <v>9</v>
      </c>
      <c r="M164" s="31">
        <v>9</v>
      </c>
      <c r="N164" s="31">
        <v>18</v>
      </c>
      <c r="O164" s="31" t="s">
        <v>9</v>
      </c>
      <c r="P164" s="31">
        <v>25</v>
      </c>
      <c r="Q164" s="31">
        <v>2</v>
      </c>
      <c r="R164" s="31">
        <v>3</v>
      </c>
      <c r="S164" s="31">
        <v>0</v>
      </c>
      <c r="T164" s="29" t="s">
        <v>8</v>
      </c>
      <c r="U164" s="29" t="str">
        <f t="shared" si="10"/>
        <v>NA</v>
      </c>
      <c r="V164" s="29" t="str">
        <f t="shared" si="11"/>
        <v>NA</v>
      </c>
      <c r="W164" s="29" t="s">
        <v>99</v>
      </c>
      <c r="X164" s="29" t="s">
        <v>8</v>
      </c>
      <c r="Y164" s="29" t="s">
        <v>76</v>
      </c>
      <c r="Z164" s="29" t="s">
        <v>930</v>
      </c>
      <c r="AA164" s="29">
        <v>50</v>
      </c>
      <c r="AB164" s="29" t="s">
        <v>147</v>
      </c>
      <c r="AC164" s="29">
        <v>3</v>
      </c>
      <c r="AD164" s="29" t="s">
        <v>224</v>
      </c>
      <c r="AE164" s="29" t="s">
        <v>9</v>
      </c>
      <c r="AF164" s="29">
        <v>532</v>
      </c>
      <c r="AG164" s="29">
        <v>2</v>
      </c>
      <c r="AH164" s="29">
        <v>6</v>
      </c>
      <c r="AI164" s="29" t="s">
        <v>12</v>
      </c>
      <c r="AJ164" s="29" t="s">
        <v>8</v>
      </c>
      <c r="AK164" s="29" t="s">
        <v>8</v>
      </c>
      <c r="AL164" s="29" t="s">
        <v>8</v>
      </c>
      <c r="AM164" s="29" t="s">
        <v>8</v>
      </c>
      <c r="AN164" s="29" t="s">
        <v>8</v>
      </c>
      <c r="AO164" s="29">
        <v>24</v>
      </c>
      <c r="AP164" s="29" t="s">
        <v>880</v>
      </c>
      <c r="AQ164" s="29">
        <v>6.29</v>
      </c>
      <c r="AR164" s="29">
        <v>1.95</v>
      </c>
      <c r="AS164" s="29" t="s">
        <v>8</v>
      </c>
      <c r="AT164" s="29" t="s">
        <v>8</v>
      </c>
      <c r="AU164" s="29" t="s">
        <v>8</v>
      </c>
      <c r="AV164" s="29" t="s">
        <v>8</v>
      </c>
      <c r="AW164" s="29" t="s">
        <v>139</v>
      </c>
      <c r="AX164" s="29" t="s">
        <v>199</v>
      </c>
      <c r="AY164" s="29" t="s">
        <v>12</v>
      </c>
      <c r="AZ164" s="29" t="s">
        <v>8</v>
      </c>
      <c r="BA164" s="31" t="s">
        <v>8</v>
      </c>
      <c r="BB164" s="29" t="s">
        <v>8</v>
      </c>
      <c r="BC164" s="29" t="s">
        <v>8</v>
      </c>
      <c r="BD164" s="29" t="s">
        <v>8</v>
      </c>
      <c r="BE164" s="29" t="s">
        <v>8</v>
      </c>
      <c r="BF164" s="29" t="s">
        <v>275</v>
      </c>
      <c r="BG164" s="29" t="s">
        <v>276</v>
      </c>
      <c r="BH164" s="29" t="s">
        <v>931</v>
      </c>
    </row>
    <row r="165" spans="1:61" s="29" customFormat="1" x14ac:dyDescent="0.3">
      <c r="A165" s="29" t="s">
        <v>927</v>
      </c>
      <c r="B165" s="29" t="s">
        <v>925</v>
      </c>
      <c r="C165" s="29">
        <v>2018</v>
      </c>
      <c r="D165" s="29" t="s">
        <v>926</v>
      </c>
      <c r="E165" s="39" t="s">
        <v>145</v>
      </c>
      <c r="F165" s="29" t="s">
        <v>25</v>
      </c>
      <c r="G165" s="29" t="s">
        <v>928</v>
      </c>
      <c r="H165" s="29" t="s">
        <v>37</v>
      </c>
      <c r="I165" s="29" t="s">
        <v>12</v>
      </c>
      <c r="J165" s="29" t="s">
        <v>8</v>
      </c>
      <c r="K165" s="31">
        <v>5</v>
      </c>
      <c r="L165" s="31" t="s">
        <v>9</v>
      </c>
      <c r="M165" s="31">
        <v>9</v>
      </c>
      <c r="N165" s="31">
        <v>18</v>
      </c>
      <c r="O165" s="31" t="s">
        <v>9</v>
      </c>
      <c r="P165" s="31">
        <v>25</v>
      </c>
      <c r="Q165" s="31">
        <v>2</v>
      </c>
      <c r="R165" s="31">
        <v>3</v>
      </c>
      <c r="S165" s="31">
        <v>0</v>
      </c>
      <c r="T165" s="29" t="s">
        <v>8</v>
      </c>
      <c r="U165" s="29" t="str">
        <f t="shared" ref="U165" si="14">IF(AND(Q165&lt;&gt;"", Q165&lt;&gt;0, Q165&lt;&gt;"NA", Q165&lt;&gt;"NR",S165&lt;&gt;"", S165&lt;&gt;0, S165&lt;&gt;"NA", S165&lt;&gt;"NR"), S165/Q165, "NA")</f>
        <v>NA</v>
      </c>
      <c r="V165" s="29" t="str">
        <f t="shared" ref="V165" si="15">IF(AND(U165&lt;&gt;"", U165&lt;&gt;0, U165&lt;&gt;"NA", U165&lt;&gt;"NR",R165&lt;&gt;"", R165&lt;&gt;0, R165&lt;&gt;"NA", R165&lt;&gt;"NR"), R165/U165, "NA")</f>
        <v>NA</v>
      </c>
      <c r="W165" s="29" t="s">
        <v>99</v>
      </c>
      <c r="X165" s="29" t="s">
        <v>8</v>
      </c>
      <c r="Y165" s="29" t="s">
        <v>76</v>
      </c>
      <c r="Z165" s="29" t="s">
        <v>929</v>
      </c>
      <c r="AA165" s="29">
        <v>50</v>
      </c>
      <c r="AB165" s="29" t="s">
        <v>147</v>
      </c>
      <c r="AC165" s="29">
        <v>3</v>
      </c>
      <c r="AD165" s="29" t="s">
        <v>224</v>
      </c>
      <c r="AE165" s="29" t="s">
        <v>9</v>
      </c>
      <c r="AF165" s="29">
        <v>532</v>
      </c>
      <c r="AG165" s="29">
        <v>2</v>
      </c>
      <c r="AH165" s="29">
        <v>6</v>
      </c>
      <c r="AI165" s="29" t="s">
        <v>12</v>
      </c>
      <c r="AJ165" s="29" t="s">
        <v>8</v>
      </c>
      <c r="AK165" s="29" t="s">
        <v>8</v>
      </c>
      <c r="AL165" s="29" t="s">
        <v>8</v>
      </c>
      <c r="AM165" s="29" t="s">
        <v>8</v>
      </c>
      <c r="AN165" s="29" t="s">
        <v>8</v>
      </c>
      <c r="AO165" s="29">
        <v>24</v>
      </c>
      <c r="AP165" s="29" t="s">
        <v>880</v>
      </c>
      <c r="AQ165" s="29">
        <v>18.850000000000001</v>
      </c>
      <c r="AR165" s="29">
        <v>3.92</v>
      </c>
      <c r="AS165" s="29" t="s">
        <v>8</v>
      </c>
      <c r="AT165" s="29" t="s">
        <v>8</v>
      </c>
      <c r="AU165" s="29" t="s">
        <v>8</v>
      </c>
      <c r="AV165" s="29" t="s">
        <v>8</v>
      </c>
      <c r="AW165" s="29" t="s">
        <v>139</v>
      </c>
      <c r="AX165" s="29" t="s">
        <v>199</v>
      </c>
      <c r="AY165" s="29" t="s">
        <v>12</v>
      </c>
      <c r="AZ165" s="29" t="s">
        <v>8</v>
      </c>
      <c r="BA165" s="31" t="s">
        <v>8</v>
      </c>
      <c r="BB165" s="29" t="s">
        <v>8</v>
      </c>
      <c r="BC165" s="29" t="s">
        <v>8</v>
      </c>
      <c r="BD165" s="29" t="s">
        <v>8</v>
      </c>
      <c r="BE165" s="29" t="s">
        <v>8</v>
      </c>
      <c r="BF165" s="29" t="s">
        <v>275</v>
      </c>
      <c r="BG165" s="29" t="s">
        <v>276</v>
      </c>
      <c r="BH165" s="29" t="s">
        <v>931</v>
      </c>
    </row>
    <row r="166" spans="1:61" x14ac:dyDescent="0.3">
      <c r="A166" t="s">
        <v>934</v>
      </c>
      <c r="B166" t="s">
        <v>932</v>
      </c>
      <c r="C166">
        <v>1988</v>
      </c>
      <c r="D166" t="s">
        <v>933</v>
      </c>
      <c r="E166" s="26" t="s">
        <v>143</v>
      </c>
      <c r="F166" t="s">
        <v>24</v>
      </c>
      <c r="G166" t="s">
        <v>10</v>
      </c>
      <c r="H166" t="s">
        <v>36</v>
      </c>
      <c r="I166" t="s">
        <v>12</v>
      </c>
      <c r="J166" t="s">
        <v>8</v>
      </c>
      <c r="K166" s="16" t="s">
        <v>9</v>
      </c>
      <c r="L166" s="16" t="s">
        <v>9</v>
      </c>
      <c r="M166" s="16" t="s">
        <v>9</v>
      </c>
      <c r="N166" s="16">
        <v>300</v>
      </c>
      <c r="O166" s="16" t="s">
        <v>9</v>
      </c>
      <c r="P166" s="16">
        <v>350</v>
      </c>
      <c r="Q166" s="16">
        <v>5</v>
      </c>
      <c r="R166" s="16">
        <v>10</v>
      </c>
      <c r="S166" s="16">
        <v>0</v>
      </c>
      <c r="T166" t="s">
        <v>8</v>
      </c>
      <c r="U166" t="str">
        <f t="shared" si="10"/>
        <v>NA</v>
      </c>
      <c r="V166" t="str">
        <f t="shared" si="11"/>
        <v>NA</v>
      </c>
      <c r="W166" t="s">
        <v>97</v>
      </c>
      <c r="X166" t="s">
        <v>8</v>
      </c>
      <c r="Y166" t="s">
        <v>79</v>
      </c>
      <c r="Z166" t="s">
        <v>9</v>
      </c>
      <c r="AA166">
        <v>5</v>
      </c>
      <c r="AB166" t="s">
        <v>323</v>
      </c>
      <c r="AC166" t="s">
        <v>9</v>
      </c>
      <c r="AD166" t="s">
        <v>8</v>
      </c>
      <c r="AE166" t="s">
        <v>86</v>
      </c>
      <c r="AF166">
        <v>570</v>
      </c>
      <c r="AG166">
        <v>3</v>
      </c>
      <c r="AH166">
        <v>15</v>
      </c>
      <c r="AI166" t="s">
        <v>12</v>
      </c>
      <c r="AK166" t="s">
        <v>8</v>
      </c>
      <c r="AL166" t="s">
        <v>8</v>
      </c>
      <c r="AM166" t="s">
        <v>8</v>
      </c>
      <c r="AN166" t="s">
        <v>8</v>
      </c>
      <c r="AO166">
        <v>24</v>
      </c>
      <c r="AP166" t="s">
        <v>880</v>
      </c>
      <c r="AQ166">
        <v>50</v>
      </c>
      <c r="AR166">
        <v>16</v>
      </c>
      <c r="AS166" t="s">
        <v>8</v>
      </c>
      <c r="AT166" t="s">
        <v>8</v>
      </c>
      <c r="AU166" t="s">
        <v>8</v>
      </c>
      <c r="AV166" t="s">
        <v>8</v>
      </c>
      <c r="AW166" t="s">
        <v>935</v>
      </c>
      <c r="AX166" t="s">
        <v>198</v>
      </c>
      <c r="AY166" t="s">
        <v>12</v>
      </c>
      <c r="AZ166" t="s">
        <v>8</v>
      </c>
      <c r="BA166" s="16" t="s">
        <v>8</v>
      </c>
      <c r="BB166" t="s">
        <v>8</v>
      </c>
      <c r="BC166" t="s">
        <v>8</v>
      </c>
      <c r="BD166" t="s">
        <v>8</v>
      </c>
      <c r="BE166" t="s">
        <v>8</v>
      </c>
      <c r="BF166" t="s">
        <v>275</v>
      </c>
      <c r="BG166" t="s">
        <v>276</v>
      </c>
      <c r="BH166" t="s">
        <v>936</v>
      </c>
    </row>
    <row r="167" spans="1:61" s="29" customFormat="1" x14ac:dyDescent="0.3">
      <c r="A167" s="29" t="s">
        <v>939</v>
      </c>
      <c r="B167" s="29" t="s">
        <v>937</v>
      </c>
      <c r="C167" s="29">
        <v>2001</v>
      </c>
      <c r="D167" s="29" t="s">
        <v>938</v>
      </c>
      <c r="E167" s="39" t="s">
        <v>143</v>
      </c>
      <c r="F167" s="29" t="s">
        <v>24</v>
      </c>
      <c r="G167" s="29" t="s">
        <v>10</v>
      </c>
      <c r="H167" s="29" t="s">
        <v>36</v>
      </c>
      <c r="I167" s="29" t="s">
        <v>12</v>
      </c>
      <c r="J167" s="29" t="s">
        <v>8</v>
      </c>
      <c r="K167" s="31" t="s">
        <v>9</v>
      </c>
      <c r="L167" s="31" t="s">
        <v>9</v>
      </c>
      <c r="M167" s="31" t="s">
        <v>9</v>
      </c>
      <c r="N167" s="31">
        <v>180</v>
      </c>
      <c r="O167" s="31" t="s">
        <v>9</v>
      </c>
      <c r="P167" s="31">
        <v>220</v>
      </c>
      <c r="Q167" s="31">
        <v>1</v>
      </c>
      <c r="R167" s="31">
        <v>6</v>
      </c>
      <c r="S167" s="31">
        <v>1</v>
      </c>
      <c r="T167" s="31">
        <v>6</v>
      </c>
      <c r="U167" s="29">
        <f t="shared" si="10"/>
        <v>1</v>
      </c>
      <c r="V167" s="29">
        <f t="shared" si="11"/>
        <v>6</v>
      </c>
      <c r="W167" s="29" t="s">
        <v>101</v>
      </c>
      <c r="X167" s="29" t="s">
        <v>8</v>
      </c>
      <c r="Y167" s="29" t="s">
        <v>79</v>
      </c>
      <c r="Z167" s="29" t="s">
        <v>940</v>
      </c>
      <c r="AA167" s="29">
        <v>20</v>
      </c>
      <c r="AB167" s="29" t="s">
        <v>147</v>
      </c>
      <c r="AC167" s="29">
        <v>120</v>
      </c>
      <c r="AD167" s="29" t="s">
        <v>295</v>
      </c>
      <c r="AE167" s="29" t="s">
        <v>87</v>
      </c>
      <c r="AF167" s="29" t="s">
        <v>9</v>
      </c>
      <c r="AG167" s="29">
        <v>3</v>
      </c>
      <c r="AH167" s="29">
        <v>20</v>
      </c>
      <c r="AI167" s="29" t="s">
        <v>942</v>
      </c>
      <c r="AK167" s="29">
        <v>8</v>
      </c>
      <c r="AL167" s="29" t="s">
        <v>943</v>
      </c>
      <c r="AM167" s="29">
        <v>-0.17</v>
      </c>
      <c r="AN167" s="29" t="s">
        <v>158</v>
      </c>
      <c r="AO167" s="29">
        <v>24</v>
      </c>
      <c r="AP167" s="29" t="s">
        <v>878</v>
      </c>
      <c r="AQ167" s="29">
        <v>158.30000000000001</v>
      </c>
      <c r="AR167" s="29">
        <v>27.9</v>
      </c>
      <c r="AS167" s="29">
        <v>107.5</v>
      </c>
      <c r="AT167" s="29">
        <v>24.2</v>
      </c>
      <c r="AU167" s="29" t="s">
        <v>8</v>
      </c>
      <c r="AV167" s="29" t="s">
        <v>8</v>
      </c>
      <c r="AW167" s="29" t="s">
        <v>139</v>
      </c>
      <c r="AX167" s="29" t="s">
        <v>198</v>
      </c>
      <c r="AY167" s="29" t="s">
        <v>12</v>
      </c>
      <c r="AZ167" s="29" t="s">
        <v>8</v>
      </c>
      <c r="BA167" s="31" t="s">
        <v>8</v>
      </c>
      <c r="BB167" s="29" t="s">
        <v>8</v>
      </c>
      <c r="BC167" s="29" t="s">
        <v>8</v>
      </c>
      <c r="BD167" s="29" t="s">
        <v>8</v>
      </c>
      <c r="BE167" s="29" t="s">
        <v>8</v>
      </c>
      <c r="BF167" s="29" t="s">
        <v>275</v>
      </c>
      <c r="BG167" s="29" t="s">
        <v>276</v>
      </c>
    </row>
    <row r="168" spans="1:61" x14ac:dyDescent="0.3">
      <c r="A168" t="s">
        <v>947</v>
      </c>
      <c r="B168" t="s">
        <v>946</v>
      </c>
      <c r="C168">
        <v>2016</v>
      </c>
      <c r="D168" t="s">
        <v>948</v>
      </c>
      <c r="E168" s="26" t="s">
        <v>143</v>
      </c>
      <c r="F168" t="s">
        <v>24</v>
      </c>
      <c r="G168" t="s">
        <v>10</v>
      </c>
      <c r="H168" t="s">
        <v>36</v>
      </c>
      <c r="I168" t="s">
        <v>12</v>
      </c>
      <c r="J168" t="s">
        <v>8</v>
      </c>
      <c r="K168" s="16" t="s">
        <v>9</v>
      </c>
      <c r="L168" s="16">
        <v>14</v>
      </c>
      <c r="M168" s="16" t="s">
        <v>9</v>
      </c>
      <c r="N168" s="16">
        <v>300</v>
      </c>
      <c r="O168" s="16">
        <v>350</v>
      </c>
      <c r="P168" s="16">
        <v>400</v>
      </c>
      <c r="Q168" s="16">
        <v>1</v>
      </c>
      <c r="R168" s="16">
        <v>6</v>
      </c>
      <c r="S168" s="16">
        <v>0</v>
      </c>
      <c r="T168" t="s">
        <v>8</v>
      </c>
      <c r="U168" t="str">
        <f t="shared" si="10"/>
        <v>NA</v>
      </c>
      <c r="V168" t="str">
        <f t="shared" si="11"/>
        <v>NA</v>
      </c>
      <c r="W168" t="s">
        <v>99</v>
      </c>
      <c r="X168" t="s">
        <v>8</v>
      </c>
      <c r="Y168" t="s">
        <v>617</v>
      </c>
      <c r="Z168" t="s">
        <v>9</v>
      </c>
      <c r="AA168">
        <v>80</v>
      </c>
      <c r="AB168" t="s">
        <v>147</v>
      </c>
      <c r="AC168">
        <v>20</v>
      </c>
      <c r="AD168" t="s">
        <v>224</v>
      </c>
      <c r="AE168" t="s">
        <v>85</v>
      </c>
      <c r="AF168">
        <v>532</v>
      </c>
      <c r="AG168">
        <v>2</v>
      </c>
      <c r="AH168">
        <v>15</v>
      </c>
      <c r="AI168" t="s">
        <v>12</v>
      </c>
      <c r="AJ168" t="s">
        <v>8</v>
      </c>
      <c r="AK168" t="s">
        <v>8</v>
      </c>
      <c r="AL168" t="s">
        <v>8</v>
      </c>
      <c r="AM168" t="s">
        <v>8</v>
      </c>
      <c r="AN168" t="s">
        <v>8</v>
      </c>
      <c r="AO168">
        <v>48</v>
      </c>
      <c r="AP168" t="s">
        <v>879</v>
      </c>
      <c r="AQ168">
        <v>41.45</v>
      </c>
      <c r="AR168">
        <v>3.74</v>
      </c>
      <c r="AS168" t="s">
        <v>8</v>
      </c>
      <c r="AT168" t="s">
        <v>8</v>
      </c>
      <c r="AU168" t="s">
        <v>8</v>
      </c>
      <c r="AV168" t="s">
        <v>8</v>
      </c>
      <c r="AW168" t="s">
        <v>139</v>
      </c>
      <c r="AX168" t="s">
        <v>198</v>
      </c>
      <c r="AY168" t="s">
        <v>12</v>
      </c>
      <c r="AZ168" t="s">
        <v>8</v>
      </c>
      <c r="BA168" s="16" t="s">
        <v>8</v>
      </c>
      <c r="BB168" t="s">
        <v>8</v>
      </c>
      <c r="BC168" t="s">
        <v>8</v>
      </c>
      <c r="BD168" t="s">
        <v>8</v>
      </c>
      <c r="BE168" t="s">
        <v>8</v>
      </c>
      <c r="BF168" t="s">
        <v>276</v>
      </c>
      <c r="BG168" t="s">
        <v>276</v>
      </c>
    </row>
    <row r="169" spans="1:61" s="29" customFormat="1" x14ac:dyDescent="0.3">
      <c r="A169" s="29" t="s">
        <v>952</v>
      </c>
      <c r="B169" s="29" t="s">
        <v>951</v>
      </c>
      <c r="C169" s="29">
        <v>2018</v>
      </c>
      <c r="D169" s="29" t="s">
        <v>953</v>
      </c>
      <c r="E169" s="39" t="s">
        <v>143</v>
      </c>
      <c r="F169" s="29" t="s">
        <v>25</v>
      </c>
      <c r="G169" s="29" t="s">
        <v>1014</v>
      </c>
      <c r="H169" s="29" t="s">
        <v>9</v>
      </c>
      <c r="I169" s="29" t="s">
        <v>12</v>
      </c>
      <c r="J169" s="29" t="s">
        <v>8</v>
      </c>
      <c r="K169" s="31">
        <v>8</v>
      </c>
      <c r="L169" s="31" t="s">
        <v>9</v>
      </c>
      <c r="M169" s="31">
        <v>10</v>
      </c>
      <c r="N169" s="31" t="s">
        <v>9</v>
      </c>
      <c r="O169" s="31" t="s">
        <v>9</v>
      </c>
      <c r="P169" s="31" t="s">
        <v>9</v>
      </c>
      <c r="Q169" s="31">
        <v>1</v>
      </c>
      <c r="R169" s="31">
        <v>15</v>
      </c>
      <c r="S169" s="31">
        <v>1</v>
      </c>
      <c r="T169" s="31">
        <v>15</v>
      </c>
      <c r="U169" s="29">
        <f t="shared" si="10"/>
        <v>1</v>
      </c>
      <c r="V169" s="29">
        <f t="shared" si="11"/>
        <v>15</v>
      </c>
      <c r="W169" s="29" t="s">
        <v>99</v>
      </c>
      <c r="X169" s="29" t="s">
        <v>8</v>
      </c>
      <c r="Y169" s="29" t="s">
        <v>79</v>
      </c>
      <c r="Z169" s="29" t="s">
        <v>9</v>
      </c>
      <c r="AA169" s="29">
        <v>0.1</v>
      </c>
      <c r="AB169" s="29" t="s">
        <v>147</v>
      </c>
      <c r="AC169" s="29" t="s">
        <v>9</v>
      </c>
      <c r="AD169" s="29" t="s">
        <v>8</v>
      </c>
      <c r="AE169" s="29" t="s">
        <v>47</v>
      </c>
      <c r="AF169" s="29" t="s">
        <v>9</v>
      </c>
      <c r="AG169" s="29">
        <v>4</v>
      </c>
      <c r="AH169" s="29">
        <v>20</v>
      </c>
      <c r="AI169" s="29" t="s">
        <v>911</v>
      </c>
      <c r="AK169" s="29" t="s">
        <v>8</v>
      </c>
      <c r="AL169" s="29" t="s">
        <v>8</v>
      </c>
      <c r="AM169" s="29">
        <v>48</v>
      </c>
      <c r="AN169" s="29" t="s">
        <v>160</v>
      </c>
      <c r="AO169" s="29">
        <v>336</v>
      </c>
      <c r="AP169" s="29" t="s">
        <v>880</v>
      </c>
      <c r="AQ169" s="29">
        <v>4</v>
      </c>
      <c r="AR169" s="29">
        <v>0.5</v>
      </c>
      <c r="AS169" s="29">
        <v>4.3</v>
      </c>
      <c r="AT169" s="29">
        <v>0.4</v>
      </c>
      <c r="AU169" s="29" t="s">
        <v>8</v>
      </c>
      <c r="AV169" s="29" t="s">
        <v>8</v>
      </c>
      <c r="AW169" s="29" t="s">
        <v>139</v>
      </c>
      <c r="AX169" s="29" t="s">
        <v>199</v>
      </c>
      <c r="AY169" s="29" t="s">
        <v>12</v>
      </c>
      <c r="AZ169" s="29" t="s">
        <v>8</v>
      </c>
      <c r="BA169" s="31" t="s">
        <v>8</v>
      </c>
      <c r="BB169" s="29" t="s">
        <v>8</v>
      </c>
      <c r="BC169" s="29" t="s">
        <v>8</v>
      </c>
      <c r="BD169" s="29" t="s">
        <v>8</v>
      </c>
      <c r="BE169" s="29" t="s">
        <v>8</v>
      </c>
      <c r="BF169" s="29" t="s">
        <v>276</v>
      </c>
      <c r="BG169" s="29" t="s">
        <v>276</v>
      </c>
    </row>
    <row r="170" spans="1:61" x14ac:dyDescent="0.3">
      <c r="A170" t="s">
        <v>957</v>
      </c>
      <c r="B170" t="s">
        <v>956</v>
      </c>
      <c r="C170">
        <v>2013</v>
      </c>
      <c r="D170" t="s">
        <v>958</v>
      </c>
      <c r="E170" s="26" t="s">
        <v>143</v>
      </c>
      <c r="F170" t="s">
        <v>25</v>
      </c>
      <c r="G170" t="s">
        <v>1014</v>
      </c>
      <c r="H170" t="s">
        <v>36</v>
      </c>
      <c r="I170" t="s">
        <v>12</v>
      </c>
      <c r="J170" t="s">
        <v>8</v>
      </c>
      <c r="K170" s="16" t="s">
        <v>9</v>
      </c>
      <c r="L170" s="16" t="s">
        <v>9</v>
      </c>
      <c r="M170" s="16" t="s">
        <v>9</v>
      </c>
      <c r="N170" s="16">
        <v>20</v>
      </c>
      <c r="O170" s="16" t="s">
        <v>9</v>
      </c>
      <c r="P170" s="16">
        <v>25</v>
      </c>
      <c r="Q170" s="16">
        <v>1</v>
      </c>
      <c r="R170" t="s">
        <v>9</v>
      </c>
      <c r="S170" s="16">
        <v>1</v>
      </c>
      <c r="T170" t="s">
        <v>9</v>
      </c>
      <c r="U170">
        <f t="shared" si="10"/>
        <v>1</v>
      </c>
      <c r="V170" t="str">
        <f t="shared" si="11"/>
        <v>NA</v>
      </c>
      <c r="W170" t="s">
        <v>99</v>
      </c>
      <c r="X170" t="s">
        <v>8</v>
      </c>
      <c r="Y170" t="s">
        <v>77</v>
      </c>
      <c r="Z170" t="s">
        <v>92</v>
      </c>
      <c r="AA170">
        <v>3</v>
      </c>
      <c r="AB170" t="s">
        <v>147</v>
      </c>
      <c r="AC170" t="s">
        <v>9</v>
      </c>
      <c r="AD170" t="s">
        <v>8</v>
      </c>
      <c r="AE170" t="s">
        <v>86</v>
      </c>
      <c r="AF170">
        <v>540</v>
      </c>
      <c r="AG170">
        <v>1</v>
      </c>
      <c r="AH170">
        <v>10</v>
      </c>
      <c r="AI170" t="s">
        <v>959</v>
      </c>
      <c r="AK170">
        <v>1</v>
      </c>
      <c r="AL170" t="s">
        <v>147</v>
      </c>
      <c r="AM170">
        <v>1</v>
      </c>
      <c r="AN170" t="s">
        <v>160</v>
      </c>
      <c r="AO170">
        <v>24</v>
      </c>
      <c r="AP170" t="s">
        <v>879</v>
      </c>
      <c r="AQ170">
        <v>48.39</v>
      </c>
      <c r="AR170">
        <v>2.44</v>
      </c>
      <c r="AS170">
        <v>30</v>
      </c>
      <c r="AT170">
        <v>2.29</v>
      </c>
      <c r="AU170" t="s">
        <v>8</v>
      </c>
      <c r="AV170" t="s">
        <v>8</v>
      </c>
      <c r="AW170" t="s">
        <v>489</v>
      </c>
      <c r="AX170" t="s">
        <v>199</v>
      </c>
      <c r="AY170" t="s">
        <v>960</v>
      </c>
      <c r="AZ170">
        <v>3.46</v>
      </c>
      <c r="BA170" s="16">
        <v>0.24</v>
      </c>
      <c r="BB170">
        <v>0.99</v>
      </c>
      <c r="BC170">
        <v>0.36</v>
      </c>
      <c r="BD170" t="s">
        <v>199</v>
      </c>
      <c r="BE170">
        <v>24</v>
      </c>
      <c r="BF170" t="s">
        <v>276</v>
      </c>
      <c r="BG170" t="s">
        <v>276</v>
      </c>
    </row>
    <row r="171" spans="1:61" s="29" customFormat="1" x14ac:dyDescent="0.3">
      <c r="A171" s="29" t="s">
        <v>964</v>
      </c>
      <c r="B171" s="29" t="s">
        <v>963</v>
      </c>
      <c r="C171" s="29">
        <v>2017</v>
      </c>
      <c r="D171" s="29" t="s">
        <v>965</v>
      </c>
      <c r="E171" s="39" t="s">
        <v>143</v>
      </c>
      <c r="F171" s="29" t="s">
        <v>24</v>
      </c>
      <c r="G171" s="29" t="s">
        <v>10</v>
      </c>
      <c r="H171" s="29" t="s">
        <v>36</v>
      </c>
      <c r="I171" s="29" t="s">
        <v>12</v>
      </c>
      <c r="J171" s="29" t="s">
        <v>8</v>
      </c>
      <c r="K171" s="31">
        <v>8</v>
      </c>
      <c r="L171" s="31" t="s">
        <v>9</v>
      </c>
      <c r="M171" s="31">
        <v>9</v>
      </c>
      <c r="N171" s="31">
        <v>200</v>
      </c>
      <c r="O171" s="31" t="s">
        <v>9</v>
      </c>
      <c r="P171" s="31">
        <v>240</v>
      </c>
      <c r="Q171" s="31">
        <v>1</v>
      </c>
      <c r="R171" s="29">
        <v>7</v>
      </c>
      <c r="S171" s="31">
        <v>0</v>
      </c>
      <c r="T171" s="29" t="s">
        <v>8</v>
      </c>
      <c r="U171" s="29" t="str">
        <f t="shared" si="10"/>
        <v>NA</v>
      </c>
      <c r="V171" s="29" t="str">
        <f t="shared" si="11"/>
        <v>NA</v>
      </c>
      <c r="W171" s="29" t="s">
        <v>9</v>
      </c>
      <c r="X171" s="29" t="s">
        <v>8</v>
      </c>
      <c r="Y171" s="29" t="s">
        <v>77</v>
      </c>
      <c r="Z171" s="29" t="s">
        <v>9</v>
      </c>
      <c r="AA171" s="29" t="s">
        <v>9</v>
      </c>
      <c r="AB171" s="29" t="s">
        <v>8</v>
      </c>
      <c r="AC171" s="29">
        <v>2.5</v>
      </c>
      <c r="AD171" s="29" t="s">
        <v>224</v>
      </c>
      <c r="AE171" s="29" t="s">
        <v>9</v>
      </c>
      <c r="AF171" s="29" t="s">
        <v>9</v>
      </c>
      <c r="AG171" s="29">
        <v>6.25E-2</v>
      </c>
      <c r="AH171" s="29">
        <v>1.5</v>
      </c>
      <c r="AI171" s="29" t="s">
        <v>12</v>
      </c>
      <c r="AJ171" s="29" t="s">
        <v>8</v>
      </c>
      <c r="AK171" s="29" t="s">
        <v>8</v>
      </c>
      <c r="AL171" s="29" t="s">
        <v>8</v>
      </c>
      <c r="AM171" s="29" t="s">
        <v>8</v>
      </c>
      <c r="AN171" s="29" t="s">
        <v>8</v>
      </c>
      <c r="AO171" s="29">
        <v>336</v>
      </c>
      <c r="AP171" s="29" t="s">
        <v>880</v>
      </c>
      <c r="AQ171" s="29">
        <v>0.6</v>
      </c>
      <c r="AR171" s="29">
        <v>0.2</v>
      </c>
      <c r="AS171" s="29" t="s">
        <v>8</v>
      </c>
      <c r="AT171" s="29" t="s">
        <v>8</v>
      </c>
      <c r="AU171" s="29" t="s">
        <v>8</v>
      </c>
      <c r="AV171" s="29" t="s">
        <v>8</v>
      </c>
      <c r="AW171" s="29" t="s">
        <v>139</v>
      </c>
      <c r="AX171" s="29" t="s">
        <v>199</v>
      </c>
      <c r="AY171" s="29" t="s">
        <v>12</v>
      </c>
      <c r="AZ171" s="29" t="s">
        <v>8</v>
      </c>
      <c r="BA171" s="31" t="s">
        <v>8</v>
      </c>
      <c r="BB171" s="29" t="s">
        <v>8</v>
      </c>
      <c r="BC171" s="29" t="s">
        <v>8</v>
      </c>
      <c r="BD171" s="29" t="s">
        <v>8</v>
      </c>
      <c r="BE171" s="29" t="s">
        <v>8</v>
      </c>
      <c r="BF171" s="29" t="s">
        <v>276</v>
      </c>
      <c r="BG171" s="29" t="s">
        <v>276</v>
      </c>
      <c r="BH171" s="29" t="s">
        <v>966</v>
      </c>
    </row>
    <row r="172" spans="1:61" x14ac:dyDescent="0.3">
      <c r="A172" t="s">
        <v>970</v>
      </c>
      <c r="B172" t="s">
        <v>969</v>
      </c>
      <c r="C172">
        <v>2013</v>
      </c>
      <c r="D172" t="s">
        <v>971</v>
      </c>
      <c r="E172" s="26" t="s">
        <v>143</v>
      </c>
      <c r="F172" t="s">
        <v>25</v>
      </c>
      <c r="G172" t="s">
        <v>972</v>
      </c>
      <c r="H172" t="s">
        <v>37</v>
      </c>
      <c r="I172" t="s">
        <v>12</v>
      </c>
      <c r="J172" t="s">
        <v>8</v>
      </c>
      <c r="K172" s="16">
        <v>20</v>
      </c>
      <c r="L172" s="16" t="s">
        <v>9</v>
      </c>
      <c r="M172" s="16">
        <v>21</v>
      </c>
      <c r="N172" s="16" t="s">
        <v>9</v>
      </c>
      <c r="O172" s="16" t="s">
        <v>9</v>
      </c>
      <c r="P172" s="16" t="s">
        <v>9</v>
      </c>
      <c r="Q172" s="16">
        <v>2</v>
      </c>
      <c r="R172" s="16" t="s">
        <v>9</v>
      </c>
      <c r="S172" s="16">
        <v>0</v>
      </c>
      <c r="T172" t="s">
        <v>8</v>
      </c>
      <c r="U172" t="str">
        <f t="shared" si="10"/>
        <v>NA</v>
      </c>
      <c r="V172" t="str">
        <f t="shared" si="11"/>
        <v>NA</v>
      </c>
      <c r="W172" t="s">
        <v>99</v>
      </c>
      <c r="X172" t="s">
        <v>8</v>
      </c>
      <c r="Y172" t="s">
        <v>618</v>
      </c>
      <c r="Z172" t="s">
        <v>94</v>
      </c>
      <c r="AA172">
        <v>100</v>
      </c>
      <c r="AB172" t="s">
        <v>147</v>
      </c>
      <c r="AC172">
        <v>10</v>
      </c>
      <c r="AD172" t="s">
        <v>224</v>
      </c>
      <c r="AE172" t="s">
        <v>47</v>
      </c>
      <c r="AF172" t="s">
        <v>9</v>
      </c>
      <c r="AG172">
        <v>1</v>
      </c>
      <c r="AH172">
        <v>13</v>
      </c>
      <c r="AI172" t="s">
        <v>12</v>
      </c>
      <c r="AJ172" t="s">
        <v>8</v>
      </c>
      <c r="AK172" t="s">
        <v>8</v>
      </c>
      <c r="AL172" t="s">
        <v>8</v>
      </c>
      <c r="AM172" t="s">
        <v>8</v>
      </c>
      <c r="AN172" t="s">
        <v>8</v>
      </c>
      <c r="AO172" t="s">
        <v>9</v>
      </c>
      <c r="AP172" t="s">
        <v>880</v>
      </c>
      <c r="AQ172">
        <v>0.18</v>
      </c>
      <c r="AR172">
        <v>7.0000000000000007E-2</v>
      </c>
      <c r="AS172" t="s">
        <v>8</v>
      </c>
      <c r="AT172" t="s">
        <v>8</v>
      </c>
      <c r="AU172" t="s">
        <v>8</v>
      </c>
      <c r="AV172" t="s">
        <v>8</v>
      </c>
      <c r="AW172" t="s">
        <v>139</v>
      </c>
      <c r="AX172" t="s">
        <v>199</v>
      </c>
      <c r="AY172" t="s">
        <v>12</v>
      </c>
      <c r="AZ172" t="s">
        <v>8</v>
      </c>
      <c r="BA172" s="16" t="s">
        <v>8</v>
      </c>
      <c r="BB172" t="s">
        <v>8</v>
      </c>
      <c r="BC172" t="s">
        <v>8</v>
      </c>
      <c r="BD172" t="s">
        <v>8</v>
      </c>
      <c r="BE172" t="s">
        <v>8</v>
      </c>
      <c r="BF172" t="s">
        <v>276</v>
      </c>
      <c r="BG172" t="s">
        <v>276</v>
      </c>
      <c r="BH172" t="s">
        <v>982</v>
      </c>
      <c r="BI172" t="s">
        <v>974</v>
      </c>
    </row>
    <row r="173" spans="1:61" x14ac:dyDescent="0.3">
      <c r="A173" t="s">
        <v>970</v>
      </c>
      <c r="B173" t="s">
        <v>969</v>
      </c>
      <c r="C173">
        <v>2013</v>
      </c>
      <c r="D173" t="s">
        <v>971</v>
      </c>
      <c r="E173" s="26" t="s">
        <v>145</v>
      </c>
      <c r="F173" t="s">
        <v>25</v>
      </c>
      <c r="G173" t="s">
        <v>972</v>
      </c>
      <c r="H173" t="s">
        <v>37</v>
      </c>
      <c r="I173" t="s">
        <v>12</v>
      </c>
      <c r="J173" t="s">
        <v>8</v>
      </c>
      <c r="K173" s="16">
        <v>20</v>
      </c>
      <c r="L173" s="16" t="s">
        <v>9</v>
      </c>
      <c r="M173" s="16">
        <v>21</v>
      </c>
      <c r="N173" s="16" t="s">
        <v>9</v>
      </c>
      <c r="O173" s="16" t="s">
        <v>9</v>
      </c>
      <c r="P173" s="16" t="s">
        <v>9</v>
      </c>
      <c r="Q173" s="16">
        <v>2</v>
      </c>
      <c r="R173" s="16" t="s">
        <v>9</v>
      </c>
      <c r="S173" s="16">
        <v>0</v>
      </c>
      <c r="T173" t="s">
        <v>8</v>
      </c>
      <c r="U173" t="str">
        <f t="shared" si="10"/>
        <v>NA</v>
      </c>
      <c r="V173" t="str">
        <f t="shared" si="11"/>
        <v>NA</v>
      </c>
      <c r="W173" t="s">
        <v>99</v>
      </c>
      <c r="X173" t="s">
        <v>8</v>
      </c>
      <c r="Y173" t="s">
        <v>618</v>
      </c>
      <c r="Z173" t="s">
        <v>95</v>
      </c>
      <c r="AA173">
        <v>100</v>
      </c>
      <c r="AB173" t="s">
        <v>147</v>
      </c>
      <c r="AC173">
        <v>10</v>
      </c>
      <c r="AD173" t="s">
        <v>224</v>
      </c>
      <c r="AE173" t="s">
        <v>47</v>
      </c>
      <c r="AF173" t="s">
        <v>9</v>
      </c>
      <c r="AG173">
        <v>1</v>
      </c>
      <c r="AH173">
        <v>13</v>
      </c>
      <c r="AI173" t="s">
        <v>12</v>
      </c>
      <c r="AJ173" t="s">
        <v>8</v>
      </c>
      <c r="AK173" t="s">
        <v>8</v>
      </c>
      <c r="AL173" t="s">
        <v>8</v>
      </c>
      <c r="AM173" t="s">
        <v>8</v>
      </c>
      <c r="AN173" t="s">
        <v>8</v>
      </c>
      <c r="AO173" t="s">
        <v>9</v>
      </c>
      <c r="AP173" t="s">
        <v>880</v>
      </c>
      <c r="AQ173">
        <v>0.23</v>
      </c>
      <c r="AR173">
        <v>0.06</v>
      </c>
      <c r="AS173" t="s">
        <v>8</v>
      </c>
      <c r="AT173" t="s">
        <v>8</v>
      </c>
      <c r="AU173" t="s">
        <v>8</v>
      </c>
      <c r="AV173" t="s">
        <v>8</v>
      </c>
      <c r="AW173" t="s">
        <v>139</v>
      </c>
      <c r="AX173" t="s">
        <v>199</v>
      </c>
      <c r="AY173" t="s">
        <v>12</v>
      </c>
      <c r="AZ173" t="s">
        <v>8</v>
      </c>
      <c r="BA173" s="16" t="s">
        <v>8</v>
      </c>
      <c r="BB173" t="s">
        <v>8</v>
      </c>
      <c r="BC173" t="s">
        <v>8</v>
      </c>
      <c r="BD173" t="s">
        <v>8</v>
      </c>
      <c r="BE173" t="s">
        <v>8</v>
      </c>
      <c r="BF173" t="s">
        <v>276</v>
      </c>
      <c r="BG173" t="s">
        <v>276</v>
      </c>
      <c r="BH173" t="s">
        <v>982</v>
      </c>
      <c r="BI173" t="s">
        <v>974</v>
      </c>
    </row>
    <row r="174" spans="1:61" s="29" customFormat="1" x14ac:dyDescent="0.3">
      <c r="A174" s="29" t="s">
        <v>976</v>
      </c>
      <c r="B174" s="29" t="s">
        <v>975</v>
      </c>
      <c r="C174" s="29">
        <v>2007</v>
      </c>
      <c r="D174" s="29" t="s">
        <v>977</v>
      </c>
      <c r="E174" s="39" t="s">
        <v>143</v>
      </c>
      <c r="F174" s="29" t="s">
        <v>24</v>
      </c>
      <c r="G174" s="29" t="s">
        <v>11</v>
      </c>
      <c r="H174" s="29" t="s">
        <v>36</v>
      </c>
      <c r="I174" s="29" t="s">
        <v>12</v>
      </c>
      <c r="J174" s="29" t="s">
        <v>8</v>
      </c>
      <c r="K174" s="31" t="s">
        <v>9</v>
      </c>
      <c r="L174" s="31" t="s">
        <v>9</v>
      </c>
      <c r="M174" s="31" t="s">
        <v>9</v>
      </c>
      <c r="N174" s="31">
        <v>280</v>
      </c>
      <c r="O174" s="31" t="s">
        <v>9</v>
      </c>
      <c r="P174" s="31">
        <v>320</v>
      </c>
      <c r="Q174" s="31">
        <v>1</v>
      </c>
      <c r="R174" s="31">
        <v>10</v>
      </c>
      <c r="S174" s="31">
        <v>0</v>
      </c>
      <c r="T174" s="29" t="s">
        <v>8</v>
      </c>
      <c r="U174" s="29" t="str">
        <f t="shared" si="10"/>
        <v>NA</v>
      </c>
      <c r="V174" s="29" t="str">
        <f t="shared" si="11"/>
        <v>NA</v>
      </c>
      <c r="W174" s="29" t="s">
        <v>149</v>
      </c>
      <c r="X174" s="29" t="s">
        <v>99</v>
      </c>
      <c r="Y174" s="29" t="s">
        <v>79</v>
      </c>
      <c r="Z174" s="29" t="s">
        <v>9</v>
      </c>
      <c r="AA174" s="29">
        <v>1.3</v>
      </c>
      <c r="AB174" s="29" t="s">
        <v>902</v>
      </c>
      <c r="AC174" s="29" t="s">
        <v>9</v>
      </c>
      <c r="AD174" s="29" t="s">
        <v>8</v>
      </c>
      <c r="AE174" s="29" t="s">
        <v>148</v>
      </c>
      <c r="AF174" s="29" t="s">
        <v>9</v>
      </c>
      <c r="AG174" s="29">
        <v>1.5</v>
      </c>
      <c r="AH174" s="29" t="s">
        <v>9</v>
      </c>
      <c r="AI174" s="29" t="s">
        <v>12</v>
      </c>
      <c r="AJ174" s="29" t="s">
        <v>8</v>
      </c>
      <c r="AK174" s="29" t="s">
        <v>8</v>
      </c>
      <c r="AL174" s="29" t="s">
        <v>8</v>
      </c>
      <c r="AM174" s="29" t="s">
        <v>8</v>
      </c>
      <c r="AN174" s="29" t="s">
        <v>8</v>
      </c>
      <c r="AO174" s="29">
        <v>168</v>
      </c>
      <c r="AP174" s="29" t="s">
        <v>880</v>
      </c>
      <c r="AQ174" s="29">
        <v>1.9</v>
      </c>
      <c r="AR174" s="29">
        <v>0.1</v>
      </c>
      <c r="AS174" s="29" t="s">
        <v>8</v>
      </c>
      <c r="AT174" s="29" t="s">
        <v>8</v>
      </c>
      <c r="AU174" s="29" t="s">
        <v>8</v>
      </c>
      <c r="AV174" s="29" t="s">
        <v>8</v>
      </c>
      <c r="AW174" s="29" t="s">
        <v>366</v>
      </c>
      <c r="AX174" s="29" t="s">
        <v>9</v>
      </c>
      <c r="AY174" s="29" t="s">
        <v>12</v>
      </c>
      <c r="AZ174" s="29" t="s">
        <v>8</v>
      </c>
      <c r="BA174" s="31" t="s">
        <v>8</v>
      </c>
      <c r="BB174" s="29" t="s">
        <v>8</v>
      </c>
      <c r="BC174" s="29" t="s">
        <v>8</v>
      </c>
      <c r="BD174" s="29" t="s">
        <v>8</v>
      </c>
      <c r="BE174" s="29" t="s">
        <v>8</v>
      </c>
      <c r="BF174" s="29" t="s">
        <v>275</v>
      </c>
      <c r="BG174" s="29" t="s">
        <v>276</v>
      </c>
      <c r="BH174" s="29" t="s">
        <v>978</v>
      </c>
    </row>
    <row r="175" spans="1:61" x14ac:dyDescent="0.3">
      <c r="A175" t="s">
        <v>980</v>
      </c>
      <c r="B175" t="s">
        <v>979</v>
      </c>
      <c r="C175">
        <v>2013</v>
      </c>
      <c r="D175" t="s">
        <v>981</v>
      </c>
      <c r="E175" s="26" t="s">
        <v>143</v>
      </c>
      <c r="F175" t="s">
        <v>24</v>
      </c>
      <c r="G175" t="s">
        <v>11</v>
      </c>
      <c r="H175" t="s">
        <v>36</v>
      </c>
      <c r="I175" t="s">
        <v>12</v>
      </c>
      <c r="J175" t="s">
        <v>8</v>
      </c>
      <c r="K175" s="16" t="s">
        <v>9</v>
      </c>
      <c r="L175" s="16" t="s">
        <v>9</v>
      </c>
      <c r="M175" s="16" t="s">
        <v>9</v>
      </c>
      <c r="N175" s="16">
        <v>300</v>
      </c>
      <c r="O175" s="16" t="s">
        <v>9</v>
      </c>
      <c r="P175" s="16">
        <v>400</v>
      </c>
      <c r="Q175" s="16">
        <v>1</v>
      </c>
      <c r="R175" s="16">
        <v>6</v>
      </c>
      <c r="S175" s="16">
        <v>1</v>
      </c>
      <c r="T175" s="16">
        <v>6</v>
      </c>
      <c r="U175">
        <f t="shared" si="10"/>
        <v>1</v>
      </c>
      <c r="V175">
        <f t="shared" si="11"/>
        <v>6</v>
      </c>
      <c r="W175" t="s">
        <v>100</v>
      </c>
      <c r="X175" t="s">
        <v>8</v>
      </c>
      <c r="Y175" t="s">
        <v>77</v>
      </c>
      <c r="Z175" t="s">
        <v>93</v>
      </c>
      <c r="AA175">
        <v>1.3</v>
      </c>
      <c r="AB175" t="s">
        <v>902</v>
      </c>
      <c r="AC175" t="s">
        <v>9</v>
      </c>
      <c r="AD175" t="s">
        <v>8</v>
      </c>
      <c r="AE175" t="s">
        <v>148</v>
      </c>
      <c r="AF175" t="s">
        <v>9</v>
      </c>
      <c r="AG175">
        <v>3</v>
      </c>
      <c r="AH175">
        <v>20</v>
      </c>
      <c r="AI175" t="s">
        <v>137</v>
      </c>
      <c r="AK175">
        <v>15</v>
      </c>
      <c r="AL175" t="s">
        <v>983</v>
      </c>
      <c r="AM175">
        <v>0</v>
      </c>
      <c r="AN175" t="s">
        <v>159</v>
      </c>
      <c r="AO175">
        <v>8</v>
      </c>
      <c r="AP175" t="s">
        <v>879</v>
      </c>
      <c r="AQ175">
        <v>1.71</v>
      </c>
      <c r="AR175">
        <v>0.54</v>
      </c>
      <c r="AS175">
        <v>0.99</v>
      </c>
      <c r="AT175">
        <v>0.3</v>
      </c>
      <c r="AU175" t="s">
        <v>8</v>
      </c>
      <c r="AV175" t="s">
        <v>8</v>
      </c>
      <c r="AW175" t="s">
        <v>304</v>
      </c>
      <c r="AX175" t="s">
        <v>198</v>
      </c>
      <c r="AY175" t="s">
        <v>12</v>
      </c>
      <c r="AZ175" t="s">
        <v>8</v>
      </c>
      <c r="BA175" s="16" t="s">
        <v>8</v>
      </c>
      <c r="BB175" t="s">
        <v>8</v>
      </c>
      <c r="BC175" t="s">
        <v>8</v>
      </c>
      <c r="BD175" t="s">
        <v>8</v>
      </c>
      <c r="BE175" t="s">
        <v>8</v>
      </c>
      <c r="BF175" t="s">
        <v>276</v>
      </c>
      <c r="BG175" t="s">
        <v>276</v>
      </c>
      <c r="BH175" t="s">
        <v>984</v>
      </c>
    </row>
    <row r="176" spans="1:61" x14ac:dyDescent="0.3">
      <c r="A176" t="s">
        <v>980</v>
      </c>
      <c r="B176" t="s">
        <v>979</v>
      </c>
      <c r="C176">
        <v>2013</v>
      </c>
      <c r="D176" t="s">
        <v>981</v>
      </c>
      <c r="E176" s="26" t="s">
        <v>145</v>
      </c>
      <c r="F176" t="s">
        <v>24</v>
      </c>
      <c r="G176" t="s">
        <v>11</v>
      </c>
      <c r="H176" t="s">
        <v>36</v>
      </c>
      <c r="I176" t="s">
        <v>12</v>
      </c>
      <c r="J176" t="s">
        <v>8</v>
      </c>
      <c r="K176" s="16" t="s">
        <v>9</v>
      </c>
      <c r="L176" s="16" t="s">
        <v>9</v>
      </c>
      <c r="M176" s="16" t="s">
        <v>9</v>
      </c>
      <c r="N176" s="16">
        <v>300</v>
      </c>
      <c r="O176" s="16" t="s">
        <v>9</v>
      </c>
      <c r="P176" s="16">
        <v>400</v>
      </c>
      <c r="Q176" s="16">
        <v>1</v>
      </c>
      <c r="R176" s="16">
        <v>9</v>
      </c>
      <c r="S176" s="16">
        <v>1</v>
      </c>
      <c r="T176" s="16">
        <v>9</v>
      </c>
      <c r="U176">
        <f t="shared" ref="U176" si="16">IF(AND(Q176&lt;&gt;"", Q176&lt;&gt;0, Q176&lt;&gt;"NA", Q176&lt;&gt;"NR",S176&lt;&gt;"", S176&lt;&gt;0, S176&lt;&gt;"NA", S176&lt;&gt;"NR"), S176/Q176, "NA")</f>
        <v>1</v>
      </c>
      <c r="V176">
        <f t="shared" ref="V176" si="17">IF(AND(U176&lt;&gt;"", U176&lt;&gt;0, U176&lt;&gt;"NA", U176&lt;&gt;"NR",R176&lt;&gt;"", R176&lt;&gt;0, R176&lt;&gt;"NA", R176&lt;&gt;"NR"), R176/U176, "NA")</f>
        <v>9</v>
      </c>
      <c r="W176" t="s">
        <v>100</v>
      </c>
      <c r="X176" t="s">
        <v>8</v>
      </c>
      <c r="Y176" t="s">
        <v>77</v>
      </c>
      <c r="Z176" t="s">
        <v>93</v>
      </c>
      <c r="AA176">
        <v>1.3</v>
      </c>
      <c r="AB176" t="s">
        <v>902</v>
      </c>
      <c r="AC176" t="s">
        <v>9</v>
      </c>
      <c r="AD176" t="s">
        <v>8</v>
      </c>
      <c r="AE176" t="s">
        <v>148</v>
      </c>
      <c r="AF176" t="s">
        <v>9</v>
      </c>
      <c r="AG176">
        <v>3</v>
      </c>
      <c r="AH176">
        <v>20</v>
      </c>
      <c r="AI176" t="s">
        <v>137</v>
      </c>
      <c r="AK176">
        <v>15</v>
      </c>
      <c r="AL176" t="s">
        <v>983</v>
      </c>
      <c r="AM176">
        <v>0</v>
      </c>
      <c r="AN176" t="s">
        <v>159</v>
      </c>
      <c r="AO176" t="s">
        <v>8</v>
      </c>
      <c r="AP176" t="s">
        <v>8</v>
      </c>
      <c r="AQ176" t="s">
        <v>8</v>
      </c>
      <c r="AR176" t="s">
        <v>8</v>
      </c>
      <c r="AS176" t="s">
        <v>8</v>
      </c>
      <c r="AT176" t="s">
        <v>8</v>
      </c>
      <c r="AU176" t="s">
        <v>8</v>
      </c>
      <c r="AV176" t="s">
        <v>8</v>
      </c>
      <c r="AW176" t="s">
        <v>8</v>
      </c>
      <c r="AX176" t="s">
        <v>8</v>
      </c>
      <c r="AY176" t="s">
        <v>9</v>
      </c>
      <c r="AZ176">
        <v>1.56</v>
      </c>
      <c r="BA176" s="16">
        <v>1.26</v>
      </c>
      <c r="BB176">
        <v>0.33</v>
      </c>
      <c r="BC176">
        <v>0.67</v>
      </c>
      <c r="BD176" t="s">
        <v>198</v>
      </c>
      <c r="BE176">
        <v>24</v>
      </c>
      <c r="BF176" t="s">
        <v>276</v>
      </c>
      <c r="BG176" t="s">
        <v>276</v>
      </c>
      <c r="BH176" t="s">
        <v>984</v>
      </c>
    </row>
    <row r="177" spans="1:61" s="29" customFormat="1" x14ac:dyDescent="0.3">
      <c r="A177" s="29" t="s">
        <v>987</v>
      </c>
      <c r="B177" s="29" t="s">
        <v>986</v>
      </c>
      <c r="C177" s="29">
        <v>1999</v>
      </c>
      <c r="D177" s="29" t="s">
        <v>988</v>
      </c>
      <c r="E177" s="39" t="s">
        <v>143</v>
      </c>
      <c r="F177" s="29" t="s">
        <v>24</v>
      </c>
      <c r="G177" s="29" t="s">
        <v>11</v>
      </c>
      <c r="H177" s="29" t="s">
        <v>36</v>
      </c>
      <c r="I177" s="29" t="s">
        <v>12</v>
      </c>
      <c r="J177" s="29" t="s">
        <v>8</v>
      </c>
      <c r="K177" s="31" t="s">
        <v>9</v>
      </c>
      <c r="L177" s="31" t="s">
        <v>9</v>
      </c>
      <c r="M177" s="31" t="s">
        <v>9</v>
      </c>
      <c r="N177" s="31">
        <v>273</v>
      </c>
      <c r="O177" s="31" t="s">
        <v>9</v>
      </c>
      <c r="P177" s="31">
        <v>361</v>
      </c>
      <c r="Q177" s="31">
        <v>1</v>
      </c>
      <c r="R177" s="31">
        <v>8</v>
      </c>
      <c r="S177" s="31">
        <v>1</v>
      </c>
      <c r="T177" s="31">
        <v>8</v>
      </c>
      <c r="U177" s="29">
        <f t="shared" si="10"/>
        <v>1</v>
      </c>
      <c r="V177" s="29">
        <f t="shared" si="11"/>
        <v>8</v>
      </c>
      <c r="W177" s="29" t="s">
        <v>101</v>
      </c>
      <c r="X177" s="29" t="s">
        <v>990</v>
      </c>
      <c r="Y177" s="29" t="s">
        <v>77</v>
      </c>
      <c r="Z177" s="29" t="s">
        <v>991</v>
      </c>
      <c r="AA177" s="29">
        <v>50</v>
      </c>
      <c r="AB177" s="29" t="s">
        <v>147</v>
      </c>
      <c r="AC177" s="29">
        <v>5500</v>
      </c>
      <c r="AD177" s="29" t="s">
        <v>255</v>
      </c>
      <c r="AE177" s="29" t="s">
        <v>47</v>
      </c>
      <c r="AF177" s="29">
        <v>540</v>
      </c>
      <c r="AG177" s="29">
        <v>0.2</v>
      </c>
      <c r="AH177" s="29">
        <v>10</v>
      </c>
      <c r="AI177" s="29" t="s">
        <v>989</v>
      </c>
      <c r="AK177" s="29">
        <v>20</v>
      </c>
      <c r="AL177" s="29" t="s">
        <v>263</v>
      </c>
      <c r="AM177" s="29">
        <v>0</v>
      </c>
      <c r="AN177" s="29" t="s">
        <v>159</v>
      </c>
      <c r="AO177" s="29">
        <v>120</v>
      </c>
      <c r="AP177" s="29" t="s">
        <v>880</v>
      </c>
      <c r="AQ177" s="29">
        <v>3.09</v>
      </c>
      <c r="AR177" s="29">
        <v>0.62</v>
      </c>
      <c r="AS177" s="29">
        <v>0.86</v>
      </c>
      <c r="AT177" s="29">
        <v>0.23</v>
      </c>
      <c r="AU177" s="29" t="s">
        <v>8</v>
      </c>
      <c r="AV177" s="29" t="s">
        <v>8</v>
      </c>
      <c r="AW177" s="29" t="s">
        <v>139</v>
      </c>
      <c r="AX177" s="29" t="s">
        <v>199</v>
      </c>
      <c r="AY177" s="29" t="s">
        <v>12</v>
      </c>
      <c r="AZ177" s="29" t="s">
        <v>8</v>
      </c>
      <c r="BA177" s="31" t="s">
        <v>8</v>
      </c>
      <c r="BB177" s="29" t="s">
        <v>8</v>
      </c>
      <c r="BC177" s="29" t="s">
        <v>8</v>
      </c>
      <c r="BD177" s="29" t="s">
        <v>8</v>
      </c>
      <c r="BE177" s="29" t="s">
        <v>8</v>
      </c>
      <c r="BF177" s="29" t="s">
        <v>276</v>
      </c>
      <c r="BG177" s="29" t="s">
        <v>276</v>
      </c>
    </row>
    <row r="178" spans="1:61" x14ac:dyDescent="0.3">
      <c r="A178" t="s">
        <v>992</v>
      </c>
      <c r="B178" t="s">
        <v>986</v>
      </c>
      <c r="C178">
        <v>2003</v>
      </c>
      <c r="D178" t="s">
        <v>993</v>
      </c>
      <c r="E178" s="26" t="s">
        <v>143</v>
      </c>
      <c r="F178" t="s">
        <v>24</v>
      </c>
      <c r="G178" t="s">
        <v>11</v>
      </c>
      <c r="H178" t="s">
        <v>36</v>
      </c>
      <c r="I178" t="s">
        <v>12</v>
      </c>
      <c r="J178" t="s">
        <v>8</v>
      </c>
      <c r="K178" s="16" t="s">
        <v>9</v>
      </c>
      <c r="L178" s="16" t="s">
        <v>9</v>
      </c>
      <c r="M178" s="16" t="s">
        <v>9</v>
      </c>
      <c r="N178" s="16">
        <v>305</v>
      </c>
      <c r="O178" s="16" t="s">
        <v>9</v>
      </c>
      <c r="P178" s="16">
        <v>413</v>
      </c>
      <c r="Q178" s="16">
        <v>1</v>
      </c>
      <c r="R178" s="16">
        <v>10</v>
      </c>
      <c r="S178" s="16">
        <v>2</v>
      </c>
      <c r="T178">
        <v>9</v>
      </c>
      <c r="U178">
        <f t="shared" si="10"/>
        <v>2</v>
      </c>
      <c r="V178">
        <f t="shared" si="11"/>
        <v>5</v>
      </c>
      <c r="W178" t="s">
        <v>101</v>
      </c>
      <c r="X178" t="s">
        <v>8</v>
      </c>
      <c r="Y178" t="s">
        <v>77</v>
      </c>
      <c r="Z178" t="s">
        <v>991</v>
      </c>
      <c r="AA178">
        <v>50</v>
      </c>
      <c r="AB178" t="s">
        <v>147</v>
      </c>
      <c r="AC178">
        <v>5500</v>
      </c>
      <c r="AD178" t="s">
        <v>255</v>
      </c>
      <c r="AE178" t="s">
        <v>9</v>
      </c>
      <c r="AF178">
        <v>540</v>
      </c>
      <c r="AG178">
        <v>0.2</v>
      </c>
      <c r="AH178">
        <v>10</v>
      </c>
      <c r="AI178" t="s">
        <v>994</v>
      </c>
      <c r="AK178">
        <v>2567</v>
      </c>
      <c r="AL178" t="s">
        <v>995</v>
      </c>
      <c r="AM178">
        <v>0.5</v>
      </c>
      <c r="AN178" t="s">
        <v>160</v>
      </c>
      <c r="AO178">
        <v>48</v>
      </c>
      <c r="AP178" t="s">
        <v>880</v>
      </c>
      <c r="AQ178">
        <v>4.8</v>
      </c>
      <c r="AR178">
        <v>0.6</v>
      </c>
      <c r="AS178">
        <v>1.5</v>
      </c>
      <c r="AT178">
        <v>0.1</v>
      </c>
      <c r="AU178" t="s">
        <v>8</v>
      </c>
      <c r="AV178" t="s">
        <v>8</v>
      </c>
      <c r="AW178" t="s">
        <v>304</v>
      </c>
      <c r="AX178" t="s">
        <v>200</v>
      </c>
      <c r="AY178" t="s">
        <v>12</v>
      </c>
      <c r="AZ178" t="s">
        <v>8</v>
      </c>
      <c r="BA178" s="16" t="s">
        <v>8</v>
      </c>
      <c r="BB178" t="s">
        <v>8</v>
      </c>
      <c r="BC178" t="s">
        <v>8</v>
      </c>
      <c r="BD178" t="s">
        <v>8</v>
      </c>
      <c r="BE178" t="s">
        <v>8</v>
      </c>
      <c r="BF178" t="s">
        <v>276</v>
      </c>
      <c r="BG178" t="s">
        <v>275</v>
      </c>
    </row>
    <row r="179" spans="1:61" s="29" customFormat="1" x14ac:dyDescent="0.3">
      <c r="A179" s="29" t="s">
        <v>999</v>
      </c>
      <c r="B179" s="29" t="s">
        <v>998</v>
      </c>
      <c r="C179" s="29">
        <v>2017</v>
      </c>
      <c r="D179" s="29" t="s">
        <v>1000</v>
      </c>
      <c r="E179" s="39" t="s">
        <v>143</v>
      </c>
      <c r="F179" s="29" t="s">
        <v>25</v>
      </c>
      <c r="G179" s="29" t="s">
        <v>459</v>
      </c>
      <c r="H179" s="29" t="s">
        <v>36</v>
      </c>
      <c r="I179" s="29" t="s">
        <v>12</v>
      </c>
      <c r="J179" s="29" t="s">
        <v>8</v>
      </c>
      <c r="K179" s="31">
        <v>8</v>
      </c>
      <c r="L179" s="31" t="s">
        <v>9</v>
      </c>
      <c r="M179" s="31">
        <v>10</v>
      </c>
      <c r="N179" s="31">
        <v>25</v>
      </c>
      <c r="O179" s="31" t="s">
        <v>9</v>
      </c>
      <c r="P179" s="31">
        <v>30</v>
      </c>
      <c r="Q179" s="31">
        <v>1</v>
      </c>
      <c r="R179" s="31">
        <v>25</v>
      </c>
      <c r="S179" s="31">
        <v>0</v>
      </c>
      <c r="T179" s="29" t="s">
        <v>8</v>
      </c>
      <c r="U179" s="29" t="str">
        <f t="shared" si="10"/>
        <v>NA</v>
      </c>
      <c r="V179" s="29" t="str">
        <f t="shared" si="11"/>
        <v>NA</v>
      </c>
      <c r="W179" s="29" t="s">
        <v>149</v>
      </c>
      <c r="X179" s="29" t="s">
        <v>99</v>
      </c>
      <c r="Y179" s="29" t="s">
        <v>79</v>
      </c>
      <c r="Z179" s="29" t="s">
        <v>1001</v>
      </c>
      <c r="AA179" s="29">
        <v>10</v>
      </c>
      <c r="AB179" s="29" t="s">
        <v>147</v>
      </c>
      <c r="AC179" s="29" t="s">
        <v>9</v>
      </c>
      <c r="AD179" s="29" t="s">
        <v>8</v>
      </c>
      <c r="AE179" s="29" t="s">
        <v>234</v>
      </c>
      <c r="AF179" s="29">
        <v>549</v>
      </c>
      <c r="AG179" s="29" t="s">
        <v>9</v>
      </c>
      <c r="AH179" s="29">
        <v>10</v>
      </c>
      <c r="AI179" s="29" t="s">
        <v>12</v>
      </c>
      <c r="AJ179" s="29" t="s">
        <v>8</v>
      </c>
      <c r="AK179" s="29" t="s">
        <v>8</v>
      </c>
      <c r="AL179" s="29" t="s">
        <v>8</v>
      </c>
      <c r="AM179" s="29" t="s">
        <v>8</v>
      </c>
      <c r="AN179" s="29" t="s">
        <v>8</v>
      </c>
      <c r="AO179" s="29">
        <v>24</v>
      </c>
      <c r="AP179" s="29" t="s">
        <v>878</v>
      </c>
      <c r="AQ179" s="29">
        <v>23.53</v>
      </c>
      <c r="AR179" s="29">
        <v>8.91</v>
      </c>
      <c r="AS179" s="29" t="s">
        <v>8</v>
      </c>
      <c r="AT179" s="29" t="s">
        <v>8</v>
      </c>
      <c r="AU179" s="29" t="s">
        <v>8</v>
      </c>
      <c r="AV179" s="29" t="s">
        <v>8</v>
      </c>
      <c r="AW179" s="29" t="s">
        <v>490</v>
      </c>
      <c r="AX179" s="29" t="s">
        <v>198</v>
      </c>
      <c r="AY179" s="29" t="s">
        <v>12</v>
      </c>
      <c r="AZ179" s="29" t="s">
        <v>8</v>
      </c>
      <c r="BA179" s="31" t="s">
        <v>8</v>
      </c>
      <c r="BB179" s="29" t="s">
        <v>8</v>
      </c>
      <c r="BC179" s="29" t="s">
        <v>8</v>
      </c>
      <c r="BD179" s="29" t="s">
        <v>8</v>
      </c>
      <c r="BE179" s="29" t="s">
        <v>8</v>
      </c>
      <c r="BF179" s="29" t="s">
        <v>276</v>
      </c>
      <c r="BG179" s="29" t="s">
        <v>275</v>
      </c>
      <c r="BH179" s="29" t="s">
        <v>1003</v>
      </c>
    </row>
    <row r="180" spans="1:61" s="29" customFormat="1" x14ac:dyDescent="0.3">
      <c r="A180" s="29" t="s">
        <v>999</v>
      </c>
      <c r="B180" s="29" t="s">
        <v>998</v>
      </c>
      <c r="C180" s="29">
        <v>2017</v>
      </c>
      <c r="D180" s="29" t="s">
        <v>1000</v>
      </c>
      <c r="E180" s="39" t="s">
        <v>145</v>
      </c>
      <c r="F180" s="29" t="s">
        <v>25</v>
      </c>
      <c r="G180" s="29" t="s">
        <v>459</v>
      </c>
      <c r="H180" s="29" t="s">
        <v>36</v>
      </c>
      <c r="I180" s="29" t="s">
        <v>12</v>
      </c>
      <c r="J180" s="29" t="s">
        <v>8</v>
      </c>
      <c r="K180" s="31">
        <v>8</v>
      </c>
      <c r="L180" s="31" t="s">
        <v>9</v>
      </c>
      <c r="M180" s="31">
        <v>10</v>
      </c>
      <c r="N180" s="31">
        <v>25</v>
      </c>
      <c r="O180" s="31" t="s">
        <v>9</v>
      </c>
      <c r="P180" s="31">
        <v>30</v>
      </c>
      <c r="Q180" s="31">
        <v>1</v>
      </c>
      <c r="R180" s="31">
        <v>9</v>
      </c>
      <c r="S180" s="31">
        <v>0</v>
      </c>
      <c r="T180" s="29" t="s">
        <v>8</v>
      </c>
      <c r="U180" s="29" t="str">
        <f t="shared" si="10"/>
        <v>NA</v>
      </c>
      <c r="V180" s="29" t="str">
        <f t="shared" si="11"/>
        <v>NA</v>
      </c>
      <c r="W180" s="29" t="s">
        <v>149</v>
      </c>
      <c r="X180" s="29" t="s">
        <v>99</v>
      </c>
      <c r="Y180" s="29" t="s">
        <v>79</v>
      </c>
      <c r="Z180" s="29" t="s">
        <v>1001</v>
      </c>
      <c r="AA180" s="29">
        <v>10</v>
      </c>
      <c r="AB180" s="29" t="s">
        <v>147</v>
      </c>
      <c r="AC180" s="29" t="s">
        <v>9</v>
      </c>
      <c r="AD180" s="29" t="s">
        <v>8</v>
      </c>
      <c r="AE180" s="29" t="s">
        <v>234</v>
      </c>
      <c r="AF180" s="29">
        <v>549</v>
      </c>
      <c r="AG180" s="29" t="s">
        <v>9</v>
      </c>
      <c r="AH180" s="29">
        <v>10</v>
      </c>
      <c r="AI180" s="29" t="s">
        <v>12</v>
      </c>
      <c r="AJ180" s="29" t="s">
        <v>8</v>
      </c>
      <c r="AK180" s="29" t="s">
        <v>8</v>
      </c>
      <c r="AL180" s="29" t="s">
        <v>8</v>
      </c>
      <c r="AM180" s="29" t="s">
        <v>8</v>
      </c>
      <c r="AN180" s="29" t="s">
        <v>8</v>
      </c>
      <c r="AO180" s="29" t="s">
        <v>8</v>
      </c>
      <c r="AP180" s="29" t="s">
        <v>8</v>
      </c>
      <c r="AQ180" s="29" t="s">
        <v>8</v>
      </c>
      <c r="AR180" s="29" t="s">
        <v>8</v>
      </c>
      <c r="AS180" s="29" t="s">
        <v>8</v>
      </c>
      <c r="AT180" s="29" t="s">
        <v>8</v>
      </c>
      <c r="AU180" s="29" t="s">
        <v>8</v>
      </c>
      <c r="AV180" s="29" t="s">
        <v>8</v>
      </c>
      <c r="AW180" s="29" t="s">
        <v>8</v>
      </c>
      <c r="AX180" s="29" t="s">
        <v>8</v>
      </c>
      <c r="AY180" s="29" t="s">
        <v>437</v>
      </c>
      <c r="AZ180" s="29">
        <v>95.22</v>
      </c>
      <c r="BA180" s="31">
        <v>6.04</v>
      </c>
      <c r="BB180" s="29" t="s">
        <v>8</v>
      </c>
      <c r="BC180" s="29" t="s">
        <v>8</v>
      </c>
      <c r="BD180" s="29" t="s">
        <v>198</v>
      </c>
      <c r="BE180" s="29">
        <v>24</v>
      </c>
      <c r="BF180" s="29" t="s">
        <v>275</v>
      </c>
      <c r="BG180" s="29" t="s">
        <v>276</v>
      </c>
      <c r="BH180" s="29" t="s">
        <v>1002</v>
      </c>
    </row>
    <row r="181" spans="1:61" x14ac:dyDescent="0.3">
      <c r="A181" t="s">
        <v>1007</v>
      </c>
      <c r="B181" t="s">
        <v>1006</v>
      </c>
      <c r="C181">
        <v>2013</v>
      </c>
      <c r="D181" t="s">
        <v>1008</v>
      </c>
      <c r="E181" s="26" t="s">
        <v>143</v>
      </c>
      <c r="F181" t="s">
        <v>25</v>
      </c>
      <c r="G181" t="s">
        <v>1014</v>
      </c>
      <c r="H181" t="s">
        <v>36</v>
      </c>
      <c r="I181" t="s">
        <v>12</v>
      </c>
      <c r="J181" t="s">
        <v>8</v>
      </c>
      <c r="K181" s="16">
        <v>12</v>
      </c>
      <c r="L181" s="16" t="s">
        <v>9</v>
      </c>
      <c r="M181" s="16">
        <v>16</v>
      </c>
      <c r="N181" s="16" t="s">
        <v>9</v>
      </c>
      <c r="O181" s="16" t="s">
        <v>9</v>
      </c>
      <c r="P181" s="16" t="s">
        <v>9</v>
      </c>
      <c r="Q181" s="16">
        <v>2</v>
      </c>
      <c r="R181" s="16" t="s">
        <v>9</v>
      </c>
      <c r="S181" s="16">
        <v>0</v>
      </c>
      <c r="T181" t="s">
        <v>8</v>
      </c>
      <c r="U181" t="str">
        <f t="shared" si="10"/>
        <v>NA</v>
      </c>
      <c r="V181" t="str">
        <f t="shared" si="11"/>
        <v>NA</v>
      </c>
      <c r="W181" t="s">
        <v>102</v>
      </c>
      <c r="X181" t="s">
        <v>941</v>
      </c>
      <c r="Y181" t="s">
        <v>77</v>
      </c>
      <c r="Z181" t="s">
        <v>910</v>
      </c>
      <c r="AA181">
        <v>100</v>
      </c>
      <c r="AB181" t="s">
        <v>147</v>
      </c>
      <c r="AC181" t="s">
        <v>9</v>
      </c>
      <c r="AD181" t="s">
        <v>8</v>
      </c>
      <c r="AE181" t="s">
        <v>47</v>
      </c>
      <c r="AF181" t="s">
        <v>9</v>
      </c>
      <c r="AG181" t="s">
        <v>9</v>
      </c>
      <c r="AH181">
        <v>12</v>
      </c>
      <c r="AI181" t="s">
        <v>12</v>
      </c>
      <c r="AJ181" t="s">
        <v>8</v>
      </c>
      <c r="AK181" t="s">
        <v>8</v>
      </c>
      <c r="AL181" t="s">
        <v>8</v>
      </c>
      <c r="AM181" t="s">
        <v>8</v>
      </c>
      <c r="AN181" t="s">
        <v>8</v>
      </c>
      <c r="AO181">
        <v>24</v>
      </c>
      <c r="AP181" t="s">
        <v>880</v>
      </c>
      <c r="AQ181">
        <v>1.8</v>
      </c>
      <c r="AR181">
        <v>0.22</v>
      </c>
      <c r="AS181" t="s">
        <v>8</v>
      </c>
      <c r="AT181" t="s">
        <v>8</v>
      </c>
      <c r="AU181" t="s">
        <v>8</v>
      </c>
      <c r="AV181" t="s">
        <v>8</v>
      </c>
      <c r="AW181" t="s">
        <v>139</v>
      </c>
      <c r="AX181" t="s">
        <v>9</v>
      </c>
      <c r="AY181" t="s">
        <v>12</v>
      </c>
      <c r="AZ181" t="s">
        <v>8</v>
      </c>
      <c r="BA181" s="16" t="s">
        <v>8</v>
      </c>
      <c r="BB181" t="s">
        <v>8</v>
      </c>
      <c r="BC181" t="s">
        <v>8</v>
      </c>
      <c r="BD181" t="s">
        <v>8</v>
      </c>
      <c r="BE181" t="s">
        <v>8</v>
      </c>
      <c r="BF181" t="s">
        <v>276</v>
      </c>
      <c r="BG181" t="s">
        <v>276</v>
      </c>
      <c r="BI181" t="s">
        <v>1010</v>
      </c>
    </row>
    <row r="182" spans="1:61" x14ac:dyDescent="0.3">
      <c r="A182" t="s">
        <v>1007</v>
      </c>
      <c r="B182" t="s">
        <v>1006</v>
      </c>
      <c r="C182">
        <v>2013</v>
      </c>
      <c r="D182" t="s">
        <v>1008</v>
      </c>
      <c r="E182" s="26" t="s">
        <v>145</v>
      </c>
      <c r="F182" t="s">
        <v>25</v>
      </c>
      <c r="G182" t="s">
        <v>1009</v>
      </c>
      <c r="H182" t="s">
        <v>36</v>
      </c>
      <c r="I182" t="s">
        <v>12</v>
      </c>
      <c r="J182" t="s">
        <v>8</v>
      </c>
      <c r="K182" s="16">
        <v>12</v>
      </c>
      <c r="L182" s="16" t="s">
        <v>9</v>
      </c>
      <c r="M182" s="16">
        <v>16</v>
      </c>
      <c r="N182" s="16" t="s">
        <v>9</v>
      </c>
      <c r="O182" s="16" t="s">
        <v>9</v>
      </c>
      <c r="P182" s="16" t="s">
        <v>9</v>
      </c>
      <c r="Q182" s="16">
        <v>2</v>
      </c>
      <c r="R182" s="16" t="s">
        <v>9</v>
      </c>
      <c r="S182" s="16">
        <v>0</v>
      </c>
      <c r="T182" t="s">
        <v>8</v>
      </c>
      <c r="U182" t="str">
        <f t="shared" si="10"/>
        <v>NA</v>
      </c>
      <c r="V182" t="str">
        <f t="shared" si="11"/>
        <v>NA</v>
      </c>
      <c r="W182" t="s">
        <v>102</v>
      </c>
      <c r="X182" t="s">
        <v>941</v>
      </c>
      <c r="Y182" t="s">
        <v>77</v>
      </c>
      <c r="Z182" t="s">
        <v>910</v>
      </c>
      <c r="AA182">
        <v>100</v>
      </c>
      <c r="AB182" t="s">
        <v>147</v>
      </c>
      <c r="AC182" t="s">
        <v>9</v>
      </c>
      <c r="AD182" t="s">
        <v>8</v>
      </c>
      <c r="AE182" t="s">
        <v>47</v>
      </c>
      <c r="AF182" t="s">
        <v>9</v>
      </c>
      <c r="AG182" t="s">
        <v>9</v>
      </c>
      <c r="AH182">
        <v>12</v>
      </c>
      <c r="AI182" t="s">
        <v>12</v>
      </c>
      <c r="AJ182" t="s">
        <v>8</v>
      </c>
      <c r="AK182" t="s">
        <v>8</v>
      </c>
      <c r="AL182" t="s">
        <v>8</v>
      </c>
      <c r="AM182" t="s">
        <v>8</v>
      </c>
      <c r="AN182" t="s">
        <v>8</v>
      </c>
      <c r="AO182">
        <v>24</v>
      </c>
      <c r="AP182" t="s">
        <v>880</v>
      </c>
      <c r="AQ182">
        <v>0.93</v>
      </c>
      <c r="AR182">
        <v>0.17</v>
      </c>
      <c r="AS182" t="s">
        <v>8</v>
      </c>
      <c r="AT182" t="s">
        <v>8</v>
      </c>
      <c r="AU182" t="s">
        <v>8</v>
      </c>
      <c r="AV182" t="s">
        <v>8</v>
      </c>
      <c r="AW182" t="s">
        <v>139</v>
      </c>
      <c r="AX182" t="s">
        <v>9</v>
      </c>
      <c r="AY182" t="s">
        <v>12</v>
      </c>
      <c r="AZ182" t="s">
        <v>8</v>
      </c>
      <c r="BA182" s="16" t="s">
        <v>8</v>
      </c>
      <c r="BB182" t="s">
        <v>8</v>
      </c>
      <c r="BC182" t="s">
        <v>8</v>
      </c>
      <c r="BD182" t="s">
        <v>8</v>
      </c>
      <c r="BE182" t="s">
        <v>8</v>
      </c>
      <c r="BF182" t="s">
        <v>276</v>
      </c>
      <c r="BG182" t="s">
        <v>276</v>
      </c>
      <c r="BI182" t="s">
        <v>1010</v>
      </c>
    </row>
    <row r="183" spans="1:61" s="29" customFormat="1" x14ac:dyDescent="0.3">
      <c r="A183" s="29" t="s">
        <v>1012</v>
      </c>
      <c r="B183" s="29" t="s">
        <v>1011</v>
      </c>
      <c r="C183" s="29">
        <v>2018</v>
      </c>
      <c r="D183" s="29" t="s">
        <v>1013</v>
      </c>
      <c r="E183" s="39" t="s">
        <v>143</v>
      </c>
      <c r="F183" s="29" t="s">
        <v>25</v>
      </c>
      <c r="G183" s="29" t="s">
        <v>1014</v>
      </c>
      <c r="H183" s="29" t="s">
        <v>36</v>
      </c>
      <c r="I183" s="29" t="s">
        <v>12</v>
      </c>
      <c r="J183" s="29" t="s">
        <v>8</v>
      </c>
      <c r="K183" s="31">
        <v>8</v>
      </c>
      <c r="L183" s="31" t="s">
        <v>9</v>
      </c>
      <c r="M183" s="31">
        <v>12</v>
      </c>
      <c r="N183" s="31" t="s">
        <v>9</v>
      </c>
      <c r="O183" s="31" t="s">
        <v>9</v>
      </c>
      <c r="P183" s="31" t="s">
        <v>9</v>
      </c>
      <c r="Q183" s="31">
        <v>1</v>
      </c>
      <c r="S183" s="31">
        <v>2</v>
      </c>
      <c r="U183" s="29">
        <f t="shared" si="10"/>
        <v>2</v>
      </c>
      <c r="V183" s="29" t="str">
        <f t="shared" si="11"/>
        <v>NA</v>
      </c>
      <c r="W183" s="29" t="s">
        <v>1015</v>
      </c>
      <c r="X183" s="29" t="s">
        <v>8</v>
      </c>
      <c r="Y183" s="29" t="s">
        <v>79</v>
      </c>
      <c r="Z183" s="29" t="s">
        <v>1016</v>
      </c>
      <c r="AA183" s="29">
        <v>15</v>
      </c>
      <c r="AB183" s="29" t="s">
        <v>323</v>
      </c>
      <c r="AC183" s="29">
        <v>50</v>
      </c>
      <c r="AD183" s="29" t="s">
        <v>224</v>
      </c>
      <c r="AE183" s="29" t="s">
        <v>9</v>
      </c>
      <c r="AF183" s="29">
        <v>532</v>
      </c>
      <c r="AG183" s="29" t="s">
        <v>9</v>
      </c>
      <c r="AH183" s="29">
        <v>5</v>
      </c>
      <c r="AI183" s="29" t="s">
        <v>1017</v>
      </c>
      <c r="AK183" s="29">
        <v>5</v>
      </c>
      <c r="AL183" s="29" t="s">
        <v>147</v>
      </c>
      <c r="AM183" s="29">
        <v>0</v>
      </c>
      <c r="AN183" s="29" t="s">
        <v>159</v>
      </c>
      <c r="AO183" s="29">
        <v>72</v>
      </c>
      <c r="AP183" s="29" t="s">
        <v>880</v>
      </c>
      <c r="AY183" s="29" t="s">
        <v>12</v>
      </c>
      <c r="AZ183" s="29" t="s">
        <v>8</v>
      </c>
      <c r="BA183" s="31" t="s">
        <v>8</v>
      </c>
      <c r="BB183" s="29" t="s">
        <v>8</v>
      </c>
      <c r="BC183" s="29" t="s">
        <v>8</v>
      </c>
      <c r="BD183" s="29" t="s">
        <v>8</v>
      </c>
      <c r="BE183" s="29" t="s">
        <v>8</v>
      </c>
      <c r="BF183" s="29" t="s">
        <v>276</v>
      </c>
      <c r="BG183" s="29" t="s">
        <v>276</v>
      </c>
      <c r="BH183" s="29" t="s">
        <v>1020</v>
      </c>
      <c r="BI183" s="29" t="s">
        <v>1019</v>
      </c>
    </row>
    <row r="184" spans="1:61" s="29" customFormat="1" x14ac:dyDescent="0.3">
      <c r="A184" s="29" t="s">
        <v>1012</v>
      </c>
      <c r="B184" s="29" t="s">
        <v>1011</v>
      </c>
      <c r="C184" s="29">
        <v>2018</v>
      </c>
      <c r="D184" s="29" t="s">
        <v>1013</v>
      </c>
      <c r="E184" s="39" t="s">
        <v>145</v>
      </c>
      <c r="F184" s="29" t="s">
        <v>25</v>
      </c>
      <c r="G184" s="29" t="s">
        <v>1014</v>
      </c>
      <c r="H184" s="29" t="s">
        <v>36</v>
      </c>
      <c r="I184" s="29" t="s">
        <v>12</v>
      </c>
      <c r="J184" s="29" t="s">
        <v>8</v>
      </c>
      <c r="K184" s="31">
        <v>8</v>
      </c>
      <c r="L184" s="31" t="s">
        <v>9</v>
      </c>
      <c r="M184" s="31">
        <v>12</v>
      </c>
      <c r="N184" s="31" t="s">
        <v>9</v>
      </c>
      <c r="O184" s="31" t="s">
        <v>9</v>
      </c>
      <c r="P184" s="31" t="s">
        <v>9</v>
      </c>
      <c r="Q184" s="31">
        <v>1</v>
      </c>
      <c r="S184" s="31">
        <v>2</v>
      </c>
      <c r="U184" s="29">
        <f t="shared" ref="U184" si="18">IF(AND(Q184&lt;&gt;"", Q184&lt;&gt;0, Q184&lt;&gt;"NA", Q184&lt;&gt;"NR",S184&lt;&gt;"", S184&lt;&gt;0, S184&lt;&gt;"NA", S184&lt;&gt;"NR"), S184/Q184, "NA")</f>
        <v>2</v>
      </c>
      <c r="V184" s="29" t="str">
        <f t="shared" ref="V184" si="19">IF(AND(U184&lt;&gt;"", U184&lt;&gt;0, U184&lt;&gt;"NA", U184&lt;&gt;"NR",R184&lt;&gt;"", R184&lt;&gt;0, R184&lt;&gt;"NA", R184&lt;&gt;"NR"), R184/U184, "NA")</f>
        <v>NA</v>
      </c>
      <c r="W184" s="29" t="s">
        <v>1015</v>
      </c>
      <c r="X184" s="29" t="s">
        <v>8</v>
      </c>
      <c r="Y184" s="29" t="s">
        <v>79</v>
      </c>
      <c r="Z184" s="29" t="s">
        <v>1016</v>
      </c>
      <c r="AA184" s="29">
        <v>15</v>
      </c>
      <c r="AB184" s="29" t="s">
        <v>323</v>
      </c>
      <c r="AC184" s="29">
        <v>50</v>
      </c>
      <c r="AD184" s="29" t="s">
        <v>224</v>
      </c>
      <c r="AE184" s="29" t="s">
        <v>9</v>
      </c>
      <c r="AF184" s="29">
        <v>532</v>
      </c>
      <c r="AG184" s="29" t="s">
        <v>9</v>
      </c>
      <c r="AH184" s="29">
        <v>5</v>
      </c>
      <c r="AI184" s="29" t="s">
        <v>1018</v>
      </c>
      <c r="AK184" s="29">
        <v>1</v>
      </c>
      <c r="AL184" s="29" t="s">
        <v>147</v>
      </c>
      <c r="AM184" s="29">
        <v>0</v>
      </c>
      <c r="AN184" s="29" t="s">
        <v>159</v>
      </c>
      <c r="AO184" s="29">
        <v>72</v>
      </c>
      <c r="AP184" s="29" t="s">
        <v>880</v>
      </c>
      <c r="AY184" s="29" t="s">
        <v>12</v>
      </c>
      <c r="AZ184" s="29" t="s">
        <v>8</v>
      </c>
      <c r="BA184" s="31" t="s">
        <v>8</v>
      </c>
      <c r="BB184" s="29" t="s">
        <v>8</v>
      </c>
      <c r="BC184" s="29" t="s">
        <v>8</v>
      </c>
      <c r="BD184" s="29" t="s">
        <v>8</v>
      </c>
      <c r="BE184" s="29" t="s">
        <v>8</v>
      </c>
      <c r="BF184" s="29" t="s">
        <v>276</v>
      </c>
      <c r="BG184" s="29" t="s">
        <v>276</v>
      </c>
      <c r="BH184" s="29" t="s">
        <v>1020</v>
      </c>
      <c r="BI184" s="29" t="s">
        <v>1019</v>
      </c>
    </row>
    <row r="185" spans="1:61" x14ac:dyDescent="0.3">
      <c r="A185" t="s">
        <v>1023</v>
      </c>
      <c r="B185" t="s">
        <v>1021</v>
      </c>
      <c r="C185">
        <v>2018</v>
      </c>
      <c r="D185" t="s">
        <v>1022</v>
      </c>
      <c r="E185" s="26" t="s">
        <v>143</v>
      </c>
      <c r="F185" t="s">
        <v>24</v>
      </c>
      <c r="G185" t="s">
        <v>11</v>
      </c>
      <c r="H185" t="s">
        <v>36</v>
      </c>
      <c r="I185" t="s">
        <v>12</v>
      </c>
      <c r="J185" t="s">
        <v>8</v>
      </c>
      <c r="K185" s="16" t="s">
        <v>9</v>
      </c>
      <c r="L185" s="16" t="s">
        <v>9</v>
      </c>
      <c r="M185" s="16" t="s">
        <v>9</v>
      </c>
      <c r="N185" s="16">
        <v>225</v>
      </c>
      <c r="O185" s="16">
        <v>250</v>
      </c>
      <c r="P185" s="16">
        <v>275</v>
      </c>
      <c r="Q185" s="16">
        <v>1</v>
      </c>
      <c r="R185" s="16">
        <v>6</v>
      </c>
      <c r="S185" s="16">
        <v>0</v>
      </c>
      <c r="T185" t="s">
        <v>8</v>
      </c>
      <c r="U185" t="str">
        <f t="shared" si="10"/>
        <v>NA</v>
      </c>
      <c r="V185" t="str">
        <f t="shared" si="11"/>
        <v>NA</v>
      </c>
      <c r="W185" t="s">
        <v>102</v>
      </c>
      <c r="X185" t="s">
        <v>941</v>
      </c>
      <c r="Y185" t="s">
        <v>77</v>
      </c>
      <c r="Z185" t="s">
        <v>1031</v>
      </c>
      <c r="AA185">
        <v>20</v>
      </c>
      <c r="AB185" t="s">
        <v>323</v>
      </c>
      <c r="AC185" t="s">
        <v>9</v>
      </c>
      <c r="AD185" t="s">
        <v>8</v>
      </c>
      <c r="AE185" t="s">
        <v>47</v>
      </c>
      <c r="AF185">
        <v>523</v>
      </c>
      <c r="AG185">
        <v>0.2</v>
      </c>
      <c r="AH185">
        <v>25</v>
      </c>
      <c r="AI185" t="s">
        <v>12</v>
      </c>
      <c r="AJ185" t="s">
        <v>8</v>
      </c>
      <c r="AK185" t="s">
        <v>8</v>
      </c>
      <c r="AL185" t="s">
        <v>8</v>
      </c>
      <c r="AM185" t="s">
        <v>8</v>
      </c>
      <c r="AN185" t="s">
        <v>8</v>
      </c>
      <c r="AO185">
        <v>24</v>
      </c>
      <c r="AP185" t="s">
        <v>879</v>
      </c>
      <c r="AQ185">
        <v>6.55</v>
      </c>
      <c r="AR185">
        <v>0.44</v>
      </c>
      <c r="AS185" t="s">
        <v>8</v>
      </c>
      <c r="AT185" t="s">
        <v>8</v>
      </c>
      <c r="AU185" t="s">
        <v>8</v>
      </c>
      <c r="AV185" t="s">
        <v>8</v>
      </c>
      <c r="AW185" t="s">
        <v>490</v>
      </c>
      <c r="AX185" t="s">
        <v>199</v>
      </c>
      <c r="AY185" t="s">
        <v>12</v>
      </c>
      <c r="AZ185" t="s">
        <v>8</v>
      </c>
      <c r="BA185" s="16" t="s">
        <v>8</v>
      </c>
      <c r="BB185" t="s">
        <v>8</v>
      </c>
      <c r="BC185" t="s">
        <v>8</v>
      </c>
      <c r="BD185" t="s">
        <v>8</v>
      </c>
      <c r="BE185" t="s">
        <v>8</v>
      </c>
      <c r="BF185" t="s">
        <v>276</v>
      </c>
      <c r="BG185" t="s">
        <v>276</v>
      </c>
    </row>
    <row r="186" spans="1:61" s="29" customFormat="1" x14ac:dyDescent="0.3">
      <c r="A186" s="29" t="s">
        <v>1027</v>
      </c>
      <c r="B186" s="29" t="s">
        <v>1021</v>
      </c>
      <c r="C186" s="29">
        <v>2018</v>
      </c>
      <c r="D186" s="29" t="s">
        <v>1028</v>
      </c>
      <c r="E186" s="39" t="s">
        <v>143</v>
      </c>
      <c r="F186" s="29" t="s">
        <v>24</v>
      </c>
      <c r="G186" s="29" t="s">
        <v>11</v>
      </c>
      <c r="H186" s="29" t="s">
        <v>36</v>
      </c>
      <c r="I186" s="29" t="s">
        <v>12</v>
      </c>
      <c r="J186" s="29" t="s">
        <v>8</v>
      </c>
      <c r="K186" s="31">
        <v>6</v>
      </c>
      <c r="L186" s="31" t="s">
        <v>9</v>
      </c>
      <c r="M186" s="31">
        <v>8</v>
      </c>
      <c r="N186" s="31">
        <v>225</v>
      </c>
      <c r="O186" s="31">
        <v>250</v>
      </c>
      <c r="P186" s="31">
        <v>275</v>
      </c>
      <c r="Q186" s="31">
        <v>1</v>
      </c>
      <c r="R186" s="29">
        <v>6</v>
      </c>
      <c r="S186" s="31">
        <v>4</v>
      </c>
      <c r="T186" s="29">
        <v>6</v>
      </c>
      <c r="U186" s="29">
        <f t="shared" si="10"/>
        <v>4</v>
      </c>
      <c r="V186" s="29">
        <f t="shared" si="11"/>
        <v>1.5</v>
      </c>
      <c r="W186" s="29" t="s">
        <v>102</v>
      </c>
      <c r="X186" s="29" t="s">
        <v>941</v>
      </c>
      <c r="Y186" s="29" t="s">
        <v>77</v>
      </c>
      <c r="Z186" s="29" t="s">
        <v>1031</v>
      </c>
      <c r="AA186" s="29">
        <v>20</v>
      </c>
      <c r="AB186" s="29" t="s">
        <v>323</v>
      </c>
      <c r="AC186" s="29" t="s">
        <v>9</v>
      </c>
      <c r="AD186" s="29" t="s">
        <v>8</v>
      </c>
      <c r="AE186" s="29" t="s">
        <v>9</v>
      </c>
      <c r="AF186" s="29">
        <v>523</v>
      </c>
      <c r="AG186" s="29">
        <v>0.2</v>
      </c>
      <c r="AH186" s="29">
        <v>25</v>
      </c>
      <c r="AI186" s="29" t="s">
        <v>1029</v>
      </c>
      <c r="AK186" s="29">
        <v>5</v>
      </c>
      <c r="AL186" s="29" t="s">
        <v>523</v>
      </c>
      <c r="AM186" s="29">
        <v>-48</v>
      </c>
      <c r="AN186" s="29" t="s">
        <v>158</v>
      </c>
      <c r="AO186" s="29">
        <v>24</v>
      </c>
      <c r="AP186" s="29" t="s">
        <v>879</v>
      </c>
      <c r="AQ186" s="29">
        <v>6.55</v>
      </c>
      <c r="AR186" s="29">
        <v>0.45</v>
      </c>
      <c r="AS186" s="29">
        <v>1.91</v>
      </c>
      <c r="AT186" s="29">
        <v>0.32</v>
      </c>
      <c r="AU186" s="29" t="s">
        <v>8</v>
      </c>
      <c r="AV186" s="29" t="s">
        <v>8</v>
      </c>
      <c r="AW186" s="29" t="s">
        <v>490</v>
      </c>
      <c r="AX186" s="29" t="s">
        <v>199</v>
      </c>
      <c r="AY186" s="29" t="s">
        <v>12</v>
      </c>
      <c r="AZ186" s="29" t="s">
        <v>8</v>
      </c>
      <c r="BA186" s="31" t="s">
        <v>8</v>
      </c>
      <c r="BB186" s="29" t="s">
        <v>8</v>
      </c>
      <c r="BC186" s="29" t="s">
        <v>8</v>
      </c>
      <c r="BD186" s="29" t="s">
        <v>8</v>
      </c>
      <c r="BE186" s="29" t="s">
        <v>8</v>
      </c>
      <c r="BF186" s="29" t="s">
        <v>276</v>
      </c>
      <c r="BG186" s="29" t="s">
        <v>275</v>
      </c>
      <c r="BH186" s="29" t="s">
        <v>1032</v>
      </c>
    </row>
    <row r="187" spans="1:61" s="29" customFormat="1" x14ac:dyDescent="0.3">
      <c r="A187" s="29" t="s">
        <v>1027</v>
      </c>
      <c r="B187" s="29" t="s">
        <v>1021</v>
      </c>
      <c r="C187" s="29">
        <v>2018</v>
      </c>
      <c r="D187" s="29" t="s">
        <v>1028</v>
      </c>
      <c r="E187" s="39" t="s">
        <v>145</v>
      </c>
      <c r="F187" s="29" t="s">
        <v>24</v>
      </c>
      <c r="G187" s="29" t="s">
        <v>11</v>
      </c>
      <c r="H187" s="29" t="s">
        <v>36</v>
      </c>
      <c r="I187" s="29" t="s">
        <v>12</v>
      </c>
      <c r="J187" s="29" t="s">
        <v>8</v>
      </c>
      <c r="K187" s="31">
        <v>6</v>
      </c>
      <c r="L187" s="31" t="s">
        <v>9</v>
      </c>
      <c r="M187" s="31">
        <v>8</v>
      </c>
      <c r="N187" s="31">
        <v>225</v>
      </c>
      <c r="O187" s="31">
        <v>250</v>
      </c>
      <c r="P187" s="31">
        <v>275</v>
      </c>
      <c r="Q187" s="31">
        <v>1</v>
      </c>
      <c r="R187" s="29">
        <v>6</v>
      </c>
      <c r="S187" s="29">
        <v>4</v>
      </c>
      <c r="T187" s="29">
        <v>6</v>
      </c>
      <c r="U187" s="29">
        <f t="shared" si="10"/>
        <v>4</v>
      </c>
      <c r="V187" s="29">
        <f t="shared" si="11"/>
        <v>1.5</v>
      </c>
      <c r="W187" s="29" t="s">
        <v>102</v>
      </c>
      <c r="X187" s="29" t="s">
        <v>941</v>
      </c>
      <c r="Y187" s="29" t="s">
        <v>77</v>
      </c>
      <c r="Z187" s="29" t="s">
        <v>1031</v>
      </c>
      <c r="AA187" s="29">
        <v>20</v>
      </c>
      <c r="AB187" s="29" t="s">
        <v>323</v>
      </c>
      <c r="AC187" s="29" t="s">
        <v>9</v>
      </c>
      <c r="AD187" s="29" t="s">
        <v>8</v>
      </c>
      <c r="AE187" s="29" t="s">
        <v>9</v>
      </c>
      <c r="AF187" s="29">
        <v>523</v>
      </c>
      <c r="AG187" s="29">
        <v>0.2</v>
      </c>
      <c r="AH187" s="29">
        <v>25</v>
      </c>
      <c r="AI187" s="29" t="s">
        <v>1030</v>
      </c>
      <c r="AK187" s="29">
        <v>5</v>
      </c>
      <c r="AL187" s="29" t="s">
        <v>523</v>
      </c>
      <c r="AM187" s="29">
        <v>-48</v>
      </c>
      <c r="AN187" s="29" t="s">
        <v>158</v>
      </c>
      <c r="AO187" s="29">
        <v>24</v>
      </c>
      <c r="AP187" s="29" t="s">
        <v>879</v>
      </c>
      <c r="AQ187" s="29">
        <v>6.55</v>
      </c>
      <c r="AR187" s="29">
        <v>0.45</v>
      </c>
      <c r="AS187" s="29">
        <v>2.4700000000000002</v>
      </c>
      <c r="AT187" s="29">
        <v>0.4</v>
      </c>
      <c r="AU187" s="29" t="s">
        <v>8</v>
      </c>
      <c r="AV187" s="29" t="s">
        <v>8</v>
      </c>
      <c r="AW187" s="29" t="s">
        <v>490</v>
      </c>
      <c r="AX187" s="29" t="s">
        <v>199</v>
      </c>
      <c r="AY187" s="29" t="s">
        <v>12</v>
      </c>
      <c r="AZ187" s="29" t="s">
        <v>8</v>
      </c>
      <c r="BA187" s="31" t="s">
        <v>8</v>
      </c>
      <c r="BB187" s="29" t="s">
        <v>8</v>
      </c>
      <c r="BC187" s="29" t="s">
        <v>8</v>
      </c>
      <c r="BD187" s="29" t="s">
        <v>8</v>
      </c>
      <c r="BE187" s="29" t="s">
        <v>8</v>
      </c>
      <c r="BF187" s="29" t="s">
        <v>276</v>
      </c>
      <c r="BG187" s="29" t="s">
        <v>276</v>
      </c>
      <c r="BH187" s="29" t="s">
        <v>1032</v>
      </c>
    </row>
    <row r="188" spans="1:61" x14ac:dyDescent="0.3">
      <c r="A188" t="s">
        <v>1035</v>
      </c>
      <c r="B188" t="s">
        <v>1033</v>
      </c>
      <c r="C188">
        <v>2017</v>
      </c>
      <c r="D188" t="s">
        <v>1034</v>
      </c>
      <c r="E188" s="26" t="s">
        <v>143</v>
      </c>
      <c r="F188" t="s">
        <v>25</v>
      </c>
      <c r="G188" t="s">
        <v>1036</v>
      </c>
      <c r="H188" t="s">
        <v>37</v>
      </c>
      <c r="I188" t="s">
        <v>12</v>
      </c>
      <c r="J188" t="s">
        <v>8</v>
      </c>
      <c r="K188" s="16" t="s">
        <v>9</v>
      </c>
      <c r="L188" s="16">
        <v>12</v>
      </c>
      <c r="M188" s="16" t="s">
        <v>9</v>
      </c>
      <c r="N188" s="16">
        <v>22</v>
      </c>
      <c r="O188" s="16" t="s">
        <v>9</v>
      </c>
      <c r="P188" s="16">
        <v>25</v>
      </c>
      <c r="Q188" s="16">
        <v>1</v>
      </c>
      <c r="R188" s="16">
        <v>18</v>
      </c>
      <c r="S188">
        <v>1</v>
      </c>
      <c r="T188">
        <v>20</v>
      </c>
      <c r="U188">
        <f t="shared" si="10"/>
        <v>1</v>
      </c>
      <c r="V188">
        <f t="shared" si="11"/>
        <v>18</v>
      </c>
      <c r="W188" t="s">
        <v>149</v>
      </c>
      <c r="X188" t="s">
        <v>99</v>
      </c>
      <c r="Y188" t="s">
        <v>79</v>
      </c>
      <c r="Z188" t="s">
        <v>93</v>
      </c>
      <c r="AA188">
        <v>40</v>
      </c>
      <c r="AB188" t="s">
        <v>1092</v>
      </c>
      <c r="AC188">
        <v>150</v>
      </c>
      <c r="AD188" t="s">
        <v>295</v>
      </c>
      <c r="AE188" t="s">
        <v>234</v>
      </c>
      <c r="AF188" t="s">
        <v>9</v>
      </c>
      <c r="AG188" t="s">
        <v>9</v>
      </c>
      <c r="AH188">
        <v>2</v>
      </c>
      <c r="AI188" t="s">
        <v>1038</v>
      </c>
      <c r="AK188">
        <v>10000</v>
      </c>
      <c r="AL188" t="s">
        <v>1039</v>
      </c>
      <c r="AM188" t="s">
        <v>9</v>
      </c>
      <c r="AN188" t="s">
        <v>160</v>
      </c>
      <c r="AO188">
        <v>168</v>
      </c>
      <c r="AP188" t="s">
        <v>880</v>
      </c>
      <c r="AQ188">
        <v>31.6</v>
      </c>
      <c r="AR188">
        <v>2.2400000000000002</v>
      </c>
      <c r="AS188">
        <v>23.88</v>
      </c>
      <c r="AT188">
        <v>2.1</v>
      </c>
      <c r="AU188" t="s">
        <v>8</v>
      </c>
      <c r="AV188" t="s">
        <v>8</v>
      </c>
      <c r="AW188" t="s">
        <v>139</v>
      </c>
      <c r="AX188" t="s">
        <v>199</v>
      </c>
      <c r="AY188" t="s">
        <v>12</v>
      </c>
      <c r="AZ188" t="s">
        <v>8</v>
      </c>
      <c r="BA188" s="16" t="s">
        <v>8</v>
      </c>
      <c r="BB188" t="s">
        <v>8</v>
      </c>
      <c r="BC188" t="s">
        <v>8</v>
      </c>
      <c r="BD188" t="s">
        <v>8</v>
      </c>
      <c r="BE188" t="s">
        <v>8</v>
      </c>
      <c r="BF188" t="s">
        <v>276</v>
      </c>
      <c r="BG188" t="s">
        <v>276</v>
      </c>
      <c r="BH188" t="s">
        <v>1037</v>
      </c>
    </row>
    <row r="189" spans="1:61" s="29" customFormat="1" x14ac:dyDescent="0.3">
      <c r="A189" s="29" t="s">
        <v>1041</v>
      </c>
      <c r="B189" s="29" t="s">
        <v>1040</v>
      </c>
      <c r="C189" s="29">
        <v>1991</v>
      </c>
      <c r="D189" s="29" t="s">
        <v>1042</v>
      </c>
      <c r="E189" s="39" t="s">
        <v>143</v>
      </c>
      <c r="F189" s="29" t="s">
        <v>24</v>
      </c>
      <c r="G189" s="29" t="s">
        <v>11</v>
      </c>
      <c r="H189" s="29" t="s">
        <v>36</v>
      </c>
      <c r="I189" s="29" t="s">
        <v>12</v>
      </c>
      <c r="J189" s="29" t="s">
        <v>8</v>
      </c>
      <c r="K189" s="31" t="s">
        <v>9</v>
      </c>
      <c r="L189" s="31" t="s">
        <v>9</v>
      </c>
      <c r="M189" s="31" t="s">
        <v>9</v>
      </c>
      <c r="N189" s="31">
        <v>250</v>
      </c>
      <c r="O189" s="31" t="s">
        <v>9</v>
      </c>
      <c r="P189" s="31">
        <v>400</v>
      </c>
      <c r="Q189" s="31">
        <v>1</v>
      </c>
      <c r="R189" s="31">
        <v>9</v>
      </c>
      <c r="S189" s="29">
        <v>2</v>
      </c>
      <c r="T189" s="29">
        <v>10</v>
      </c>
      <c r="U189" s="29">
        <f t="shared" si="10"/>
        <v>2</v>
      </c>
      <c r="V189" s="29">
        <f t="shared" si="11"/>
        <v>4.5</v>
      </c>
      <c r="W189" s="29" t="s">
        <v>97</v>
      </c>
      <c r="X189" s="29" t="s">
        <v>8</v>
      </c>
      <c r="Y189" s="29" t="s">
        <v>9</v>
      </c>
      <c r="Z189" s="29" t="s">
        <v>713</v>
      </c>
      <c r="AA189" s="29">
        <v>20</v>
      </c>
      <c r="AB189" s="29" t="s">
        <v>147</v>
      </c>
      <c r="AC189" s="29" t="s">
        <v>9</v>
      </c>
      <c r="AD189" s="29" t="s">
        <v>8</v>
      </c>
      <c r="AE189" s="29" t="s">
        <v>9</v>
      </c>
      <c r="AF189" s="29" t="s">
        <v>9</v>
      </c>
      <c r="AG189" s="29" t="s">
        <v>9</v>
      </c>
      <c r="AH189" s="29">
        <v>7</v>
      </c>
      <c r="AI189" s="29" t="s">
        <v>422</v>
      </c>
      <c r="AK189" s="29">
        <v>2</v>
      </c>
      <c r="AL189" s="29" t="s">
        <v>147</v>
      </c>
      <c r="AM189" s="29" t="s">
        <v>9</v>
      </c>
      <c r="AN189" s="29" t="s">
        <v>160</v>
      </c>
      <c r="AO189" s="29">
        <v>960</v>
      </c>
      <c r="AP189" s="29" t="s">
        <v>880</v>
      </c>
      <c r="AQ189" s="29">
        <v>2.5</v>
      </c>
      <c r="AR189" s="29">
        <v>0.2</v>
      </c>
      <c r="AS189" s="29">
        <v>2</v>
      </c>
      <c r="AT189" s="29">
        <v>0.2</v>
      </c>
      <c r="AU189" s="29" t="s">
        <v>8</v>
      </c>
      <c r="AV189" s="29" t="s">
        <v>8</v>
      </c>
      <c r="AW189" s="29" t="s">
        <v>304</v>
      </c>
      <c r="AX189" s="29" t="s">
        <v>199</v>
      </c>
      <c r="AY189" s="29" t="s">
        <v>12</v>
      </c>
      <c r="AZ189" s="29" t="s">
        <v>8</v>
      </c>
      <c r="BA189" s="31" t="s">
        <v>8</v>
      </c>
      <c r="BB189" s="29" t="s">
        <v>8</v>
      </c>
      <c r="BC189" s="29" t="s">
        <v>8</v>
      </c>
      <c r="BD189" s="29" t="s">
        <v>8</v>
      </c>
      <c r="BE189" s="29" t="s">
        <v>8</v>
      </c>
      <c r="BF189" s="29" t="s">
        <v>276</v>
      </c>
      <c r="BG189" s="29" t="s">
        <v>275</v>
      </c>
      <c r="BH189" s="29" t="s">
        <v>1043</v>
      </c>
    </row>
    <row r="190" spans="1:61" x14ac:dyDescent="0.3">
      <c r="A190" t="s">
        <v>1045</v>
      </c>
      <c r="B190" t="s">
        <v>1044</v>
      </c>
      <c r="C190">
        <v>2018</v>
      </c>
      <c r="D190" t="s">
        <v>1046</v>
      </c>
      <c r="E190" s="26" t="s">
        <v>143</v>
      </c>
      <c r="F190" t="s">
        <v>25</v>
      </c>
      <c r="G190" t="s">
        <v>1014</v>
      </c>
      <c r="H190" t="s">
        <v>36</v>
      </c>
      <c r="I190" t="s">
        <v>12</v>
      </c>
      <c r="J190" t="s">
        <v>8</v>
      </c>
      <c r="K190" s="16" t="s">
        <v>9</v>
      </c>
      <c r="L190" s="16" t="s">
        <v>9</v>
      </c>
      <c r="M190" s="16" t="s">
        <v>9</v>
      </c>
      <c r="N190" s="16">
        <v>20</v>
      </c>
      <c r="O190" s="16" t="s">
        <v>9</v>
      </c>
      <c r="P190" s="16">
        <v>25</v>
      </c>
      <c r="Q190" s="16">
        <v>1</v>
      </c>
      <c r="R190" s="16">
        <v>4</v>
      </c>
      <c r="S190">
        <v>4</v>
      </c>
      <c r="T190">
        <v>4</v>
      </c>
      <c r="U190">
        <f t="shared" si="10"/>
        <v>4</v>
      </c>
      <c r="V190">
        <f t="shared" si="11"/>
        <v>1</v>
      </c>
      <c r="W190" t="s">
        <v>101</v>
      </c>
      <c r="X190" t="s">
        <v>8</v>
      </c>
      <c r="Y190" t="s">
        <v>79</v>
      </c>
      <c r="Z190" t="s">
        <v>9</v>
      </c>
      <c r="AA190">
        <v>10</v>
      </c>
      <c r="AB190" t="s">
        <v>323</v>
      </c>
      <c r="AC190" t="s">
        <v>9</v>
      </c>
      <c r="AD190" t="s">
        <v>8</v>
      </c>
      <c r="AE190" t="s">
        <v>235</v>
      </c>
      <c r="AF190" t="s">
        <v>9</v>
      </c>
      <c r="AG190">
        <v>4</v>
      </c>
      <c r="AH190">
        <v>15</v>
      </c>
      <c r="AI190" t="s">
        <v>1047</v>
      </c>
      <c r="AK190">
        <v>10</v>
      </c>
      <c r="AL190" t="s">
        <v>147</v>
      </c>
      <c r="AM190">
        <v>1</v>
      </c>
      <c r="AN190" t="s">
        <v>160</v>
      </c>
      <c r="AO190">
        <v>24</v>
      </c>
      <c r="AP190" t="s">
        <v>879</v>
      </c>
      <c r="AQ190">
        <v>63.15</v>
      </c>
      <c r="AR190">
        <v>4.67</v>
      </c>
      <c r="AS190">
        <v>17.260000000000002</v>
      </c>
      <c r="AT190">
        <v>6.7</v>
      </c>
      <c r="AU190" t="s">
        <v>8</v>
      </c>
      <c r="AV190" t="s">
        <v>8</v>
      </c>
      <c r="AW190" t="s">
        <v>139</v>
      </c>
      <c r="AX190" t="s">
        <v>199</v>
      </c>
      <c r="AY190" t="s">
        <v>12</v>
      </c>
      <c r="AZ190" t="s">
        <v>8</v>
      </c>
      <c r="BA190" s="16" t="s">
        <v>8</v>
      </c>
      <c r="BB190" t="s">
        <v>8</v>
      </c>
      <c r="BC190" t="s">
        <v>8</v>
      </c>
      <c r="BD190" t="s">
        <v>8</v>
      </c>
      <c r="BE190" t="s">
        <v>8</v>
      </c>
      <c r="BF190" t="s">
        <v>276</v>
      </c>
      <c r="BG190" t="s">
        <v>275</v>
      </c>
    </row>
    <row r="191" spans="1:61" s="29" customFormat="1" x14ac:dyDescent="0.3">
      <c r="A191" s="29" t="s">
        <v>1051</v>
      </c>
      <c r="B191" s="29" t="s">
        <v>1050</v>
      </c>
      <c r="C191" s="29">
        <v>2011</v>
      </c>
      <c r="D191" s="29" t="s">
        <v>1052</v>
      </c>
      <c r="E191" s="39" t="s">
        <v>143</v>
      </c>
      <c r="F191" s="29" t="s">
        <v>25</v>
      </c>
      <c r="G191" s="29" t="s">
        <v>1014</v>
      </c>
      <c r="H191" s="29" t="s">
        <v>36</v>
      </c>
      <c r="I191" s="29" t="s">
        <v>12</v>
      </c>
      <c r="J191" s="29" t="s">
        <v>8</v>
      </c>
      <c r="K191" s="31" t="s">
        <v>9</v>
      </c>
      <c r="L191" s="31">
        <v>8</v>
      </c>
      <c r="M191" s="31" t="s">
        <v>9</v>
      </c>
      <c r="N191" s="31">
        <v>22</v>
      </c>
      <c r="O191" s="31" t="s">
        <v>9</v>
      </c>
      <c r="P191" s="31">
        <v>26</v>
      </c>
      <c r="Q191" s="31">
        <v>1</v>
      </c>
      <c r="R191" s="31">
        <v>10</v>
      </c>
      <c r="S191" s="29">
        <v>0</v>
      </c>
      <c r="T191" s="29" t="s">
        <v>8</v>
      </c>
      <c r="U191" s="29" t="str">
        <f t="shared" si="10"/>
        <v>NA</v>
      </c>
      <c r="V191" s="29" t="str">
        <f t="shared" si="11"/>
        <v>NA</v>
      </c>
      <c r="W191" s="29" t="s">
        <v>99</v>
      </c>
      <c r="X191" s="29" t="s">
        <v>8</v>
      </c>
      <c r="Y191" s="29" t="s">
        <v>79</v>
      </c>
      <c r="Z191" s="29" t="s">
        <v>92</v>
      </c>
      <c r="AA191" s="29">
        <v>20</v>
      </c>
      <c r="AB191" s="29" t="s">
        <v>147</v>
      </c>
      <c r="AC191" s="29" t="s">
        <v>9</v>
      </c>
      <c r="AD191" s="29" t="s">
        <v>8</v>
      </c>
      <c r="AE191" s="29" t="s">
        <v>86</v>
      </c>
      <c r="AF191" s="29">
        <v>540</v>
      </c>
      <c r="AG191" s="29" t="s">
        <v>9</v>
      </c>
      <c r="AH191" s="29">
        <v>10</v>
      </c>
      <c r="AI191" s="29" t="s">
        <v>12</v>
      </c>
      <c r="AJ191" s="29" t="s">
        <v>8</v>
      </c>
      <c r="AK191" s="29" t="s">
        <v>8</v>
      </c>
      <c r="AL191" s="29" t="s">
        <v>8</v>
      </c>
      <c r="AM191" s="29" t="s">
        <v>8</v>
      </c>
      <c r="AN191" s="29" t="s">
        <v>8</v>
      </c>
      <c r="AO191" s="29">
        <v>24</v>
      </c>
      <c r="AP191" s="29" t="s">
        <v>879</v>
      </c>
      <c r="AQ191" s="29">
        <v>23.3</v>
      </c>
      <c r="AR191" s="29">
        <v>1.4</v>
      </c>
      <c r="AS191" s="29" t="s">
        <v>8</v>
      </c>
      <c r="AT191" s="29" t="s">
        <v>8</v>
      </c>
      <c r="AU191" s="29" t="s">
        <v>8</v>
      </c>
      <c r="AV191" s="29" t="s">
        <v>8</v>
      </c>
      <c r="AW191" s="29" t="s">
        <v>139</v>
      </c>
      <c r="AX191" s="29" t="s">
        <v>198</v>
      </c>
      <c r="AY191" s="29" t="s">
        <v>12</v>
      </c>
      <c r="AZ191" s="29" t="s">
        <v>8</v>
      </c>
      <c r="BA191" s="31" t="s">
        <v>8</v>
      </c>
      <c r="BB191" s="29" t="s">
        <v>8</v>
      </c>
      <c r="BC191" s="29" t="s">
        <v>8</v>
      </c>
      <c r="BD191" s="29" t="s">
        <v>8</v>
      </c>
      <c r="BE191" s="29" t="s">
        <v>8</v>
      </c>
      <c r="BF191" s="29" t="s">
        <v>276</v>
      </c>
      <c r="BG191" s="29" t="s">
        <v>276</v>
      </c>
    </row>
    <row r="192" spans="1:61" x14ac:dyDescent="0.3">
      <c r="A192" t="s">
        <v>1054</v>
      </c>
      <c r="B192" t="s">
        <v>1053</v>
      </c>
      <c r="C192">
        <v>2013</v>
      </c>
      <c r="D192" t="s">
        <v>1055</v>
      </c>
      <c r="E192" s="26" t="s">
        <v>143</v>
      </c>
      <c r="F192" t="s">
        <v>24</v>
      </c>
      <c r="G192" t="s">
        <v>11</v>
      </c>
      <c r="H192" t="s">
        <v>9</v>
      </c>
      <c r="I192" t="s">
        <v>12</v>
      </c>
      <c r="J192" t="s">
        <v>8</v>
      </c>
      <c r="K192" s="16" t="s">
        <v>9</v>
      </c>
      <c r="L192" s="16" t="s">
        <v>9</v>
      </c>
      <c r="M192" s="16" t="s">
        <v>9</v>
      </c>
      <c r="N192" s="16">
        <v>250</v>
      </c>
      <c r="O192" s="16" t="s">
        <v>9</v>
      </c>
      <c r="P192" s="16">
        <v>300</v>
      </c>
      <c r="Q192" s="16">
        <v>1</v>
      </c>
      <c r="R192">
        <v>18</v>
      </c>
      <c r="S192">
        <v>1</v>
      </c>
      <c r="T192">
        <v>18</v>
      </c>
      <c r="U192">
        <f t="shared" si="10"/>
        <v>1</v>
      </c>
      <c r="V192">
        <f t="shared" si="11"/>
        <v>18</v>
      </c>
      <c r="W192" t="s">
        <v>99</v>
      </c>
      <c r="X192" t="s">
        <v>8</v>
      </c>
      <c r="Y192" t="s">
        <v>79</v>
      </c>
      <c r="Z192" t="s">
        <v>93</v>
      </c>
      <c r="AA192">
        <v>20</v>
      </c>
      <c r="AB192" t="s">
        <v>147</v>
      </c>
      <c r="AC192" t="s">
        <v>9</v>
      </c>
      <c r="AD192" t="s">
        <v>8</v>
      </c>
      <c r="AE192" t="s">
        <v>9</v>
      </c>
      <c r="AF192">
        <v>533</v>
      </c>
      <c r="AG192">
        <v>10</v>
      </c>
      <c r="AH192" t="s">
        <v>9</v>
      </c>
      <c r="AI192" t="s">
        <v>1056</v>
      </c>
      <c r="AK192">
        <v>3</v>
      </c>
      <c r="AL192" t="s">
        <v>147</v>
      </c>
      <c r="AM192" t="s">
        <v>9</v>
      </c>
      <c r="AN192" t="s">
        <v>160</v>
      </c>
      <c r="AO192">
        <v>168</v>
      </c>
      <c r="AP192" t="s">
        <v>880</v>
      </c>
      <c r="AQ192">
        <v>33.299999999999997</v>
      </c>
      <c r="AR192">
        <v>2.66</v>
      </c>
      <c r="AS192">
        <v>17.399999999999999</v>
      </c>
      <c r="AT192">
        <v>1.39</v>
      </c>
      <c r="AU192" t="s">
        <v>8</v>
      </c>
      <c r="AV192" t="s">
        <v>8</v>
      </c>
      <c r="AW192" t="s">
        <v>304</v>
      </c>
      <c r="AX192" t="s">
        <v>199</v>
      </c>
      <c r="AY192" t="s">
        <v>423</v>
      </c>
      <c r="AZ192">
        <v>2.4500000000000002</v>
      </c>
      <c r="BA192" s="16">
        <v>0.32</v>
      </c>
      <c r="BB192">
        <v>4.2</v>
      </c>
      <c r="BC192">
        <v>0.28999999999999998</v>
      </c>
      <c r="BD192" t="s">
        <v>199</v>
      </c>
      <c r="BE192">
        <v>24</v>
      </c>
      <c r="BF192" t="s">
        <v>275</v>
      </c>
      <c r="BG192" t="s">
        <v>276</v>
      </c>
      <c r="BH192" t="s">
        <v>1057</v>
      </c>
    </row>
    <row r="193" spans="1:62" s="29" customFormat="1" x14ac:dyDescent="0.3">
      <c r="A193" s="29" t="s">
        <v>1060</v>
      </c>
      <c r="B193" s="29" t="s">
        <v>1053</v>
      </c>
      <c r="C193" s="29">
        <v>2013</v>
      </c>
      <c r="D193" s="29" t="s">
        <v>1061</v>
      </c>
      <c r="E193" s="39" t="s">
        <v>143</v>
      </c>
      <c r="F193" s="29" t="s">
        <v>24</v>
      </c>
      <c r="G193" s="29" t="s">
        <v>11</v>
      </c>
      <c r="H193" s="29" t="s">
        <v>36</v>
      </c>
      <c r="I193" s="29" t="s">
        <v>12</v>
      </c>
      <c r="J193" s="29" t="s">
        <v>8</v>
      </c>
      <c r="K193" s="31" t="s">
        <v>9</v>
      </c>
      <c r="L193" s="31">
        <v>8</v>
      </c>
      <c r="M193" s="31" t="s">
        <v>9</v>
      </c>
      <c r="N193" s="31">
        <v>250</v>
      </c>
      <c r="O193" s="31" t="s">
        <v>9</v>
      </c>
      <c r="P193" s="31">
        <v>300</v>
      </c>
      <c r="Q193" s="31">
        <v>1</v>
      </c>
      <c r="R193" s="29">
        <v>10</v>
      </c>
      <c r="S193" s="29">
        <v>0</v>
      </c>
      <c r="T193" s="29" t="s">
        <v>8</v>
      </c>
      <c r="U193" s="29" t="str">
        <f t="shared" si="10"/>
        <v>NA</v>
      </c>
      <c r="V193" s="29" t="str">
        <f t="shared" si="11"/>
        <v>NA</v>
      </c>
      <c r="W193" s="29" t="s">
        <v>9</v>
      </c>
      <c r="X193" s="29" t="s">
        <v>8</v>
      </c>
      <c r="Y193" s="29" t="s">
        <v>79</v>
      </c>
      <c r="Z193" s="29" t="s">
        <v>93</v>
      </c>
      <c r="AA193" s="29">
        <v>20</v>
      </c>
      <c r="AB193" s="29" t="s">
        <v>147</v>
      </c>
      <c r="AC193" s="29" t="s">
        <v>9</v>
      </c>
      <c r="AD193" s="29" t="s">
        <v>8</v>
      </c>
      <c r="AE193" s="29" t="s">
        <v>9</v>
      </c>
      <c r="AF193" s="29">
        <v>533</v>
      </c>
      <c r="AG193" s="29">
        <v>10</v>
      </c>
      <c r="AH193" s="29">
        <v>20</v>
      </c>
      <c r="AI193" s="29" t="s">
        <v>12</v>
      </c>
      <c r="AJ193" s="29" t="s">
        <v>8</v>
      </c>
      <c r="AK193" s="29" t="s">
        <v>8</v>
      </c>
      <c r="AL193" s="29" t="s">
        <v>8</v>
      </c>
      <c r="AM193" s="29" t="s">
        <v>8</v>
      </c>
      <c r="AN193" s="29" t="s">
        <v>8</v>
      </c>
      <c r="AO193" s="29">
        <v>672</v>
      </c>
      <c r="AP193" s="29" t="s">
        <v>880</v>
      </c>
      <c r="AQ193" s="29">
        <v>39.9</v>
      </c>
      <c r="AR193" s="29">
        <v>3.3</v>
      </c>
      <c r="AS193" s="29" t="s">
        <v>8</v>
      </c>
      <c r="AT193" s="29" t="s">
        <v>8</v>
      </c>
      <c r="AU193" s="29" t="s">
        <v>8</v>
      </c>
      <c r="AV193" s="29" t="s">
        <v>8</v>
      </c>
      <c r="AW193" s="29" t="s">
        <v>304</v>
      </c>
      <c r="AX193" s="29" t="s">
        <v>199</v>
      </c>
      <c r="AY193" s="29" t="s">
        <v>423</v>
      </c>
      <c r="AZ193" s="29">
        <v>1.69</v>
      </c>
      <c r="BA193" s="31">
        <v>0.24</v>
      </c>
      <c r="BB193" s="29" t="s">
        <v>8</v>
      </c>
      <c r="BC193" s="29" t="s">
        <v>8</v>
      </c>
      <c r="BD193" s="29" t="s">
        <v>199</v>
      </c>
      <c r="BE193" s="29">
        <v>120</v>
      </c>
      <c r="BF193" s="29" t="s">
        <v>275</v>
      </c>
      <c r="BG193" s="29" t="s">
        <v>276</v>
      </c>
      <c r="BH193" s="29" t="s">
        <v>1062</v>
      </c>
    </row>
    <row r="194" spans="1:62" x14ac:dyDescent="0.3">
      <c r="A194" t="s">
        <v>1065</v>
      </c>
      <c r="B194" t="s">
        <v>1053</v>
      </c>
      <c r="C194">
        <v>2013</v>
      </c>
      <c r="D194" t="s">
        <v>1066</v>
      </c>
      <c r="E194" s="26" t="s">
        <v>143</v>
      </c>
      <c r="F194" t="s">
        <v>24</v>
      </c>
      <c r="G194" t="s">
        <v>11</v>
      </c>
      <c r="H194" t="s">
        <v>36</v>
      </c>
      <c r="I194" t="s">
        <v>12</v>
      </c>
      <c r="J194" t="s">
        <v>8</v>
      </c>
      <c r="K194" s="16" t="s">
        <v>9</v>
      </c>
      <c r="L194" s="16">
        <v>8</v>
      </c>
      <c r="M194" s="16" t="s">
        <v>9</v>
      </c>
      <c r="N194" s="16" t="s">
        <v>9</v>
      </c>
      <c r="O194" s="16" t="s">
        <v>9</v>
      </c>
      <c r="P194" s="16" t="s">
        <v>9</v>
      </c>
      <c r="Q194" s="16">
        <v>1</v>
      </c>
      <c r="R194">
        <v>8</v>
      </c>
      <c r="S194">
        <v>2</v>
      </c>
      <c r="T194">
        <v>8</v>
      </c>
      <c r="U194">
        <f t="shared" si="10"/>
        <v>2</v>
      </c>
      <c r="V194">
        <f t="shared" si="11"/>
        <v>4</v>
      </c>
      <c r="W194" t="s">
        <v>177</v>
      </c>
      <c r="X194" t="s">
        <v>8</v>
      </c>
      <c r="Y194" t="s">
        <v>79</v>
      </c>
      <c r="Z194" t="s">
        <v>93</v>
      </c>
      <c r="AA194">
        <v>20</v>
      </c>
      <c r="AB194" t="s">
        <v>147</v>
      </c>
      <c r="AC194" t="s">
        <v>9</v>
      </c>
      <c r="AD194" t="s">
        <v>8</v>
      </c>
      <c r="AE194" t="s">
        <v>148</v>
      </c>
      <c r="AF194">
        <v>533</v>
      </c>
      <c r="AG194">
        <v>10</v>
      </c>
      <c r="AH194">
        <v>20</v>
      </c>
      <c r="AI194" t="s">
        <v>1068</v>
      </c>
      <c r="AK194">
        <v>20</v>
      </c>
      <c r="AL194" t="s">
        <v>1067</v>
      </c>
      <c r="AM194" t="s">
        <v>9</v>
      </c>
      <c r="AN194" t="s">
        <v>160</v>
      </c>
      <c r="AO194">
        <v>336</v>
      </c>
      <c r="AP194" t="s">
        <v>880</v>
      </c>
      <c r="AQ194">
        <v>35.1</v>
      </c>
      <c r="AR194">
        <v>2.12</v>
      </c>
      <c r="AS194">
        <v>37.1</v>
      </c>
      <c r="AT194">
        <v>3.16</v>
      </c>
      <c r="AU194" t="s">
        <v>8</v>
      </c>
      <c r="AV194" t="s">
        <v>8</v>
      </c>
      <c r="AW194" t="s">
        <v>304</v>
      </c>
      <c r="AX194" t="s">
        <v>198</v>
      </c>
      <c r="AY194" t="s">
        <v>423</v>
      </c>
      <c r="AZ194">
        <v>2.38</v>
      </c>
      <c r="BA194" s="16">
        <v>0.26</v>
      </c>
      <c r="BB194">
        <v>6.51</v>
      </c>
      <c r="BC194">
        <v>0.19</v>
      </c>
      <c r="BD194" t="s">
        <v>198</v>
      </c>
      <c r="BE194">
        <v>120</v>
      </c>
      <c r="BF194" t="s">
        <v>275</v>
      </c>
      <c r="BG194" t="s">
        <v>275</v>
      </c>
      <c r="BH194" t="s">
        <v>1069</v>
      </c>
    </row>
    <row r="195" spans="1:62" s="29" customFormat="1" x14ac:dyDescent="0.3">
      <c r="A195" s="29" t="s">
        <v>1073</v>
      </c>
      <c r="B195" s="29" t="s">
        <v>1072</v>
      </c>
      <c r="C195" s="29">
        <v>2005</v>
      </c>
      <c r="D195" s="29" t="s">
        <v>1074</v>
      </c>
      <c r="E195" s="39" t="s">
        <v>143</v>
      </c>
      <c r="F195" s="29" t="s">
        <v>24</v>
      </c>
      <c r="G195" s="29" t="s">
        <v>10</v>
      </c>
      <c r="H195" s="29" t="s">
        <v>36</v>
      </c>
      <c r="I195" s="29" t="s">
        <v>12</v>
      </c>
      <c r="J195" s="29" t="s">
        <v>8</v>
      </c>
      <c r="K195" s="31" t="s">
        <v>9</v>
      </c>
      <c r="L195" s="31" t="s">
        <v>9</v>
      </c>
      <c r="M195" s="31" t="s">
        <v>9</v>
      </c>
      <c r="N195" s="31">
        <v>260</v>
      </c>
      <c r="O195" s="31" t="s">
        <v>9</v>
      </c>
      <c r="P195" s="31">
        <v>320</v>
      </c>
      <c r="Q195" s="31">
        <v>1</v>
      </c>
      <c r="R195" s="29">
        <v>8</v>
      </c>
      <c r="S195" s="29">
        <v>6</v>
      </c>
      <c r="T195" s="29">
        <v>5</v>
      </c>
      <c r="U195" s="29">
        <f t="shared" si="10"/>
        <v>6</v>
      </c>
      <c r="V195" s="29">
        <f t="shared" si="11"/>
        <v>1.3333333333333333</v>
      </c>
      <c r="W195" s="29" t="s">
        <v>9</v>
      </c>
      <c r="X195" s="29" t="s">
        <v>8</v>
      </c>
      <c r="Y195" s="29" t="s">
        <v>77</v>
      </c>
      <c r="Z195" s="29" t="s">
        <v>92</v>
      </c>
      <c r="AA195" s="29">
        <v>20</v>
      </c>
      <c r="AB195" s="29" t="s">
        <v>147</v>
      </c>
      <c r="AC195" s="29" t="s">
        <v>9</v>
      </c>
      <c r="AD195" s="29" t="s">
        <v>8</v>
      </c>
      <c r="AE195" s="29" t="s">
        <v>86</v>
      </c>
      <c r="AF195" s="29">
        <v>540</v>
      </c>
      <c r="AG195" s="29">
        <v>3</v>
      </c>
      <c r="AH195" s="29">
        <v>10</v>
      </c>
      <c r="AI195" s="29" t="s">
        <v>1075</v>
      </c>
      <c r="AK195" s="29">
        <v>3</v>
      </c>
      <c r="AL195" s="29" t="s">
        <v>1076</v>
      </c>
      <c r="AM195" s="29">
        <v>0</v>
      </c>
      <c r="AN195" s="29" t="s">
        <v>160</v>
      </c>
      <c r="AO195" s="29">
        <v>24</v>
      </c>
      <c r="AP195" s="29" t="s">
        <v>879</v>
      </c>
      <c r="AQ195" s="29">
        <v>44.76</v>
      </c>
      <c r="AR195" s="29">
        <v>3.12</v>
      </c>
      <c r="AS195" s="29">
        <v>31.17</v>
      </c>
      <c r="AT195" s="29">
        <v>1.87</v>
      </c>
      <c r="AU195" s="29" t="s">
        <v>8</v>
      </c>
      <c r="AV195" s="29" t="s">
        <v>8</v>
      </c>
      <c r="AW195" s="29" t="s">
        <v>489</v>
      </c>
      <c r="AX195" s="29" t="s">
        <v>200</v>
      </c>
      <c r="AY195" s="29" t="s">
        <v>474</v>
      </c>
      <c r="AZ195" s="29">
        <v>0.5</v>
      </c>
      <c r="BA195" s="31">
        <v>0.5</v>
      </c>
      <c r="BB195" s="29">
        <v>1</v>
      </c>
      <c r="BC195" s="29">
        <v>0</v>
      </c>
      <c r="BD195" s="29" t="s">
        <v>198</v>
      </c>
      <c r="BE195" s="29">
        <v>24</v>
      </c>
      <c r="BF195" s="29" t="s">
        <v>275</v>
      </c>
      <c r="BG195" s="29" t="s">
        <v>275</v>
      </c>
    </row>
    <row r="196" spans="1:62" x14ac:dyDescent="0.3">
      <c r="A196" t="s">
        <v>1078</v>
      </c>
      <c r="B196" t="s">
        <v>1077</v>
      </c>
      <c r="C196">
        <v>1995</v>
      </c>
      <c r="D196" t="s">
        <v>1079</v>
      </c>
      <c r="E196" s="26" t="s">
        <v>143</v>
      </c>
      <c r="F196" t="s">
        <v>24</v>
      </c>
      <c r="G196" t="s">
        <v>10</v>
      </c>
      <c r="H196" t="s">
        <v>36</v>
      </c>
      <c r="I196" t="s">
        <v>12</v>
      </c>
      <c r="J196" t="s">
        <v>8</v>
      </c>
      <c r="K196" s="16" t="s">
        <v>9</v>
      </c>
      <c r="L196" s="16" t="s">
        <v>9</v>
      </c>
      <c r="M196" s="16" t="s">
        <v>9</v>
      </c>
      <c r="N196" s="16">
        <v>300</v>
      </c>
      <c r="O196" s="16" t="s">
        <v>9</v>
      </c>
      <c r="P196" s="16">
        <v>400</v>
      </c>
      <c r="Q196" s="16">
        <v>1</v>
      </c>
      <c r="R196" s="16">
        <v>5</v>
      </c>
      <c r="S196">
        <v>1</v>
      </c>
      <c r="T196">
        <v>5</v>
      </c>
      <c r="U196">
        <f t="shared" si="10"/>
        <v>1</v>
      </c>
      <c r="V196">
        <f t="shared" si="11"/>
        <v>5</v>
      </c>
      <c r="W196" t="s">
        <v>177</v>
      </c>
      <c r="X196" t="s">
        <v>8</v>
      </c>
      <c r="Y196" t="s">
        <v>77</v>
      </c>
      <c r="Z196" t="s">
        <v>92</v>
      </c>
      <c r="AA196">
        <v>10</v>
      </c>
      <c r="AB196" t="s">
        <v>147</v>
      </c>
      <c r="AC196">
        <v>500000</v>
      </c>
      <c r="AD196" t="s">
        <v>255</v>
      </c>
      <c r="AE196" t="s">
        <v>86</v>
      </c>
      <c r="AF196">
        <v>540</v>
      </c>
      <c r="AG196">
        <v>3</v>
      </c>
      <c r="AH196">
        <v>4</v>
      </c>
      <c r="AI196" t="s">
        <v>1080</v>
      </c>
      <c r="AK196">
        <v>10</v>
      </c>
      <c r="AL196" t="s">
        <v>147</v>
      </c>
      <c r="AM196">
        <v>-1.5</v>
      </c>
      <c r="AN196" t="s">
        <v>158</v>
      </c>
      <c r="AO196">
        <v>24</v>
      </c>
      <c r="AP196" t="s">
        <v>878</v>
      </c>
      <c r="AQ196">
        <v>308</v>
      </c>
      <c r="AR196">
        <v>19</v>
      </c>
      <c r="AS196">
        <v>192</v>
      </c>
      <c r="AT196">
        <v>12</v>
      </c>
      <c r="AU196" t="s">
        <v>8</v>
      </c>
      <c r="AV196" t="s">
        <v>8</v>
      </c>
      <c r="AW196" t="s">
        <v>139</v>
      </c>
      <c r="AX196" t="s">
        <v>199</v>
      </c>
      <c r="AY196" t="s">
        <v>12</v>
      </c>
      <c r="AZ196" t="s">
        <v>8</v>
      </c>
      <c r="BA196" s="16" t="s">
        <v>8</v>
      </c>
      <c r="BB196" t="s">
        <v>8</v>
      </c>
      <c r="BC196" t="s">
        <v>8</v>
      </c>
      <c r="BD196" t="s">
        <v>8</v>
      </c>
      <c r="BE196" t="s">
        <v>8</v>
      </c>
      <c r="BF196" t="s">
        <v>276</v>
      </c>
      <c r="BG196" t="s">
        <v>275</v>
      </c>
      <c r="BH196" t="s">
        <v>1081</v>
      </c>
    </row>
    <row r="197" spans="1:62" s="29" customFormat="1" x14ac:dyDescent="0.3">
      <c r="A197" s="29" t="s">
        <v>1085</v>
      </c>
      <c r="B197" s="29" t="s">
        <v>1084</v>
      </c>
      <c r="C197" s="29">
        <v>2013</v>
      </c>
      <c r="D197" s="29" t="s">
        <v>1086</v>
      </c>
      <c r="E197" s="39" t="s">
        <v>143</v>
      </c>
      <c r="F197" s="29" t="s">
        <v>24</v>
      </c>
      <c r="G197" s="29" t="s">
        <v>11</v>
      </c>
      <c r="H197" s="29" t="s">
        <v>36</v>
      </c>
      <c r="I197" s="29" t="s">
        <v>12</v>
      </c>
      <c r="J197" s="29" t="s">
        <v>8</v>
      </c>
      <c r="K197" s="31" t="s">
        <v>9</v>
      </c>
      <c r="L197" s="31" t="s">
        <v>9</v>
      </c>
      <c r="M197" s="31" t="s">
        <v>9</v>
      </c>
      <c r="N197" s="31">
        <v>260</v>
      </c>
      <c r="O197" s="31" t="s">
        <v>9</v>
      </c>
      <c r="P197" s="31">
        <v>340</v>
      </c>
      <c r="Q197" s="31">
        <v>1</v>
      </c>
      <c r="R197" s="31">
        <v>9</v>
      </c>
      <c r="S197" s="29">
        <v>4</v>
      </c>
      <c r="T197" s="29">
        <v>10</v>
      </c>
      <c r="U197" s="29">
        <f t="shared" si="10"/>
        <v>4</v>
      </c>
      <c r="V197" s="29">
        <f t="shared" si="11"/>
        <v>2.25</v>
      </c>
      <c r="W197" s="29" t="s">
        <v>101</v>
      </c>
      <c r="X197" s="29" t="s">
        <v>8</v>
      </c>
      <c r="Y197" s="29" t="s">
        <v>77</v>
      </c>
      <c r="Z197" s="29" t="s">
        <v>930</v>
      </c>
      <c r="AA197" s="29">
        <v>50</v>
      </c>
      <c r="AB197" s="29" t="s">
        <v>147</v>
      </c>
      <c r="AC197" s="29">
        <v>50</v>
      </c>
      <c r="AD197" s="29" t="s">
        <v>295</v>
      </c>
      <c r="AE197" s="29" t="s">
        <v>780</v>
      </c>
      <c r="AF197" s="29">
        <v>540</v>
      </c>
      <c r="AG197" s="29">
        <v>0.1</v>
      </c>
      <c r="AH197" s="29" t="s">
        <v>9</v>
      </c>
      <c r="AI197" s="29" t="s">
        <v>1087</v>
      </c>
      <c r="AK197" s="29">
        <v>200</v>
      </c>
      <c r="AL197" s="29" t="s">
        <v>147</v>
      </c>
      <c r="AM197" s="29">
        <v>-120</v>
      </c>
      <c r="AN197" s="29" t="s">
        <v>158</v>
      </c>
      <c r="AO197" s="29">
        <v>48</v>
      </c>
      <c r="AP197" s="29" t="s">
        <v>880</v>
      </c>
      <c r="AQ197" s="29">
        <v>8.84</v>
      </c>
      <c r="AR197" s="29">
        <v>1.94</v>
      </c>
      <c r="AS197" s="29">
        <v>6.44</v>
      </c>
      <c r="AT197" s="29">
        <v>0.95</v>
      </c>
      <c r="AU197" s="29" t="s">
        <v>8</v>
      </c>
      <c r="AV197" s="29" t="s">
        <v>8</v>
      </c>
      <c r="AW197" s="29" t="s">
        <v>139</v>
      </c>
      <c r="AX197" s="29" t="s">
        <v>199</v>
      </c>
      <c r="AY197" s="29" t="s">
        <v>12</v>
      </c>
      <c r="AZ197" s="29" t="s">
        <v>8</v>
      </c>
      <c r="BA197" s="31" t="s">
        <v>8</v>
      </c>
      <c r="BB197" s="29" t="s">
        <v>8</v>
      </c>
      <c r="BC197" s="29" t="s">
        <v>8</v>
      </c>
      <c r="BD197" s="29" t="s">
        <v>8</v>
      </c>
      <c r="BE197" s="29" t="s">
        <v>8</v>
      </c>
      <c r="BF197" s="29" t="s">
        <v>276</v>
      </c>
      <c r="BG197" s="29" t="s">
        <v>275</v>
      </c>
      <c r="BH197" s="29" t="s">
        <v>1088</v>
      </c>
    </row>
    <row r="198" spans="1:62" x14ac:dyDescent="0.3">
      <c r="A198" t="s">
        <v>1090</v>
      </c>
      <c r="B198" t="s">
        <v>1089</v>
      </c>
      <c r="C198">
        <v>2009</v>
      </c>
      <c r="D198" t="s">
        <v>1091</v>
      </c>
      <c r="E198" s="26" t="s">
        <v>143</v>
      </c>
      <c r="F198" t="s">
        <v>24</v>
      </c>
      <c r="G198" t="s">
        <v>50</v>
      </c>
      <c r="H198" t="s">
        <v>36</v>
      </c>
      <c r="I198" t="s">
        <v>213</v>
      </c>
      <c r="J198" t="s">
        <v>287</v>
      </c>
      <c r="K198" s="16">
        <v>20</v>
      </c>
      <c r="L198" s="16" t="s">
        <v>9</v>
      </c>
      <c r="M198" s="16">
        <v>32</v>
      </c>
      <c r="N198" s="16">
        <v>360</v>
      </c>
      <c r="O198" s="16" t="s">
        <v>9</v>
      </c>
      <c r="P198" s="16">
        <v>440</v>
      </c>
      <c r="Q198" s="16">
        <v>1</v>
      </c>
      <c r="R198" s="16">
        <v>6</v>
      </c>
      <c r="S198">
        <v>1</v>
      </c>
      <c r="T198">
        <v>6</v>
      </c>
      <c r="U198">
        <f t="shared" si="10"/>
        <v>1</v>
      </c>
      <c r="V198">
        <f t="shared" si="11"/>
        <v>6</v>
      </c>
      <c r="W198" t="s">
        <v>149</v>
      </c>
      <c r="X198" t="s">
        <v>97</v>
      </c>
      <c r="Y198" t="s">
        <v>77</v>
      </c>
      <c r="Z198" t="s">
        <v>279</v>
      </c>
      <c r="AA198">
        <v>20</v>
      </c>
      <c r="AB198" t="s">
        <v>147</v>
      </c>
      <c r="AC198">
        <v>20</v>
      </c>
      <c r="AD198" t="s">
        <v>224</v>
      </c>
      <c r="AE198" t="s">
        <v>655</v>
      </c>
      <c r="AF198">
        <v>568</v>
      </c>
      <c r="AG198">
        <v>3</v>
      </c>
      <c r="AH198">
        <v>4</v>
      </c>
      <c r="AI198" t="s">
        <v>1093</v>
      </c>
      <c r="AK198">
        <v>30</v>
      </c>
      <c r="AL198" t="s">
        <v>1092</v>
      </c>
      <c r="AM198">
        <v>90</v>
      </c>
      <c r="AN198" t="s">
        <v>160</v>
      </c>
      <c r="AO198">
        <v>168</v>
      </c>
      <c r="AP198" t="s">
        <v>880</v>
      </c>
      <c r="AQ198">
        <v>87.8</v>
      </c>
      <c r="AR198">
        <v>23.8</v>
      </c>
      <c r="AS198">
        <v>58.5</v>
      </c>
      <c r="AT198">
        <v>18</v>
      </c>
      <c r="AU198" t="s">
        <v>8</v>
      </c>
      <c r="AV198" t="s">
        <v>8</v>
      </c>
      <c r="AW198" t="s">
        <v>139</v>
      </c>
      <c r="AX198" t="s">
        <v>198</v>
      </c>
      <c r="AY198" t="s">
        <v>12</v>
      </c>
      <c r="AZ198" t="s">
        <v>8</v>
      </c>
      <c r="BA198" s="16" t="s">
        <v>8</v>
      </c>
      <c r="BB198" t="s">
        <v>8</v>
      </c>
      <c r="BC198" t="s">
        <v>8</v>
      </c>
      <c r="BD198" t="s">
        <v>8</v>
      </c>
      <c r="BE198" t="s">
        <v>8</v>
      </c>
      <c r="BF198" t="s">
        <v>276</v>
      </c>
      <c r="BG198" t="s">
        <v>276</v>
      </c>
      <c r="BH198" t="s">
        <v>1094</v>
      </c>
    </row>
    <row r="199" spans="1:62" s="29" customFormat="1" x14ac:dyDescent="0.3">
      <c r="A199" s="29" t="s">
        <v>1098</v>
      </c>
      <c r="B199" s="29" t="s">
        <v>1097</v>
      </c>
      <c r="C199" s="29">
        <v>2010</v>
      </c>
      <c r="D199" s="29" t="s">
        <v>1099</v>
      </c>
      <c r="E199" s="39" t="s">
        <v>143</v>
      </c>
      <c r="F199" s="29" t="s">
        <v>24</v>
      </c>
      <c r="G199" s="29" t="s">
        <v>50</v>
      </c>
      <c r="H199" s="29" t="s">
        <v>36</v>
      </c>
      <c r="I199" s="29" t="s">
        <v>213</v>
      </c>
      <c r="J199" s="29" t="s">
        <v>287</v>
      </c>
      <c r="K199" s="31" t="s">
        <v>9</v>
      </c>
      <c r="L199" s="31">
        <v>20</v>
      </c>
      <c r="M199" s="31" t="s">
        <v>9</v>
      </c>
      <c r="N199" s="31">
        <v>313</v>
      </c>
      <c r="O199" s="31">
        <v>346</v>
      </c>
      <c r="P199" s="31">
        <v>379</v>
      </c>
      <c r="Q199" s="31">
        <v>2</v>
      </c>
      <c r="R199" s="31">
        <v>13</v>
      </c>
      <c r="S199" s="29">
        <v>6</v>
      </c>
      <c r="T199" s="29">
        <v>13</v>
      </c>
      <c r="U199" s="29">
        <f t="shared" si="10"/>
        <v>3</v>
      </c>
      <c r="V199" s="29">
        <f t="shared" si="11"/>
        <v>4.333333333333333</v>
      </c>
      <c r="W199" s="29" t="s">
        <v>149</v>
      </c>
      <c r="X199" s="29" t="s">
        <v>97</v>
      </c>
      <c r="Y199" s="29" t="s">
        <v>77</v>
      </c>
      <c r="Z199" s="29" t="s">
        <v>279</v>
      </c>
      <c r="AA199" s="29">
        <v>20</v>
      </c>
      <c r="AB199" s="29" t="s">
        <v>147</v>
      </c>
      <c r="AC199" s="29">
        <v>20</v>
      </c>
      <c r="AD199" s="29" t="s">
        <v>224</v>
      </c>
      <c r="AE199" s="29" t="s">
        <v>655</v>
      </c>
      <c r="AF199" s="29">
        <v>568</v>
      </c>
      <c r="AG199" s="29">
        <v>3</v>
      </c>
      <c r="AH199" s="29">
        <v>4</v>
      </c>
      <c r="AI199" s="29" t="s">
        <v>1100</v>
      </c>
      <c r="AK199" s="29">
        <v>100</v>
      </c>
      <c r="AL199" s="29" t="s">
        <v>147</v>
      </c>
      <c r="AM199" s="29">
        <v>0.5</v>
      </c>
      <c r="AN199" s="29" t="s">
        <v>160</v>
      </c>
      <c r="AO199" s="29">
        <v>24</v>
      </c>
      <c r="AP199" s="29" t="s">
        <v>879</v>
      </c>
      <c r="AQ199" s="29">
        <v>102</v>
      </c>
      <c r="AR199" s="29">
        <v>28</v>
      </c>
      <c r="AS199" s="29">
        <v>67</v>
      </c>
      <c r="AT199" s="29">
        <v>33</v>
      </c>
      <c r="AU199" s="29" t="s">
        <v>8</v>
      </c>
      <c r="AV199" s="29" t="s">
        <v>8</v>
      </c>
      <c r="AW199" s="29" t="s">
        <v>139</v>
      </c>
      <c r="AX199" s="29" t="s">
        <v>198</v>
      </c>
      <c r="AY199" s="29" t="s">
        <v>12</v>
      </c>
      <c r="AZ199" s="29" t="s">
        <v>8</v>
      </c>
      <c r="BA199" s="31" t="s">
        <v>8</v>
      </c>
      <c r="BB199" s="29" t="s">
        <v>8</v>
      </c>
      <c r="BC199" s="29" t="s">
        <v>8</v>
      </c>
      <c r="BD199" s="29" t="s">
        <v>8</v>
      </c>
      <c r="BE199" s="29" t="s">
        <v>8</v>
      </c>
      <c r="BF199" s="29" t="s">
        <v>276</v>
      </c>
      <c r="BG199" s="29" t="s">
        <v>275</v>
      </c>
      <c r="BH199" s="29" t="s">
        <v>1102</v>
      </c>
    </row>
    <row r="200" spans="1:62" s="29" customFormat="1" x14ac:dyDescent="0.3">
      <c r="A200" s="29" t="s">
        <v>1098</v>
      </c>
      <c r="B200" s="29" t="s">
        <v>1097</v>
      </c>
      <c r="C200" s="29">
        <v>2010</v>
      </c>
      <c r="D200" s="29" t="s">
        <v>1099</v>
      </c>
      <c r="E200" s="39" t="s">
        <v>145</v>
      </c>
      <c r="F200" s="29" t="s">
        <v>24</v>
      </c>
      <c r="G200" s="29" t="s">
        <v>50</v>
      </c>
      <c r="H200" s="29" t="s">
        <v>36</v>
      </c>
      <c r="I200" s="29" t="s">
        <v>213</v>
      </c>
      <c r="J200" s="29" t="s">
        <v>287</v>
      </c>
      <c r="K200" s="31" t="s">
        <v>9</v>
      </c>
      <c r="L200" s="31">
        <v>20</v>
      </c>
      <c r="M200" s="31" t="s">
        <v>9</v>
      </c>
      <c r="N200" s="31">
        <v>313</v>
      </c>
      <c r="O200" s="31">
        <v>346</v>
      </c>
      <c r="P200" s="31">
        <v>379</v>
      </c>
      <c r="Q200" s="31">
        <v>2</v>
      </c>
      <c r="R200" s="31">
        <v>10</v>
      </c>
      <c r="S200" s="31">
        <v>6</v>
      </c>
      <c r="T200" s="31">
        <v>10</v>
      </c>
      <c r="U200" s="29">
        <f t="shared" si="10"/>
        <v>3</v>
      </c>
      <c r="V200" s="29">
        <f t="shared" si="11"/>
        <v>3.3333333333333335</v>
      </c>
      <c r="W200" s="29" t="s">
        <v>149</v>
      </c>
      <c r="X200" s="29" t="s">
        <v>97</v>
      </c>
      <c r="Y200" s="29" t="s">
        <v>77</v>
      </c>
      <c r="Z200" s="29" t="s">
        <v>279</v>
      </c>
      <c r="AA200" s="29">
        <v>20</v>
      </c>
      <c r="AB200" s="29" t="s">
        <v>147</v>
      </c>
      <c r="AC200" s="29">
        <v>20</v>
      </c>
      <c r="AD200" s="29" t="s">
        <v>224</v>
      </c>
      <c r="AE200" s="29" t="s">
        <v>655</v>
      </c>
      <c r="AF200" s="29">
        <v>568</v>
      </c>
      <c r="AG200" s="29">
        <v>3</v>
      </c>
      <c r="AH200" s="29">
        <v>4</v>
      </c>
      <c r="AI200" s="29" t="s">
        <v>1017</v>
      </c>
      <c r="AK200" s="29">
        <v>10</v>
      </c>
      <c r="AL200" s="29" t="s">
        <v>147</v>
      </c>
      <c r="AM200" s="29">
        <v>-2</v>
      </c>
      <c r="AN200" s="29" t="s">
        <v>158</v>
      </c>
      <c r="AO200" s="29">
        <v>24</v>
      </c>
      <c r="AP200" s="29" t="s">
        <v>879</v>
      </c>
      <c r="AQ200" s="29">
        <v>17.09</v>
      </c>
      <c r="AR200" s="29">
        <v>3.01</v>
      </c>
      <c r="AS200" s="29">
        <v>16.260000000000002</v>
      </c>
      <c r="AT200" s="29">
        <v>3.54</v>
      </c>
      <c r="AU200" s="29" t="s">
        <v>8</v>
      </c>
      <c r="AV200" s="29" t="s">
        <v>8</v>
      </c>
      <c r="AW200" s="29" t="s">
        <v>304</v>
      </c>
      <c r="AX200" s="29" t="s">
        <v>198</v>
      </c>
      <c r="AY200" s="29" t="s">
        <v>12</v>
      </c>
      <c r="AZ200" s="29" t="s">
        <v>8</v>
      </c>
      <c r="BA200" s="31" t="s">
        <v>8</v>
      </c>
      <c r="BB200" s="29" t="s">
        <v>8</v>
      </c>
      <c r="BC200" s="29" t="s">
        <v>8</v>
      </c>
      <c r="BD200" s="29" t="s">
        <v>8</v>
      </c>
      <c r="BE200" s="29" t="s">
        <v>8</v>
      </c>
      <c r="BF200" s="29" t="s">
        <v>276</v>
      </c>
      <c r="BG200" s="29" t="s">
        <v>275</v>
      </c>
    </row>
    <row r="201" spans="1:62" s="29" customFormat="1" x14ac:dyDescent="0.3">
      <c r="A201" s="29" t="s">
        <v>1098</v>
      </c>
      <c r="B201" s="29" t="s">
        <v>1097</v>
      </c>
      <c r="C201" s="29">
        <v>2010</v>
      </c>
      <c r="D201" s="29" t="s">
        <v>1099</v>
      </c>
      <c r="E201" s="39" t="s">
        <v>146</v>
      </c>
      <c r="F201" s="29" t="s">
        <v>24</v>
      </c>
      <c r="G201" s="29" t="s">
        <v>50</v>
      </c>
      <c r="H201" s="29" t="s">
        <v>36</v>
      </c>
      <c r="I201" s="29" t="s">
        <v>213</v>
      </c>
      <c r="J201" s="29" t="s">
        <v>287</v>
      </c>
      <c r="K201" s="31" t="s">
        <v>9</v>
      </c>
      <c r="L201" s="31">
        <v>20</v>
      </c>
      <c r="M201" s="31" t="s">
        <v>9</v>
      </c>
      <c r="N201" s="31">
        <v>313</v>
      </c>
      <c r="O201" s="31">
        <v>346</v>
      </c>
      <c r="P201" s="31">
        <v>379</v>
      </c>
      <c r="Q201" s="31">
        <v>2</v>
      </c>
      <c r="R201" s="31">
        <v>10</v>
      </c>
      <c r="S201" s="31">
        <v>6</v>
      </c>
      <c r="T201" s="31">
        <v>10</v>
      </c>
      <c r="U201" s="29">
        <f t="shared" si="10"/>
        <v>3</v>
      </c>
      <c r="V201" s="29">
        <f t="shared" si="11"/>
        <v>3.3333333333333335</v>
      </c>
      <c r="W201" s="29" t="s">
        <v>149</v>
      </c>
      <c r="X201" s="29" t="s">
        <v>97</v>
      </c>
      <c r="Y201" s="29" t="s">
        <v>77</v>
      </c>
      <c r="Z201" s="29" t="s">
        <v>279</v>
      </c>
      <c r="AA201" s="29">
        <v>20</v>
      </c>
      <c r="AB201" s="29" t="s">
        <v>147</v>
      </c>
      <c r="AC201" s="29">
        <v>20</v>
      </c>
      <c r="AD201" s="29" t="s">
        <v>224</v>
      </c>
      <c r="AE201" s="29" t="s">
        <v>655</v>
      </c>
      <c r="AF201" s="29">
        <v>568</v>
      </c>
      <c r="AG201" s="29">
        <v>3</v>
      </c>
      <c r="AH201" s="29">
        <v>4</v>
      </c>
      <c r="AI201" s="29" t="s">
        <v>1101</v>
      </c>
      <c r="AK201" s="29">
        <v>3</v>
      </c>
      <c r="AL201" s="29" t="s">
        <v>147</v>
      </c>
      <c r="AM201" s="29">
        <v>-2</v>
      </c>
      <c r="AN201" s="29" t="s">
        <v>158</v>
      </c>
      <c r="AO201" s="29">
        <v>24</v>
      </c>
      <c r="AP201" s="29" t="s">
        <v>879</v>
      </c>
      <c r="AQ201" s="29">
        <v>17.09</v>
      </c>
      <c r="AR201" s="29">
        <v>3.01</v>
      </c>
      <c r="AS201" s="29">
        <v>15.58</v>
      </c>
      <c r="AT201" s="29">
        <v>4.5599999999999996</v>
      </c>
      <c r="AU201" s="29" t="s">
        <v>8</v>
      </c>
      <c r="AV201" s="29" t="s">
        <v>8</v>
      </c>
      <c r="AW201" s="29" t="s">
        <v>304</v>
      </c>
      <c r="AX201" s="29" t="s">
        <v>198</v>
      </c>
      <c r="AY201" s="29" t="s">
        <v>12</v>
      </c>
      <c r="AZ201" s="29" t="s">
        <v>8</v>
      </c>
      <c r="BA201" s="31" t="s">
        <v>8</v>
      </c>
      <c r="BB201" s="29" t="s">
        <v>8</v>
      </c>
      <c r="BC201" s="29" t="s">
        <v>8</v>
      </c>
      <c r="BD201" s="29" t="s">
        <v>8</v>
      </c>
      <c r="BE201" s="29" t="s">
        <v>8</v>
      </c>
      <c r="BF201" s="29" t="s">
        <v>276</v>
      </c>
      <c r="BG201" s="29" t="s">
        <v>275</v>
      </c>
    </row>
    <row r="202" spans="1:62" x14ac:dyDescent="0.3">
      <c r="A202" t="s">
        <v>1104</v>
      </c>
      <c r="B202" t="s">
        <v>1103</v>
      </c>
      <c r="C202">
        <v>2003</v>
      </c>
      <c r="D202" t="s">
        <v>1105</v>
      </c>
      <c r="E202" s="26" t="s">
        <v>143</v>
      </c>
      <c r="F202" t="s">
        <v>24</v>
      </c>
      <c r="G202" t="s">
        <v>11</v>
      </c>
      <c r="H202" t="s">
        <v>36</v>
      </c>
      <c r="I202" t="s">
        <v>12</v>
      </c>
      <c r="J202" t="s">
        <v>8</v>
      </c>
      <c r="K202" s="16">
        <v>8</v>
      </c>
      <c r="L202" s="16" t="s">
        <v>9</v>
      </c>
      <c r="M202" s="16">
        <v>10</v>
      </c>
      <c r="N202" s="16">
        <v>274</v>
      </c>
      <c r="O202" s="16" t="s">
        <v>9</v>
      </c>
      <c r="P202" s="16">
        <v>380</v>
      </c>
      <c r="Q202" s="16">
        <v>1</v>
      </c>
      <c r="R202" s="16">
        <v>9</v>
      </c>
      <c r="S202" s="16">
        <v>2</v>
      </c>
      <c r="T202" s="16">
        <v>7</v>
      </c>
      <c r="U202">
        <f t="shared" si="10"/>
        <v>2</v>
      </c>
      <c r="V202">
        <f t="shared" si="11"/>
        <v>4.5</v>
      </c>
      <c r="W202" t="s">
        <v>97</v>
      </c>
      <c r="X202" t="s">
        <v>8</v>
      </c>
      <c r="Y202" t="s">
        <v>77</v>
      </c>
      <c r="Z202" t="s">
        <v>92</v>
      </c>
      <c r="AA202">
        <v>10</v>
      </c>
      <c r="AB202" t="s">
        <v>147</v>
      </c>
      <c r="AC202" t="s">
        <v>9</v>
      </c>
      <c r="AD202" t="s">
        <v>8</v>
      </c>
      <c r="AE202" t="s">
        <v>86</v>
      </c>
      <c r="AF202">
        <v>540</v>
      </c>
      <c r="AG202">
        <v>3</v>
      </c>
      <c r="AH202">
        <v>10</v>
      </c>
      <c r="AI202" t="s">
        <v>1106</v>
      </c>
      <c r="AK202">
        <v>1.07</v>
      </c>
      <c r="AL202" t="s">
        <v>1076</v>
      </c>
      <c r="AM202">
        <v>0</v>
      </c>
      <c r="AN202" t="s">
        <v>159</v>
      </c>
      <c r="AO202">
        <v>24</v>
      </c>
      <c r="AP202" t="s">
        <v>879</v>
      </c>
      <c r="AQ202">
        <v>15.792999999999999</v>
      </c>
      <c r="AR202">
        <v>4.46</v>
      </c>
      <c r="AS202">
        <v>10.78</v>
      </c>
      <c r="AT202">
        <v>1.1100000000000001</v>
      </c>
      <c r="AU202">
        <v>-36</v>
      </c>
      <c r="AV202" t="s">
        <v>9</v>
      </c>
      <c r="AW202" t="s">
        <v>139</v>
      </c>
      <c r="AX202" t="s">
        <v>199</v>
      </c>
      <c r="AY202" t="s">
        <v>12</v>
      </c>
      <c r="AZ202" t="s">
        <v>8</v>
      </c>
      <c r="BA202" s="16" t="s">
        <v>8</v>
      </c>
      <c r="BB202" t="s">
        <v>8</v>
      </c>
      <c r="BC202" t="s">
        <v>8</v>
      </c>
      <c r="BD202" t="s">
        <v>8</v>
      </c>
      <c r="BE202" t="s">
        <v>8</v>
      </c>
      <c r="BF202" t="s">
        <v>276</v>
      </c>
      <c r="BG202" t="s">
        <v>275</v>
      </c>
    </row>
    <row r="203" spans="1:62" s="29" customFormat="1" x14ac:dyDescent="0.3">
      <c r="A203" s="29" t="s">
        <v>1109</v>
      </c>
      <c r="B203" s="29" t="s">
        <v>1108</v>
      </c>
      <c r="C203" s="29">
        <v>2012</v>
      </c>
      <c r="D203" s="29" t="s">
        <v>1110</v>
      </c>
      <c r="E203" s="39" t="s">
        <v>143</v>
      </c>
      <c r="F203" s="29" t="s">
        <v>24</v>
      </c>
      <c r="G203" s="29" t="s">
        <v>11</v>
      </c>
      <c r="H203" s="29" t="s">
        <v>36</v>
      </c>
      <c r="I203" s="29" t="s">
        <v>12</v>
      </c>
      <c r="J203" s="29" t="s">
        <v>8</v>
      </c>
      <c r="K203" s="31" t="s">
        <v>9</v>
      </c>
      <c r="L203" s="31" t="s">
        <v>9</v>
      </c>
      <c r="M203" s="31" t="s">
        <v>9</v>
      </c>
      <c r="N203" s="31" t="s">
        <v>9</v>
      </c>
      <c r="O203" s="31">
        <v>230</v>
      </c>
      <c r="P203" s="31" t="s">
        <v>9</v>
      </c>
      <c r="Q203" s="31">
        <v>1</v>
      </c>
      <c r="R203" s="31">
        <v>7</v>
      </c>
      <c r="S203" s="29" t="s">
        <v>9</v>
      </c>
      <c r="T203" s="29" t="s">
        <v>9</v>
      </c>
      <c r="U203" s="29" t="str">
        <f t="shared" si="10"/>
        <v>NA</v>
      </c>
      <c r="V203" s="29" t="str">
        <f t="shared" si="11"/>
        <v>NA</v>
      </c>
      <c r="W203" s="29" t="s">
        <v>99</v>
      </c>
      <c r="X203" s="29" t="s">
        <v>8</v>
      </c>
      <c r="Y203" s="29" t="s">
        <v>79</v>
      </c>
      <c r="Z203" s="29" t="s">
        <v>9</v>
      </c>
      <c r="AA203" s="29">
        <v>10</v>
      </c>
      <c r="AB203" s="29" t="s">
        <v>147</v>
      </c>
      <c r="AC203" s="29" t="s">
        <v>9</v>
      </c>
      <c r="AD203" s="29" t="s">
        <v>8</v>
      </c>
      <c r="AE203" s="29" t="s">
        <v>234</v>
      </c>
      <c r="AF203" s="29" t="s">
        <v>9</v>
      </c>
      <c r="AG203" s="29">
        <v>1.5</v>
      </c>
      <c r="AH203" s="29">
        <v>20</v>
      </c>
      <c r="AI203" s="29" t="s">
        <v>1111</v>
      </c>
      <c r="AK203" s="29" t="s">
        <v>9</v>
      </c>
      <c r="AL203" s="29" t="s">
        <v>8</v>
      </c>
      <c r="AM203" s="29" t="s">
        <v>9</v>
      </c>
      <c r="AN203" s="29" t="s">
        <v>8</v>
      </c>
      <c r="AO203" s="29">
        <v>720</v>
      </c>
      <c r="AP203" s="29" t="s">
        <v>880</v>
      </c>
      <c r="AQ203" s="29">
        <v>0.8</v>
      </c>
      <c r="AR203" s="29">
        <v>0.3</v>
      </c>
      <c r="AS203" s="29">
        <v>0.6</v>
      </c>
      <c r="AT203" s="29">
        <v>0.3</v>
      </c>
      <c r="AU203" s="29" t="s">
        <v>8</v>
      </c>
      <c r="AV203" s="29" t="s">
        <v>8</v>
      </c>
      <c r="AW203" s="29" t="s">
        <v>139</v>
      </c>
      <c r="AX203" s="29" t="s">
        <v>198</v>
      </c>
      <c r="AY203" s="29" t="s">
        <v>12</v>
      </c>
      <c r="AZ203" s="29" t="s">
        <v>8</v>
      </c>
      <c r="BA203" s="31" t="s">
        <v>8</v>
      </c>
      <c r="BB203" s="29" t="s">
        <v>8</v>
      </c>
      <c r="BC203" s="29" t="s">
        <v>8</v>
      </c>
      <c r="BD203" s="29" t="s">
        <v>8</v>
      </c>
      <c r="BE203" s="29" t="s">
        <v>8</v>
      </c>
      <c r="BF203" s="29" t="s">
        <v>276</v>
      </c>
      <c r="BG203" s="29" t="s">
        <v>275</v>
      </c>
      <c r="BH203" s="29" t="s">
        <v>1112</v>
      </c>
    </row>
    <row r="204" spans="1:62" x14ac:dyDescent="0.3">
      <c r="A204" t="s">
        <v>1114</v>
      </c>
      <c r="B204" t="s">
        <v>1113</v>
      </c>
      <c r="C204">
        <v>2006</v>
      </c>
      <c r="D204" t="s">
        <v>1115</v>
      </c>
      <c r="E204" s="26" t="s">
        <v>143</v>
      </c>
      <c r="F204" t="s">
        <v>24</v>
      </c>
      <c r="G204" t="s">
        <v>11</v>
      </c>
      <c r="H204" t="s">
        <v>36</v>
      </c>
      <c r="I204" t="s">
        <v>12</v>
      </c>
      <c r="J204" t="s">
        <v>8</v>
      </c>
      <c r="K204" s="16" t="s">
        <v>9</v>
      </c>
      <c r="L204" s="16" t="s">
        <v>9</v>
      </c>
      <c r="M204" s="16" t="s">
        <v>9</v>
      </c>
      <c r="N204" s="16" t="s">
        <v>9</v>
      </c>
      <c r="O204" s="16">
        <v>230</v>
      </c>
      <c r="P204" s="16" t="s">
        <v>9</v>
      </c>
      <c r="Q204" s="16">
        <v>1</v>
      </c>
      <c r="R204" s="16">
        <v>5</v>
      </c>
      <c r="S204" s="16">
        <v>0</v>
      </c>
      <c r="T204" t="s">
        <v>8</v>
      </c>
      <c r="U204" t="str">
        <f t="shared" si="10"/>
        <v>NA</v>
      </c>
      <c r="V204" t="str">
        <f t="shared" si="11"/>
        <v>NA</v>
      </c>
      <c r="W204" t="s">
        <v>99</v>
      </c>
      <c r="X204" t="s">
        <v>8</v>
      </c>
      <c r="Y204" t="s">
        <v>76</v>
      </c>
      <c r="Z204" t="s">
        <v>1116</v>
      </c>
      <c r="AA204">
        <v>10</v>
      </c>
      <c r="AB204" t="s">
        <v>323</v>
      </c>
      <c r="AC204" t="s">
        <v>9</v>
      </c>
      <c r="AD204" t="s">
        <v>8</v>
      </c>
      <c r="AE204" t="s">
        <v>148</v>
      </c>
      <c r="AF204" t="s">
        <v>9</v>
      </c>
      <c r="AG204">
        <v>3</v>
      </c>
      <c r="AH204">
        <v>20</v>
      </c>
      <c r="AI204" t="s">
        <v>12</v>
      </c>
      <c r="AJ204" t="s">
        <v>8</v>
      </c>
      <c r="AK204" t="s">
        <v>8</v>
      </c>
      <c r="AL204" t="s">
        <v>8</v>
      </c>
      <c r="AM204" t="s">
        <v>8</v>
      </c>
      <c r="AN204" t="s">
        <v>8</v>
      </c>
      <c r="AO204">
        <v>168</v>
      </c>
      <c r="AP204" t="s">
        <v>880</v>
      </c>
      <c r="AQ204">
        <v>3.5</v>
      </c>
      <c r="AS204" t="s">
        <v>8</v>
      </c>
      <c r="AT204" t="s">
        <v>8</v>
      </c>
      <c r="AU204" t="s">
        <v>8</v>
      </c>
      <c r="AV204" t="s">
        <v>8</v>
      </c>
      <c r="AW204" t="s">
        <v>304</v>
      </c>
      <c r="AY204" t="s">
        <v>12</v>
      </c>
      <c r="AZ204" t="s">
        <v>8</v>
      </c>
      <c r="BA204" s="16" t="s">
        <v>8</v>
      </c>
      <c r="BB204" t="s">
        <v>8</v>
      </c>
      <c r="BC204" t="s">
        <v>8</v>
      </c>
      <c r="BD204" t="s">
        <v>8</v>
      </c>
      <c r="BE204" t="s">
        <v>8</v>
      </c>
      <c r="BF204" t="s">
        <v>276</v>
      </c>
      <c r="BG204" t="s">
        <v>276</v>
      </c>
      <c r="BI204" t="s">
        <v>1117</v>
      </c>
    </row>
    <row r="205" spans="1:62" s="29" customFormat="1" x14ac:dyDescent="0.3">
      <c r="A205" s="29" t="s">
        <v>1121</v>
      </c>
      <c r="B205" s="29" t="s">
        <v>1120</v>
      </c>
      <c r="C205" s="29">
        <v>2018</v>
      </c>
      <c r="D205" s="29" t="s">
        <v>1122</v>
      </c>
      <c r="E205" s="39" t="s">
        <v>143</v>
      </c>
      <c r="F205" s="29" t="s">
        <v>25</v>
      </c>
      <c r="G205" s="29" t="s">
        <v>1123</v>
      </c>
      <c r="H205" s="29" t="s">
        <v>36</v>
      </c>
      <c r="I205" s="29" t="s">
        <v>12</v>
      </c>
      <c r="J205" s="29" t="s">
        <v>8</v>
      </c>
      <c r="K205" s="31" t="s">
        <v>9</v>
      </c>
      <c r="L205" s="31">
        <v>84</v>
      </c>
      <c r="M205" s="31" t="s">
        <v>9</v>
      </c>
      <c r="N205" s="31" t="s">
        <v>9</v>
      </c>
      <c r="O205" s="31" t="s">
        <v>9</v>
      </c>
      <c r="P205" s="31" t="s">
        <v>9</v>
      </c>
      <c r="Q205" s="31">
        <v>2</v>
      </c>
      <c r="R205" s="31">
        <v>17</v>
      </c>
      <c r="S205" s="31">
        <v>0</v>
      </c>
      <c r="T205" s="29" t="s">
        <v>8</v>
      </c>
      <c r="U205" s="29" t="str">
        <f t="shared" si="10"/>
        <v>NA</v>
      </c>
      <c r="V205" s="29" t="str">
        <f t="shared" si="11"/>
        <v>NA</v>
      </c>
      <c r="W205" s="29" t="s">
        <v>149</v>
      </c>
      <c r="X205" s="29" t="s">
        <v>99</v>
      </c>
      <c r="Y205" s="29" t="s">
        <v>79</v>
      </c>
      <c r="Z205" s="29" t="s">
        <v>93</v>
      </c>
      <c r="AA205" s="29">
        <v>10</v>
      </c>
      <c r="AB205" s="29" t="s">
        <v>147</v>
      </c>
      <c r="AC205" s="29" t="s">
        <v>9</v>
      </c>
      <c r="AD205" s="29" t="s">
        <v>8</v>
      </c>
      <c r="AE205" s="29" t="s">
        <v>9</v>
      </c>
      <c r="AF205" s="29">
        <v>532</v>
      </c>
      <c r="AG205" s="29" t="s">
        <v>9</v>
      </c>
      <c r="AH205" s="29">
        <v>15</v>
      </c>
      <c r="AI205" s="29" t="s">
        <v>12</v>
      </c>
      <c r="AJ205" s="29" t="s">
        <v>8</v>
      </c>
      <c r="AK205" s="29" t="s">
        <v>8</v>
      </c>
      <c r="AL205" s="29" t="s">
        <v>8</v>
      </c>
      <c r="AM205" s="29" t="s">
        <v>8</v>
      </c>
      <c r="AN205" s="29" t="s">
        <v>8</v>
      </c>
      <c r="AO205" s="29">
        <v>1344</v>
      </c>
      <c r="AP205" s="29" t="s">
        <v>880</v>
      </c>
      <c r="AQ205" s="29">
        <v>0.21</v>
      </c>
      <c r="AR205" s="29">
        <v>0.09</v>
      </c>
      <c r="AS205" s="29" t="s">
        <v>8</v>
      </c>
      <c r="AT205" s="29" t="s">
        <v>8</v>
      </c>
      <c r="AU205" s="29" t="s">
        <v>8</v>
      </c>
      <c r="AV205" s="29" t="s">
        <v>8</v>
      </c>
      <c r="AW205" s="29" t="s">
        <v>139</v>
      </c>
      <c r="AX205" s="29" t="s">
        <v>199</v>
      </c>
      <c r="AY205" s="29" t="s">
        <v>12</v>
      </c>
      <c r="AZ205" s="29" t="s">
        <v>8</v>
      </c>
      <c r="BA205" s="31" t="s">
        <v>8</v>
      </c>
      <c r="BB205" s="29" t="s">
        <v>8</v>
      </c>
      <c r="BC205" s="29" t="s">
        <v>8</v>
      </c>
      <c r="BD205" s="29" t="s">
        <v>8</v>
      </c>
      <c r="BE205" s="29" t="s">
        <v>8</v>
      </c>
      <c r="BF205" s="29" t="s">
        <v>276</v>
      </c>
      <c r="BG205" s="29" t="s">
        <v>276</v>
      </c>
    </row>
    <row r="206" spans="1:62" s="29" customFormat="1" x14ac:dyDescent="0.3">
      <c r="A206" s="29" t="s">
        <v>1121</v>
      </c>
      <c r="B206" s="29" t="s">
        <v>1120</v>
      </c>
      <c r="C206" s="29">
        <v>2018</v>
      </c>
      <c r="D206" s="29" t="s">
        <v>1122</v>
      </c>
      <c r="E206" s="39" t="s">
        <v>145</v>
      </c>
      <c r="F206" s="29" t="s">
        <v>25</v>
      </c>
      <c r="G206" s="29" t="s">
        <v>1124</v>
      </c>
      <c r="H206" s="29" t="s">
        <v>36</v>
      </c>
      <c r="I206" s="29" t="s">
        <v>12</v>
      </c>
      <c r="J206" s="29" t="s">
        <v>8</v>
      </c>
      <c r="K206" s="31" t="s">
        <v>9</v>
      </c>
      <c r="L206" s="31">
        <v>84</v>
      </c>
      <c r="M206" s="31" t="s">
        <v>9</v>
      </c>
      <c r="N206" s="31" t="s">
        <v>9</v>
      </c>
      <c r="O206" s="31" t="s">
        <v>9</v>
      </c>
      <c r="P206" s="31" t="s">
        <v>9</v>
      </c>
      <c r="Q206" s="31">
        <v>2</v>
      </c>
      <c r="R206" s="31">
        <v>16</v>
      </c>
      <c r="S206" s="29">
        <v>0</v>
      </c>
      <c r="T206" s="29" t="s">
        <v>8</v>
      </c>
      <c r="U206" s="29" t="str">
        <f t="shared" si="10"/>
        <v>NA</v>
      </c>
      <c r="V206" s="29" t="str">
        <f t="shared" si="11"/>
        <v>NA</v>
      </c>
      <c r="W206" s="29" t="s">
        <v>149</v>
      </c>
      <c r="X206" s="29" t="s">
        <v>99</v>
      </c>
      <c r="Y206" s="29" t="s">
        <v>79</v>
      </c>
      <c r="Z206" s="29" t="s">
        <v>93</v>
      </c>
      <c r="AA206" s="29">
        <v>10</v>
      </c>
      <c r="AB206" s="29" t="s">
        <v>147</v>
      </c>
      <c r="AC206" s="29" t="s">
        <v>9</v>
      </c>
      <c r="AD206" s="29" t="s">
        <v>8</v>
      </c>
      <c r="AE206" s="29" t="s">
        <v>9</v>
      </c>
      <c r="AF206" s="29">
        <v>532</v>
      </c>
      <c r="AG206" s="29" t="s">
        <v>9</v>
      </c>
      <c r="AH206" s="29">
        <v>15</v>
      </c>
      <c r="AI206" s="29" t="s">
        <v>12</v>
      </c>
      <c r="AJ206" s="29" t="s">
        <v>8</v>
      </c>
      <c r="AK206" s="29" t="s">
        <v>8</v>
      </c>
      <c r="AL206" s="29" t="s">
        <v>8</v>
      </c>
      <c r="AM206" s="29" t="s">
        <v>8</v>
      </c>
      <c r="AN206" s="29" t="s">
        <v>8</v>
      </c>
      <c r="AO206" s="29">
        <v>1344</v>
      </c>
      <c r="AP206" s="29" t="s">
        <v>880</v>
      </c>
      <c r="AQ206" s="29">
        <v>0.28999999999999998</v>
      </c>
      <c r="AR206" s="29">
        <v>0.15</v>
      </c>
      <c r="AS206" s="29" t="s">
        <v>8</v>
      </c>
      <c r="AT206" s="29" t="s">
        <v>8</v>
      </c>
      <c r="AU206" s="29" t="s">
        <v>8</v>
      </c>
      <c r="AV206" s="29" t="s">
        <v>8</v>
      </c>
      <c r="AW206" s="29" t="s">
        <v>139</v>
      </c>
      <c r="AX206" s="29" t="s">
        <v>199</v>
      </c>
      <c r="AY206" s="29" t="s">
        <v>12</v>
      </c>
      <c r="AZ206" s="29" t="s">
        <v>8</v>
      </c>
      <c r="BA206" s="31" t="s">
        <v>8</v>
      </c>
      <c r="BB206" s="29" t="s">
        <v>8</v>
      </c>
      <c r="BC206" s="29" t="s">
        <v>8</v>
      </c>
      <c r="BD206" s="29" t="s">
        <v>8</v>
      </c>
      <c r="BE206" s="29" t="s">
        <v>8</v>
      </c>
      <c r="BF206" s="29" t="s">
        <v>276</v>
      </c>
      <c r="BG206" s="29" t="s">
        <v>276</v>
      </c>
    </row>
    <row r="207" spans="1:62" x14ac:dyDescent="0.3">
      <c r="A207" t="s">
        <v>1126</v>
      </c>
      <c r="B207" t="s">
        <v>1125</v>
      </c>
      <c r="C207">
        <v>2014</v>
      </c>
      <c r="D207" t="s">
        <v>1127</v>
      </c>
      <c r="E207" s="26" t="s">
        <v>143</v>
      </c>
      <c r="F207" t="s">
        <v>25</v>
      </c>
      <c r="G207" t="s">
        <v>1014</v>
      </c>
      <c r="H207" t="s">
        <v>36</v>
      </c>
      <c r="I207" t="s">
        <v>12</v>
      </c>
      <c r="J207" t="s">
        <v>8</v>
      </c>
      <c r="K207" s="16" t="s">
        <v>9</v>
      </c>
      <c r="L207" s="16" t="s">
        <v>9</v>
      </c>
      <c r="M207" s="16" t="s">
        <v>9</v>
      </c>
      <c r="N207" s="16">
        <v>20</v>
      </c>
      <c r="O207" s="16" t="s">
        <v>9</v>
      </c>
      <c r="P207" s="16">
        <v>25</v>
      </c>
      <c r="Q207" s="16">
        <v>1</v>
      </c>
      <c r="S207">
        <v>2</v>
      </c>
      <c r="U207">
        <f t="shared" si="10"/>
        <v>2</v>
      </c>
      <c r="V207" t="str">
        <f t="shared" si="11"/>
        <v>NA</v>
      </c>
      <c r="W207" t="s">
        <v>99</v>
      </c>
      <c r="X207" t="s">
        <v>8</v>
      </c>
      <c r="Y207" t="s">
        <v>79</v>
      </c>
      <c r="Z207" t="s">
        <v>9</v>
      </c>
      <c r="AA207">
        <v>1</v>
      </c>
      <c r="AB207" t="s">
        <v>182</v>
      </c>
      <c r="AC207" t="s">
        <v>9</v>
      </c>
      <c r="AD207" t="s">
        <v>8</v>
      </c>
      <c r="AE207" t="s">
        <v>235</v>
      </c>
      <c r="AF207" t="s">
        <v>9</v>
      </c>
      <c r="AG207">
        <v>4</v>
      </c>
      <c r="AH207">
        <v>15</v>
      </c>
      <c r="AI207" t="s">
        <v>1128</v>
      </c>
      <c r="AK207">
        <v>3</v>
      </c>
      <c r="AL207" t="s">
        <v>147</v>
      </c>
      <c r="AM207">
        <v>-0.5</v>
      </c>
      <c r="AN207" t="s">
        <v>158</v>
      </c>
      <c r="AO207">
        <v>24</v>
      </c>
      <c r="AP207" t="s">
        <v>879</v>
      </c>
      <c r="AQ207">
        <v>55.6</v>
      </c>
      <c r="AR207">
        <v>5.36</v>
      </c>
      <c r="AS207">
        <v>31.13</v>
      </c>
      <c r="AT207">
        <v>7.08</v>
      </c>
      <c r="AU207" t="s">
        <v>8</v>
      </c>
      <c r="AV207" t="s">
        <v>8</v>
      </c>
      <c r="AW207" t="s">
        <v>139</v>
      </c>
      <c r="AX207" t="s">
        <v>199</v>
      </c>
      <c r="AY207" t="s">
        <v>185</v>
      </c>
      <c r="AZ207">
        <v>1.22</v>
      </c>
      <c r="BA207" s="16">
        <v>0.15</v>
      </c>
      <c r="BB207">
        <v>0.1</v>
      </c>
      <c r="BC207">
        <v>0.1</v>
      </c>
      <c r="BD207" t="s">
        <v>199</v>
      </c>
      <c r="BE207">
        <v>24</v>
      </c>
      <c r="BF207" t="s">
        <v>276</v>
      </c>
      <c r="BG207" t="s">
        <v>275</v>
      </c>
      <c r="BI207" t="s">
        <v>1129</v>
      </c>
      <c r="BJ207" t="s">
        <v>1130</v>
      </c>
    </row>
    <row r="208" spans="1:62" s="29" customFormat="1" x14ac:dyDescent="0.3">
      <c r="A208" s="29" t="s">
        <v>1132</v>
      </c>
      <c r="B208" s="29" t="s">
        <v>1131</v>
      </c>
      <c r="C208" s="29">
        <v>2017</v>
      </c>
      <c r="D208" s="29" t="s">
        <v>1133</v>
      </c>
      <c r="E208" s="39" t="s">
        <v>143</v>
      </c>
      <c r="F208" s="29" t="s">
        <v>24</v>
      </c>
      <c r="G208" s="29" t="s">
        <v>10</v>
      </c>
      <c r="H208" s="29" t="s">
        <v>36</v>
      </c>
      <c r="I208" s="29" t="s">
        <v>12</v>
      </c>
      <c r="J208" s="29" t="s">
        <v>8</v>
      </c>
      <c r="K208" s="31">
        <v>12</v>
      </c>
      <c r="L208" s="31" t="s">
        <v>9</v>
      </c>
      <c r="M208" s="31">
        <v>14</v>
      </c>
      <c r="N208" s="31">
        <v>300</v>
      </c>
      <c r="O208" s="31" t="s">
        <v>9</v>
      </c>
      <c r="P208" s="31">
        <v>350</v>
      </c>
      <c r="Q208" s="31">
        <v>2</v>
      </c>
      <c r="R208" s="31">
        <v>9</v>
      </c>
      <c r="S208" s="31">
        <v>2</v>
      </c>
      <c r="T208" s="31">
        <v>9</v>
      </c>
      <c r="U208" s="29">
        <f t="shared" ref="U208:U262" si="20">IF(AND(Q208&lt;&gt;"", Q208&lt;&gt;0, Q208&lt;&gt;"NA", Q208&lt;&gt;"NR",S208&lt;&gt;"", S208&lt;&gt;0, S208&lt;&gt;"NA", S208&lt;&gt;"NR"), S208/Q208, "NA")</f>
        <v>1</v>
      </c>
      <c r="V208" s="29">
        <f t="shared" ref="V208:V262" si="21">IF(AND(U208&lt;&gt;"", U208&lt;&gt;0, U208&lt;&gt;"NA", U208&lt;&gt;"NR",R208&lt;&gt;"", R208&lt;&gt;0, R208&lt;&gt;"NA", R208&lt;&gt;"NR"), R208/U208, "NA")</f>
        <v>9</v>
      </c>
      <c r="W208" s="29" t="s">
        <v>177</v>
      </c>
      <c r="X208" s="29" t="s">
        <v>8</v>
      </c>
      <c r="Y208" s="29" t="s">
        <v>79</v>
      </c>
      <c r="Z208" s="29" t="s">
        <v>531</v>
      </c>
      <c r="AA208" s="29">
        <v>20</v>
      </c>
      <c r="AB208" s="29" t="s">
        <v>147</v>
      </c>
      <c r="AC208" s="29" t="s">
        <v>9</v>
      </c>
      <c r="AD208" s="29" t="s">
        <v>8</v>
      </c>
      <c r="AE208" s="29" t="s">
        <v>234</v>
      </c>
      <c r="AF208" s="29" t="s">
        <v>9</v>
      </c>
      <c r="AG208" s="29">
        <v>4</v>
      </c>
      <c r="AH208" s="29">
        <v>15</v>
      </c>
      <c r="AI208" s="29" t="s">
        <v>1134</v>
      </c>
      <c r="AK208" s="29">
        <v>2</v>
      </c>
      <c r="AL208" s="29" t="s">
        <v>147</v>
      </c>
      <c r="AM208" s="29">
        <v>0.17</v>
      </c>
      <c r="AN208" s="29" t="s">
        <v>160</v>
      </c>
      <c r="AO208" s="29">
        <v>240</v>
      </c>
      <c r="AP208" s="29" t="s">
        <v>880</v>
      </c>
      <c r="AQ208" s="29">
        <v>23.56</v>
      </c>
      <c r="AR208" s="29">
        <v>2.14</v>
      </c>
      <c r="AS208" s="29">
        <v>15.7</v>
      </c>
      <c r="AT208" s="29">
        <v>2.91</v>
      </c>
      <c r="AU208" s="29" t="s">
        <v>8</v>
      </c>
      <c r="AV208" s="29" t="s">
        <v>8</v>
      </c>
      <c r="AW208" s="29" t="s">
        <v>139</v>
      </c>
      <c r="AX208" s="29" t="s">
        <v>199</v>
      </c>
      <c r="AY208" s="29" t="s">
        <v>12</v>
      </c>
      <c r="AZ208" s="29" t="s">
        <v>8</v>
      </c>
      <c r="BA208" s="31" t="s">
        <v>8</v>
      </c>
      <c r="BB208" s="29" t="s">
        <v>8</v>
      </c>
      <c r="BC208" s="29" t="s">
        <v>8</v>
      </c>
      <c r="BD208" s="29" t="s">
        <v>8</v>
      </c>
      <c r="BE208" s="29" t="s">
        <v>8</v>
      </c>
      <c r="BF208" s="29" t="s">
        <v>275</v>
      </c>
      <c r="BG208" s="29" t="s">
        <v>276</v>
      </c>
    </row>
    <row r="209" spans="1:61" x14ac:dyDescent="0.3">
      <c r="A209" t="s">
        <v>1139</v>
      </c>
      <c r="B209" t="s">
        <v>1137</v>
      </c>
      <c r="C209">
        <v>2017</v>
      </c>
      <c r="D209" t="s">
        <v>1138</v>
      </c>
      <c r="E209" s="26" t="s">
        <v>143</v>
      </c>
      <c r="F209" t="s">
        <v>25</v>
      </c>
      <c r="G209" t="s">
        <v>1014</v>
      </c>
      <c r="H209" t="s">
        <v>36</v>
      </c>
      <c r="I209" t="s">
        <v>12</v>
      </c>
      <c r="J209" t="s">
        <v>8</v>
      </c>
      <c r="K209" s="16" t="s">
        <v>9</v>
      </c>
      <c r="L209" s="16">
        <v>12</v>
      </c>
      <c r="M209" s="16" t="s">
        <v>9</v>
      </c>
      <c r="N209" s="16" t="s">
        <v>9</v>
      </c>
      <c r="O209" s="16" t="s">
        <v>9</v>
      </c>
      <c r="P209" s="16" t="s">
        <v>9</v>
      </c>
      <c r="Q209" s="16">
        <v>1</v>
      </c>
      <c r="R209" s="16">
        <v>18</v>
      </c>
      <c r="S209" s="16">
        <v>0</v>
      </c>
      <c r="T209" t="s">
        <v>8</v>
      </c>
      <c r="U209" t="str">
        <f t="shared" si="20"/>
        <v>NA</v>
      </c>
      <c r="V209" t="str">
        <f t="shared" si="21"/>
        <v>NA</v>
      </c>
      <c r="W209" t="s">
        <v>101</v>
      </c>
      <c r="X209" t="s">
        <v>8</v>
      </c>
      <c r="Y209" t="s">
        <v>79</v>
      </c>
      <c r="Z209" t="s">
        <v>96</v>
      </c>
      <c r="AA209">
        <v>150</v>
      </c>
      <c r="AB209" t="s">
        <v>147</v>
      </c>
      <c r="AC209">
        <v>150</v>
      </c>
      <c r="AD209" t="s">
        <v>295</v>
      </c>
      <c r="AE209" t="s">
        <v>235</v>
      </c>
      <c r="AF209">
        <v>560</v>
      </c>
      <c r="AG209">
        <v>1.5</v>
      </c>
      <c r="AH209">
        <v>15</v>
      </c>
      <c r="AI209" t="s">
        <v>12</v>
      </c>
      <c r="AJ209" t="s">
        <v>8</v>
      </c>
      <c r="AK209" t="s">
        <v>8</v>
      </c>
      <c r="AL209" t="s">
        <v>8</v>
      </c>
      <c r="AM209" t="s">
        <v>8</v>
      </c>
      <c r="AN209" t="s">
        <v>8</v>
      </c>
      <c r="AO209">
        <v>1344</v>
      </c>
      <c r="AP209" t="s">
        <v>879</v>
      </c>
      <c r="AQ209">
        <v>4.22</v>
      </c>
      <c r="AR209">
        <v>0.41</v>
      </c>
      <c r="AS209" t="s">
        <v>8</v>
      </c>
      <c r="AT209" t="s">
        <v>8</v>
      </c>
      <c r="AU209" t="s">
        <v>8</v>
      </c>
      <c r="AV209" t="s">
        <v>8</v>
      </c>
      <c r="AW209" t="s">
        <v>139</v>
      </c>
      <c r="AX209" t="s">
        <v>199</v>
      </c>
      <c r="AY209" t="s">
        <v>140</v>
      </c>
      <c r="AZ209">
        <v>5.0599999999999996</v>
      </c>
      <c r="BA209" s="16">
        <v>0.92</v>
      </c>
      <c r="BB209" t="s">
        <v>8</v>
      </c>
      <c r="BC209" t="s">
        <v>8</v>
      </c>
      <c r="BD209" t="s">
        <v>199</v>
      </c>
      <c r="BE209">
        <v>24</v>
      </c>
      <c r="BF209" t="s">
        <v>275</v>
      </c>
      <c r="BG209" t="s">
        <v>276</v>
      </c>
      <c r="BH209" t="s">
        <v>1140</v>
      </c>
    </row>
    <row r="210" spans="1:61" s="29" customFormat="1" x14ac:dyDescent="0.3">
      <c r="A210" s="29" t="s">
        <v>1142</v>
      </c>
      <c r="B210" s="29" t="s">
        <v>1141</v>
      </c>
      <c r="C210" s="29">
        <v>2010</v>
      </c>
      <c r="D210" s="29" t="s">
        <v>1143</v>
      </c>
      <c r="E210" s="39" t="s">
        <v>143</v>
      </c>
      <c r="F210" s="29" t="s">
        <v>24</v>
      </c>
      <c r="G210" s="29" t="s">
        <v>10</v>
      </c>
      <c r="H210" s="29" t="s">
        <v>36</v>
      </c>
      <c r="I210" s="29" t="s">
        <v>12</v>
      </c>
      <c r="J210" s="29" t="s">
        <v>8</v>
      </c>
      <c r="K210" s="31" t="s">
        <v>9</v>
      </c>
      <c r="L210" s="31" t="s">
        <v>9</v>
      </c>
      <c r="M210" s="31" t="s">
        <v>9</v>
      </c>
      <c r="N210" s="31">
        <v>200</v>
      </c>
      <c r="O210" s="31" t="s">
        <v>9</v>
      </c>
      <c r="P210" s="31">
        <v>250</v>
      </c>
      <c r="Q210" s="31">
        <v>1</v>
      </c>
      <c r="R210" s="31">
        <v>15</v>
      </c>
      <c r="S210" s="31">
        <v>1</v>
      </c>
      <c r="T210" s="31">
        <v>15</v>
      </c>
      <c r="U210" s="29">
        <f t="shared" si="20"/>
        <v>1</v>
      </c>
      <c r="V210" s="29">
        <f t="shared" si="21"/>
        <v>15</v>
      </c>
      <c r="W210" s="29" t="s">
        <v>102</v>
      </c>
      <c r="X210" s="29" t="s">
        <v>941</v>
      </c>
      <c r="Y210" s="29" t="s">
        <v>79</v>
      </c>
      <c r="Z210" s="29" t="s">
        <v>95</v>
      </c>
      <c r="AA210" s="29">
        <v>20</v>
      </c>
      <c r="AB210" s="29" t="s">
        <v>147</v>
      </c>
      <c r="AC210" s="29" t="s">
        <v>9</v>
      </c>
      <c r="AD210" s="29" t="s">
        <v>8</v>
      </c>
      <c r="AE210" s="29" t="s">
        <v>234</v>
      </c>
      <c r="AF210" s="29" t="s">
        <v>9</v>
      </c>
      <c r="AG210" s="29">
        <v>4</v>
      </c>
      <c r="AH210" s="29">
        <v>20</v>
      </c>
      <c r="AI210" s="29" t="s">
        <v>1144</v>
      </c>
      <c r="AK210" s="29">
        <v>10</v>
      </c>
      <c r="AL210" s="29" t="s">
        <v>1145</v>
      </c>
      <c r="AM210" s="29">
        <v>24</v>
      </c>
      <c r="AN210" s="29" t="s">
        <v>160</v>
      </c>
      <c r="AO210" s="29">
        <v>144</v>
      </c>
      <c r="AP210" s="29" t="s">
        <v>879</v>
      </c>
      <c r="AQ210" s="29">
        <v>6.8</v>
      </c>
      <c r="AR210" s="29">
        <v>1</v>
      </c>
      <c r="AS210" s="29">
        <v>12.6</v>
      </c>
      <c r="AT210" s="29">
        <v>2</v>
      </c>
      <c r="AU210" s="29" t="s">
        <v>8</v>
      </c>
      <c r="AV210" s="29" t="s">
        <v>8</v>
      </c>
      <c r="AW210" s="29" t="s">
        <v>490</v>
      </c>
      <c r="AX210" s="29" t="s">
        <v>198</v>
      </c>
      <c r="AY210" s="29" t="s">
        <v>12</v>
      </c>
      <c r="AZ210" s="29" t="s">
        <v>8</v>
      </c>
      <c r="BA210" s="31" t="s">
        <v>8</v>
      </c>
      <c r="BB210" s="29" t="s">
        <v>8</v>
      </c>
      <c r="BC210" s="29" t="s">
        <v>8</v>
      </c>
      <c r="BD210" s="29" t="s">
        <v>8</v>
      </c>
      <c r="BE210" s="29" t="s">
        <v>8</v>
      </c>
      <c r="BF210" s="29" t="s">
        <v>276</v>
      </c>
      <c r="BG210" s="29" t="s">
        <v>276</v>
      </c>
      <c r="BH210" s="29" t="s">
        <v>1148</v>
      </c>
    </row>
    <row r="211" spans="1:61" x14ac:dyDescent="0.3">
      <c r="A211" t="s">
        <v>1151</v>
      </c>
      <c r="B211" t="s">
        <v>1149</v>
      </c>
      <c r="C211">
        <v>2007</v>
      </c>
      <c r="D211" t="s">
        <v>1150</v>
      </c>
      <c r="E211" s="26" t="s">
        <v>143</v>
      </c>
      <c r="F211" t="s">
        <v>24</v>
      </c>
      <c r="G211" t="s">
        <v>11</v>
      </c>
      <c r="H211" t="s">
        <v>36</v>
      </c>
      <c r="I211" t="s">
        <v>12</v>
      </c>
      <c r="J211" t="s">
        <v>8</v>
      </c>
      <c r="K211" s="16">
        <v>12</v>
      </c>
      <c r="L211" s="16" t="s">
        <v>9</v>
      </c>
      <c r="M211" s="16">
        <v>16</v>
      </c>
      <c r="N211" s="16" t="s">
        <v>9</v>
      </c>
      <c r="O211" s="16" t="s">
        <v>9</v>
      </c>
      <c r="P211" s="16" t="s">
        <v>9</v>
      </c>
      <c r="Q211" s="16">
        <v>1</v>
      </c>
      <c r="R211" s="16">
        <v>16</v>
      </c>
      <c r="S211" s="16">
        <v>0</v>
      </c>
      <c r="T211" t="s">
        <v>8</v>
      </c>
      <c r="U211" t="str">
        <f t="shared" si="20"/>
        <v>NA</v>
      </c>
      <c r="V211" t="str">
        <f t="shared" si="21"/>
        <v>NA</v>
      </c>
      <c r="W211" t="s">
        <v>149</v>
      </c>
      <c r="X211" t="s">
        <v>97</v>
      </c>
      <c r="Y211" t="s">
        <v>79</v>
      </c>
      <c r="Z211" t="s">
        <v>95</v>
      </c>
      <c r="AA211">
        <v>20</v>
      </c>
      <c r="AB211" t="s">
        <v>147</v>
      </c>
      <c r="AC211" t="s">
        <v>9</v>
      </c>
      <c r="AD211" t="s">
        <v>8</v>
      </c>
      <c r="AE211" t="s">
        <v>234</v>
      </c>
      <c r="AF211" t="s">
        <v>9</v>
      </c>
      <c r="AG211">
        <v>4</v>
      </c>
      <c r="AH211">
        <v>10</v>
      </c>
      <c r="AI211" t="s">
        <v>12</v>
      </c>
      <c r="AJ211" t="s">
        <v>8</v>
      </c>
      <c r="AK211" t="s">
        <v>8</v>
      </c>
      <c r="AL211" t="s">
        <v>8</v>
      </c>
      <c r="AM211" t="s">
        <v>8</v>
      </c>
      <c r="AN211" t="s">
        <v>8</v>
      </c>
      <c r="AO211">
        <v>48</v>
      </c>
      <c r="AP211" t="s">
        <v>878</v>
      </c>
      <c r="AQ211">
        <v>49.97</v>
      </c>
      <c r="AR211">
        <v>2.83</v>
      </c>
      <c r="AS211" t="s">
        <v>8</v>
      </c>
      <c r="AT211" t="s">
        <v>8</v>
      </c>
      <c r="AU211" t="s">
        <v>8</v>
      </c>
      <c r="AV211" t="s">
        <v>8</v>
      </c>
      <c r="AW211" t="s">
        <v>139</v>
      </c>
      <c r="AX211" t="s">
        <v>9</v>
      </c>
      <c r="AY211" t="s">
        <v>12</v>
      </c>
      <c r="AZ211" t="s">
        <v>8</v>
      </c>
      <c r="BA211" s="16" t="s">
        <v>8</v>
      </c>
      <c r="BB211" t="s">
        <v>8</v>
      </c>
      <c r="BC211" t="s">
        <v>8</v>
      </c>
      <c r="BD211" t="s">
        <v>8</v>
      </c>
      <c r="BE211" t="s">
        <v>8</v>
      </c>
      <c r="BF211" t="s">
        <v>275</v>
      </c>
      <c r="BG211" t="s">
        <v>276</v>
      </c>
      <c r="BH211" t="s">
        <v>1152</v>
      </c>
      <c r="BI211" t="s">
        <v>1153</v>
      </c>
    </row>
    <row r="212" spans="1:61" s="29" customFormat="1" x14ac:dyDescent="0.3">
      <c r="A212" s="29" t="s">
        <v>1155</v>
      </c>
      <c r="B212" s="29" t="s">
        <v>1154</v>
      </c>
      <c r="C212" s="29">
        <v>2003</v>
      </c>
      <c r="D212" s="29" t="s">
        <v>1156</v>
      </c>
      <c r="E212" s="39" t="s">
        <v>143</v>
      </c>
      <c r="F212" s="29" t="s">
        <v>24</v>
      </c>
      <c r="G212" s="29" t="s">
        <v>11</v>
      </c>
      <c r="H212" s="29" t="s">
        <v>36</v>
      </c>
      <c r="I212" s="29" t="s">
        <v>12</v>
      </c>
      <c r="J212" s="29" t="s">
        <v>8</v>
      </c>
      <c r="K212" s="31" t="s">
        <v>9</v>
      </c>
      <c r="L212" s="31" t="s">
        <v>9</v>
      </c>
      <c r="M212" s="31" t="s">
        <v>9</v>
      </c>
      <c r="N212" s="31">
        <v>278</v>
      </c>
      <c r="O212" s="31">
        <v>345.7</v>
      </c>
      <c r="P212" s="31">
        <v>430</v>
      </c>
      <c r="Q212" s="31">
        <v>2</v>
      </c>
      <c r="R212" s="31">
        <v>5</v>
      </c>
      <c r="S212" s="31">
        <v>2</v>
      </c>
      <c r="T212" s="31">
        <v>5</v>
      </c>
      <c r="U212" s="29">
        <f t="shared" si="20"/>
        <v>1</v>
      </c>
      <c r="V212" s="29">
        <f t="shared" si="21"/>
        <v>5</v>
      </c>
      <c r="W212" s="29" t="s">
        <v>1157</v>
      </c>
      <c r="X212" s="29" t="s">
        <v>990</v>
      </c>
      <c r="Y212" s="29" t="s">
        <v>77</v>
      </c>
      <c r="Z212" s="29" t="s">
        <v>930</v>
      </c>
      <c r="AA212" s="29">
        <v>50</v>
      </c>
      <c r="AB212" s="29" t="s">
        <v>147</v>
      </c>
      <c r="AC212" s="29">
        <v>50</v>
      </c>
      <c r="AD212" s="29" t="s">
        <v>295</v>
      </c>
      <c r="AE212" s="29" t="s">
        <v>780</v>
      </c>
      <c r="AF212" s="29">
        <v>540</v>
      </c>
      <c r="AG212" s="29" t="s">
        <v>9</v>
      </c>
      <c r="AH212" s="29">
        <v>10</v>
      </c>
      <c r="AI212" s="29" t="s">
        <v>1158</v>
      </c>
      <c r="AK212" s="29">
        <v>12</v>
      </c>
      <c r="AL212" s="29" t="s">
        <v>176</v>
      </c>
      <c r="AM212" s="29">
        <v>0</v>
      </c>
      <c r="AN212" s="29" t="s">
        <v>159</v>
      </c>
      <c r="AO212" s="29">
        <v>168</v>
      </c>
      <c r="AP212" s="29" t="s">
        <v>880</v>
      </c>
      <c r="AQ212" s="29">
        <v>1.76</v>
      </c>
      <c r="AR212" s="29">
        <v>0.31</v>
      </c>
      <c r="AS212" s="29">
        <v>2.27</v>
      </c>
      <c r="AT212" s="29">
        <v>0.43</v>
      </c>
      <c r="AU212" s="29" t="s">
        <v>8</v>
      </c>
      <c r="AV212" s="29" t="s">
        <v>8</v>
      </c>
      <c r="AW212" s="29" t="s">
        <v>139</v>
      </c>
      <c r="AX212" s="29" t="s">
        <v>199</v>
      </c>
      <c r="AY212" s="29" t="s">
        <v>12</v>
      </c>
      <c r="AZ212" s="29" t="s">
        <v>8</v>
      </c>
      <c r="BA212" s="31" t="s">
        <v>8</v>
      </c>
      <c r="BB212" s="29" t="s">
        <v>8</v>
      </c>
      <c r="BC212" s="29" t="s">
        <v>8</v>
      </c>
      <c r="BD212" s="29" t="s">
        <v>8</v>
      </c>
      <c r="BE212" s="29" t="s">
        <v>8</v>
      </c>
      <c r="BF212" s="29" t="s">
        <v>276</v>
      </c>
      <c r="BG212" s="29" t="s">
        <v>275</v>
      </c>
    </row>
    <row r="213" spans="1:61" x14ac:dyDescent="0.3">
      <c r="A213" t="s">
        <v>1162</v>
      </c>
      <c r="B213" t="s">
        <v>1161</v>
      </c>
      <c r="C213">
        <v>1997</v>
      </c>
      <c r="D213" t="s">
        <v>1163</v>
      </c>
      <c r="E213" s="26" t="s">
        <v>143</v>
      </c>
      <c r="F213" t="s">
        <v>24</v>
      </c>
      <c r="G213" t="s">
        <v>11</v>
      </c>
      <c r="H213" t="s">
        <v>36</v>
      </c>
      <c r="I213" t="s">
        <v>12</v>
      </c>
      <c r="J213" t="s">
        <v>8</v>
      </c>
      <c r="K213" s="16" t="s">
        <v>9</v>
      </c>
      <c r="L213" s="16" t="s">
        <v>9</v>
      </c>
      <c r="M213" s="16" t="s">
        <v>9</v>
      </c>
      <c r="N213" s="16">
        <v>220</v>
      </c>
      <c r="O213" s="16" t="s">
        <v>9</v>
      </c>
      <c r="P213" s="16">
        <v>270</v>
      </c>
      <c r="Q213" s="16">
        <v>1</v>
      </c>
      <c r="R213" s="16">
        <v>8</v>
      </c>
      <c r="S213" s="16">
        <v>3</v>
      </c>
      <c r="T213" s="16">
        <v>8</v>
      </c>
      <c r="U213">
        <f t="shared" si="20"/>
        <v>3</v>
      </c>
      <c r="V213">
        <f t="shared" si="21"/>
        <v>2.6666666666666665</v>
      </c>
      <c r="W213" t="s">
        <v>97</v>
      </c>
      <c r="X213" t="s">
        <v>8</v>
      </c>
      <c r="Y213" t="s">
        <v>77</v>
      </c>
      <c r="Z213" t="s">
        <v>92</v>
      </c>
      <c r="AA213">
        <v>7.5</v>
      </c>
      <c r="AB213" t="s">
        <v>147</v>
      </c>
      <c r="AC213" t="s">
        <v>9</v>
      </c>
      <c r="AD213" t="s">
        <v>8</v>
      </c>
      <c r="AE213" t="s">
        <v>86</v>
      </c>
      <c r="AF213">
        <v>540</v>
      </c>
      <c r="AG213">
        <v>3</v>
      </c>
      <c r="AH213">
        <v>10</v>
      </c>
      <c r="AI213" t="s">
        <v>1164</v>
      </c>
      <c r="AK213">
        <v>1</v>
      </c>
      <c r="AL213" t="s">
        <v>147</v>
      </c>
      <c r="AM213">
        <v>0</v>
      </c>
      <c r="AN213" t="s">
        <v>159</v>
      </c>
      <c r="AO213">
        <v>24</v>
      </c>
      <c r="AP213" t="s">
        <v>879</v>
      </c>
      <c r="AQ213">
        <v>12.6</v>
      </c>
      <c r="AR213">
        <v>1.68</v>
      </c>
      <c r="AS213">
        <v>3.58</v>
      </c>
      <c r="AT213">
        <v>2.08</v>
      </c>
      <c r="AU213" t="s">
        <v>8</v>
      </c>
      <c r="AV213" t="s">
        <v>8</v>
      </c>
      <c r="AW213" t="s">
        <v>489</v>
      </c>
      <c r="AX213" t="s">
        <v>199</v>
      </c>
      <c r="AY213" t="s">
        <v>12</v>
      </c>
      <c r="AZ213" t="s">
        <v>8</v>
      </c>
      <c r="BA213" s="16" t="s">
        <v>8</v>
      </c>
      <c r="BB213" t="s">
        <v>8</v>
      </c>
      <c r="BC213" t="s">
        <v>8</v>
      </c>
      <c r="BD213" t="s">
        <v>8</v>
      </c>
      <c r="BE213" t="s">
        <v>8</v>
      </c>
      <c r="BF213" t="s">
        <v>276</v>
      </c>
      <c r="BG213" t="s">
        <v>275</v>
      </c>
    </row>
    <row r="214" spans="1:61" s="29" customFormat="1" x14ac:dyDescent="0.3">
      <c r="A214" s="29" t="s">
        <v>1165</v>
      </c>
      <c r="B214" s="29" t="s">
        <v>1161</v>
      </c>
      <c r="C214" s="29">
        <v>1998</v>
      </c>
      <c r="D214" s="29" t="s">
        <v>1166</v>
      </c>
      <c r="E214" s="39" t="s">
        <v>143</v>
      </c>
      <c r="F214" s="29" t="s">
        <v>40</v>
      </c>
      <c r="G214" s="29" t="s">
        <v>1167</v>
      </c>
      <c r="H214" s="29" t="s">
        <v>9</v>
      </c>
      <c r="I214" s="29" t="s">
        <v>12</v>
      </c>
      <c r="J214" s="29" t="s">
        <v>8</v>
      </c>
      <c r="K214" s="31" t="s">
        <v>9</v>
      </c>
      <c r="L214" s="31" t="s">
        <v>9</v>
      </c>
      <c r="M214" s="31" t="s">
        <v>9</v>
      </c>
      <c r="N214" s="31">
        <v>535</v>
      </c>
      <c r="O214" s="31" t="s">
        <v>9</v>
      </c>
      <c r="P214" s="31">
        <v>915</v>
      </c>
      <c r="Q214" s="31">
        <v>1</v>
      </c>
      <c r="R214" s="31">
        <v>5</v>
      </c>
      <c r="S214" s="31">
        <v>4</v>
      </c>
      <c r="T214" s="31">
        <v>5</v>
      </c>
      <c r="U214" s="29">
        <f t="shared" si="20"/>
        <v>4</v>
      </c>
      <c r="V214" s="29">
        <f t="shared" si="21"/>
        <v>1.25</v>
      </c>
      <c r="W214" s="29" t="s">
        <v>102</v>
      </c>
      <c r="X214" s="29" t="s">
        <v>97</v>
      </c>
      <c r="Y214" s="29" t="s">
        <v>77</v>
      </c>
      <c r="Z214" s="29" t="s">
        <v>92</v>
      </c>
      <c r="AA214" s="29">
        <v>20</v>
      </c>
      <c r="AB214" s="29" t="s">
        <v>147</v>
      </c>
      <c r="AC214" s="29" t="s">
        <v>9</v>
      </c>
      <c r="AD214" s="29" t="s">
        <v>8</v>
      </c>
      <c r="AE214" s="29" t="s">
        <v>86</v>
      </c>
      <c r="AF214" s="29">
        <v>540</v>
      </c>
      <c r="AG214" s="29">
        <v>3</v>
      </c>
      <c r="AH214" s="29">
        <v>20</v>
      </c>
      <c r="AI214" s="29" t="s">
        <v>1168</v>
      </c>
      <c r="AK214" s="29">
        <v>1</v>
      </c>
      <c r="AL214" s="29" t="s">
        <v>147</v>
      </c>
      <c r="AM214" s="29">
        <v>-0.25</v>
      </c>
      <c r="AN214" s="29" t="s">
        <v>158</v>
      </c>
      <c r="AO214" s="29">
        <v>24</v>
      </c>
      <c r="AP214" s="29" t="s">
        <v>880</v>
      </c>
      <c r="AQ214" s="29">
        <v>23.44</v>
      </c>
      <c r="AR214" s="29">
        <v>4.88</v>
      </c>
      <c r="AS214" s="29">
        <v>9.82</v>
      </c>
      <c r="AT214" s="29">
        <v>1.65</v>
      </c>
      <c r="AU214" s="29" t="s">
        <v>8</v>
      </c>
      <c r="AV214" s="29" t="s">
        <v>8</v>
      </c>
      <c r="AW214" s="29" t="s">
        <v>489</v>
      </c>
      <c r="AX214" s="29" t="s">
        <v>199</v>
      </c>
      <c r="AY214" s="29" t="s">
        <v>1169</v>
      </c>
      <c r="AZ214" s="29">
        <v>2.2000000000000002</v>
      </c>
      <c r="BA214" s="31">
        <v>0.98</v>
      </c>
      <c r="BB214" s="29">
        <v>0.2</v>
      </c>
      <c r="BC214" s="29">
        <v>0.4</v>
      </c>
      <c r="BD214" s="29" t="s">
        <v>198</v>
      </c>
      <c r="BE214" s="29">
        <v>24</v>
      </c>
      <c r="BF214" s="29" t="s">
        <v>276</v>
      </c>
      <c r="BG214" s="29" t="s">
        <v>275</v>
      </c>
      <c r="BH214" s="29" t="s">
        <v>1170</v>
      </c>
    </row>
    <row r="215" spans="1:61" s="29" customFormat="1" x14ac:dyDescent="0.3">
      <c r="A215" s="29" t="s">
        <v>1165</v>
      </c>
      <c r="B215" s="29" t="s">
        <v>1161</v>
      </c>
      <c r="C215" s="29">
        <v>1998</v>
      </c>
      <c r="D215" s="29" t="s">
        <v>1166</v>
      </c>
      <c r="E215" s="39" t="s">
        <v>145</v>
      </c>
      <c r="F215" s="29" t="s">
        <v>40</v>
      </c>
      <c r="G215" s="29" t="s">
        <v>1167</v>
      </c>
      <c r="H215" s="29" t="s">
        <v>9</v>
      </c>
      <c r="I215" s="29" t="s">
        <v>12</v>
      </c>
      <c r="J215" s="29" t="s">
        <v>8</v>
      </c>
      <c r="K215" s="31" t="s">
        <v>9</v>
      </c>
      <c r="L215" s="31" t="s">
        <v>9</v>
      </c>
      <c r="M215" s="31" t="s">
        <v>9</v>
      </c>
      <c r="N215" s="31">
        <v>535</v>
      </c>
      <c r="O215" s="31" t="s">
        <v>9</v>
      </c>
      <c r="P215" s="31">
        <v>915</v>
      </c>
      <c r="Q215" s="31">
        <v>1</v>
      </c>
      <c r="R215" s="31">
        <v>5</v>
      </c>
      <c r="S215" s="31">
        <v>4</v>
      </c>
      <c r="T215" s="31">
        <v>5</v>
      </c>
      <c r="U215" s="29">
        <f t="shared" si="20"/>
        <v>4</v>
      </c>
      <c r="V215" s="29">
        <f t="shared" si="21"/>
        <v>1.25</v>
      </c>
      <c r="W215" s="29" t="s">
        <v>102</v>
      </c>
      <c r="X215" s="29" t="s">
        <v>97</v>
      </c>
      <c r="Y215" s="29" t="s">
        <v>77</v>
      </c>
      <c r="Z215" s="29" t="s">
        <v>92</v>
      </c>
      <c r="AA215" s="29">
        <v>20</v>
      </c>
      <c r="AB215" s="29" t="s">
        <v>147</v>
      </c>
      <c r="AC215" s="29" t="s">
        <v>9</v>
      </c>
      <c r="AD215" s="29" t="s">
        <v>8</v>
      </c>
      <c r="AE215" s="29" t="s">
        <v>86</v>
      </c>
      <c r="AF215" s="29">
        <v>540</v>
      </c>
      <c r="AG215" s="29">
        <v>3</v>
      </c>
      <c r="AH215" s="29">
        <v>20</v>
      </c>
      <c r="AI215" s="29" t="s">
        <v>261</v>
      </c>
      <c r="AK215" s="29">
        <v>10</v>
      </c>
      <c r="AL215" s="29" t="s">
        <v>147</v>
      </c>
      <c r="AM215" s="29">
        <v>-0.25</v>
      </c>
      <c r="AN215" s="29" t="s">
        <v>158</v>
      </c>
      <c r="AO215" s="29">
        <v>24</v>
      </c>
      <c r="AP215" s="29" t="s">
        <v>880</v>
      </c>
      <c r="AQ215" s="29">
        <v>23.44</v>
      </c>
      <c r="AR215" s="29">
        <v>4.88</v>
      </c>
      <c r="AS215" s="29">
        <v>14.59</v>
      </c>
      <c r="AT215" s="29">
        <v>2.89</v>
      </c>
      <c r="AU215" s="29" t="s">
        <v>8</v>
      </c>
      <c r="AV215" s="29" t="s">
        <v>8</v>
      </c>
      <c r="AW215" s="29" t="s">
        <v>489</v>
      </c>
      <c r="AX215" s="29" t="s">
        <v>199</v>
      </c>
      <c r="AY215" s="29" t="s">
        <v>1169</v>
      </c>
      <c r="AZ215" s="29">
        <v>2.2000000000000002</v>
      </c>
      <c r="BA215" s="31">
        <v>0.98</v>
      </c>
      <c r="BB215" s="29">
        <v>0.8</v>
      </c>
      <c r="BC215" s="29">
        <v>0.4</v>
      </c>
      <c r="BD215" s="29" t="s">
        <v>198</v>
      </c>
      <c r="BE215" s="29">
        <v>24</v>
      </c>
      <c r="BF215" s="29" t="s">
        <v>276</v>
      </c>
      <c r="BG215" s="29" t="s">
        <v>275</v>
      </c>
      <c r="BH215" s="29" t="s">
        <v>1170</v>
      </c>
    </row>
    <row r="216" spans="1:61" x14ac:dyDescent="0.3">
      <c r="A216" t="s">
        <v>1176</v>
      </c>
      <c r="B216" t="s">
        <v>1171</v>
      </c>
      <c r="C216">
        <v>2015</v>
      </c>
      <c r="D216" t="s">
        <v>1172</v>
      </c>
      <c r="E216" s="26" t="s">
        <v>143</v>
      </c>
      <c r="F216" t="s">
        <v>25</v>
      </c>
      <c r="G216" t="s">
        <v>1014</v>
      </c>
      <c r="H216" t="s">
        <v>36</v>
      </c>
      <c r="I216" t="s">
        <v>12</v>
      </c>
      <c r="J216" t="s">
        <v>8</v>
      </c>
      <c r="K216" s="16" t="s">
        <v>9</v>
      </c>
      <c r="L216" s="16" t="s">
        <v>9</v>
      </c>
      <c r="M216" s="16" t="s">
        <v>9</v>
      </c>
      <c r="N216" s="16">
        <v>20</v>
      </c>
      <c r="O216" s="16" t="s">
        <v>9</v>
      </c>
      <c r="P216" s="16">
        <v>25</v>
      </c>
      <c r="Q216" s="16">
        <v>1</v>
      </c>
      <c r="R216" s="16">
        <v>9</v>
      </c>
      <c r="S216" s="16">
        <v>2</v>
      </c>
      <c r="T216" s="16">
        <v>9</v>
      </c>
      <c r="U216">
        <f t="shared" si="20"/>
        <v>2</v>
      </c>
      <c r="V216">
        <f t="shared" si="21"/>
        <v>4.5</v>
      </c>
      <c r="W216" t="s">
        <v>149</v>
      </c>
      <c r="X216" t="s">
        <v>99</v>
      </c>
      <c r="Y216" t="s">
        <v>79</v>
      </c>
      <c r="Z216" t="s">
        <v>9</v>
      </c>
      <c r="AA216">
        <v>10</v>
      </c>
      <c r="AB216" t="s">
        <v>323</v>
      </c>
      <c r="AC216" t="s">
        <v>9</v>
      </c>
      <c r="AD216" t="s">
        <v>8</v>
      </c>
      <c r="AE216" t="s">
        <v>235</v>
      </c>
      <c r="AF216" t="s">
        <v>9</v>
      </c>
      <c r="AG216">
        <v>4</v>
      </c>
      <c r="AH216">
        <v>15</v>
      </c>
      <c r="AI216" t="s">
        <v>1173</v>
      </c>
      <c r="AK216">
        <v>100</v>
      </c>
      <c r="AL216" t="s">
        <v>147</v>
      </c>
      <c r="AM216">
        <v>-0.5</v>
      </c>
      <c r="AN216" t="s">
        <v>158</v>
      </c>
      <c r="AO216">
        <v>48</v>
      </c>
      <c r="AP216" t="s">
        <v>879</v>
      </c>
      <c r="AQ216">
        <v>61.23</v>
      </c>
      <c r="AR216">
        <v>6.14</v>
      </c>
      <c r="AS216">
        <v>41.5</v>
      </c>
      <c r="AT216">
        <v>2.65</v>
      </c>
      <c r="AU216" t="s">
        <v>8</v>
      </c>
      <c r="AV216" t="s">
        <v>8</v>
      </c>
      <c r="AW216" t="s">
        <v>139</v>
      </c>
      <c r="AX216" t="s">
        <v>199</v>
      </c>
      <c r="AY216" t="s">
        <v>185</v>
      </c>
      <c r="AZ216">
        <v>0.83</v>
      </c>
      <c r="BA216" s="16">
        <v>0.17</v>
      </c>
      <c r="BB216">
        <v>0.17</v>
      </c>
      <c r="BC216">
        <v>0.17</v>
      </c>
      <c r="BD216" t="s">
        <v>199</v>
      </c>
      <c r="BE216">
        <v>48</v>
      </c>
      <c r="BF216" t="s">
        <v>276</v>
      </c>
      <c r="BG216" t="s">
        <v>275</v>
      </c>
    </row>
    <row r="217" spans="1:61" s="29" customFormat="1" x14ac:dyDescent="0.3">
      <c r="A217" s="29" t="s">
        <v>1178</v>
      </c>
      <c r="B217" s="29" t="s">
        <v>1177</v>
      </c>
      <c r="C217" s="29">
        <v>2013</v>
      </c>
      <c r="D217" s="29" t="s">
        <v>1179</v>
      </c>
      <c r="E217" s="39" t="s">
        <v>143</v>
      </c>
      <c r="F217" s="29" t="s">
        <v>24</v>
      </c>
      <c r="G217" s="29" t="s">
        <v>10</v>
      </c>
      <c r="H217" s="29" t="s">
        <v>36</v>
      </c>
      <c r="I217" s="29" t="s">
        <v>12</v>
      </c>
      <c r="J217" s="29" t="s">
        <v>8</v>
      </c>
      <c r="K217" s="31" t="s">
        <v>9</v>
      </c>
      <c r="L217" s="31" t="s">
        <v>9</v>
      </c>
      <c r="M217" s="31" t="s">
        <v>9</v>
      </c>
      <c r="N217" s="31">
        <v>250</v>
      </c>
      <c r="O217" s="31" t="s">
        <v>9</v>
      </c>
      <c r="P217" s="31">
        <v>300</v>
      </c>
      <c r="Q217" s="31">
        <v>1</v>
      </c>
      <c r="R217" s="31">
        <v>9</v>
      </c>
      <c r="S217" s="31">
        <v>1</v>
      </c>
      <c r="T217" s="31">
        <v>10</v>
      </c>
      <c r="U217" s="29">
        <f t="shared" si="20"/>
        <v>1</v>
      </c>
      <c r="V217" s="29">
        <v>6</v>
      </c>
      <c r="W217" s="29" t="s">
        <v>102</v>
      </c>
      <c r="X217" s="29" t="s">
        <v>941</v>
      </c>
      <c r="Y217" s="29" t="s">
        <v>79</v>
      </c>
      <c r="Z217" s="29" t="s">
        <v>95</v>
      </c>
      <c r="AA217" s="29">
        <v>20</v>
      </c>
      <c r="AB217" s="29" t="s">
        <v>147</v>
      </c>
      <c r="AC217" s="29">
        <v>1</v>
      </c>
      <c r="AD217" s="29" t="s">
        <v>464</v>
      </c>
      <c r="AE217" s="29" t="s">
        <v>87</v>
      </c>
      <c r="AF217" s="29" t="s">
        <v>9</v>
      </c>
      <c r="AG217" s="29">
        <v>4</v>
      </c>
      <c r="AH217" s="29">
        <v>16</v>
      </c>
      <c r="AI217" s="29" t="s">
        <v>1180</v>
      </c>
      <c r="AK217" s="29">
        <v>50</v>
      </c>
      <c r="AL217" s="29" t="s">
        <v>1181</v>
      </c>
      <c r="AM217" s="29" t="s">
        <v>9</v>
      </c>
      <c r="AN217" s="29" t="s">
        <v>9</v>
      </c>
      <c r="AO217" s="29" t="s">
        <v>8</v>
      </c>
      <c r="AP217" s="29" t="s">
        <v>8</v>
      </c>
      <c r="AQ217" s="29" t="s">
        <v>8</v>
      </c>
      <c r="AR217" s="29" t="s">
        <v>8</v>
      </c>
      <c r="AS217" s="29" t="s">
        <v>8</v>
      </c>
      <c r="AT217" s="29" t="s">
        <v>8</v>
      </c>
      <c r="AU217" s="29" t="s">
        <v>8</v>
      </c>
      <c r="AV217" s="29" t="s">
        <v>8</v>
      </c>
      <c r="AW217" s="29" t="s">
        <v>8</v>
      </c>
      <c r="AX217" s="29" t="s">
        <v>8</v>
      </c>
      <c r="AY217" s="29" t="s">
        <v>185</v>
      </c>
      <c r="AZ217" s="29">
        <v>3.27</v>
      </c>
      <c r="BA217" s="31"/>
      <c r="BB217" s="29">
        <v>3.81</v>
      </c>
      <c r="BE217" s="29">
        <v>48</v>
      </c>
      <c r="BF217" s="29" t="s">
        <v>275</v>
      </c>
      <c r="BG217" s="29" t="s">
        <v>276</v>
      </c>
      <c r="BH217" s="29" t="s">
        <v>1184</v>
      </c>
      <c r="BI217" s="29" t="s">
        <v>1183</v>
      </c>
    </row>
    <row r="218" spans="1:61" x14ac:dyDescent="0.3">
      <c r="A218" t="s">
        <v>1188</v>
      </c>
      <c r="B218" t="s">
        <v>1187</v>
      </c>
      <c r="C218">
        <v>2015</v>
      </c>
      <c r="D218" t="s">
        <v>1189</v>
      </c>
      <c r="E218" s="26" t="s">
        <v>143</v>
      </c>
      <c r="F218" t="s">
        <v>25</v>
      </c>
      <c r="G218" t="s">
        <v>1014</v>
      </c>
      <c r="H218" t="s">
        <v>36</v>
      </c>
      <c r="I218" t="s">
        <v>12</v>
      </c>
      <c r="J218" t="s">
        <v>8</v>
      </c>
      <c r="K218" s="16" t="s">
        <v>9</v>
      </c>
      <c r="L218" s="16" t="s">
        <v>9</v>
      </c>
      <c r="M218" s="16" t="s">
        <v>9</v>
      </c>
      <c r="N218" s="16" t="s">
        <v>9</v>
      </c>
      <c r="O218" s="16" t="s">
        <v>9</v>
      </c>
      <c r="P218" s="16" t="s">
        <v>9</v>
      </c>
      <c r="Q218" s="16">
        <v>3</v>
      </c>
      <c r="R218" s="16">
        <v>4</v>
      </c>
      <c r="S218" s="16">
        <v>0</v>
      </c>
      <c r="T218" t="s">
        <v>8</v>
      </c>
      <c r="U218" t="str">
        <f t="shared" si="20"/>
        <v>NA</v>
      </c>
      <c r="V218" t="str">
        <f t="shared" si="21"/>
        <v>NA</v>
      </c>
      <c r="W218" t="s">
        <v>514</v>
      </c>
      <c r="X218" t="s">
        <v>941</v>
      </c>
      <c r="Y218" t="s">
        <v>79</v>
      </c>
      <c r="Z218" t="s">
        <v>9</v>
      </c>
      <c r="AA218">
        <v>0.1</v>
      </c>
      <c r="AB218" t="s">
        <v>1190</v>
      </c>
      <c r="AC218">
        <v>150</v>
      </c>
      <c r="AD218" t="s">
        <v>295</v>
      </c>
      <c r="AE218" t="s">
        <v>235</v>
      </c>
      <c r="AF218" t="s">
        <v>9</v>
      </c>
      <c r="AG218">
        <v>3</v>
      </c>
      <c r="AH218">
        <v>3</v>
      </c>
      <c r="AI218" t="s">
        <v>12</v>
      </c>
      <c r="AJ218" t="s">
        <v>8</v>
      </c>
      <c r="AK218" t="s">
        <v>8</v>
      </c>
      <c r="AL218" t="s">
        <v>8</v>
      </c>
      <c r="AM218" t="s">
        <v>8</v>
      </c>
      <c r="AN218" t="s">
        <v>8</v>
      </c>
      <c r="AO218">
        <v>24</v>
      </c>
      <c r="AP218" t="s">
        <v>879</v>
      </c>
      <c r="AQ218">
        <v>16.18</v>
      </c>
      <c r="AR218">
        <v>1.24</v>
      </c>
      <c r="AS218" t="s">
        <v>8</v>
      </c>
      <c r="AT218" t="s">
        <v>8</v>
      </c>
      <c r="AU218" t="s">
        <v>8</v>
      </c>
      <c r="AV218" t="s">
        <v>8</v>
      </c>
      <c r="AW218" t="s">
        <v>304</v>
      </c>
      <c r="AX218" t="s">
        <v>199</v>
      </c>
      <c r="AY218" t="s">
        <v>12</v>
      </c>
      <c r="AZ218" t="s">
        <v>8</v>
      </c>
      <c r="BA218" s="16" t="s">
        <v>8</v>
      </c>
      <c r="BB218" t="s">
        <v>8</v>
      </c>
      <c r="BC218" t="s">
        <v>8</v>
      </c>
      <c r="BD218" t="s">
        <v>8</v>
      </c>
      <c r="BE218" t="s">
        <v>8</v>
      </c>
      <c r="BF218" t="s">
        <v>275</v>
      </c>
      <c r="BG218" t="s">
        <v>276</v>
      </c>
    </row>
    <row r="219" spans="1:61" s="29" customFormat="1" x14ac:dyDescent="0.3">
      <c r="A219" s="29" t="s">
        <v>1192</v>
      </c>
      <c r="B219" s="29" t="s">
        <v>1191</v>
      </c>
      <c r="C219" s="29">
        <v>2014</v>
      </c>
      <c r="D219" s="29" t="s">
        <v>1193</v>
      </c>
      <c r="E219" s="39" t="s">
        <v>143</v>
      </c>
      <c r="F219" s="29" t="s">
        <v>24</v>
      </c>
      <c r="G219" s="29" t="s">
        <v>10</v>
      </c>
      <c r="H219" s="29" t="s">
        <v>36</v>
      </c>
      <c r="I219" s="29" t="s">
        <v>12</v>
      </c>
      <c r="J219" s="29" t="s">
        <v>8</v>
      </c>
      <c r="K219" s="31" t="s">
        <v>9</v>
      </c>
      <c r="L219" s="31" t="s">
        <v>9</v>
      </c>
      <c r="M219" s="31" t="s">
        <v>9</v>
      </c>
      <c r="N219" s="31">
        <v>250</v>
      </c>
      <c r="O219" s="31" t="s">
        <v>9</v>
      </c>
      <c r="P219" s="31">
        <v>400</v>
      </c>
      <c r="Q219" s="31">
        <v>5</v>
      </c>
      <c r="R219" s="31">
        <v>6</v>
      </c>
      <c r="S219" s="31">
        <v>0</v>
      </c>
      <c r="T219" s="29" t="s">
        <v>8</v>
      </c>
      <c r="U219" s="29" t="str">
        <f t="shared" si="20"/>
        <v>NA</v>
      </c>
      <c r="V219" s="29" t="str">
        <f t="shared" si="21"/>
        <v>NA</v>
      </c>
      <c r="W219" s="29" t="s">
        <v>102</v>
      </c>
      <c r="X219" s="29" t="s">
        <v>941</v>
      </c>
      <c r="Y219" s="29" t="s">
        <v>77</v>
      </c>
      <c r="Z219" s="29" t="s">
        <v>322</v>
      </c>
      <c r="AA219" s="29">
        <v>10</v>
      </c>
      <c r="AB219" s="29" t="s">
        <v>147</v>
      </c>
      <c r="AC219" s="29">
        <v>10</v>
      </c>
      <c r="AD219" s="29" t="s">
        <v>224</v>
      </c>
      <c r="AE219" s="29" t="s">
        <v>85</v>
      </c>
      <c r="AF219" s="29">
        <v>532</v>
      </c>
      <c r="AG219" s="29">
        <v>0.2</v>
      </c>
      <c r="AH219" s="29">
        <v>10</v>
      </c>
      <c r="AI219" s="29" t="s">
        <v>12</v>
      </c>
      <c r="AJ219" s="29" t="s">
        <v>8</v>
      </c>
      <c r="AK219" s="29" t="s">
        <v>8</v>
      </c>
      <c r="AL219" s="29" t="s">
        <v>8</v>
      </c>
      <c r="AM219" s="29" t="s">
        <v>8</v>
      </c>
      <c r="AN219" s="29" t="s">
        <v>8</v>
      </c>
      <c r="AO219" s="29">
        <v>24</v>
      </c>
      <c r="AP219" s="29" t="s">
        <v>878</v>
      </c>
      <c r="AQ219" s="29">
        <v>13.5</v>
      </c>
      <c r="AR219" s="29">
        <v>2.08</v>
      </c>
      <c r="AS219" s="29" t="s">
        <v>8</v>
      </c>
      <c r="AT219" s="29" t="s">
        <v>8</v>
      </c>
      <c r="AU219" s="29" t="s">
        <v>8</v>
      </c>
      <c r="AV219" s="29" t="s">
        <v>8</v>
      </c>
      <c r="AW219" s="29" t="s">
        <v>139</v>
      </c>
      <c r="AX219" s="29" t="s">
        <v>198</v>
      </c>
      <c r="AY219" s="29" t="s">
        <v>12</v>
      </c>
      <c r="AZ219" s="29" t="s">
        <v>8</v>
      </c>
      <c r="BA219" s="31" t="s">
        <v>8</v>
      </c>
      <c r="BB219" s="29" t="s">
        <v>8</v>
      </c>
      <c r="BC219" s="29" t="s">
        <v>8</v>
      </c>
      <c r="BD219" s="29" t="s">
        <v>8</v>
      </c>
      <c r="BE219" s="29" t="s">
        <v>8</v>
      </c>
      <c r="BF219" s="29" t="s">
        <v>275</v>
      </c>
      <c r="BG219" s="29" t="s">
        <v>276</v>
      </c>
      <c r="BH219" s="29" t="s">
        <v>1194</v>
      </c>
    </row>
    <row r="220" spans="1:61" s="29" customFormat="1" x14ac:dyDescent="0.3">
      <c r="A220" s="29" t="s">
        <v>1192</v>
      </c>
      <c r="B220" s="29" t="s">
        <v>1191</v>
      </c>
      <c r="C220" s="29">
        <v>2014</v>
      </c>
      <c r="D220" s="29" t="s">
        <v>1193</v>
      </c>
      <c r="E220" s="39" t="s">
        <v>145</v>
      </c>
      <c r="F220" s="29" t="s">
        <v>24</v>
      </c>
      <c r="G220" s="29" t="s">
        <v>10</v>
      </c>
      <c r="H220" s="29" t="s">
        <v>36</v>
      </c>
      <c r="I220" s="29" t="s">
        <v>12</v>
      </c>
      <c r="J220" s="29" t="s">
        <v>8</v>
      </c>
      <c r="K220" s="31" t="s">
        <v>9</v>
      </c>
      <c r="L220" s="31" t="s">
        <v>9</v>
      </c>
      <c r="M220" s="31" t="s">
        <v>9</v>
      </c>
      <c r="N220" s="31">
        <v>250</v>
      </c>
      <c r="O220" s="31" t="s">
        <v>9</v>
      </c>
      <c r="P220" s="31">
        <v>400</v>
      </c>
      <c r="Q220" s="31">
        <v>5</v>
      </c>
      <c r="R220" s="31">
        <v>6</v>
      </c>
      <c r="S220" s="31">
        <v>0</v>
      </c>
      <c r="T220" s="29" t="s">
        <v>8</v>
      </c>
      <c r="U220" s="29" t="str">
        <f t="shared" si="20"/>
        <v>NA</v>
      </c>
      <c r="V220" s="29" t="str">
        <f t="shared" si="21"/>
        <v>NA</v>
      </c>
      <c r="W220" s="29" t="s">
        <v>102</v>
      </c>
      <c r="X220" s="29" t="s">
        <v>941</v>
      </c>
      <c r="Y220" s="29" t="s">
        <v>77</v>
      </c>
      <c r="Z220" s="29" t="s">
        <v>322</v>
      </c>
      <c r="AA220" s="29">
        <v>20</v>
      </c>
      <c r="AB220" s="29" t="s">
        <v>147</v>
      </c>
      <c r="AC220" s="29">
        <v>10</v>
      </c>
      <c r="AD220" s="29" t="s">
        <v>224</v>
      </c>
      <c r="AE220" s="29" t="s">
        <v>85</v>
      </c>
      <c r="AF220" s="29">
        <v>532</v>
      </c>
      <c r="AG220" s="29">
        <v>0.2</v>
      </c>
      <c r="AH220" s="29">
        <v>10</v>
      </c>
      <c r="AI220" s="29" t="s">
        <v>12</v>
      </c>
      <c r="AJ220" s="29" t="s">
        <v>8</v>
      </c>
      <c r="AK220" s="29" t="s">
        <v>8</v>
      </c>
      <c r="AL220" s="29" t="s">
        <v>8</v>
      </c>
      <c r="AM220" s="29" t="s">
        <v>8</v>
      </c>
      <c r="AN220" s="29" t="s">
        <v>8</v>
      </c>
      <c r="AO220" s="29">
        <v>24</v>
      </c>
      <c r="AP220" s="29" t="s">
        <v>878</v>
      </c>
      <c r="AQ220" s="29">
        <v>38.97</v>
      </c>
      <c r="AR220" s="29">
        <v>6.16</v>
      </c>
      <c r="AS220" s="29" t="s">
        <v>8</v>
      </c>
      <c r="AT220" s="29" t="s">
        <v>8</v>
      </c>
      <c r="AU220" s="29" t="s">
        <v>8</v>
      </c>
      <c r="AV220" s="29" t="s">
        <v>8</v>
      </c>
      <c r="AW220" s="29" t="s">
        <v>139</v>
      </c>
      <c r="AX220" s="29" t="s">
        <v>198</v>
      </c>
      <c r="AY220" s="29" t="s">
        <v>12</v>
      </c>
      <c r="AZ220" s="29" t="s">
        <v>8</v>
      </c>
      <c r="BA220" s="31" t="s">
        <v>8</v>
      </c>
      <c r="BB220" s="29" t="s">
        <v>8</v>
      </c>
      <c r="BC220" s="29" t="s">
        <v>8</v>
      </c>
      <c r="BD220" s="29" t="s">
        <v>8</v>
      </c>
      <c r="BE220" s="29" t="s">
        <v>8</v>
      </c>
      <c r="BF220" s="29" t="s">
        <v>275</v>
      </c>
      <c r="BG220" s="29" t="s">
        <v>276</v>
      </c>
      <c r="BH220" s="29" t="s">
        <v>1194</v>
      </c>
    </row>
    <row r="221" spans="1:61" s="29" customFormat="1" x14ac:dyDescent="0.3">
      <c r="A221" s="29" t="s">
        <v>1192</v>
      </c>
      <c r="B221" s="29" t="s">
        <v>1191</v>
      </c>
      <c r="C221" s="29">
        <v>2014</v>
      </c>
      <c r="D221" s="29" t="s">
        <v>1193</v>
      </c>
      <c r="E221" s="39" t="s">
        <v>146</v>
      </c>
      <c r="F221" s="29" t="s">
        <v>24</v>
      </c>
      <c r="G221" s="29" t="s">
        <v>10</v>
      </c>
      <c r="H221" s="29" t="s">
        <v>36</v>
      </c>
      <c r="I221" s="29" t="s">
        <v>12</v>
      </c>
      <c r="J221" s="29" t="s">
        <v>8</v>
      </c>
      <c r="K221" s="31" t="s">
        <v>9</v>
      </c>
      <c r="L221" s="31" t="s">
        <v>9</v>
      </c>
      <c r="M221" s="31" t="s">
        <v>9</v>
      </c>
      <c r="N221" s="31">
        <v>250</v>
      </c>
      <c r="O221" s="31" t="s">
        <v>9</v>
      </c>
      <c r="P221" s="31">
        <v>400</v>
      </c>
      <c r="Q221" s="31">
        <v>5</v>
      </c>
      <c r="R221" s="31">
        <v>5</v>
      </c>
      <c r="S221" s="31">
        <v>0</v>
      </c>
      <c r="T221" s="29" t="s">
        <v>8</v>
      </c>
      <c r="U221" s="29" t="str">
        <f t="shared" si="20"/>
        <v>NA</v>
      </c>
      <c r="V221" s="29" t="str">
        <f t="shared" si="21"/>
        <v>NA</v>
      </c>
      <c r="W221" s="29" t="s">
        <v>102</v>
      </c>
      <c r="X221" s="29" t="s">
        <v>941</v>
      </c>
      <c r="Y221" s="29" t="s">
        <v>77</v>
      </c>
      <c r="Z221" s="29" t="s">
        <v>322</v>
      </c>
      <c r="AA221" s="29">
        <v>10</v>
      </c>
      <c r="AB221" s="29" t="s">
        <v>147</v>
      </c>
      <c r="AC221" s="29">
        <v>20</v>
      </c>
      <c r="AD221" s="29" t="s">
        <v>224</v>
      </c>
      <c r="AE221" s="29" t="s">
        <v>85</v>
      </c>
      <c r="AF221" s="29">
        <v>532</v>
      </c>
      <c r="AG221" s="29">
        <v>0.2</v>
      </c>
      <c r="AH221" s="29">
        <v>10</v>
      </c>
      <c r="AI221" s="29" t="s">
        <v>12</v>
      </c>
      <c r="AJ221" s="29" t="s">
        <v>8</v>
      </c>
      <c r="AK221" s="29" t="s">
        <v>8</v>
      </c>
      <c r="AL221" s="29" t="s">
        <v>8</v>
      </c>
      <c r="AM221" s="29" t="s">
        <v>8</v>
      </c>
      <c r="AN221" s="29" t="s">
        <v>8</v>
      </c>
      <c r="AO221" s="29">
        <v>24</v>
      </c>
      <c r="AP221" s="29" t="s">
        <v>878</v>
      </c>
      <c r="AQ221" s="29">
        <v>36.32</v>
      </c>
      <c r="AR221" s="29">
        <v>8.34</v>
      </c>
      <c r="AS221" s="29" t="s">
        <v>8</v>
      </c>
      <c r="AT221" s="29" t="s">
        <v>8</v>
      </c>
      <c r="AU221" s="29" t="s">
        <v>8</v>
      </c>
      <c r="AV221" s="29" t="s">
        <v>8</v>
      </c>
      <c r="AW221" s="29" t="s">
        <v>139</v>
      </c>
      <c r="AX221" s="29" t="s">
        <v>198</v>
      </c>
      <c r="AY221" s="29" t="s">
        <v>12</v>
      </c>
      <c r="AZ221" s="29" t="s">
        <v>8</v>
      </c>
      <c r="BA221" s="31" t="s">
        <v>8</v>
      </c>
      <c r="BB221" s="29" t="s">
        <v>8</v>
      </c>
      <c r="BC221" s="29" t="s">
        <v>8</v>
      </c>
      <c r="BD221" s="29" t="s">
        <v>8</v>
      </c>
      <c r="BE221" s="29" t="s">
        <v>8</v>
      </c>
      <c r="BF221" s="29" t="s">
        <v>275</v>
      </c>
      <c r="BG221" s="29" t="s">
        <v>276</v>
      </c>
      <c r="BH221" s="29" t="s">
        <v>1194</v>
      </c>
    </row>
    <row r="222" spans="1:61" s="29" customFormat="1" x14ac:dyDescent="0.3">
      <c r="A222" s="29" t="s">
        <v>1192</v>
      </c>
      <c r="B222" s="29" t="s">
        <v>1191</v>
      </c>
      <c r="C222" s="29">
        <v>2014</v>
      </c>
      <c r="D222" s="29" t="s">
        <v>1193</v>
      </c>
      <c r="E222" s="39" t="s">
        <v>266</v>
      </c>
      <c r="F222" s="29" t="s">
        <v>24</v>
      </c>
      <c r="G222" s="29" t="s">
        <v>10</v>
      </c>
      <c r="H222" s="29" t="s">
        <v>36</v>
      </c>
      <c r="I222" s="29" t="s">
        <v>12</v>
      </c>
      <c r="J222" s="29" t="s">
        <v>8</v>
      </c>
      <c r="K222" s="31" t="s">
        <v>9</v>
      </c>
      <c r="L222" s="31" t="s">
        <v>9</v>
      </c>
      <c r="M222" s="31" t="s">
        <v>9</v>
      </c>
      <c r="N222" s="31">
        <v>250</v>
      </c>
      <c r="O222" s="31" t="s">
        <v>9</v>
      </c>
      <c r="P222" s="31">
        <v>400</v>
      </c>
      <c r="Q222" s="31">
        <v>5</v>
      </c>
      <c r="R222" s="31">
        <v>5</v>
      </c>
      <c r="S222" s="31">
        <v>0</v>
      </c>
      <c r="T222" s="29" t="s">
        <v>8</v>
      </c>
      <c r="U222" s="29" t="str">
        <f t="shared" si="20"/>
        <v>NA</v>
      </c>
      <c r="V222" s="29" t="str">
        <f t="shared" si="21"/>
        <v>NA</v>
      </c>
      <c r="W222" s="29" t="s">
        <v>102</v>
      </c>
      <c r="X222" s="29" t="s">
        <v>941</v>
      </c>
      <c r="Y222" s="29" t="s">
        <v>77</v>
      </c>
      <c r="Z222" s="29" t="s">
        <v>322</v>
      </c>
      <c r="AA222" s="29">
        <v>10</v>
      </c>
      <c r="AB222" s="29" t="s">
        <v>147</v>
      </c>
      <c r="AC222" s="29">
        <v>30</v>
      </c>
      <c r="AD222" s="29" t="s">
        <v>224</v>
      </c>
      <c r="AE222" s="29" t="s">
        <v>85</v>
      </c>
      <c r="AF222" s="29">
        <v>532</v>
      </c>
      <c r="AG222" s="29">
        <v>0.2</v>
      </c>
      <c r="AH222" s="29">
        <v>10</v>
      </c>
      <c r="AI222" s="29" t="s">
        <v>12</v>
      </c>
      <c r="AJ222" s="29" t="s">
        <v>8</v>
      </c>
      <c r="AK222" s="29" t="s">
        <v>8</v>
      </c>
      <c r="AL222" s="29" t="s">
        <v>8</v>
      </c>
      <c r="AM222" s="29" t="s">
        <v>8</v>
      </c>
      <c r="AN222" s="29" t="s">
        <v>8</v>
      </c>
      <c r="AO222" s="29">
        <v>24</v>
      </c>
      <c r="AP222" s="29" t="s">
        <v>878</v>
      </c>
      <c r="AQ222" s="29">
        <v>47.59</v>
      </c>
      <c r="AR222" s="29">
        <v>5.78</v>
      </c>
      <c r="AS222" s="29" t="s">
        <v>8</v>
      </c>
      <c r="AT222" s="29" t="s">
        <v>8</v>
      </c>
      <c r="AU222" s="29" t="s">
        <v>8</v>
      </c>
      <c r="AV222" s="29" t="s">
        <v>8</v>
      </c>
      <c r="AW222" s="29" t="s">
        <v>139</v>
      </c>
      <c r="AX222" s="29" t="s">
        <v>198</v>
      </c>
      <c r="AY222" s="29" t="s">
        <v>12</v>
      </c>
      <c r="AZ222" s="29" t="s">
        <v>8</v>
      </c>
      <c r="BA222" s="31" t="s">
        <v>8</v>
      </c>
      <c r="BB222" s="29" t="s">
        <v>8</v>
      </c>
      <c r="BC222" s="29" t="s">
        <v>8</v>
      </c>
      <c r="BD222" s="29" t="s">
        <v>8</v>
      </c>
      <c r="BE222" s="29" t="s">
        <v>8</v>
      </c>
      <c r="BF222" s="29" t="s">
        <v>275</v>
      </c>
      <c r="BG222" s="29" t="s">
        <v>276</v>
      </c>
      <c r="BH222" s="29" t="s">
        <v>1194</v>
      </c>
    </row>
    <row r="223" spans="1:61" s="29" customFormat="1" x14ac:dyDescent="0.3">
      <c r="A223" s="29" t="s">
        <v>1192</v>
      </c>
      <c r="B223" s="29" t="s">
        <v>1191</v>
      </c>
      <c r="C223" s="29">
        <v>2014</v>
      </c>
      <c r="D223" s="29" t="s">
        <v>1193</v>
      </c>
      <c r="E223" s="39" t="s">
        <v>267</v>
      </c>
      <c r="F223" s="29" t="s">
        <v>24</v>
      </c>
      <c r="G223" s="29" t="s">
        <v>10</v>
      </c>
      <c r="H223" s="29" t="s">
        <v>36</v>
      </c>
      <c r="I223" s="29" t="s">
        <v>12</v>
      </c>
      <c r="J223" s="29" t="s">
        <v>8</v>
      </c>
      <c r="K223" s="31" t="s">
        <v>9</v>
      </c>
      <c r="L223" s="31" t="s">
        <v>9</v>
      </c>
      <c r="M223" s="31" t="s">
        <v>9</v>
      </c>
      <c r="N223" s="31">
        <v>250</v>
      </c>
      <c r="O223" s="31" t="s">
        <v>9</v>
      </c>
      <c r="P223" s="31">
        <v>400</v>
      </c>
      <c r="Q223" s="31">
        <v>5</v>
      </c>
      <c r="R223" s="31">
        <v>6</v>
      </c>
      <c r="S223" s="31">
        <v>0</v>
      </c>
      <c r="T223" s="29" t="s">
        <v>8</v>
      </c>
      <c r="U223" s="29" t="str">
        <f t="shared" si="20"/>
        <v>NA</v>
      </c>
      <c r="V223" s="29" t="str">
        <f t="shared" si="21"/>
        <v>NA</v>
      </c>
      <c r="W223" s="29" t="s">
        <v>102</v>
      </c>
      <c r="X223" s="29" t="s">
        <v>941</v>
      </c>
      <c r="Y223" s="29" t="s">
        <v>77</v>
      </c>
      <c r="Z223" s="29" t="s">
        <v>322</v>
      </c>
      <c r="AA223" s="29">
        <v>10</v>
      </c>
      <c r="AB223" s="29" t="s">
        <v>147</v>
      </c>
      <c r="AC223" s="29">
        <v>10</v>
      </c>
      <c r="AD223" s="29" t="s">
        <v>224</v>
      </c>
      <c r="AE223" s="29" t="s">
        <v>85</v>
      </c>
      <c r="AF223" s="29">
        <v>532</v>
      </c>
      <c r="AG223" s="29">
        <v>0.2</v>
      </c>
      <c r="AH223" s="29">
        <v>20</v>
      </c>
      <c r="AI223" s="29" t="s">
        <v>12</v>
      </c>
      <c r="AJ223" s="29" t="s">
        <v>8</v>
      </c>
      <c r="AK223" s="29" t="s">
        <v>8</v>
      </c>
      <c r="AL223" s="29" t="s">
        <v>8</v>
      </c>
      <c r="AM223" s="29" t="s">
        <v>8</v>
      </c>
      <c r="AN223" s="29" t="s">
        <v>8</v>
      </c>
      <c r="AO223" s="29">
        <v>24</v>
      </c>
      <c r="AP223" s="29" t="s">
        <v>878</v>
      </c>
      <c r="AQ223" s="29">
        <v>16.809999999999999</v>
      </c>
      <c r="AR223" s="29">
        <v>2.65</v>
      </c>
      <c r="AS223" s="29" t="s">
        <v>8</v>
      </c>
      <c r="AT223" s="29" t="s">
        <v>8</v>
      </c>
      <c r="AU223" s="29" t="s">
        <v>8</v>
      </c>
      <c r="AV223" s="29" t="s">
        <v>8</v>
      </c>
      <c r="AW223" s="29" t="s">
        <v>139</v>
      </c>
      <c r="AX223" s="29" t="s">
        <v>198</v>
      </c>
      <c r="AY223" s="29" t="s">
        <v>12</v>
      </c>
      <c r="AZ223" s="29" t="s">
        <v>8</v>
      </c>
      <c r="BA223" s="31" t="s">
        <v>8</v>
      </c>
      <c r="BB223" s="29" t="s">
        <v>8</v>
      </c>
      <c r="BC223" s="29" t="s">
        <v>8</v>
      </c>
      <c r="BD223" s="29" t="s">
        <v>8</v>
      </c>
      <c r="BE223" s="29" t="s">
        <v>8</v>
      </c>
      <c r="BF223" s="29" t="s">
        <v>275</v>
      </c>
      <c r="BG223" s="29" t="s">
        <v>276</v>
      </c>
      <c r="BH223" s="29" t="s">
        <v>1194</v>
      </c>
    </row>
    <row r="224" spans="1:61" x14ac:dyDescent="0.3">
      <c r="A224" t="s">
        <v>1196</v>
      </c>
      <c r="B224" t="s">
        <v>1195</v>
      </c>
      <c r="C224">
        <v>2002</v>
      </c>
      <c r="D224" t="s">
        <v>1197</v>
      </c>
      <c r="E224" s="26" t="s">
        <v>143</v>
      </c>
      <c r="F224" t="s">
        <v>24</v>
      </c>
      <c r="G224" t="s">
        <v>11</v>
      </c>
      <c r="H224" t="s">
        <v>36</v>
      </c>
      <c r="I224" t="s">
        <v>12</v>
      </c>
      <c r="J224" t="s">
        <v>8</v>
      </c>
      <c r="K224" s="16" t="s">
        <v>9</v>
      </c>
      <c r="L224" s="16">
        <v>11</v>
      </c>
      <c r="M224" s="16" t="s">
        <v>9</v>
      </c>
      <c r="N224" s="16" t="s">
        <v>9</v>
      </c>
      <c r="O224" s="16" t="s">
        <v>9</v>
      </c>
      <c r="P224" s="16" t="s">
        <v>9</v>
      </c>
      <c r="Q224" s="16">
        <v>2</v>
      </c>
      <c r="R224" s="16">
        <v>10</v>
      </c>
      <c r="S224" s="16">
        <v>0</v>
      </c>
      <c r="T224" t="s">
        <v>8</v>
      </c>
      <c r="U224" t="str">
        <f t="shared" si="20"/>
        <v>NA</v>
      </c>
      <c r="V224" t="str">
        <f t="shared" si="21"/>
        <v>NA</v>
      </c>
      <c r="W224" t="s">
        <v>97</v>
      </c>
      <c r="X224" t="s">
        <v>8</v>
      </c>
      <c r="Y224" t="s">
        <v>77</v>
      </c>
      <c r="Z224" t="s">
        <v>92</v>
      </c>
      <c r="AA224">
        <v>20</v>
      </c>
      <c r="AB224" t="s">
        <v>147</v>
      </c>
      <c r="AC224" t="s">
        <v>9</v>
      </c>
      <c r="AD224" t="s">
        <v>8</v>
      </c>
      <c r="AE224" t="s">
        <v>86</v>
      </c>
      <c r="AF224">
        <v>540</v>
      </c>
      <c r="AG224" t="s">
        <v>9</v>
      </c>
      <c r="AH224">
        <v>10</v>
      </c>
      <c r="AI224" t="s">
        <v>12</v>
      </c>
      <c r="AJ224" t="s">
        <v>8</v>
      </c>
      <c r="AK224" t="s">
        <v>8</v>
      </c>
      <c r="AL224" t="s">
        <v>8</v>
      </c>
      <c r="AM224" t="s">
        <v>8</v>
      </c>
      <c r="AN224" t="s">
        <v>8</v>
      </c>
      <c r="AO224">
        <v>24</v>
      </c>
      <c r="AP224" t="s">
        <v>880</v>
      </c>
      <c r="AQ224">
        <v>51.3</v>
      </c>
      <c r="AR224">
        <v>5.2</v>
      </c>
      <c r="AS224" t="s">
        <v>8</v>
      </c>
      <c r="AT224" t="s">
        <v>8</v>
      </c>
      <c r="AU224" t="s">
        <v>8</v>
      </c>
      <c r="AV224" t="s">
        <v>8</v>
      </c>
      <c r="AW224" t="s">
        <v>139</v>
      </c>
      <c r="AX224" t="s">
        <v>9</v>
      </c>
      <c r="AY224" t="s">
        <v>12</v>
      </c>
      <c r="AZ224" t="s">
        <v>8</v>
      </c>
      <c r="BA224" s="16" t="s">
        <v>8</v>
      </c>
      <c r="BB224" t="s">
        <v>8</v>
      </c>
      <c r="BC224" t="s">
        <v>8</v>
      </c>
      <c r="BD224" t="s">
        <v>8</v>
      </c>
      <c r="BE224" t="s">
        <v>8</v>
      </c>
      <c r="BF224" t="s">
        <v>276</v>
      </c>
      <c r="BG224" t="s">
        <v>276</v>
      </c>
    </row>
    <row r="225" spans="1:60" x14ac:dyDescent="0.3">
      <c r="A225" t="s">
        <v>1196</v>
      </c>
      <c r="B225" t="s">
        <v>1195</v>
      </c>
      <c r="C225">
        <v>2002</v>
      </c>
      <c r="D225" t="s">
        <v>1197</v>
      </c>
      <c r="E225" s="26" t="s">
        <v>145</v>
      </c>
      <c r="F225" t="s">
        <v>24</v>
      </c>
      <c r="G225" t="s">
        <v>1198</v>
      </c>
      <c r="H225" t="s">
        <v>36</v>
      </c>
      <c r="I225" t="s">
        <v>213</v>
      </c>
      <c r="J225" t="s">
        <v>287</v>
      </c>
      <c r="K225" s="16">
        <v>10</v>
      </c>
      <c r="L225" s="16" t="s">
        <v>9</v>
      </c>
      <c r="M225" s="16">
        <v>12</v>
      </c>
      <c r="N225" s="16" t="s">
        <v>9</v>
      </c>
      <c r="O225" s="16" t="s">
        <v>9</v>
      </c>
      <c r="P225" s="16" t="s">
        <v>9</v>
      </c>
      <c r="Q225" s="16">
        <v>2</v>
      </c>
      <c r="R225" s="16">
        <v>10</v>
      </c>
      <c r="S225" s="16">
        <v>0</v>
      </c>
      <c r="T225" t="s">
        <v>8</v>
      </c>
      <c r="U225" t="str">
        <f t="shared" si="20"/>
        <v>NA</v>
      </c>
      <c r="V225" t="str">
        <f t="shared" si="21"/>
        <v>NA</v>
      </c>
      <c r="W225" t="s">
        <v>97</v>
      </c>
      <c r="X225" t="s">
        <v>8</v>
      </c>
      <c r="Y225" t="s">
        <v>77</v>
      </c>
      <c r="Z225" t="s">
        <v>92</v>
      </c>
      <c r="AA225">
        <v>20</v>
      </c>
      <c r="AB225" t="s">
        <v>147</v>
      </c>
      <c r="AC225" t="s">
        <v>9</v>
      </c>
      <c r="AD225" t="s">
        <v>8</v>
      </c>
      <c r="AE225" t="s">
        <v>86</v>
      </c>
      <c r="AF225">
        <v>540</v>
      </c>
      <c r="AG225" t="s">
        <v>9</v>
      </c>
      <c r="AH225">
        <v>10</v>
      </c>
      <c r="AI225" t="s">
        <v>12</v>
      </c>
      <c r="AJ225" t="s">
        <v>8</v>
      </c>
      <c r="AK225" t="s">
        <v>8</v>
      </c>
      <c r="AL225" t="s">
        <v>8</v>
      </c>
      <c r="AM225" t="s">
        <v>8</v>
      </c>
      <c r="AN225" t="s">
        <v>8</v>
      </c>
      <c r="AO225">
        <v>24</v>
      </c>
      <c r="AP225" t="s">
        <v>880</v>
      </c>
      <c r="AQ225">
        <v>136</v>
      </c>
      <c r="AR225">
        <v>7.8</v>
      </c>
      <c r="AS225" t="s">
        <v>8</v>
      </c>
      <c r="AT225" t="s">
        <v>8</v>
      </c>
      <c r="AU225" t="s">
        <v>8</v>
      </c>
      <c r="AV225" t="s">
        <v>8</v>
      </c>
      <c r="AW225" t="s">
        <v>139</v>
      </c>
      <c r="AX225" t="s">
        <v>9</v>
      </c>
      <c r="AY225" t="s">
        <v>12</v>
      </c>
      <c r="AZ225" t="s">
        <v>8</v>
      </c>
      <c r="BA225" s="16" t="s">
        <v>8</v>
      </c>
      <c r="BB225" t="s">
        <v>8</v>
      </c>
      <c r="BC225" t="s">
        <v>8</v>
      </c>
      <c r="BD225" t="s">
        <v>8</v>
      </c>
      <c r="BE225" t="s">
        <v>8</v>
      </c>
      <c r="BF225" t="s">
        <v>276</v>
      </c>
      <c r="BG225" t="s">
        <v>276</v>
      </c>
    </row>
    <row r="226" spans="1:60" x14ac:dyDescent="0.3">
      <c r="A226" t="s">
        <v>1196</v>
      </c>
      <c r="B226" t="s">
        <v>1195</v>
      </c>
      <c r="C226">
        <v>2002</v>
      </c>
      <c r="D226" t="s">
        <v>1197</v>
      </c>
      <c r="E226" s="26" t="s">
        <v>146</v>
      </c>
      <c r="F226" t="s">
        <v>24</v>
      </c>
      <c r="G226" t="s">
        <v>1198</v>
      </c>
      <c r="H226" t="s">
        <v>36</v>
      </c>
      <c r="I226" t="s">
        <v>213</v>
      </c>
      <c r="J226" t="s">
        <v>287</v>
      </c>
      <c r="K226" s="16">
        <v>10</v>
      </c>
      <c r="L226" s="16" t="s">
        <v>9</v>
      </c>
      <c r="M226" s="16">
        <v>12</v>
      </c>
      <c r="N226" s="16" t="s">
        <v>9</v>
      </c>
      <c r="O226" s="16" t="s">
        <v>9</v>
      </c>
      <c r="P226" s="16" t="s">
        <v>9</v>
      </c>
      <c r="Q226" s="16">
        <v>1</v>
      </c>
      <c r="R226" s="16">
        <v>13</v>
      </c>
      <c r="S226" s="16">
        <v>3</v>
      </c>
      <c r="T226" s="16">
        <v>13</v>
      </c>
      <c r="U226">
        <f t="shared" si="20"/>
        <v>3</v>
      </c>
      <c r="V226">
        <f t="shared" si="21"/>
        <v>4.333333333333333</v>
      </c>
      <c r="W226" t="s">
        <v>97</v>
      </c>
      <c r="X226" t="s">
        <v>8</v>
      </c>
      <c r="Y226" t="s">
        <v>77</v>
      </c>
      <c r="Z226" t="s">
        <v>92</v>
      </c>
      <c r="AA226">
        <v>20</v>
      </c>
      <c r="AB226" t="s">
        <v>147</v>
      </c>
      <c r="AC226" t="s">
        <v>9</v>
      </c>
      <c r="AD226" t="s">
        <v>8</v>
      </c>
      <c r="AE226" t="s">
        <v>86</v>
      </c>
      <c r="AF226">
        <v>540</v>
      </c>
      <c r="AG226" t="s">
        <v>9</v>
      </c>
      <c r="AH226">
        <v>10</v>
      </c>
      <c r="AI226" t="s">
        <v>1199</v>
      </c>
      <c r="AK226">
        <v>2700</v>
      </c>
      <c r="AL226" t="s">
        <v>1202</v>
      </c>
      <c r="AM226">
        <v>0</v>
      </c>
      <c r="AN226" t="s">
        <v>159</v>
      </c>
      <c r="AO226">
        <v>24</v>
      </c>
      <c r="AP226" t="s">
        <v>880</v>
      </c>
      <c r="AQ226">
        <v>116.2</v>
      </c>
      <c r="AR226">
        <v>7.8</v>
      </c>
      <c r="AS226">
        <v>88.6</v>
      </c>
      <c r="AT226">
        <v>8.6</v>
      </c>
      <c r="AU226" t="s">
        <v>8</v>
      </c>
      <c r="AV226" t="s">
        <v>8</v>
      </c>
      <c r="AW226" t="s">
        <v>139</v>
      </c>
      <c r="AX226" t="s">
        <v>9</v>
      </c>
      <c r="AY226" t="s">
        <v>12</v>
      </c>
      <c r="AZ226" t="s">
        <v>8</v>
      </c>
      <c r="BA226" s="16" t="s">
        <v>8</v>
      </c>
      <c r="BB226" t="s">
        <v>8</v>
      </c>
      <c r="BC226" t="s">
        <v>8</v>
      </c>
      <c r="BD226" t="s">
        <v>8</v>
      </c>
      <c r="BE226" t="s">
        <v>8</v>
      </c>
      <c r="BF226" t="s">
        <v>276</v>
      </c>
      <c r="BG226" t="s">
        <v>275</v>
      </c>
      <c r="BH226" t="s">
        <v>1200</v>
      </c>
    </row>
    <row r="227" spans="1:60" x14ac:dyDescent="0.3">
      <c r="A227" t="s">
        <v>1196</v>
      </c>
      <c r="B227" t="s">
        <v>1195</v>
      </c>
      <c r="C227">
        <v>2002</v>
      </c>
      <c r="D227" t="s">
        <v>1197</v>
      </c>
      <c r="E227" s="26" t="s">
        <v>266</v>
      </c>
      <c r="F227" t="s">
        <v>24</v>
      </c>
      <c r="G227" t="s">
        <v>1198</v>
      </c>
      <c r="H227" t="s">
        <v>36</v>
      </c>
      <c r="I227" t="s">
        <v>213</v>
      </c>
      <c r="J227" t="s">
        <v>287</v>
      </c>
      <c r="K227" s="16">
        <v>10</v>
      </c>
      <c r="L227" s="16" t="s">
        <v>9</v>
      </c>
      <c r="M227" s="16">
        <v>12</v>
      </c>
      <c r="N227" s="16" t="s">
        <v>9</v>
      </c>
      <c r="O227" s="16" t="s">
        <v>9</v>
      </c>
      <c r="P227" s="16" t="s">
        <v>9</v>
      </c>
      <c r="Q227" s="16">
        <v>1</v>
      </c>
      <c r="R227" s="16">
        <v>15</v>
      </c>
      <c r="S227">
        <v>3</v>
      </c>
      <c r="T227">
        <v>15</v>
      </c>
      <c r="U227">
        <f t="shared" si="20"/>
        <v>3</v>
      </c>
      <c r="V227">
        <f t="shared" si="21"/>
        <v>5</v>
      </c>
      <c r="W227" t="s">
        <v>97</v>
      </c>
      <c r="X227" t="s">
        <v>8</v>
      </c>
      <c r="Y227" t="s">
        <v>77</v>
      </c>
      <c r="Z227" t="s">
        <v>92</v>
      </c>
      <c r="AA227">
        <v>20</v>
      </c>
      <c r="AB227" t="s">
        <v>147</v>
      </c>
      <c r="AC227" t="s">
        <v>9</v>
      </c>
      <c r="AD227" t="s">
        <v>8</v>
      </c>
      <c r="AE227" t="s">
        <v>86</v>
      </c>
      <c r="AF227">
        <v>540</v>
      </c>
      <c r="AG227" t="s">
        <v>9</v>
      </c>
      <c r="AH227">
        <v>10</v>
      </c>
      <c r="AI227" t="s">
        <v>261</v>
      </c>
      <c r="AK227">
        <v>27</v>
      </c>
      <c r="AL227" t="s">
        <v>147</v>
      </c>
      <c r="AM227">
        <v>0</v>
      </c>
      <c r="AN227" t="s">
        <v>159</v>
      </c>
      <c r="AO227">
        <v>24</v>
      </c>
      <c r="AP227" t="s">
        <v>880</v>
      </c>
      <c r="AQ227">
        <v>114.4</v>
      </c>
      <c r="AR227">
        <v>6</v>
      </c>
      <c r="AS227">
        <v>67.900000000000006</v>
      </c>
      <c r="AT227">
        <v>10.199999999999999</v>
      </c>
      <c r="AU227" t="s">
        <v>8</v>
      </c>
      <c r="AV227" t="s">
        <v>8</v>
      </c>
      <c r="AW227" t="s">
        <v>139</v>
      </c>
      <c r="AX227" t="s">
        <v>9</v>
      </c>
      <c r="AY227" t="s">
        <v>12</v>
      </c>
      <c r="AZ227" t="s">
        <v>8</v>
      </c>
      <c r="BA227" s="16" t="s">
        <v>8</v>
      </c>
      <c r="BB227" t="s">
        <v>8</v>
      </c>
      <c r="BC227" t="s">
        <v>8</v>
      </c>
      <c r="BD227" t="s">
        <v>8</v>
      </c>
      <c r="BE227" t="s">
        <v>8</v>
      </c>
      <c r="BF227" t="s">
        <v>276</v>
      </c>
      <c r="BG227" t="s">
        <v>275</v>
      </c>
      <c r="BH227" t="s">
        <v>1201</v>
      </c>
    </row>
    <row r="228" spans="1:60" s="29" customFormat="1" x14ac:dyDescent="0.3">
      <c r="A228" s="29" t="s">
        <v>1204</v>
      </c>
      <c r="B228" s="29" t="s">
        <v>1203</v>
      </c>
      <c r="C228" s="29">
        <v>2011</v>
      </c>
      <c r="D228" s="29" t="s">
        <v>1205</v>
      </c>
      <c r="E228" s="39" t="s">
        <v>143</v>
      </c>
      <c r="F228" s="29" t="s">
        <v>24</v>
      </c>
      <c r="G228" s="29" t="s">
        <v>11</v>
      </c>
      <c r="H228" s="29" t="s">
        <v>36</v>
      </c>
      <c r="I228" s="29" t="s">
        <v>12</v>
      </c>
      <c r="J228" s="29" t="s">
        <v>8</v>
      </c>
      <c r="K228" s="31" t="s">
        <v>9</v>
      </c>
      <c r="L228" s="31">
        <v>12</v>
      </c>
      <c r="M228" s="31" t="s">
        <v>9</v>
      </c>
      <c r="N228" s="31">
        <v>260</v>
      </c>
      <c r="O228" s="31" t="s">
        <v>9</v>
      </c>
      <c r="P228" s="31">
        <v>280</v>
      </c>
      <c r="Q228" s="31">
        <v>5</v>
      </c>
      <c r="R228" s="31">
        <v>5</v>
      </c>
      <c r="S228" s="31">
        <v>0</v>
      </c>
      <c r="T228" s="29" t="s">
        <v>8</v>
      </c>
      <c r="U228" s="29" t="str">
        <f t="shared" si="20"/>
        <v>NA</v>
      </c>
      <c r="V228" s="29" t="str">
        <f t="shared" si="21"/>
        <v>NA</v>
      </c>
      <c r="W228" s="29" t="s">
        <v>99</v>
      </c>
      <c r="X228" s="29" t="s">
        <v>8</v>
      </c>
      <c r="Y228" s="29" t="s">
        <v>79</v>
      </c>
      <c r="Z228" s="29" t="s">
        <v>9</v>
      </c>
      <c r="AA228" s="29">
        <v>10</v>
      </c>
      <c r="AB228" s="29" t="s">
        <v>323</v>
      </c>
      <c r="AC228" s="29">
        <v>2750</v>
      </c>
      <c r="AD228" s="29" t="s">
        <v>532</v>
      </c>
      <c r="AE228" s="29" t="s">
        <v>235</v>
      </c>
      <c r="AF228" s="29">
        <v>560</v>
      </c>
      <c r="AG228" s="29">
        <v>1.5</v>
      </c>
      <c r="AH228" s="29">
        <v>20</v>
      </c>
      <c r="AI228" s="29" t="s">
        <v>12</v>
      </c>
      <c r="AJ228" s="29" t="s">
        <v>8</v>
      </c>
      <c r="AK228" s="29" t="s">
        <v>8</v>
      </c>
      <c r="AL228" s="29" t="s">
        <v>8</v>
      </c>
      <c r="AM228" s="29" t="s">
        <v>8</v>
      </c>
      <c r="AN228" s="29" t="s">
        <v>8</v>
      </c>
      <c r="AO228" s="29">
        <v>1</v>
      </c>
      <c r="AP228" s="29" t="s">
        <v>880</v>
      </c>
      <c r="AQ228" s="29">
        <v>17.98</v>
      </c>
      <c r="AR228" s="29">
        <v>1.27</v>
      </c>
      <c r="AS228" s="29" t="s">
        <v>8</v>
      </c>
      <c r="AT228" s="29" t="s">
        <v>8</v>
      </c>
      <c r="AU228" s="29" t="s">
        <v>8</v>
      </c>
      <c r="AV228" s="29" t="s">
        <v>8</v>
      </c>
      <c r="AW228" s="29" t="s">
        <v>139</v>
      </c>
      <c r="AX228" s="29" t="s">
        <v>9</v>
      </c>
      <c r="AY228" s="29" t="s">
        <v>12</v>
      </c>
      <c r="AZ228" s="29" t="s">
        <v>8</v>
      </c>
      <c r="BA228" s="31" t="s">
        <v>8</v>
      </c>
      <c r="BB228" s="29" t="s">
        <v>8</v>
      </c>
      <c r="BC228" s="29" t="s">
        <v>8</v>
      </c>
      <c r="BD228" s="29" t="s">
        <v>8</v>
      </c>
      <c r="BE228" s="29" t="s">
        <v>8</v>
      </c>
      <c r="BF228" s="29" t="s">
        <v>275</v>
      </c>
      <c r="BG228" s="29" t="s">
        <v>276</v>
      </c>
      <c r="BH228" s="29" t="s">
        <v>1206</v>
      </c>
    </row>
    <row r="229" spans="1:60" x14ac:dyDescent="0.3">
      <c r="A229" t="s">
        <v>1208</v>
      </c>
      <c r="B229" t="s">
        <v>1207</v>
      </c>
      <c r="C229">
        <v>2018</v>
      </c>
      <c r="D229" t="s">
        <v>1209</v>
      </c>
      <c r="E229" s="26" t="s">
        <v>143</v>
      </c>
      <c r="F229" t="s">
        <v>25</v>
      </c>
      <c r="G229" t="s">
        <v>1014</v>
      </c>
      <c r="H229" t="s">
        <v>36</v>
      </c>
      <c r="I229" t="s">
        <v>12</v>
      </c>
      <c r="J229" t="s">
        <v>8</v>
      </c>
      <c r="K229" s="16" t="s">
        <v>9</v>
      </c>
      <c r="L229" s="16">
        <v>12</v>
      </c>
      <c r="M229" s="16" t="s">
        <v>9</v>
      </c>
      <c r="N229" s="16" t="s">
        <v>9</v>
      </c>
      <c r="O229" s="16" t="s">
        <v>9</v>
      </c>
      <c r="P229" s="16" t="s">
        <v>9</v>
      </c>
      <c r="Q229" s="16">
        <v>2</v>
      </c>
      <c r="R229" s="16">
        <v>7</v>
      </c>
      <c r="S229" s="16">
        <v>0</v>
      </c>
      <c r="T229" t="s">
        <v>8</v>
      </c>
      <c r="U229" t="str">
        <f t="shared" si="20"/>
        <v>NA</v>
      </c>
      <c r="V229" t="str">
        <f t="shared" si="21"/>
        <v>NA</v>
      </c>
      <c r="W229" t="s">
        <v>99</v>
      </c>
      <c r="X229" t="s">
        <v>8</v>
      </c>
      <c r="Y229" t="s">
        <v>79</v>
      </c>
      <c r="Z229" t="s">
        <v>930</v>
      </c>
      <c r="AA229">
        <v>10</v>
      </c>
      <c r="AB229" t="s">
        <v>323</v>
      </c>
      <c r="AC229">
        <v>50</v>
      </c>
      <c r="AD229" t="s">
        <v>224</v>
      </c>
      <c r="AE229" t="s">
        <v>9</v>
      </c>
      <c r="AF229">
        <v>561</v>
      </c>
      <c r="AG229" t="s">
        <v>9</v>
      </c>
      <c r="AH229">
        <v>10</v>
      </c>
      <c r="AI229" t="s">
        <v>12</v>
      </c>
      <c r="AJ229" t="s">
        <v>8</v>
      </c>
      <c r="AK229" t="s">
        <v>8</v>
      </c>
      <c r="AL229" t="s">
        <v>8</v>
      </c>
      <c r="AM229" t="s">
        <v>8</v>
      </c>
      <c r="AN229" t="s">
        <v>8</v>
      </c>
      <c r="AO229">
        <v>96</v>
      </c>
      <c r="AP229" t="s">
        <v>880</v>
      </c>
      <c r="AQ229">
        <v>0.61</v>
      </c>
      <c r="AR229">
        <v>0.1</v>
      </c>
      <c r="AS229" t="s">
        <v>8</v>
      </c>
      <c r="AT229" t="s">
        <v>8</v>
      </c>
      <c r="AU229" t="s">
        <v>8</v>
      </c>
      <c r="AV229" t="s">
        <v>8</v>
      </c>
      <c r="AW229" t="s">
        <v>139</v>
      </c>
      <c r="AX229" t="s">
        <v>199</v>
      </c>
      <c r="AY229" t="s">
        <v>12</v>
      </c>
      <c r="AZ229" t="s">
        <v>8</v>
      </c>
      <c r="BA229" s="16" t="s">
        <v>8</v>
      </c>
      <c r="BB229" t="s">
        <v>8</v>
      </c>
      <c r="BC229" t="s">
        <v>8</v>
      </c>
      <c r="BD229" t="s">
        <v>8</v>
      </c>
      <c r="BE229" t="s">
        <v>8</v>
      </c>
      <c r="BF229" t="s">
        <v>276</v>
      </c>
      <c r="BG229" t="s">
        <v>276</v>
      </c>
      <c r="BH229" t="s">
        <v>1211</v>
      </c>
    </row>
    <row r="230" spans="1:60" x14ac:dyDescent="0.3">
      <c r="A230" t="s">
        <v>1208</v>
      </c>
      <c r="B230" t="s">
        <v>1207</v>
      </c>
      <c r="C230">
        <v>2018</v>
      </c>
      <c r="D230" t="s">
        <v>1209</v>
      </c>
      <c r="E230" s="26" t="s">
        <v>145</v>
      </c>
      <c r="F230" t="s">
        <v>25</v>
      </c>
      <c r="G230" t="s">
        <v>1210</v>
      </c>
      <c r="H230" t="s">
        <v>36</v>
      </c>
      <c r="I230" t="s">
        <v>12</v>
      </c>
      <c r="J230" t="s">
        <v>8</v>
      </c>
      <c r="K230" s="16" t="s">
        <v>9</v>
      </c>
      <c r="L230" s="16">
        <v>12</v>
      </c>
      <c r="M230" s="16" t="s">
        <v>9</v>
      </c>
      <c r="N230" s="16" t="s">
        <v>9</v>
      </c>
      <c r="O230" s="16" t="s">
        <v>9</v>
      </c>
      <c r="P230" s="16" t="s">
        <v>9</v>
      </c>
      <c r="Q230" s="16">
        <v>2</v>
      </c>
      <c r="R230" s="16">
        <v>6</v>
      </c>
      <c r="S230" s="16">
        <v>0</v>
      </c>
      <c r="T230" t="s">
        <v>8</v>
      </c>
      <c r="U230" t="str">
        <f t="shared" si="20"/>
        <v>NA</v>
      </c>
      <c r="V230" t="str">
        <f t="shared" si="21"/>
        <v>NA</v>
      </c>
      <c r="W230" t="s">
        <v>99</v>
      </c>
      <c r="X230" t="s">
        <v>8</v>
      </c>
      <c r="Y230" t="s">
        <v>79</v>
      </c>
      <c r="Z230" t="s">
        <v>930</v>
      </c>
      <c r="AA230">
        <v>10</v>
      </c>
      <c r="AB230" t="s">
        <v>323</v>
      </c>
      <c r="AC230">
        <v>50</v>
      </c>
      <c r="AD230" t="s">
        <v>224</v>
      </c>
      <c r="AE230" t="s">
        <v>9</v>
      </c>
      <c r="AF230">
        <v>561</v>
      </c>
      <c r="AG230" t="s">
        <v>9</v>
      </c>
      <c r="AH230">
        <v>10</v>
      </c>
      <c r="AI230" t="s">
        <v>12</v>
      </c>
      <c r="AJ230" t="s">
        <v>8</v>
      </c>
      <c r="AK230" t="s">
        <v>8</v>
      </c>
      <c r="AL230" t="s">
        <v>8</v>
      </c>
      <c r="AM230" t="s">
        <v>8</v>
      </c>
      <c r="AN230" t="s">
        <v>8</v>
      </c>
      <c r="AO230">
        <v>96</v>
      </c>
      <c r="AP230" t="s">
        <v>880</v>
      </c>
      <c r="AQ230">
        <v>0.96</v>
      </c>
      <c r="AR230">
        <v>7.0000000000000007E-2</v>
      </c>
      <c r="AS230" t="s">
        <v>8</v>
      </c>
      <c r="AT230" t="s">
        <v>8</v>
      </c>
      <c r="AU230" t="s">
        <v>8</v>
      </c>
      <c r="AV230" t="s">
        <v>8</v>
      </c>
      <c r="AW230" t="s">
        <v>139</v>
      </c>
      <c r="AX230" t="s">
        <v>199</v>
      </c>
      <c r="AY230" t="s">
        <v>12</v>
      </c>
      <c r="AZ230" t="s">
        <v>8</v>
      </c>
      <c r="BA230" s="16" t="s">
        <v>8</v>
      </c>
      <c r="BB230" t="s">
        <v>8</v>
      </c>
      <c r="BC230" t="s">
        <v>8</v>
      </c>
      <c r="BD230" t="s">
        <v>8</v>
      </c>
      <c r="BE230" t="s">
        <v>8</v>
      </c>
      <c r="BF230" t="s">
        <v>276</v>
      </c>
      <c r="BG230" t="s">
        <v>276</v>
      </c>
      <c r="BH230" t="s">
        <v>1211</v>
      </c>
    </row>
    <row r="231" spans="1:60" s="29" customFormat="1" x14ac:dyDescent="0.3">
      <c r="A231" s="29" t="s">
        <v>1213</v>
      </c>
      <c r="B231" s="29" t="s">
        <v>1212</v>
      </c>
      <c r="C231" s="29">
        <v>2007</v>
      </c>
      <c r="D231" s="29" t="s">
        <v>1214</v>
      </c>
      <c r="E231" s="39" t="s">
        <v>143</v>
      </c>
      <c r="F231" s="29" t="s">
        <v>24</v>
      </c>
      <c r="G231" s="29" t="s">
        <v>10</v>
      </c>
      <c r="H231" s="29" t="s">
        <v>36</v>
      </c>
      <c r="I231" s="29" t="s">
        <v>12</v>
      </c>
      <c r="J231" s="29" t="s">
        <v>8</v>
      </c>
      <c r="K231" s="31">
        <v>10</v>
      </c>
      <c r="L231" s="31" t="s">
        <v>9</v>
      </c>
      <c r="M231" s="31">
        <v>12</v>
      </c>
      <c r="N231" s="31">
        <v>270</v>
      </c>
      <c r="O231" s="31">
        <v>283</v>
      </c>
      <c r="P231" s="31">
        <v>300</v>
      </c>
      <c r="Q231" s="31">
        <v>1</v>
      </c>
      <c r="R231" s="31">
        <v>6</v>
      </c>
      <c r="S231" s="31">
        <v>3</v>
      </c>
      <c r="T231" s="31">
        <v>7</v>
      </c>
      <c r="U231" s="29">
        <f t="shared" si="20"/>
        <v>3</v>
      </c>
      <c r="V231" s="29">
        <f t="shared" si="21"/>
        <v>2</v>
      </c>
      <c r="W231" s="29" t="s">
        <v>97</v>
      </c>
      <c r="X231" s="29" t="s">
        <v>8</v>
      </c>
      <c r="Y231" s="29" t="s">
        <v>77</v>
      </c>
      <c r="Z231" s="29" t="s">
        <v>92</v>
      </c>
      <c r="AA231" s="29">
        <v>20</v>
      </c>
      <c r="AB231" s="29" t="s">
        <v>147</v>
      </c>
      <c r="AC231" s="29" t="s">
        <v>9</v>
      </c>
      <c r="AD231" s="29" t="s">
        <v>8</v>
      </c>
      <c r="AE231" s="29" t="s">
        <v>86</v>
      </c>
      <c r="AF231" s="29">
        <v>540</v>
      </c>
      <c r="AG231" s="29">
        <v>3</v>
      </c>
      <c r="AH231" s="29">
        <v>10</v>
      </c>
      <c r="AI231" s="29" t="s">
        <v>1215</v>
      </c>
      <c r="AK231" s="29">
        <v>10</v>
      </c>
      <c r="AL231" s="29" t="s">
        <v>1107</v>
      </c>
      <c r="AM231" s="29">
        <v>0</v>
      </c>
      <c r="AN231" s="29" t="s">
        <v>159</v>
      </c>
      <c r="AO231" s="29">
        <v>24</v>
      </c>
      <c r="AP231" s="29" t="s">
        <v>879</v>
      </c>
      <c r="AQ231" s="29">
        <v>12.91</v>
      </c>
      <c r="AR231" s="29">
        <v>2.35</v>
      </c>
      <c r="AS231" s="29">
        <v>10</v>
      </c>
      <c r="AT231" s="29">
        <v>1.35</v>
      </c>
      <c r="AU231" s="29" t="s">
        <v>8</v>
      </c>
      <c r="AV231" s="29" t="s">
        <v>8</v>
      </c>
      <c r="AW231" s="29" t="s">
        <v>487</v>
      </c>
      <c r="AX231" s="29" t="s">
        <v>9</v>
      </c>
      <c r="AY231" s="29" t="s">
        <v>12</v>
      </c>
      <c r="AZ231" s="29" t="s">
        <v>8</v>
      </c>
      <c r="BA231" s="31" t="s">
        <v>8</v>
      </c>
      <c r="BB231" s="29" t="s">
        <v>8</v>
      </c>
      <c r="BC231" s="29" t="s">
        <v>8</v>
      </c>
      <c r="BD231" s="29" t="s">
        <v>8</v>
      </c>
      <c r="BE231" s="29" t="s">
        <v>8</v>
      </c>
      <c r="BF231" s="29" t="s">
        <v>276</v>
      </c>
      <c r="BG231" s="29" t="s">
        <v>275</v>
      </c>
      <c r="BH231" s="29" t="s">
        <v>1222</v>
      </c>
    </row>
    <row r="232" spans="1:60" s="29" customFormat="1" x14ac:dyDescent="0.3">
      <c r="A232" s="29" t="s">
        <v>1213</v>
      </c>
      <c r="B232" s="29" t="s">
        <v>1212</v>
      </c>
      <c r="C232" s="29">
        <v>2007</v>
      </c>
      <c r="D232" s="29" t="s">
        <v>1214</v>
      </c>
      <c r="E232" s="39" t="s">
        <v>145</v>
      </c>
      <c r="F232" s="29" t="s">
        <v>24</v>
      </c>
      <c r="G232" s="29" t="s">
        <v>10</v>
      </c>
      <c r="H232" s="29" t="s">
        <v>36</v>
      </c>
      <c r="I232" s="29" t="s">
        <v>12</v>
      </c>
      <c r="J232" s="29" t="s">
        <v>8</v>
      </c>
      <c r="K232" s="31">
        <v>10</v>
      </c>
      <c r="L232" s="31" t="s">
        <v>9</v>
      </c>
      <c r="M232" s="31">
        <v>12</v>
      </c>
      <c r="N232" s="31">
        <v>270</v>
      </c>
      <c r="O232" s="31">
        <v>283</v>
      </c>
      <c r="P232" s="31">
        <v>300</v>
      </c>
      <c r="Q232" s="31">
        <v>1</v>
      </c>
      <c r="R232" s="31">
        <v>6</v>
      </c>
      <c r="S232" s="31">
        <v>3</v>
      </c>
      <c r="T232" s="31">
        <v>6</v>
      </c>
      <c r="U232" s="29">
        <f t="shared" ref="U232" si="22">IF(AND(Q232&lt;&gt;"", Q232&lt;&gt;0, Q232&lt;&gt;"NA", Q232&lt;&gt;"NR",S232&lt;&gt;"", S232&lt;&gt;0, S232&lt;&gt;"NA", S232&lt;&gt;"NR"), S232/Q232, "NA")</f>
        <v>3</v>
      </c>
      <c r="V232" s="29">
        <f t="shared" ref="V232" si="23">IF(AND(U232&lt;&gt;"", U232&lt;&gt;0, U232&lt;&gt;"NA", U232&lt;&gt;"NR",R232&lt;&gt;"", R232&lt;&gt;0, R232&lt;&gt;"NA", R232&lt;&gt;"NR"), R232/U232, "NA")</f>
        <v>2</v>
      </c>
      <c r="W232" s="29" t="s">
        <v>97</v>
      </c>
      <c r="X232" s="29" t="s">
        <v>8</v>
      </c>
      <c r="Y232" s="29" t="s">
        <v>77</v>
      </c>
      <c r="Z232" s="29" t="s">
        <v>92</v>
      </c>
      <c r="AA232" s="29">
        <v>20</v>
      </c>
      <c r="AB232" s="29" t="s">
        <v>147</v>
      </c>
      <c r="AC232" s="29" t="s">
        <v>9</v>
      </c>
      <c r="AD232" s="29" t="s">
        <v>8</v>
      </c>
      <c r="AE232" s="29" t="s">
        <v>86</v>
      </c>
      <c r="AF232" s="29">
        <v>540</v>
      </c>
      <c r="AG232" s="29">
        <v>3</v>
      </c>
      <c r="AH232" s="29">
        <v>10</v>
      </c>
      <c r="AI232" s="29" t="s">
        <v>1216</v>
      </c>
      <c r="AK232" s="29">
        <v>10</v>
      </c>
      <c r="AL232" s="29" t="s">
        <v>1107</v>
      </c>
      <c r="AM232" s="29">
        <v>0</v>
      </c>
      <c r="AN232" s="29" t="s">
        <v>159</v>
      </c>
      <c r="AO232" s="29">
        <v>24</v>
      </c>
      <c r="AP232" s="29" t="s">
        <v>879</v>
      </c>
      <c r="AQ232" s="29">
        <v>12.91</v>
      </c>
      <c r="AR232" s="29">
        <v>2.35</v>
      </c>
      <c r="AS232" s="29">
        <v>13.01</v>
      </c>
      <c r="AT232" s="29">
        <v>2.2000000000000002</v>
      </c>
      <c r="AU232" s="29" t="s">
        <v>8</v>
      </c>
      <c r="AV232" s="29" t="s">
        <v>8</v>
      </c>
      <c r="AW232" s="29" t="s">
        <v>487</v>
      </c>
      <c r="AX232" s="29" t="s">
        <v>9</v>
      </c>
      <c r="AY232" s="29" t="s">
        <v>12</v>
      </c>
      <c r="AZ232" s="29" t="s">
        <v>8</v>
      </c>
      <c r="BA232" s="31" t="s">
        <v>8</v>
      </c>
      <c r="BB232" s="29" t="s">
        <v>8</v>
      </c>
      <c r="BC232" s="29" t="s">
        <v>8</v>
      </c>
      <c r="BD232" s="29" t="s">
        <v>8</v>
      </c>
      <c r="BE232" s="29" t="s">
        <v>8</v>
      </c>
      <c r="BF232" s="29" t="s">
        <v>276</v>
      </c>
      <c r="BG232" s="29" t="s">
        <v>276</v>
      </c>
      <c r="BH232" s="29" t="s">
        <v>1222</v>
      </c>
    </row>
    <row r="233" spans="1:60" s="29" customFormat="1" x14ac:dyDescent="0.3">
      <c r="A233" s="29" t="s">
        <v>1213</v>
      </c>
      <c r="B233" s="29" t="s">
        <v>1212</v>
      </c>
      <c r="C233" s="29">
        <v>2007</v>
      </c>
      <c r="D233" s="29" t="s">
        <v>1214</v>
      </c>
      <c r="E233" s="39" t="s">
        <v>146</v>
      </c>
      <c r="F233" s="29" t="s">
        <v>24</v>
      </c>
      <c r="G233" s="29" t="s">
        <v>10</v>
      </c>
      <c r="H233" s="29" t="s">
        <v>36</v>
      </c>
      <c r="I233" s="29" t="s">
        <v>12</v>
      </c>
      <c r="J233" s="29" t="s">
        <v>8</v>
      </c>
      <c r="K233" s="31">
        <v>10</v>
      </c>
      <c r="L233" s="31" t="s">
        <v>9</v>
      </c>
      <c r="M233" s="31">
        <v>12</v>
      </c>
      <c r="N233" s="31">
        <v>270</v>
      </c>
      <c r="O233" s="31">
        <v>283</v>
      </c>
      <c r="P233" s="31">
        <v>300</v>
      </c>
      <c r="Q233" s="31">
        <v>1</v>
      </c>
      <c r="R233" s="31">
        <v>6</v>
      </c>
      <c r="S233" s="29">
        <v>3</v>
      </c>
      <c r="T233" s="29">
        <v>5</v>
      </c>
      <c r="U233" s="29">
        <f t="shared" si="20"/>
        <v>3</v>
      </c>
      <c r="V233" s="29">
        <f t="shared" si="21"/>
        <v>2</v>
      </c>
      <c r="W233" s="29" t="s">
        <v>97</v>
      </c>
      <c r="X233" s="29" t="s">
        <v>8</v>
      </c>
      <c r="Y233" s="29" t="s">
        <v>77</v>
      </c>
      <c r="Z233" s="29" t="s">
        <v>92</v>
      </c>
      <c r="AA233" s="29">
        <v>20</v>
      </c>
      <c r="AB233" s="29" t="s">
        <v>147</v>
      </c>
      <c r="AC233" s="29" t="s">
        <v>9</v>
      </c>
      <c r="AD233" s="29" t="s">
        <v>8</v>
      </c>
      <c r="AE233" s="29" t="s">
        <v>86</v>
      </c>
      <c r="AF233" s="29">
        <v>540</v>
      </c>
      <c r="AG233" s="29">
        <v>3</v>
      </c>
      <c r="AH233" s="29">
        <v>10</v>
      </c>
      <c r="AI233" s="29" t="s">
        <v>1217</v>
      </c>
      <c r="AK233" s="29">
        <v>10</v>
      </c>
      <c r="AL233" s="29" t="s">
        <v>1107</v>
      </c>
      <c r="AM233" s="29">
        <v>0</v>
      </c>
      <c r="AN233" s="29" t="s">
        <v>159</v>
      </c>
      <c r="AO233" s="29">
        <v>24</v>
      </c>
      <c r="AP233" s="29" t="s">
        <v>879</v>
      </c>
      <c r="AQ233" s="29">
        <v>12.91</v>
      </c>
      <c r="AR233" s="29">
        <v>2.35</v>
      </c>
      <c r="AS233" s="29">
        <v>12.01</v>
      </c>
      <c r="AT233" s="29">
        <v>0.3</v>
      </c>
      <c r="AU233" s="29" t="s">
        <v>8</v>
      </c>
      <c r="AV233" s="29" t="s">
        <v>8</v>
      </c>
      <c r="AW233" s="29" t="s">
        <v>487</v>
      </c>
      <c r="AX233" s="29" t="s">
        <v>9</v>
      </c>
      <c r="AY233" s="29" t="s">
        <v>12</v>
      </c>
      <c r="AZ233" s="29" t="s">
        <v>8</v>
      </c>
      <c r="BA233" s="31" t="s">
        <v>8</v>
      </c>
      <c r="BB233" s="29" t="s">
        <v>8</v>
      </c>
      <c r="BC233" s="29" t="s">
        <v>8</v>
      </c>
      <c r="BD233" s="29" t="s">
        <v>8</v>
      </c>
      <c r="BE233" s="29" t="s">
        <v>8</v>
      </c>
      <c r="BF233" s="29" t="s">
        <v>276</v>
      </c>
      <c r="BG233" s="29" t="s">
        <v>276</v>
      </c>
      <c r="BH233" s="29" t="s">
        <v>1222</v>
      </c>
    </row>
    <row r="234" spans="1:60" x14ac:dyDescent="0.3">
      <c r="A234" t="s">
        <v>1218</v>
      </c>
      <c r="B234" t="s">
        <v>1212</v>
      </c>
      <c r="C234">
        <v>2009</v>
      </c>
      <c r="D234" t="s">
        <v>1219</v>
      </c>
      <c r="E234" s="26" t="s">
        <v>143</v>
      </c>
      <c r="F234" t="s">
        <v>24</v>
      </c>
      <c r="G234" t="s">
        <v>10</v>
      </c>
      <c r="H234" t="s">
        <v>36</v>
      </c>
      <c r="I234" t="s">
        <v>12</v>
      </c>
      <c r="J234" t="s">
        <v>8</v>
      </c>
      <c r="K234" s="16">
        <v>10</v>
      </c>
      <c r="L234" s="16" t="s">
        <v>9</v>
      </c>
      <c r="M234" s="16">
        <v>11</v>
      </c>
      <c r="N234" s="16">
        <v>270</v>
      </c>
      <c r="O234" s="16">
        <v>285</v>
      </c>
      <c r="P234" s="16">
        <v>300</v>
      </c>
      <c r="Q234" s="16">
        <v>1</v>
      </c>
      <c r="R234" s="16">
        <v>15</v>
      </c>
      <c r="S234">
        <v>3</v>
      </c>
      <c r="T234">
        <v>7</v>
      </c>
      <c r="U234">
        <f t="shared" si="20"/>
        <v>3</v>
      </c>
      <c r="V234">
        <f t="shared" si="21"/>
        <v>5</v>
      </c>
      <c r="W234" t="s">
        <v>97</v>
      </c>
      <c r="X234" t="s">
        <v>8</v>
      </c>
      <c r="Y234" t="s">
        <v>77</v>
      </c>
      <c r="Z234" t="s">
        <v>92</v>
      </c>
      <c r="AA234">
        <v>20</v>
      </c>
      <c r="AB234" t="s">
        <v>147</v>
      </c>
      <c r="AC234" t="s">
        <v>9</v>
      </c>
      <c r="AD234" t="s">
        <v>8</v>
      </c>
      <c r="AE234" t="s">
        <v>86</v>
      </c>
      <c r="AF234">
        <v>540</v>
      </c>
      <c r="AG234">
        <v>3</v>
      </c>
      <c r="AH234">
        <v>10</v>
      </c>
      <c r="AI234" t="s">
        <v>1220</v>
      </c>
      <c r="AK234">
        <v>0.4</v>
      </c>
      <c r="AL234" t="s">
        <v>1107</v>
      </c>
      <c r="AM234">
        <v>0</v>
      </c>
      <c r="AN234" t="s">
        <v>159</v>
      </c>
      <c r="AO234">
        <v>24</v>
      </c>
      <c r="AP234" t="s">
        <v>879</v>
      </c>
      <c r="AQ234">
        <v>10.34</v>
      </c>
      <c r="AR234">
        <v>2.73</v>
      </c>
      <c r="AS234">
        <v>7.58</v>
      </c>
      <c r="AT234">
        <v>1.55</v>
      </c>
      <c r="AU234" t="s">
        <v>8</v>
      </c>
      <c r="AV234" t="s">
        <v>8</v>
      </c>
      <c r="AW234" t="s">
        <v>487</v>
      </c>
      <c r="AX234" t="s">
        <v>198</v>
      </c>
      <c r="AY234" t="s">
        <v>1224</v>
      </c>
      <c r="AZ234">
        <v>2</v>
      </c>
      <c r="BA234" s="16">
        <v>0.19</v>
      </c>
      <c r="BB234">
        <v>2</v>
      </c>
      <c r="BC234">
        <v>0</v>
      </c>
      <c r="BD234" t="s">
        <v>9</v>
      </c>
      <c r="BE234">
        <v>24</v>
      </c>
      <c r="BF234" t="s">
        <v>276</v>
      </c>
      <c r="BG234" t="s">
        <v>275</v>
      </c>
      <c r="BH234" t="s">
        <v>1225</v>
      </c>
    </row>
    <row r="235" spans="1:60" x14ac:dyDescent="0.3">
      <c r="A235" t="s">
        <v>1218</v>
      </c>
      <c r="B235" t="s">
        <v>1212</v>
      </c>
      <c r="C235">
        <v>2009</v>
      </c>
      <c r="D235" t="s">
        <v>1219</v>
      </c>
      <c r="E235" s="26" t="s">
        <v>145</v>
      </c>
      <c r="F235" t="s">
        <v>24</v>
      </c>
      <c r="G235" t="s">
        <v>10</v>
      </c>
      <c r="H235" t="s">
        <v>36</v>
      </c>
      <c r="I235" t="s">
        <v>12</v>
      </c>
      <c r="J235" t="s">
        <v>8</v>
      </c>
      <c r="K235" s="16">
        <v>10</v>
      </c>
      <c r="L235" s="16" t="s">
        <v>9</v>
      </c>
      <c r="M235" s="16">
        <v>11</v>
      </c>
      <c r="N235" s="16">
        <v>270</v>
      </c>
      <c r="O235" s="16">
        <v>285</v>
      </c>
      <c r="P235" s="16">
        <v>300</v>
      </c>
      <c r="Q235" s="16">
        <v>1</v>
      </c>
      <c r="R235" s="16">
        <v>10</v>
      </c>
      <c r="S235">
        <v>3</v>
      </c>
      <c r="T235">
        <v>8</v>
      </c>
      <c r="U235">
        <f t="shared" si="20"/>
        <v>3</v>
      </c>
      <c r="V235">
        <f t="shared" si="21"/>
        <v>3.3333333333333335</v>
      </c>
      <c r="W235" t="s">
        <v>97</v>
      </c>
      <c r="X235" t="s">
        <v>8</v>
      </c>
      <c r="Y235" t="s">
        <v>77</v>
      </c>
      <c r="Z235" t="s">
        <v>92</v>
      </c>
      <c r="AA235">
        <v>20</v>
      </c>
      <c r="AB235" t="s">
        <v>147</v>
      </c>
      <c r="AC235" t="s">
        <v>9</v>
      </c>
      <c r="AD235" t="s">
        <v>8</v>
      </c>
      <c r="AE235" t="s">
        <v>86</v>
      </c>
      <c r="AF235">
        <v>540</v>
      </c>
      <c r="AG235">
        <v>3</v>
      </c>
      <c r="AH235">
        <v>10</v>
      </c>
      <c r="AI235" t="s">
        <v>1221</v>
      </c>
      <c r="AK235">
        <v>0.4</v>
      </c>
      <c r="AL235" t="s">
        <v>1107</v>
      </c>
      <c r="AM235">
        <v>0</v>
      </c>
      <c r="AN235" t="s">
        <v>159</v>
      </c>
      <c r="AO235">
        <v>24</v>
      </c>
      <c r="AP235" t="s">
        <v>879</v>
      </c>
      <c r="AQ235">
        <v>9.5500000000000007</v>
      </c>
      <c r="AR235">
        <v>2.29</v>
      </c>
      <c r="AS235">
        <v>11.38</v>
      </c>
      <c r="AT235">
        <v>3.59</v>
      </c>
      <c r="AU235" t="s">
        <v>8</v>
      </c>
      <c r="AV235" t="s">
        <v>8</v>
      </c>
      <c r="AW235" t="s">
        <v>487</v>
      </c>
      <c r="AX235" t="s">
        <v>198</v>
      </c>
      <c r="AY235" t="s">
        <v>1224</v>
      </c>
      <c r="AZ235">
        <v>2</v>
      </c>
      <c r="BA235" s="16">
        <v>0.19</v>
      </c>
      <c r="BB235">
        <v>2.25</v>
      </c>
      <c r="BC235">
        <v>0.38</v>
      </c>
      <c r="BD235" t="s">
        <v>9</v>
      </c>
      <c r="BE235">
        <v>24</v>
      </c>
      <c r="BF235" t="s">
        <v>276</v>
      </c>
      <c r="BG235" t="s">
        <v>275</v>
      </c>
      <c r="BH235" t="s">
        <v>1225</v>
      </c>
    </row>
    <row r="236" spans="1:60" s="29" customFormat="1" x14ac:dyDescent="0.3">
      <c r="A236" s="29" t="s">
        <v>1227</v>
      </c>
      <c r="B236" s="29" t="s">
        <v>1226</v>
      </c>
      <c r="C236" s="29">
        <v>1995</v>
      </c>
      <c r="D236" s="29" t="s">
        <v>1228</v>
      </c>
      <c r="E236" s="39" t="s">
        <v>143</v>
      </c>
      <c r="F236" s="29" t="s">
        <v>24</v>
      </c>
      <c r="G236" s="29" t="s">
        <v>11</v>
      </c>
      <c r="H236" s="29" t="s">
        <v>36</v>
      </c>
      <c r="I236" s="29" t="s">
        <v>12</v>
      </c>
      <c r="J236" s="29" t="s">
        <v>8</v>
      </c>
      <c r="K236" s="31" t="s">
        <v>9</v>
      </c>
      <c r="L236" s="31" t="s">
        <v>9</v>
      </c>
      <c r="M236" s="31" t="s">
        <v>9</v>
      </c>
      <c r="N236" s="31">
        <v>240</v>
      </c>
      <c r="O236" s="31" t="s">
        <v>9</v>
      </c>
      <c r="P236" s="31">
        <v>260</v>
      </c>
      <c r="Q236" s="31">
        <v>2</v>
      </c>
      <c r="R236" s="31">
        <v>6</v>
      </c>
      <c r="S236" s="29">
        <v>2</v>
      </c>
      <c r="T236" s="29">
        <v>6</v>
      </c>
      <c r="U236" s="29">
        <f t="shared" si="20"/>
        <v>1</v>
      </c>
      <c r="V236" s="29">
        <f t="shared" si="21"/>
        <v>6</v>
      </c>
      <c r="W236" s="29" t="s">
        <v>177</v>
      </c>
      <c r="X236" s="29" t="s">
        <v>8</v>
      </c>
      <c r="Y236" s="29" t="s">
        <v>77</v>
      </c>
      <c r="Z236" s="29" t="s">
        <v>1229</v>
      </c>
      <c r="AA236" s="29">
        <v>20</v>
      </c>
      <c r="AB236" s="29" t="s">
        <v>147</v>
      </c>
      <c r="AC236" s="29">
        <v>0.62</v>
      </c>
      <c r="AD236" s="29" t="s">
        <v>464</v>
      </c>
      <c r="AE236" s="29" t="s">
        <v>86</v>
      </c>
      <c r="AF236" s="29">
        <v>540</v>
      </c>
      <c r="AG236" s="29">
        <v>3</v>
      </c>
      <c r="AH236" s="29">
        <v>10</v>
      </c>
      <c r="AI236" s="29" t="s">
        <v>1230</v>
      </c>
      <c r="AK236" s="29">
        <v>40</v>
      </c>
      <c r="AL236" s="29" t="s">
        <v>147</v>
      </c>
      <c r="AM236" s="29">
        <v>3</v>
      </c>
      <c r="AN236" s="29" t="s">
        <v>160</v>
      </c>
      <c r="AO236" s="29">
        <v>6</v>
      </c>
      <c r="AP236" s="29" t="s">
        <v>880</v>
      </c>
      <c r="AQ236" s="29">
        <v>13.78</v>
      </c>
      <c r="AR236" s="29">
        <v>1.95</v>
      </c>
      <c r="AS236" s="29">
        <v>6.96</v>
      </c>
      <c r="AT236" s="29">
        <v>0.33</v>
      </c>
      <c r="AU236" s="29" t="s">
        <v>8</v>
      </c>
      <c r="AV236" s="29" t="s">
        <v>8</v>
      </c>
      <c r="AW236" s="29" t="s">
        <v>487</v>
      </c>
      <c r="AX236" s="29" t="s">
        <v>199</v>
      </c>
      <c r="AY236" s="29" t="s">
        <v>12</v>
      </c>
      <c r="AZ236" s="29" t="s">
        <v>8</v>
      </c>
      <c r="BA236" s="31" t="s">
        <v>8</v>
      </c>
      <c r="BB236" s="29" t="s">
        <v>8</v>
      </c>
      <c r="BC236" s="29" t="s">
        <v>8</v>
      </c>
      <c r="BD236" s="29" t="s">
        <v>8</v>
      </c>
      <c r="BE236" s="29" t="s">
        <v>8</v>
      </c>
      <c r="BF236" s="29" t="s">
        <v>275</v>
      </c>
      <c r="BG236" s="29" t="s">
        <v>276</v>
      </c>
      <c r="BH236" s="29" t="s">
        <v>1231</v>
      </c>
    </row>
    <row r="237" spans="1:60" x14ac:dyDescent="0.3">
      <c r="A237" t="s">
        <v>1235</v>
      </c>
      <c r="B237" t="s">
        <v>1234</v>
      </c>
      <c r="C237">
        <v>1998</v>
      </c>
      <c r="D237" t="s">
        <v>1236</v>
      </c>
      <c r="E237" s="26" t="s">
        <v>143</v>
      </c>
      <c r="F237" t="s">
        <v>39</v>
      </c>
      <c r="G237" t="s">
        <v>1237</v>
      </c>
      <c r="H237" t="s">
        <v>36</v>
      </c>
      <c r="I237" t="s">
        <v>12</v>
      </c>
      <c r="J237" t="s">
        <v>8</v>
      </c>
      <c r="K237" s="16" t="s">
        <v>9</v>
      </c>
      <c r="L237" s="16" t="s">
        <v>9</v>
      </c>
      <c r="M237" s="16" t="s">
        <v>9</v>
      </c>
      <c r="N237" s="16">
        <v>300</v>
      </c>
      <c r="O237" s="16" t="s">
        <v>9</v>
      </c>
      <c r="P237" s="16">
        <v>450</v>
      </c>
      <c r="Q237" s="16">
        <v>4</v>
      </c>
      <c r="R237" s="16">
        <v>6</v>
      </c>
      <c r="S237">
        <v>0</v>
      </c>
      <c r="T237" t="s">
        <v>8</v>
      </c>
      <c r="U237" t="str">
        <f t="shared" si="20"/>
        <v>NA</v>
      </c>
      <c r="V237" t="str">
        <f t="shared" si="21"/>
        <v>NA</v>
      </c>
      <c r="W237" t="s">
        <v>149</v>
      </c>
      <c r="X237" t="s">
        <v>99</v>
      </c>
      <c r="Y237" t="s">
        <v>77</v>
      </c>
      <c r="Z237" t="s">
        <v>1229</v>
      </c>
      <c r="AA237">
        <v>20</v>
      </c>
      <c r="AB237" t="s">
        <v>147</v>
      </c>
      <c r="AC237">
        <v>0.63600000000000001</v>
      </c>
      <c r="AD237" t="s">
        <v>1238</v>
      </c>
      <c r="AE237" t="s">
        <v>86</v>
      </c>
      <c r="AF237">
        <v>570</v>
      </c>
      <c r="AG237">
        <v>3</v>
      </c>
      <c r="AH237">
        <v>10</v>
      </c>
      <c r="AI237" t="s">
        <v>12</v>
      </c>
      <c r="AJ237" t="s">
        <v>8</v>
      </c>
      <c r="AK237" t="s">
        <v>8</v>
      </c>
      <c r="AL237" t="s">
        <v>8</v>
      </c>
      <c r="AM237" t="s">
        <v>8</v>
      </c>
      <c r="AN237" t="s">
        <v>8</v>
      </c>
      <c r="AO237">
        <v>24</v>
      </c>
      <c r="AP237" t="s">
        <v>879</v>
      </c>
      <c r="AQ237">
        <v>124.9</v>
      </c>
      <c r="AR237">
        <v>11.8</v>
      </c>
      <c r="AS237" t="s">
        <v>8</v>
      </c>
      <c r="AT237" t="s">
        <v>8</v>
      </c>
      <c r="AU237" t="s">
        <v>8</v>
      </c>
      <c r="AV237" t="s">
        <v>8</v>
      </c>
      <c r="AW237" t="s">
        <v>487</v>
      </c>
      <c r="AX237" t="s">
        <v>200</v>
      </c>
      <c r="AY237" t="s">
        <v>12</v>
      </c>
      <c r="AZ237" t="s">
        <v>8</v>
      </c>
      <c r="BA237" s="16" t="s">
        <v>8</v>
      </c>
      <c r="BB237" t="s">
        <v>8</v>
      </c>
      <c r="BC237" t="s">
        <v>8</v>
      </c>
      <c r="BD237" t="s">
        <v>8</v>
      </c>
      <c r="BE237" t="s">
        <v>8</v>
      </c>
      <c r="BF237" t="s">
        <v>276</v>
      </c>
      <c r="BG237" t="s">
        <v>276</v>
      </c>
    </row>
    <row r="238" spans="1:60" x14ac:dyDescent="0.3">
      <c r="A238" t="s">
        <v>1235</v>
      </c>
      <c r="B238" t="s">
        <v>1234</v>
      </c>
      <c r="C238">
        <v>1998</v>
      </c>
      <c r="D238" t="s">
        <v>1236</v>
      </c>
      <c r="E238" s="26" t="s">
        <v>145</v>
      </c>
      <c r="F238" t="s">
        <v>39</v>
      </c>
      <c r="G238" t="s">
        <v>1237</v>
      </c>
      <c r="H238" t="s">
        <v>36</v>
      </c>
      <c r="I238" t="s">
        <v>12</v>
      </c>
      <c r="J238" t="s">
        <v>8</v>
      </c>
      <c r="K238" s="16" t="s">
        <v>9</v>
      </c>
      <c r="L238" s="16" t="s">
        <v>9</v>
      </c>
      <c r="M238" s="16" t="s">
        <v>9</v>
      </c>
      <c r="N238" s="16">
        <v>300</v>
      </c>
      <c r="O238" s="16" t="s">
        <v>9</v>
      </c>
      <c r="P238" s="16">
        <v>450</v>
      </c>
      <c r="Q238" s="16">
        <v>4</v>
      </c>
      <c r="R238" s="16">
        <v>6</v>
      </c>
      <c r="S238">
        <v>0</v>
      </c>
      <c r="T238" t="s">
        <v>8</v>
      </c>
      <c r="U238" t="str">
        <f t="shared" si="20"/>
        <v>NA</v>
      </c>
      <c r="V238" t="str">
        <f t="shared" si="21"/>
        <v>NA</v>
      </c>
      <c r="W238" t="s">
        <v>149</v>
      </c>
      <c r="X238" t="s">
        <v>99</v>
      </c>
      <c r="Y238" t="s">
        <v>77</v>
      </c>
      <c r="Z238" t="s">
        <v>1229</v>
      </c>
      <c r="AA238">
        <v>20</v>
      </c>
      <c r="AB238" t="s">
        <v>147</v>
      </c>
      <c r="AC238">
        <v>0.63600000000000001</v>
      </c>
      <c r="AD238" t="s">
        <v>1238</v>
      </c>
      <c r="AE238" t="s">
        <v>86</v>
      </c>
      <c r="AF238">
        <v>570</v>
      </c>
      <c r="AG238">
        <v>3</v>
      </c>
      <c r="AH238">
        <v>15</v>
      </c>
      <c r="AI238" t="s">
        <v>12</v>
      </c>
      <c r="AJ238" t="s">
        <v>8</v>
      </c>
      <c r="AK238" t="s">
        <v>8</v>
      </c>
      <c r="AL238" t="s">
        <v>8</v>
      </c>
      <c r="AM238" t="s">
        <v>8</v>
      </c>
      <c r="AN238" t="s">
        <v>8</v>
      </c>
      <c r="AO238">
        <v>24</v>
      </c>
      <c r="AP238" t="s">
        <v>879</v>
      </c>
      <c r="AQ238">
        <v>158.30000000000001</v>
      </c>
      <c r="AR238">
        <v>10.8</v>
      </c>
      <c r="AS238" t="s">
        <v>8</v>
      </c>
      <c r="AT238" t="s">
        <v>8</v>
      </c>
      <c r="AU238" t="s">
        <v>8</v>
      </c>
      <c r="AV238" t="s">
        <v>8</v>
      </c>
      <c r="AW238" t="s">
        <v>487</v>
      </c>
      <c r="AX238" t="s">
        <v>200</v>
      </c>
      <c r="AY238" t="s">
        <v>12</v>
      </c>
      <c r="AZ238" t="s">
        <v>8</v>
      </c>
      <c r="BA238" s="16" t="s">
        <v>8</v>
      </c>
      <c r="BB238" t="s">
        <v>8</v>
      </c>
      <c r="BC238" t="s">
        <v>8</v>
      </c>
      <c r="BD238" t="s">
        <v>8</v>
      </c>
      <c r="BE238" t="s">
        <v>8</v>
      </c>
      <c r="BF238" t="s">
        <v>276</v>
      </c>
      <c r="BG238" t="s">
        <v>276</v>
      </c>
    </row>
    <row r="239" spans="1:60" x14ac:dyDescent="0.3">
      <c r="A239" t="s">
        <v>1235</v>
      </c>
      <c r="B239" t="s">
        <v>1234</v>
      </c>
      <c r="C239">
        <v>1998</v>
      </c>
      <c r="D239" t="s">
        <v>1236</v>
      </c>
      <c r="E239" s="26" t="s">
        <v>146</v>
      </c>
      <c r="F239" t="s">
        <v>39</v>
      </c>
      <c r="G239" t="s">
        <v>1237</v>
      </c>
      <c r="H239" t="s">
        <v>36</v>
      </c>
      <c r="I239" t="s">
        <v>12</v>
      </c>
      <c r="J239" t="s">
        <v>8</v>
      </c>
      <c r="K239" s="16" t="s">
        <v>9</v>
      </c>
      <c r="L239" s="16" t="s">
        <v>9</v>
      </c>
      <c r="M239" s="16" t="s">
        <v>9</v>
      </c>
      <c r="N239" s="16">
        <v>300</v>
      </c>
      <c r="O239" s="16" t="s">
        <v>9</v>
      </c>
      <c r="P239" s="16">
        <v>450</v>
      </c>
      <c r="Q239" s="16">
        <v>4</v>
      </c>
      <c r="R239" s="16">
        <v>6</v>
      </c>
      <c r="S239">
        <v>0</v>
      </c>
      <c r="T239" t="s">
        <v>8</v>
      </c>
      <c r="U239" t="str">
        <f t="shared" si="20"/>
        <v>NA</v>
      </c>
      <c r="V239" t="str">
        <f t="shared" si="21"/>
        <v>NA</v>
      </c>
      <c r="W239" t="s">
        <v>149</v>
      </c>
      <c r="X239" t="s">
        <v>99</v>
      </c>
      <c r="Y239" t="s">
        <v>77</v>
      </c>
      <c r="Z239" t="s">
        <v>1229</v>
      </c>
      <c r="AA239">
        <v>20</v>
      </c>
      <c r="AB239" t="s">
        <v>147</v>
      </c>
      <c r="AC239">
        <v>0.63600000000000001</v>
      </c>
      <c r="AD239" t="s">
        <v>1238</v>
      </c>
      <c r="AE239" t="s">
        <v>86</v>
      </c>
      <c r="AF239">
        <v>570</v>
      </c>
      <c r="AG239">
        <v>3</v>
      </c>
      <c r="AH239">
        <v>20</v>
      </c>
      <c r="AI239" t="s">
        <v>12</v>
      </c>
      <c r="AJ239" t="s">
        <v>8</v>
      </c>
      <c r="AK239" t="s">
        <v>8</v>
      </c>
      <c r="AL239" t="s">
        <v>8</v>
      </c>
      <c r="AM239" t="s">
        <v>8</v>
      </c>
      <c r="AN239" t="s">
        <v>8</v>
      </c>
      <c r="AO239">
        <v>24</v>
      </c>
      <c r="AP239" t="s">
        <v>879</v>
      </c>
      <c r="AQ239">
        <v>174.3</v>
      </c>
      <c r="AR239">
        <v>17.7</v>
      </c>
      <c r="AS239" t="s">
        <v>8</v>
      </c>
      <c r="AT239" t="s">
        <v>8</v>
      </c>
      <c r="AU239" t="s">
        <v>8</v>
      </c>
      <c r="AV239" t="s">
        <v>8</v>
      </c>
      <c r="AW239" t="s">
        <v>487</v>
      </c>
      <c r="AX239" t="s">
        <v>200</v>
      </c>
      <c r="AY239" t="s">
        <v>12</v>
      </c>
      <c r="AZ239" t="s">
        <v>8</v>
      </c>
      <c r="BA239" s="16" t="s">
        <v>8</v>
      </c>
      <c r="BB239" t="s">
        <v>8</v>
      </c>
      <c r="BC239" t="s">
        <v>8</v>
      </c>
      <c r="BD239" t="s">
        <v>8</v>
      </c>
      <c r="BE239" t="s">
        <v>8</v>
      </c>
      <c r="BF239" t="s">
        <v>276</v>
      </c>
      <c r="BG239" t="s">
        <v>276</v>
      </c>
    </row>
    <row r="240" spans="1:60" x14ac:dyDescent="0.3">
      <c r="A240" t="s">
        <v>1235</v>
      </c>
      <c r="B240" t="s">
        <v>1234</v>
      </c>
      <c r="C240">
        <v>1998</v>
      </c>
      <c r="D240" t="s">
        <v>1236</v>
      </c>
      <c r="E240" s="26" t="s">
        <v>266</v>
      </c>
      <c r="F240" t="s">
        <v>39</v>
      </c>
      <c r="G240" t="s">
        <v>1237</v>
      </c>
      <c r="H240" t="s">
        <v>36</v>
      </c>
      <c r="I240" t="s">
        <v>12</v>
      </c>
      <c r="J240" t="s">
        <v>8</v>
      </c>
      <c r="K240" s="16" t="s">
        <v>9</v>
      </c>
      <c r="L240" s="16" t="s">
        <v>9</v>
      </c>
      <c r="M240" s="16" t="s">
        <v>9</v>
      </c>
      <c r="N240" s="16">
        <v>300</v>
      </c>
      <c r="O240" s="16" t="s">
        <v>9</v>
      </c>
      <c r="P240" s="16">
        <v>450</v>
      </c>
      <c r="Q240" s="16">
        <v>4</v>
      </c>
      <c r="R240">
        <v>6</v>
      </c>
      <c r="S240">
        <v>0</v>
      </c>
      <c r="T240" t="s">
        <v>8</v>
      </c>
      <c r="U240" t="str">
        <f t="shared" si="20"/>
        <v>NA</v>
      </c>
      <c r="V240" t="str">
        <f t="shared" si="21"/>
        <v>NA</v>
      </c>
      <c r="W240" t="s">
        <v>149</v>
      </c>
      <c r="X240" t="s">
        <v>99</v>
      </c>
      <c r="Y240" t="s">
        <v>77</v>
      </c>
      <c r="Z240" t="s">
        <v>1229</v>
      </c>
      <c r="AA240">
        <v>20</v>
      </c>
      <c r="AB240" t="s">
        <v>147</v>
      </c>
      <c r="AC240">
        <v>0.63600000000000001</v>
      </c>
      <c r="AD240" t="s">
        <v>1238</v>
      </c>
      <c r="AE240" t="s">
        <v>86</v>
      </c>
      <c r="AF240">
        <v>570</v>
      </c>
      <c r="AG240">
        <v>3</v>
      </c>
      <c r="AH240">
        <v>30</v>
      </c>
      <c r="AI240" t="s">
        <v>12</v>
      </c>
      <c r="AJ240" t="s">
        <v>8</v>
      </c>
      <c r="AK240" t="s">
        <v>8</v>
      </c>
      <c r="AL240" t="s">
        <v>8</v>
      </c>
      <c r="AM240" t="s">
        <v>8</v>
      </c>
      <c r="AN240" t="s">
        <v>8</v>
      </c>
      <c r="AO240">
        <v>24</v>
      </c>
      <c r="AP240" t="s">
        <v>879</v>
      </c>
      <c r="AQ240">
        <v>205.3</v>
      </c>
      <c r="AR240">
        <v>4.7</v>
      </c>
      <c r="AS240" t="s">
        <v>8</v>
      </c>
      <c r="AT240" t="s">
        <v>8</v>
      </c>
      <c r="AU240" t="s">
        <v>8</v>
      </c>
      <c r="AV240" t="s">
        <v>8</v>
      </c>
      <c r="AW240" t="s">
        <v>487</v>
      </c>
      <c r="AX240" t="s">
        <v>200</v>
      </c>
      <c r="AY240" t="s">
        <v>12</v>
      </c>
      <c r="AZ240" t="s">
        <v>8</v>
      </c>
      <c r="BA240" s="16" t="s">
        <v>8</v>
      </c>
      <c r="BB240" t="s">
        <v>8</v>
      </c>
      <c r="BC240" t="s">
        <v>8</v>
      </c>
      <c r="BD240" t="s">
        <v>8</v>
      </c>
      <c r="BE240" t="s">
        <v>8</v>
      </c>
      <c r="BF240" t="s">
        <v>276</v>
      </c>
      <c r="BG240" t="s">
        <v>276</v>
      </c>
    </row>
    <row r="241" spans="1:61" s="47" customFormat="1" x14ac:dyDescent="0.3">
      <c r="A241" s="47" t="s">
        <v>1241</v>
      </c>
      <c r="B241" s="47" t="s">
        <v>1234</v>
      </c>
      <c r="C241" s="47">
        <v>1999</v>
      </c>
      <c r="D241" s="47" t="s">
        <v>1242</v>
      </c>
      <c r="E241" s="48" t="s">
        <v>143</v>
      </c>
      <c r="F241" s="47" t="s">
        <v>39</v>
      </c>
      <c r="G241" s="47" t="s">
        <v>1237</v>
      </c>
      <c r="H241" s="47" t="s">
        <v>36</v>
      </c>
      <c r="I241" s="47" t="s">
        <v>12</v>
      </c>
      <c r="J241" s="47" t="s">
        <v>8</v>
      </c>
      <c r="K241" s="49" t="s">
        <v>9</v>
      </c>
      <c r="L241" s="49" t="s">
        <v>9</v>
      </c>
      <c r="M241" s="49" t="s">
        <v>9</v>
      </c>
      <c r="N241" s="49">
        <v>300</v>
      </c>
      <c r="O241" s="49" t="s">
        <v>9</v>
      </c>
      <c r="P241" s="49">
        <v>450</v>
      </c>
      <c r="Q241" s="49">
        <v>1</v>
      </c>
      <c r="R241" s="47">
        <v>10</v>
      </c>
      <c r="S241" s="47">
        <v>6</v>
      </c>
      <c r="T241" s="47">
        <v>10</v>
      </c>
      <c r="U241" s="47">
        <f t="shared" si="20"/>
        <v>6</v>
      </c>
      <c r="V241" s="47">
        <f t="shared" si="21"/>
        <v>1.6666666666666667</v>
      </c>
      <c r="W241" s="47" t="s">
        <v>149</v>
      </c>
      <c r="X241" s="47" t="s">
        <v>99</v>
      </c>
      <c r="Y241" s="47" t="s">
        <v>77</v>
      </c>
      <c r="Z241" s="47" t="s">
        <v>92</v>
      </c>
      <c r="AA241" s="47">
        <v>20</v>
      </c>
      <c r="AB241" s="47" t="s">
        <v>147</v>
      </c>
      <c r="AC241" s="47">
        <v>0.63600000000000001</v>
      </c>
      <c r="AD241" s="47" t="s">
        <v>1238</v>
      </c>
      <c r="AE241" s="47" t="s">
        <v>86</v>
      </c>
      <c r="AF241" s="47">
        <v>570</v>
      </c>
      <c r="AG241" s="47">
        <v>3</v>
      </c>
      <c r="AH241" s="47">
        <v>10</v>
      </c>
      <c r="AI241" s="47" t="s">
        <v>1243</v>
      </c>
      <c r="AK241" s="47">
        <v>3</v>
      </c>
      <c r="AL241" s="47" t="s">
        <v>147</v>
      </c>
      <c r="AM241" s="47">
        <v>-0.17</v>
      </c>
      <c r="AN241" s="47" t="s">
        <v>158</v>
      </c>
      <c r="AO241" s="47">
        <v>24</v>
      </c>
      <c r="AP241" s="47" t="s">
        <v>880</v>
      </c>
      <c r="AQ241" s="47">
        <v>16.63</v>
      </c>
      <c r="AR241" s="47">
        <v>1.43</v>
      </c>
      <c r="AS241" s="47">
        <v>7.03</v>
      </c>
      <c r="AT241" s="47">
        <v>1.9</v>
      </c>
      <c r="AU241" s="47" t="s">
        <v>8</v>
      </c>
      <c r="AV241" s="47" t="s">
        <v>8</v>
      </c>
      <c r="AW241" s="47" t="s">
        <v>487</v>
      </c>
      <c r="AX241" s="47" t="s">
        <v>200</v>
      </c>
      <c r="AY241" s="47" t="s">
        <v>47</v>
      </c>
      <c r="AZ241" s="47" t="s">
        <v>9</v>
      </c>
      <c r="BA241" s="49" t="s">
        <v>9</v>
      </c>
      <c r="BB241" s="49" t="s">
        <v>9</v>
      </c>
      <c r="BC241" s="49" t="s">
        <v>9</v>
      </c>
      <c r="BD241" s="47" t="s">
        <v>8</v>
      </c>
      <c r="BE241" s="47">
        <v>24</v>
      </c>
      <c r="BF241" s="47" t="s">
        <v>276</v>
      </c>
      <c r="BG241" s="47" t="s">
        <v>275</v>
      </c>
      <c r="BH241" s="47" t="s">
        <v>1244</v>
      </c>
    </row>
    <row r="242" spans="1:61" s="47" customFormat="1" x14ac:dyDescent="0.3">
      <c r="A242" s="47" t="s">
        <v>1241</v>
      </c>
      <c r="B242" s="47" t="s">
        <v>1234</v>
      </c>
      <c r="C242" s="47">
        <v>1999</v>
      </c>
      <c r="D242" s="47" t="s">
        <v>1242</v>
      </c>
      <c r="E242" s="48" t="s">
        <v>145</v>
      </c>
      <c r="F242" s="47" t="s">
        <v>39</v>
      </c>
      <c r="G242" s="47" t="s">
        <v>1237</v>
      </c>
      <c r="H242" s="47" t="s">
        <v>36</v>
      </c>
      <c r="I242" s="47" t="s">
        <v>12</v>
      </c>
      <c r="J242" s="47" t="s">
        <v>8</v>
      </c>
      <c r="K242" s="49" t="s">
        <v>9</v>
      </c>
      <c r="L242" s="49" t="s">
        <v>9</v>
      </c>
      <c r="M242" s="49" t="s">
        <v>9</v>
      </c>
      <c r="N242" s="49">
        <v>300</v>
      </c>
      <c r="O242" s="49" t="s">
        <v>9</v>
      </c>
      <c r="P242" s="49">
        <v>450</v>
      </c>
      <c r="Q242" s="49">
        <v>1</v>
      </c>
      <c r="R242" s="47">
        <v>10</v>
      </c>
      <c r="S242" s="47">
        <v>6</v>
      </c>
      <c r="T242" s="47">
        <v>10</v>
      </c>
      <c r="U242" s="47">
        <f t="shared" si="20"/>
        <v>6</v>
      </c>
      <c r="V242" s="47">
        <f t="shared" si="21"/>
        <v>1.6666666666666667</v>
      </c>
      <c r="W242" s="47" t="s">
        <v>149</v>
      </c>
      <c r="X242" s="47" t="s">
        <v>99</v>
      </c>
      <c r="Y242" s="47" t="s">
        <v>77</v>
      </c>
      <c r="Z242" s="47" t="s">
        <v>92</v>
      </c>
      <c r="AA242" s="47">
        <v>20</v>
      </c>
      <c r="AB242" s="47" t="s">
        <v>147</v>
      </c>
      <c r="AC242" s="47">
        <v>0.63600000000000001</v>
      </c>
      <c r="AD242" s="47" t="s">
        <v>1238</v>
      </c>
      <c r="AE242" s="47" t="s">
        <v>86</v>
      </c>
      <c r="AF242" s="47">
        <v>570</v>
      </c>
      <c r="AG242" s="47">
        <v>3</v>
      </c>
      <c r="AH242" s="47">
        <v>10</v>
      </c>
      <c r="AI242" s="47" t="s">
        <v>261</v>
      </c>
      <c r="AK242" s="47">
        <v>30</v>
      </c>
      <c r="AL242" s="47" t="s">
        <v>147</v>
      </c>
      <c r="AM242" s="47">
        <v>-0.17</v>
      </c>
      <c r="AN242" s="47" t="s">
        <v>158</v>
      </c>
      <c r="AO242" s="47">
        <v>24</v>
      </c>
      <c r="AP242" s="47" t="s">
        <v>880</v>
      </c>
      <c r="AQ242" s="47">
        <v>16.63</v>
      </c>
      <c r="AR242" s="47">
        <v>1.43</v>
      </c>
      <c r="AS242" s="47">
        <v>12.2</v>
      </c>
      <c r="AT242" s="47">
        <v>1.1000000000000001</v>
      </c>
      <c r="AU242" s="47" t="s">
        <v>8</v>
      </c>
      <c r="AV242" s="47" t="s">
        <v>8</v>
      </c>
      <c r="AW242" s="47" t="s">
        <v>487</v>
      </c>
      <c r="AX242" s="47" t="s">
        <v>200</v>
      </c>
      <c r="AY242" s="47" t="s">
        <v>47</v>
      </c>
      <c r="AZ242" s="47" t="s">
        <v>9</v>
      </c>
      <c r="BA242" s="49" t="s">
        <v>9</v>
      </c>
      <c r="BB242" s="49" t="s">
        <v>9</v>
      </c>
      <c r="BC242" s="49" t="s">
        <v>9</v>
      </c>
      <c r="BD242" s="47" t="s">
        <v>8</v>
      </c>
      <c r="BE242" s="47">
        <v>24</v>
      </c>
      <c r="BF242" s="47" t="s">
        <v>276</v>
      </c>
      <c r="BG242" s="47" t="s">
        <v>275</v>
      </c>
      <c r="BH242" s="47" t="s">
        <v>1244</v>
      </c>
    </row>
    <row r="243" spans="1:61" s="47" customFormat="1" x14ac:dyDescent="0.3">
      <c r="A243" s="47" t="s">
        <v>1241</v>
      </c>
      <c r="B243" s="47" t="s">
        <v>1234</v>
      </c>
      <c r="C243" s="47">
        <v>1999</v>
      </c>
      <c r="D243" s="47" t="s">
        <v>1242</v>
      </c>
      <c r="E243" s="48" t="s">
        <v>146</v>
      </c>
      <c r="F243" s="47" t="s">
        <v>39</v>
      </c>
      <c r="G243" s="47" t="s">
        <v>1237</v>
      </c>
      <c r="H243" s="47" t="s">
        <v>36</v>
      </c>
      <c r="I243" s="47" t="s">
        <v>12</v>
      </c>
      <c r="J243" s="47" t="s">
        <v>8</v>
      </c>
      <c r="K243" s="49" t="s">
        <v>9</v>
      </c>
      <c r="L243" s="49" t="s">
        <v>9</v>
      </c>
      <c r="M243" s="49" t="s">
        <v>9</v>
      </c>
      <c r="N243" s="49">
        <v>300</v>
      </c>
      <c r="O243" s="49" t="s">
        <v>9</v>
      </c>
      <c r="P243" s="49">
        <v>450</v>
      </c>
      <c r="Q243" s="49">
        <v>1</v>
      </c>
      <c r="R243" s="47">
        <v>10</v>
      </c>
      <c r="S243" s="47">
        <v>6</v>
      </c>
      <c r="T243" s="47">
        <v>10</v>
      </c>
      <c r="U243" s="47">
        <f t="shared" si="20"/>
        <v>6</v>
      </c>
      <c r="V243" s="47">
        <f t="shared" si="21"/>
        <v>1.6666666666666667</v>
      </c>
      <c r="W243" s="47" t="s">
        <v>149</v>
      </c>
      <c r="X243" s="47" t="s">
        <v>99</v>
      </c>
      <c r="Y243" s="47" t="s">
        <v>77</v>
      </c>
      <c r="Z243" s="47" t="s">
        <v>92</v>
      </c>
      <c r="AA243" s="47">
        <v>20</v>
      </c>
      <c r="AB243" s="47" t="s">
        <v>147</v>
      </c>
      <c r="AC243" s="47">
        <v>0.63600000000000001</v>
      </c>
      <c r="AD243" s="47" t="s">
        <v>1238</v>
      </c>
      <c r="AE243" s="47" t="s">
        <v>86</v>
      </c>
      <c r="AF243" s="47">
        <v>570</v>
      </c>
      <c r="AG243" s="47">
        <v>3</v>
      </c>
      <c r="AH243" s="47">
        <v>10</v>
      </c>
      <c r="AI243" s="47" t="s">
        <v>1017</v>
      </c>
      <c r="AK243" s="47">
        <v>30</v>
      </c>
      <c r="AL243" s="47" t="s">
        <v>147</v>
      </c>
      <c r="AM243" s="47">
        <v>-0.17</v>
      </c>
      <c r="AN243" s="47" t="s">
        <v>158</v>
      </c>
      <c r="AO243" s="47">
        <v>24</v>
      </c>
      <c r="AP243" s="47" t="s">
        <v>880</v>
      </c>
      <c r="AQ243" s="47">
        <v>16.63</v>
      </c>
      <c r="AR243" s="47">
        <v>1.43</v>
      </c>
      <c r="AS243" s="47">
        <v>15.46</v>
      </c>
      <c r="AT243" s="47">
        <v>1.79</v>
      </c>
      <c r="AU243" s="47" t="s">
        <v>8</v>
      </c>
      <c r="AV243" s="47" t="s">
        <v>8</v>
      </c>
      <c r="AW243" s="47" t="s">
        <v>487</v>
      </c>
      <c r="AX243" s="47" t="s">
        <v>200</v>
      </c>
      <c r="AY243" s="47" t="s">
        <v>47</v>
      </c>
      <c r="AZ243" s="47" t="s">
        <v>9</v>
      </c>
      <c r="BA243" s="49" t="s">
        <v>9</v>
      </c>
      <c r="BB243" s="49" t="s">
        <v>9</v>
      </c>
      <c r="BC243" s="49" t="s">
        <v>9</v>
      </c>
      <c r="BD243" s="47" t="s">
        <v>8</v>
      </c>
      <c r="BE243" s="47">
        <v>24</v>
      </c>
      <c r="BF243" s="47" t="s">
        <v>276</v>
      </c>
      <c r="BG243" s="47" t="s">
        <v>276</v>
      </c>
      <c r="BH243" s="47" t="s">
        <v>1244</v>
      </c>
    </row>
    <row r="244" spans="1:61" x14ac:dyDescent="0.3">
      <c r="A244" t="s">
        <v>1246</v>
      </c>
      <c r="B244" t="s">
        <v>1245</v>
      </c>
      <c r="C244">
        <v>2000</v>
      </c>
      <c r="D244" t="s">
        <v>1247</v>
      </c>
      <c r="E244" s="26" t="s">
        <v>143</v>
      </c>
      <c r="F244" t="s">
        <v>42</v>
      </c>
      <c r="G244" t="s">
        <v>1248</v>
      </c>
      <c r="H244" t="s">
        <v>36</v>
      </c>
      <c r="I244" t="s">
        <v>12</v>
      </c>
      <c r="J244" t="s">
        <v>8</v>
      </c>
      <c r="K244" s="16" t="s">
        <v>9</v>
      </c>
      <c r="L244" s="16" t="s">
        <v>9</v>
      </c>
      <c r="M244" s="16" t="s">
        <v>9</v>
      </c>
      <c r="N244" s="16">
        <v>2000</v>
      </c>
      <c r="O244" s="16" t="s">
        <v>9</v>
      </c>
      <c r="P244" s="16">
        <v>3000</v>
      </c>
      <c r="Q244" s="16">
        <v>1</v>
      </c>
      <c r="R244">
        <v>10</v>
      </c>
      <c r="S244">
        <v>5</v>
      </c>
      <c r="T244">
        <v>11</v>
      </c>
      <c r="U244">
        <f t="shared" si="20"/>
        <v>5</v>
      </c>
      <c r="V244">
        <f t="shared" si="21"/>
        <v>2</v>
      </c>
      <c r="W244" t="s">
        <v>149</v>
      </c>
      <c r="X244" t="s">
        <v>99</v>
      </c>
      <c r="Y244" t="s">
        <v>77</v>
      </c>
      <c r="Z244" t="s">
        <v>92</v>
      </c>
      <c r="AA244">
        <v>20</v>
      </c>
      <c r="AB244" t="s">
        <v>147</v>
      </c>
      <c r="AC244">
        <v>0.63600000000000001</v>
      </c>
      <c r="AD244" t="s">
        <v>464</v>
      </c>
      <c r="AE244" t="s">
        <v>86</v>
      </c>
      <c r="AF244">
        <v>570</v>
      </c>
      <c r="AG244">
        <v>3</v>
      </c>
      <c r="AH244">
        <v>20</v>
      </c>
      <c r="AI244" t="s">
        <v>1243</v>
      </c>
      <c r="AK244">
        <v>12.6</v>
      </c>
      <c r="AL244" t="s">
        <v>147</v>
      </c>
      <c r="AM244" s="14">
        <v>0.5</v>
      </c>
      <c r="AN244" t="s">
        <v>160</v>
      </c>
      <c r="AO244">
        <v>24</v>
      </c>
      <c r="AP244" t="s">
        <v>879</v>
      </c>
      <c r="AQ244">
        <v>23.6</v>
      </c>
      <c r="AR244">
        <v>8.09</v>
      </c>
      <c r="AS244">
        <v>12.9</v>
      </c>
      <c r="AT244">
        <v>6.63</v>
      </c>
      <c r="AU244" t="s">
        <v>8</v>
      </c>
      <c r="AV244" t="s">
        <v>8</v>
      </c>
      <c r="AW244" t="s">
        <v>487</v>
      </c>
      <c r="AX244" t="s">
        <v>198</v>
      </c>
      <c r="AY244" t="s">
        <v>47</v>
      </c>
      <c r="AZ244">
        <v>8</v>
      </c>
      <c r="BA244" s="16">
        <v>2.38</v>
      </c>
      <c r="BB244" s="16">
        <v>4</v>
      </c>
      <c r="BC244" s="16">
        <v>3</v>
      </c>
      <c r="BD244" t="s">
        <v>198</v>
      </c>
      <c r="BE244">
        <v>24</v>
      </c>
      <c r="BF244" t="s">
        <v>276</v>
      </c>
      <c r="BG244" t="s">
        <v>275</v>
      </c>
      <c r="BH244" t="s">
        <v>1249</v>
      </c>
    </row>
    <row r="245" spans="1:61" x14ac:dyDescent="0.3">
      <c r="A245" t="s">
        <v>1246</v>
      </c>
      <c r="B245" t="s">
        <v>1245</v>
      </c>
      <c r="C245">
        <v>2000</v>
      </c>
      <c r="D245" t="s">
        <v>1247</v>
      </c>
      <c r="E245" s="26" t="s">
        <v>145</v>
      </c>
      <c r="F245" t="s">
        <v>42</v>
      </c>
      <c r="G245" t="s">
        <v>1248</v>
      </c>
      <c r="H245" t="s">
        <v>36</v>
      </c>
      <c r="I245" t="s">
        <v>12</v>
      </c>
      <c r="J245" t="s">
        <v>8</v>
      </c>
      <c r="K245" s="16" t="s">
        <v>9</v>
      </c>
      <c r="L245" s="16" t="s">
        <v>9</v>
      </c>
      <c r="M245" s="16" t="s">
        <v>9</v>
      </c>
      <c r="N245" s="16">
        <v>2000</v>
      </c>
      <c r="O245" s="16" t="s">
        <v>9</v>
      </c>
      <c r="P245" s="16">
        <v>3000</v>
      </c>
      <c r="Q245" s="16">
        <v>1</v>
      </c>
      <c r="R245">
        <v>10</v>
      </c>
      <c r="S245">
        <v>5</v>
      </c>
      <c r="T245">
        <v>12</v>
      </c>
      <c r="U245">
        <f t="shared" si="20"/>
        <v>5</v>
      </c>
      <c r="V245">
        <f t="shared" si="21"/>
        <v>2</v>
      </c>
      <c r="W245" t="s">
        <v>149</v>
      </c>
      <c r="X245" t="s">
        <v>99</v>
      </c>
      <c r="Y245" t="s">
        <v>77</v>
      </c>
      <c r="Z245" t="s">
        <v>92</v>
      </c>
      <c r="AA245">
        <v>20</v>
      </c>
      <c r="AB245" t="s">
        <v>147</v>
      </c>
      <c r="AC245">
        <v>0.63600000000000001</v>
      </c>
      <c r="AD245" t="s">
        <v>464</v>
      </c>
      <c r="AE245" t="s">
        <v>86</v>
      </c>
      <c r="AF245">
        <v>570</v>
      </c>
      <c r="AG245">
        <v>3</v>
      </c>
      <c r="AH245">
        <v>20</v>
      </c>
      <c r="AI245" t="s">
        <v>1017</v>
      </c>
      <c r="AK245">
        <v>20</v>
      </c>
      <c r="AL245" t="s">
        <v>147</v>
      </c>
      <c r="AM245" s="14">
        <v>0.5</v>
      </c>
      <c r="AN245" t="s">
        <v>160</v>
      </c>
      <c r="AO245">
        <v>24</v>
      </c>
      <c r="AP245" t="s">
        <v>879</v>
      </c>
      <c r="AQ245">
        <v>23.6</v>
      </c>
      <c r="AR245">
        <v>8.09</v>
      </c>
      <c r="AS245">
        <v>15.6</v>
      </c>
      <c r="AT245">
        <v>7.01</v>
      </c>
      <c r="AU245" t="s">
        <v>8</v>
      </c>
      <c r="AV245" t="s">
        <v>8</v>
      </c>
      <c r="AW245" t="s">
        <v>487</v>
      </c>
      <c r="AX245" t="s">
        <v>198</v>
      </c>
      <c r="AY245" t="s">
        <v>47</v>
      </c>
      <c r="AZ245">
        <v>8</v>
      </c>
      <c r="BA245" s="16">
        <v>2.38</v>
      </c>
      <c r="BB245" s="16">
        <v>5.42</v>
      </c>
      <c r="BC245" s="16">
        <v>2.29</v>
      </c>
      <c r="BD245" t="s">
        <v>198</v>
      </c>
      <c r="BE245">
        <v>24</v>
      </c>
      <c r="BF245" t="s">
        <v>276</v>
      </c>
      <c r="BG245" t="s">
        <v>276</v>
      </c>
      <c r="BH245" t="s">
        <v>1249</v>
      </c>
    </row>
    <row r="246" spans="1:61" x14ac:dyDescent="0.3">
      <c r="A246" t="s">
        <v>1246</v>
      </c>
      <c r="B246" t="s">
        <v>1245</v>
      </c>
      <c r="C246">
        <v>2000</v>
      </c>
      <c r="D246" t="s">
        <v>1247</v>
      </c>
      <c r="E246" s="26" t="s">
        <v>146</v>
      </c>
      <c r="F246" t="s">
        <v>42</v>
      </c>
      <c r="G246" t="s">
        <v>1248</v>
      </c>
      <c r="H246" t="s">
        <v>36</v>
      </c>
      <c r="I246" t="s">
        <v>12</v>
      </c>
      <c r="J246" t="s">
        <v>8</v>
      </c>
      <c r="K246" s="16" t="s">
        <v>9</v>
      </c>
      <c r="L246" s="16" t="s">
        <v>9</v>
      </c>
      <c r="M246" s="16" t="s">
        <v>9</v>
      </c>
      <c r="N246" s="16">
        <v>2000</v>
      </c>
      <c r="O246" s="16" t="s">
        <v>9</v>
      </c>
      <c r="P246" s="16">
        <v>3000</v>
      </c>
      <c r="Q246" s="16">
        <v>1</v>
      </c>
      <c r="R246">
        <v>10</v>
      </c>
      <c r="S246">
        <v>5</v>
      </c>
      <c r="T246">
        <v>11</v>
      </c>
      <c r="U246">
        <f t="shared" si="20"/>
        <v>5</v>
      </c>
      <c r="V246">
        <f t="shared" si="21"/>
        <v>2</v>
      </c>
      <c r="W246" t="s">
        <v>149</v>
      </c>
      <c r="X246" t="s">
        <v>99</v>
      </c>
      <c r="Y246" t="s">
        <v>77</v>
      </c>
      <c r="Z246" t="s">
        <v>92</v>
      </c>
      <c r="AA246">
        <v>20</v>
      </c>
      <c r="AB246" t="s">
        <v>147</v>
      </c>
      <c r="AC246">
        <v>0.63600000000000001</v>
      </c>
      <c r="AD246" t="s">
        <v>464</v>
      </c>
      <c r="AE246" t="s">
        <v>86</v>
      </c>
      <c r="AF246">
        <v>570</v>
      </c>
      <c r="AG246">
        <v>3</v>
      </c>
      <c r="AH246">
        <v>20</v>
      </c>
      <c r="AI246" t="s">
        <v>261</v>
      </c>
      <c r="AK246">
        <v>49</v>
      </c>
      <c r="AL246" t="s">
        <v>147</v>
      </c>
      <c r="AM246" s="14">
        <v>0.5</v>
      </c>
      <c r="AN246" t="s">
        <v>160</v>
      </c>
      <c r="AO246">
        <v>24</v>
      </c>
      <c r="AP246" t="s">
        <v>879</v>
      </c>
      <c r="AQ246">
        <v>23.6</v>
      </c>
      <c r="AR246">
        <v>8.09</v>
      </c>
      <c r="AS246">
        <v>17.850000000000001</v>
      </c>
      <c r="AT246">
        <v>7.41</v>
      </c>
      <c r="AU246" t="s">
        <v>8</v>
      </c>
      <c r="AV246" t="s">
        <v>8</v>
      </c>
      <c r="AW246" t="s">
        <v>487</v>
      </c>
      <c r="AX246" t="s">
        <v>198</v>
      </c>
      <c r="AY246" t="s">
        <v>47</v>
      </c>
      <c r="AZ246">
        <v>8</v>
      </c>
      <c r="BA246" s="16">
        <v>2.38</v>
      </c>
      <c r="BB246" s="16">
        <v>5.67</v>
      </c>
      <c r="BC246" s="16">
        <v>2.9</v>
      </c>
      <c r="BD246" t="s">
        <v>198</v>
      </c>
      <c r="BE246">
        <v>24</v>
      </c>
      <c r="BF246" t="s">
        <v>276</v>
      </c>
      <c r="BG246" t="s">
        <v>276</v>
      </c>
      <c r="BH246" t="s">
        <v>1249</v>
      </c>
    </row>
    <row r="247" spans="1:61" s="29" customFormat="1" x14ac:dyDescent="0.3">
      <c r="A247" s="29" t="s">
        <v>1251</v>
      </c>
      <c r="B247" s="29" t="s">
        <v>1250</v>
      </c>
      <c r="C247" s="29">
        <v>2008</v>
      </c>
      <c r="D247" s="29" t="s">
        <v>1252</v>
      </c>
      <c r="E247" s="39" t="s">
        <v>143</v>
      </c>
      <c r="F247" s="29" t="s">
        <v>24</v>
      </c>
      <c r="G247" s="29" t="s">
        <v>11</v>
      </c>
      <c r="H247" s="29" t="s">
        <v>36</v>
      </c>
      <c r="I247" s="29" t="s">
        <v>12</v>
      </c>
      <c r="J247" s="29" t="s">
        <v>8</v>
      </c>
      <c r="K247" s="31" t="s">
        <v>9</v>
      </c>
      <c r="L247" s="31">
        <v>12</v>
      </c>
      <c r="M247" s="31" t="s">
        <v>9</v>
      </c>
      <c r="N247" s="31">
        <v>250</v>
      </c>
      <c r="O247" s="31" t="s">
        <v>9</v>
      </c>
      <c r="P247" s="31">
        <v>300</v>
      </c>
      <c r="Q247" s="31">
        <v>1</v>
      </c>
      <c r="R247" s="31">
        <v>6</v>
      </c>
      <c r="S247" s="31">
        <v>2</v>
      </c>
      <c r="T247" s="29">
        <v>7</v>
      </c>
      <c r="U247" s="29">
        <f t="shared" si="20"/>
        <v>2</v>
      </c>
      <c r="V247" s="29">
        <f t="shared" si="21"/>
        <v>3</v>
      </c>
      <c r="W247" s="29" t="s">
        <v>149</v>
      </c>
      <c r="X247" s="29" t="s">
        <v>646</v>
      </c>
      <c r="Y247" s="29" t="s">
        <v>79</v>
      </c>
      <c r="Z247" s="29" t="s">
        <v>910</v>
      </c>
      <c r="AA247" s="29">
        <v>10</v>
      </c>
      <c r="AB247" s="29" t="s">
        <v>323</v>
      </c>
      <c r="AC247" s="29">
        <v>15</v>
      </c>
      <c r="AD247" s="29" t="s">
        <v>464</v>
      </c>
      <c r="AE247" s="29" t="s">
        <v>234</v>
      </c>
      <c r="AF247" s="29" t="s">
        <v>9</v>
      </c>
      <c r="AG247" s="29">
        <v>3</v>
      </c>
      <c r="AH247" s="29">
        <v>20</v>
      </c>
      <c r="AI247" s="29" t="s">
        <v>911</v>
      </c>
      <c r="AK247" s="29">
        <v>10</v>
      </c>
      <c r="AL247" s="29" t="s">
        <v>1253</v>
      </c>
      <c r="AM247" s="29">
        <v>24</v>
      </c>
      <c r="AN247" s="29" t="s">
        <v>160</v>
      </c>
      <c r="AO247" s="29">
        <v>240</v>
      </c>
      <c r="AP247" s="29" t="s">
        <v>880</v>
      </c>
      <c r="AQ247" s="29">
        <v>15.28</v>
      </c>
      <c r="AR247" s="29">
        <v>2.41</v>
      </c>
      <c r="AS247" s="29">
        <v>18.32</v>
      </c>
      <c r="AT247" s="29">
        <v>3.13</v>
      </c>
      <c r="AU247" s="29" t="s">
        <v>8</v>
      </c>
      <c r="AV247" s="29" t="s">
        <v>8</v>
      </c>
      <c r="AW247" s="29" t="s">
        <v>139</v>
      </c>
      <c r="AX247" s="29" t="s">
        <v>198</v>
      </c>
      <c r="AY247" s="29" t="s">
        <v>12</v>
      </c>
      <c r="AZ247" s="29" t="s">
        <v>8</v>
      </c>
      <c r="BA247" s="31" t="s">
        <v>8</v>
      </c>
      <c r="BB247" s="29" t="s">
        <v>8</v>
      </c>
      <c r="BC247" s="29" t="s">
        <v>8</v>
      </c>
      <c r="BD247" s="29" t="s">
        <v>8</v>
      </c>
      <c r="BE247" s="29" t="s">
        <v>8</v>
      </c>
      <c r="BF247" s="29" t="s">
        <v>275</v>
      </c>
      <c r="BG247" s="29" t="s">
        <v>276</v>
      </c>
      <c r="BH247" s="29" t="s">
        <v>1254</v>
      </c>
    </row>
    <row r="248" spans="1:61" s="29" customFormat="1" x14ac:dyDescent="0.3">
      <c r="A248" s="29" t="s">
        <v>1251</v>
      </c>
      <c r="B248" s="29" t="s">
        <v>1250</v>
      </c>
      <c r="C248" s="29">
        <v>2008</v>
      </c>
      <c r="D248" s="29" t="s">
        <v>1252</v>
      </c>
      <c r="E248" s="39" t="s">
        <v>145</v>
      </c>
      <c r="F248" s="29" t="s">
        <v>24</v>
      </c>
      <c r="G248" s="29" t="s">
        <v>11</v>
      </c>
      <c r="H248" s="29" t="s">
        <v>36</v>
      </c>
      <c r="I248" s="29" t="s">
        <v>12</v>
      </c>
      <c r="J248" s="29" t="s">
        <v>8</v>
      </c>
      <c r="K248" s="31" t="s">
        <v>9</v>
      </c>
      <c r="L248" s="31">
        <v>12</v>
      </c>
      <c r="M248" s="31" t="s">
        <v>9</v>
      </c>
      <c r="N248" s="31">
        <v>250</v>
      </c>
      <c r="O248" s="31" t="s">
        <v>9</v>
      </c>
      <c r="P248" s="31">
        <v>300</v>
      </c>
      <c r="Q248" s="31">
        <v>1</v>
      </c>
      <c r="R248" s="31">
        <v>6</v>
      </c>
      <c r="S248" s="31">
        <v>2</v>
      </c>
      <c r="T248" s="31">
        <v>10</v>
      </c>
      <c r="U248" s="29">
        <f t="shared" si="20"/>
        <v>2</v>
      </c>
      <c r="V248" s="29">
        <f t="shared" si="21"/>
        <v>3</v>
      </c>
      <c r="W248" s="29" t="s">
        <v>149</v>
      </c>
      <c r="X248" s="29" t="s">
        <v>646</v>
      </c>
      <c r="Y248" s="29" t="s">
        <v>79</v>
      </c>
      <c r="Z248" s="29" t="s">
        <v>910</v>
      </c>
      <c r="AA248" s="29">
        <v>10</v>
      </c>
      <c r="AB248" s="29" t="s">
        <v>323</v>
      </c>
      <c r="AC248" s="29">
        <v>15</v>
      </c>
      <c r="AD248" s="29" t="s">
        <v>464</v>
      </c>
      <c r="AE248" s="29" t="s">
        <v>234</v>
      </c>
      <c r="AF248" s="29" t="s">
        <v>9</v>
      </c>
      <c r="AG248" s="29">
        <v>3</v>
      </c>
      <c r="AH248" s="29">
        <v>20</v>
      </c>
      <c r="AI248" s="29" t="s">
        <v>521</v>
      </c>
      <c r="AK248" s="29">
        <v>10</v>
      </c>
      <c r="AL248" s="29" t="s">
        <v>1253</v>
      </c>
      <c r="AM248" s="29">
        <v>24</v>
      </c>
      <c r="AN248" s="29" t="s">
        <v>160</v>
      </c>
      <c r="AO248" s="29">
        <v>240</v>
      </c>
      <c r="AP248" s="29" t="s">
        <v>880</v>
      </c>
      <c r="AQ248" s="29">
        <v>15.28</v>
      </c>
      <c r="AR248" s="29">
        <v>2.41</v>
      </c>
      <c r="AS248" s="29">
        <v>18.440000000000001</v>
      </c>
      <c r="AT248" s="29">
        <v>2.72</v>
      </c>
      <c r="AU248" s="29" t="s">
        <v>8</v>
      </c>
      <c r="AV248" s="29" t="s">
        <v>8</v>
      </c>
      <c r="AW248" s="29" t="s">
        <v>139</v>
      </c>
      <c r="AX248" s="29" t="s">
        <v>198</v>
      </c>
      <c r="AY248" s="29" t="s">
        <v>12</v>
      </c>
      <c r="AZ248" s="29" t="s">
        <v>8</v>
      </c>
      <c r="BA248" s="31" t="s">
        <v>8</v>
      </c>
      <c r="BB248" s="29" t="s">
        <v>8</v>
      </c>
      <c r="BC248" s="29" t="s">
        <v>8</v>
      </c>
      <c r="BD248" s="29" t="s">
        <v>8</v>
      </c>
      <c r="BE248" s="29" t="s">
        <v>8</v>
      </c>
      <c r="BF248" s="29" t="s">
        <v>275</v>
      </c>
      <c r="BG248" s="29" t="s">
        <v>276</v>
      </c>
      <c r="BH248" s="29" t="s">
        <v>1254</v>
      </c>
    </row>
    <row r="249" spans="1:61" x14ac:dyDescent="0.3">
      <c r="A249" t="s">
        <v>1255</v>
      </c>
      <c r="B249" t="s">
        <v>1250</v>
      </c>
      <c r="C249">
        <v>2009</v>
      </c>
      <c r="D249" t="s">
        <v>1256</v>
      </c>
      <c r="E249" s="26" t="s">
        <v>143</v>
      </c>
      <c r="F249" t="s">
        <v>24</v>
      </c>
      <c r="G249" t="s">
        <v>11</v>
      </c>
      <c r="H249" t="s">
        <v>36</v>
      </c>
      <c r="I249" t="s">
        <v>12</v>
      </c>
      <c r="J249" t="s">
        <v>8</v>
      </c>
      <c r="K249" s="16">
        <v>12</v>
      </c>
      <c r="L249" s="16" t="s">
        <v>9</v>
      </c>
      <c r="M249" s="16">
        <v>14</v>
      </c>
      <c r="N249" s="16">
        <v>250</v>
      </c>
      <c r="O249" s="16" t="s">
        <v>9</v>
      </c>
      <c r="P249" s="16">
        <v>300</v>
      </c>
      <c r="Q249" s="16">
        <v>1</v>
      </c>
      <c r="R249" s="16">
        <v>14</v>
      </c>
      <c r="S249" s="16">
        <v>1</v>
      </c>
      <c r="T249" s="16">
        <v>14</v>
      </c>
      <c r="U249">
        <f t="shared" si="20"/>
        <v>1</v>
      </c>
      <c r="V249">
        <f t="shared" si="21"/>
        <v>14</v>
      </c>
      <c r="W249" t="s">
        <v>149</v>
      </c>
      <c r="X249" t="s">
        <v>99</v>
      </c>
      <c r="Y249" t="s">
        <v>47</v>
      </c>
      <c r="Z249" t="s">
        <v>93</v>
      </c>
      <c r="AA249">
        <v>10</v>
      </c>
      <c r="AB249" t="s">
        <v>323</v>
      </c>
      <c r="AC249">
        <v>15</v>
      </c>
      <c r="AD249" t="s">
        <v>464</v>
      </c>
      <c r="AE249" t="s">
        <v>234</v>
      </c>
      <c r="AF249" t="s">
        <v>9</v>
      </c>
      <c r="AG249">
        <v>4</v>
      </c>
      <c r="AH249">
        <v>20</v>
      </c>
      <c r="AI249" t="s">
        <v>1258</v>
      </c>
      <c r="AK249">
        <v>1</v>
      </c>
      <c r="AL249" t="s">
        <v>1259</v>
      </c>
      <c r="AM249" t="s">
        <v>9</v>
      </c>
      <c r="AN249" t="s">
        <v>160</v>
      </c>
      <c r="AO249">
        <v>42</v>
      </c>
      <c r="AP249" t="s">
        <v>880</v>
      </c>
      <c r="AQ249">
        <v>6.39</v>
      </c>
      <c r="AR249">
        <v>1.28</v>
      </c>
      <c r="AS249">
        <v>8.1999999999999993</v>
      </c>
      <c r="AT249">
        <v>2.8</v>
      </c>
      <c r="AU249" t="s">
        <v>8</v>
      </c>
      <c r="AV249" t="s">
        <v>8</v>
      </c>
      <c r="AW249" t="s">
        <v>139</v>
      </c>
      <c r="AX249" t="s">
        <v>198</v>
      </c>
      <c r="AY249" t="s">
        <v>12</v>
      </c>
      <c r="AZ249" t="s">
        <v>8</v>
      </c>
      <c r="BA249" s="16" t="s">
        <v>8</v>
      </c>
      <c r="BB249" t="s">
        <v>8</v>
      </c>
      <c r="BC249" t="s">
        <v>8</v>
      </c>
      <c r="BD249" t="s">
        <v>8</v>
      </c>
      <c r="BE249" t="s">
        <v>8</v>
      </c>
      <c r="BF249" t="s">
        <v>275</v>
      </c>
      <c r="BG249" t="s">
        <v>276</v>
      </c>
      <c r="BH249" t="s">
        <v>1257</v>
      </c>
    </row>
    <row r="250" spans="1:61" s="29" customFormat="1" x14ac:dyDescent="0.3">
      <c r="A250" s="29" t="s">
        <v>1263</v>
      </c>
      <c r="B250" s="29" t="s">
        <v>1262</v>
      </c>
      <c r="C250" s="29">
        <v>2001</v>
      </c>
      <c r="D250" s="29" t="s">
        <v>1264</v>
      </c>
      <c r="E250" s="29" t="s">
        <v>143</v>
      </c>
      <c r="F250" s="29" t="s">
        <v>24</v>
      </c>
      <c r="G250" s="29" t="s">
        <v>51</v>
      </c>
      <c r="H250" s="29" t="s">
        <v>36</v>
      </c>
      <c r="I250" s="29" t="s">
        <v>340</v>
      </c>
      <c r="J250" s="29" t="s">
        <v>8</v>
      </c>
      <c r="K250" s="29">
        <v>8</v>
      </c>
      <c r="L250" s="29" t="s">
        <v>9</v>
      </c>
      <c r="M250" s="29">
        <v>128</v>
      </c>
      <c r="N250" s="31" t="s">
        <v>9</v>
      </c>
      <c r="O250" s="31" t="s">
        <v>9</v>
      </c>
      <c r="P250" s="31" t="s">
        <v>9</v>
      </c>
      <c r="Q250" s="31">
        <v>9</v>
      </c>
      <c r="R250" s="31">
        <v>5</v>
      </c>
      <c r="S250" s="31">
        <v>0</v>
      </c>
      <c r="T250" s="31" t="s">
        <v>8</v>
      </c>
      <c r="U250" s="29" t="str">
        <f t="shared" si="20"/>
        <v>NA</v>
      </c>
      <c r="V250" s="29" t="str">
        <f t="shared" si="21"/>
        <v>NA</v>
      </c>
      <c r="W250" s="29" t="s">
        <v>1266</v>
      </c>
      <c r="X250" s="29" t="s">
        <v>8</v>
      </c>
      <c r="Y250" s="29" t="s">
        <v>79</v>
      </c>
      <c r="Z250" s="29" t="s">
        <v>358</v>
      </c>
      <c r="AA250" s="29">
        <v>80</v>
      </c>
      <c r="AB250" s="29" t="s">
        <v>147</v>
      </c>
      <c r="AC250" s="29">
        <v>100</v>
      </c>
      <c r="AD250" s="29" t="s">
        <v>295</v>
      </c>
      <c r="AE250" s="29" t="s">
        <v>87</v>
      </c>
      <c r="AF250" s="29">
        <v>800</v>
      </c>
      <c r="AG250" s="29">
        <v>6</v>
      </c>
      <c r="AH250" s="29">
        <v>10</v>
      </c>
      <c r="AI250" s="29" t="s">
        <v>12</v>
      </c>
      <c r="AJ250" s="29" t="s">
        <v>8</v>
      </c>
      <c r="AK250" s="29" t="s">
        <v>8</v>
      </c>
      <c r="AL250" s="29" t="s">
        <v>8</v>
      </c>
      <c r="AM250" s="29" t="s">
        <v>8</v>
      </c>
      <c r="AN250" s="29" t="s">
        <v>8</v>
      </c>
      <c r="AO250" s="29">
        <v>720</v>
      </c>
      <c r="AP250" s="29" t="s">
        <v>880</v>
      </c>
      <c r="AQ250" s="29">
        <v>4.25</v>
      </c>
      <c r="AR250" s="29">
        <v>0.25</v>
      </c>
      <c r="AS250" s="29" t="s">
        <v>8</v>
      </c>
      <c r="AT250" s="29" t="s">
        <v>8</v>
      </c>
      <c r="AU250" s="29" t="s">
        <v>8</v>
      </c>
      <c r="AV250" s="29" t="s">
        <v>8</v>
      </c>
      <c r="AW250" s="29" t="s">
        <v>139</v>
      </c>
      <c r="AX250" s="29" t="s">
        <v>199</v>
      </c>
      <c r="AY250" s="29" t="s">
        <v>12</v>
      </c>
      <c r="AZ250" s="29" t="s">
        <v>8</v>
      </c>
      <c r="BA250" s="31" t="s">
        <v>8</v>
      </c>
      <c r="BB250" s="29" t="s">
        <v>8</v>
      </c>
      <c r="BC250" s="29" t="s">
        <v>8</v>
      </c>
      <c r="BD250" s="29" t="s">
        <v>8</v>
      </c>
      <c r="BE250" s="29" t="s">
        <v>8</v>
      </c>
      <c r="BF250" s="29" t="s">
        <v>276</v>
      </c>
      <c r="BG250" s="29" t="s">
        <v>276</v>
      </c>
      <c r="BH250" s="29" t="s">
        <v>1287</v>
      </c>
    </row>
    <row r="251" spans="1:61" s="29" customFormat="1" x14ac:dyDescent="0.3">
      <c r="A251" s="29" t="s">
        <v>1263</v>
      </c>
      <c r="B251" s="29" t="s">
        <v>1262</v>
      </c>
      <c r="C251" s="29">
        <v>2001</v>
      </c>
      <c r="D251" s="29" t="s">
        <v>1264</v>
      </c>
      <c r="E251" s="29" t="s">
        <v>145</v>
      </c>
      <c r="F251" s="29" t="s">
        <v>24</v>
      </c>
      <c r="G251" s="29" t="s">
        <v>51</v>
      </c>
      <c r="H251" s="29" t="s">
        <v>36</v>
      </c>
      <c r="I251" s="29" t="s">
        <v>340</v>
      </c>
      <c r="J251" s="29" t="s">
        <v>8</v>
      </c>
      <c r="K251" s="29">
        <v>12</v>
      </c>
      <c r="L251" s="29" t="s">
        <v>9</v>
      </c>
      <c r="M251" s="29">
        <v>104</v>
      </c>
      <c r="N251" s="31" t="s">
        <v>9</v>
      </c>
      <c r="O251" s="31" t="s">
        <v>9</v>
      </c>
      <c r="P251" s="31" t="s">
        <v>9</v>
      </c>
      <c r="Q251" s="31">
        <v>9</v>
      </c>
      <c r="R251" s="31">
        <v>3</v>
      </c>
      <c r="S251" s="31">
        <v>0</v>
      </c>
      <c r="T251" s="31" t="s">
        <v>8</v>
      </c>
      <c r="U251" s="29" t="str">
        <f t="shared" si="20"/>
        <v>NA</v>
      </c>
      <c r="V251" s="29" t="str">
        <f t="shared" si="21"/>
        <v>NA</v>
      </c>
      <c r="W251" s="29" t="s">
        <v>1266</v>
      </c>
      <c r="X251" s="29" t="s">
        <v>8</v>
      </c>
      <c r="Y251" s="29" t="s">
        <v>79</v>
      </c>
      <c r="Z251" s="29" t="s">
        <v>358</v>
      </c>
      <c r="AA251" s="29">
        <v>80</v>
      </c>
      <c r="AB251" s="29" t="s">
        <v>147</v>
      </c>
      <c r="AC251" s="29">
        <v>100</v>
      </c>
      <c r="AD251" s="29" t="s">
        <v>295</v>
      </c>
      <c r="AE251" s="29" t="s">
        <v>87</v>
      </c>
      <c r="AF251" s="29">
        <v>800</v>
      </c>
      <c r="AG251" s="29">
        <v>3</v>
      </c>
      <c r="AH251" s="29">
        <v>10</v>
      </c>
      <c r="AI251" s="29" t="s">
        <v>12</v>
      </c>
      <c r="AJ251" s="29" t="s">
        <v>8</v>
      </c>
      <c r="AK251" s="29" t="s">
        <v>8</v>
      </c>
      <c r="AL251" s="29" t="s">
        <v>8</v>
      </c>
      <c r="AM251" s="29" t="s">
        <v>8</v>
      </c>
      <c r="AN251" s="29" t="s">
        <v>8</v>
      </c>
      <c r="AO251" s="29">
        <v>720</v>
      </c>
      <c r="AP251" s="29" t="s">
        <v>880</v>
      </c>
      <c r="AQ251" s="29">
        <v>0.69</v>
      </c>
      <c r="AR251" s="29">
        <v>0.09</v>
      </c>
      <c r="AS251" s="29" t="s">
        <v>8</v>
      </c>
      <c r="AT251" s="29" t="s">
        <v>8</v>
      </c>
      <c r="AU251" s="29" t="s">
        <v>8</v>
      </c>
      <c r="AV251" s="29" t="s">
        <v>8</v>
      </c>
      <c r="AW251" s="29" t="s">
        <v>139</v>
      </c>
      <c r="AX251" s="29" t="s">
        <v>199</v>
      </c>
      <c r="AY251" s="29" t="s">
        <v>12</v>
      </c>
      <c r="AZ251" s="29" t="s">
        <v>8</v>
      </c>
      <c r="BA251" s="31" t="s">
        <v>8</v>
      </c>
      <c r="BB251" s="29" t="s">
        <v>8</v>
      </c>
      <c r="BC251" s="29" t="s">
        <v>8</v>
      </c>
      <c r="BD251" s="29" t="s">
        <v>8</v>
      </c>
      <c r="BE251" s="29" t="s">
        <v>8</v>
      </c>
      <c r="BF251" s="29" t="s">
        <v>276</v>
      </c>
      <c r="BG251" s="29" t="s">
        <v>276</v>
      </c>
      <c r="BH251" s="29" t="s">
        <v>1287</v>
      </c>
    </row>
    <row r="252" spans="1:61" x14ac:dyDescent="0.3">
      <c r="A252" t="s">
        <v>1268</v>
      </c>
      <c r="B252" t="s">
        <v>1267</v>
      </c>
      <c r="C252">
        <v>1997</v>
      </c>
      <c r="D252" t="s">
        <v>1269</v>
      </c>
      <c r="E252" t="s">
        <v>143</v>
      </c>
      <c r="F252" t="s">
        <v>24</v>
      </c>
      <c r="G252" t="s">
        <v>10</v>
      </c>
      <c r="H252" t="s">
        <v>36</v>
      </c>
      <c r="I252" t="s">
        <v>12</v>
      </c>
      <c r="J252" t="s">
        <v>8</v>
      </c>
      <c r="K252" t="s">
        <v>9</v>
      </c>
      <c r="L252" t="s">
        <v>9</v>
      </c>
      <c r="M252" t="s">
        <v>9</v>
      </c>
      <c r="N252">
        <v>260</v>
      </c>
      <c r="O252" t="s">
        <v>9</v>
      </c>
      <c r="P252">
        <v>300</v>
      </c>
      <c r="Q252">
        <v>1</v>
      </c>
      <c r="R252">
        <v>10</v>
      </c>
      <c r="S252">
        <v>1</v>
      </c>
      <c r="T252">
        <v>10</v>
      </c>
      <c r="U252">
        <f t="shared" si="20"/>
        <v>1</v>
      </c>
      <c r="V252">
        <f t="shared" si="21"/>
        <v>10</v>
      </c>
      <c r="W252" t="s">
        <v>9</v>
      </c>
      <c r="X252" t="s">
        <v>8</v>
      </c>
      <c r="Y252" t="s">
        <v>9</v>
      </c>
      <c r="Z252" t="s">
        <v>9</v>
      </c>
      <c r="AA252">
        <v>80</v>
      </c>
      <c r="AB252" t="s">
        <v>147</v>
      </c>
      <c r="AC252" t="s">
        <v>9</v>
      </c>
      <c r="AD252" t="s">
        <v>8</v>
      </c>
      <c r="AE252" t="s">
        <v>9</v>
      </c>
      <c r="AF252" t="s">
        <v>9</v>
      </c>
      <c r="AG252" t="s">
        <v>9</v>
      </c>
      <c r="AH252" t="s">
        <v>9</v>
      </c>
      <c r="AI252" t="s">
        <v>1270</v>
      </c>
      <c r="AK252">
        <v>2.5</v>
      </c>
      <c r="AL252" t="s">
        <v>147</v>
      </c>
      <c r="AM252">
        <v>-1</v>
      </c>
      <c r="AN252" t="s">
        <v>158</v>
      </c>
      <c r="AO252">
        <v>24</v>
      </c>
      <c r="AP252" t="s">
        <v>880</v>
      </c>
      <c r="AQ252">
        <v>12.86</v>
      </c>
      <c r="AR252">
        <v>0.9</v>
      </c>
      <c r="AS252">
        <v>7.93</v>
      </c>
      <c r="AT252">
        <v>2.0099999999999998</v>
      </c>
      <c r="AU252" t="s">
        <v>8</v>
      </c>
      <c r="AV252" t="s">
        <v>8</v>
      </c>
      <c r="AW252" t="s">
        <v>139</v>
      </c>
      <c r="AX252" t="s">
        <v>199</v>
      </c>
      <c r="AY252" t="s">
        <v>12</v>
      </c>
      <c r="AZ252" t="s">
        <v>8</v>
      </c>
      <c r="BA252" s="16" t="s">
        <v>8</v>
      </c>
      <c r="BB252" t="s">
        <v>8</v>
      </c>
      <c r="BC252" t="s">
        <v>8</v>
      </c>
      <c r="BD252" t="s">
        <v>8</v>
      </c>
      <c r="BE252" t="s">
        <v>8</v>
      </c>
      <c r="BF252" t="s">
        <v>276</v>
      </c>
      <c r="BG252" t="s">
        <v>276</v>
      </c>
      <c r="BI252" t="s">
        <v>1271</v>
      </c>
    </row>
    <row r="253" spans="1:61" s="29" customFormat="1" x14ac:dyDescent="0.3">
      <c r="A253" s="29" t="s">
        <v>1274</v>
      </c>
      <c r="B253" s="29" t="s">
        <v>1267</v>
      </c>
      <c r="C253" s="29">
        <v>2000</v>
      </c>
      <c r="D253" s="29" t="s">
        <v>1275</v>
      </c>
      <c r="E253" s="29" t="s">
        <v>143</v>
      </c>
      <c r="F253" s="29" t="s">
        <v>24</v>
      </c>
      <c r="G253" s="29" t="s">
        <v>51</v>
      </c>
      <c r="H253" s="29" t="s">
        <v>9</v>
      </c>
      <c r="I253" s="29" t="s">
        <v>12</v>
      </c>
      <c r="J253" s="29" t="s">
        <v>8</v>
      </c>
      <c r="K253" s="29" t="s">
        <v>9</v>
      </c>
      <c r="L253" s="29">
        <v>17</v>
      </c>
      <c r="M253" s="29" t="s">
        <v>9</v>
      </c>
      <c r="N253" s="29" t="s">
        <v>9</v>
      </c>
      <c r="O253" s="29" t="s">
        <v>9</v>
      </c>
      <c r="P253" s="29" t="s">
        <v>9</v>
      </c>
      <c r="Q253" s="29">
        <v>3</v>
      </c>
      <c r="S253" s="29">
        <v>0</v>
      </c>
      <c r="T253" s="29" t="s">
        <v>8</v>
      </c>
      <c r="U253" s="29" t="str">
        <f t="shared" si="20"/>
        <v>NA</v>
      </c>
      <c r="V253" s="29" t="str">
        <f t="shared" si="21"/>
        <v>NA</v>
      </c>
      <c r="W253" s="29" t="s">
        <v>1266</v>
      </c>
      <c r="X253" s="29" t="s">
        <v>8</v>
      </c>
      <c r="Y253" s="29" t="s">
        <v>79</v>
      </c>
      <c r="Z253" s="29" t="s">
        <v>680</v>
      </c>
      <c r="AA253" s="29">
        <v>80</v>
      </c>
      <c r="AB253" s="29" t="s">
        <v>147</v>
      </c>
      <c r="AC253" s="29" t="s">
        <v>9</v>
      </c>
      <c r="AD253" s="29" t="s">
        <v>8</v>
      </c>
      <c r="AE253" s="29" t="s">
        <v>234</v>
      </c>
      <c r="AF253" s="29" t="s">
        <v>9</v>
      </c>
      <c r="AG253" s="29" t="s">
        <v>9</v>
      </c>
      <c r="AH253" s="29">
        <v>10</v>
      </c>
      <c r="AI253" s="29" t="s">
        <v>12</v>
      </c>
      <c r="AJ253" s="29" t="s">
        <v>8</v>
      </c>
      <c r="AK253" s="29" t="s">
        <v>8</v>
      </c>
      <c r="AL253" s="29" t="s">
        <v>8</v>
      </c>
      <c r="AM253" s="29" t="s">
        <v>8</v>
      </c>
      <c r="AN253" s="29" t="s">
        <v>8</v>
      </c>
      <c r="AO253" s="29">
        <v>168</v>
      </c>
      <c r="AP253" s="29" t="s">
        <v>880</v>
      </c>
      <c r="AQ253" s="29">
        <v>27.47</v>
      </c>
      <c r="AS253" s="29" t="s">
        <v>8</v>
      </c>
      <c r="AT253" s="29" t="s">
        <v>8</v>
      </c>
      <c r="AU253" s="29" t="s">
        <v>8</v>
      </c>
      <c r="AV253" s="29" t="s">
        <v>8</v>
      </c>
      <c r="AW253" s="29" t="s">
        <v>139</v>
      </c>
      <c r="AY253" s="29" t="s">
        <v>12</v>
      </c>
      <c r="AZ253" s="29" t="s">
        <v>8</v>
      </c>
      <c r="BA253" s="29" t="s">
        <v>8</v>
      </c>
      <c r="BB253" s="29" t="s">
        <v>8</v>
      </c>
      <c r="BC253" s="29" t="s">
        <v>8</v>
      </c>
      <c r="BD253" s="29" t="s">
        <v>8</v>
      </c>
      <c r="BE253" s="29" t="s">
        <v>8</v>
      </c>
      <c r="BF253" s="29" t="s">
        <v>275</v>
      </c>
      <c r="BG253" s="29" t="s">
        <v>276</v>
      </c>
      <c r="BH253" s="29" t="s">
        <v>1276</v>
      </c>
      <c r="BI253" s="29" t="s">
        <v>1277</v>
      </c>
    </row>
    <row r="254" spans="1:61" s="29" customFormat="1" x14ac:dyDescent="0.3">
      <c r="A254" s="29" t="s">
        <v>1274</v>
      </c>
      <c r="B254" s="29" t="s">
        <v>1267</v>
      </c>
      <c r="C254" s="29">
        <v>2000</v>
      </c>
      <c r="D254" s="29" t="s">
        <v>1275</v>
      </c>
      <c r="E254" s="29" t="s">
        <v>145</v>
      </c>
      <c r="F254" s="29" t="s">
        <v>24</v>
      </c>
      <c r="G254" s="29" t="s">
        <v>51</v>
      </c>
      <c r="H254" s="29" t="s">
        <v>9</v>
      </c>
      <c r="I254" s="29" t="s">
        <v>340</v>
      </c>
      <c r="J254" s="29" t="s">
        <v>8</v>
      </c>
      <c r="K254" s="29" t="s">
        <v>9</v>
      </c>
      <c r="L254" s="29">
        <v>89</v>
      </c>
      <c r="M254" s="29" t="s">
        <v>9</v>
      </c>
      <c r="N254" s="29" t="s">
        <v>9</v>
      </c>
      <c r="O254" s="29" t="s">
        <v>9</v>
      </c>
      <c r="P254" s="29" t="s">
        <v>9</v>
      </c>
      <c r="Q254" s="29">
        <v>3</v>
      </c>
      <c r="S254" s="29">
        <v>0</v>
      </c>
      <c r="T254" s="29" t="s">
        <v>8</v>
      </c>
      <c r="U254" s="29" t="str">
        <f t="shared" si="20"/>
        <v>NA</v>
      </c>
      <c r="V254" s="29" t="str">
        <f t="shared" si="21"/>
        <v>NA</v>
      </c>
      <c r="W254" s="29" t="s">
        <v>1266</v>
      </c>
      <c r="X254" s="29" t="s">
        <v>8</v>
      </c>
      <c r="Y254" s="29" t="s">
        <v>79</v>
      </c>
      <c r="Z254" s="29" t="s">
        <v>680</v>
      </c>
      <c r="AA254" s="29">
        <v>80</v>
      </c>
      <c r="AB254" s="29" t="s">
        <v>147</v>
      </c>
      <c r="AC254" s="29" t="s">
        <v>9</v>
      </c>
      <c r="AD254" s="29" t="s">
        <v>8</v>
      </c>
      <c r="AE254" s="29" t="s">
        <v>234</v>
      </c>
      <c r="AF254" s="29" t="s">
        <v>9</v>
      </c>
      <c r="AG254" s="29" t="s">
        <v>9</v>
      </c>
      <c r="AH254" s="29">
        <v>10</v>
      </c>
      <c r="AI254" s="29" t="s">
        <v>12</v>
      </c>
      <c r="AJ254" s="29" t="s">
        <v>8</v>
      </c>
      <c r="AK254" s="29" t="s">
        <v>8</v>
      </c>
      <c r="AL254" s="29" t="s">
        <v>8</v>
      </c>
      <c r="AM254" s="29" t="s">
        <v>8</v>
      </c>
      <c r="AN254" s="29" t="s">
        <v>8</v>
      </c>
      <c r="AO254" s="29">
        <v>168</v>
      </c>
      <c r="AP254" s="29" t="s">
        <v>880</v>
      </c>
      <c r="AQ254" s="29">
        <v>45.6</v>
      </c>
      <c r="AS254" s="29" t="s">
        <v>8</v>
      </c>
      <c r="AT254" s="29" t="s">
        <v>8</v>
      </c>
      <c r="AU254" s="29" t="s">
        <v>8</v>
      </c>
      <c r="AV254" s="29" t="s">
        <v>8</v>
      </c>
      <c r="AW254" s="29" t="s">
        <v>139</v>
      </c>
      <c r="AY254" s="29" t="s">
        <v>12</v>
      </c>
      <c r="AZ254" s="29" t="s">
        <v>8</v>
      </c>
      <c r="BA254" s="29" t="s">
        <v>8</v>
      </c>
      <c r="BB254" s="29" t="s">
        <v>8</v>
      </c>
      <c r="BC254" s="29" t="s">
        <v>8</v>
      </c>
      <c r="BD254" s="29" t="s">
        <v>8</v>
      </c>
      <c r="BE254" s="29" t="s">
        <v>8</v>
      </c>
      <c r="BF254" s="29" t="s">
        <v>275</v>
      </c>
      <c r="BG254" s="29" t="s">
        <v>276</v>
      </c>
      <c r="BH254" s="29" t="s">
        <v>1276</v>
      </c>
      <c r="BI254" s="29" t="s">
        <v>1277</v>
      </c>
    </row>
    <row r="255" spans="1:61" s="29" customFormat="1" x14ac:dyDescent="0.3">
      <c r="A255" s="29" t="s">
        <v>1274</v>
      </c>
      <c r="B255" s="29" t="s">
        <v>1267</v>
      </c>
      <c r="C255" s="29">
        <v>2000</v>
      </c>
      <c r="D255" s="29" t="s">
        <v>1275</v>
      </c>
      <c r="E255" s="29" t="s">
        <v>146</v>
      </c>
      <c r="F255" s="29" t="s">
        <v>24</v>
      </c>
      <c r="G255" s="29" t="s">
        <v>51</v>
      </c>
      <c r="H255" s="29" t="s">
        <v>9</v>
      </c>
      <c r="I255" s="29" t="s">
        <v>340</v>
      </c>
      <c r="J255" s="29" t="s">
        <v>8</v>
      </c>
      <c r="K255" s="29" t="s">
        <v>9</v>
      </c>
      <c r="L255" s="29">
        <v>117</v>
      </c>
      <c r="M255" s="29" t="s">
        <v>9</v>
      </c>
      <c r="N255" s="29" t="s">
        <v>9</v>
      </c>
      <c r="O255" s="29" t="s">
        <v>9</v>
      </c>
      <c r="P255" s="29" t="s">
        <v>9</v>
      </c>
      <c r="Q255" s="29">
        <v>3</v>
      </c>
      <c r="S255" s="29">
        <v>0</v>
      </c>
      <c r="T255" s="29" t="s">
        <v>8</v>
      </c>
      <c r="U255" s="29" t="str">
        <f t="shared" si="20"/>
        <v>NA</v>
      </c>
      <c r="V255" s="29" t="str">
        <f t="shared" si="21"/>
        <v>NA</v>
      </c>
      <c r="W255" s="29" t="s">
        <v>1266</v>
      </c>
      <c r="X255" s="29" t="s">
        <v>8</v>
      </c>
      <c r="Y255" s="29" t="s">
        <v>79</v>
      </c>
      <c r="Z255" s="29" t="s">
        <v>680</v>
      </c>
      <c r="AA255" s="29">
        <v>80</v>
      </c>
      <c r="AB255" s="29" t="s">
        <v>147</v>
      </c>
      <c r="AC255" s="29" t="s">
        <v>9</v>
      </c>
      <c r="AD255" s="29" t="s">
        <v>8</v>
      </c>
      <c r="AE255" s="29" t="s">
        <v>234</v>
      </c>
      <c r="AF255" s="29" t="s">
        <v>9</v>
      </c>
      <c r="AG255" s="29" t="s">
        <v>9</v>
      </c>
      <c r="AH255" s="29">
        <v>10</v>
      </c>
      <c r="AI255" s="29" t="s">
        <v>12</v>
      </c>
      <c r="AJ255" s="29" t="s">
        <v>8</v>
      </c>
      <c r="AK255" s="29" t="s">
        <v>8</v>
      </c>
      <c r="AL255" s="29" t="s">
        <v>8</v>
      </c>
      <c r="AM255" s="29" t="s">
        <v>8</v>
      </c>
      <c r="AN255" s="29" t="s">
        <v>8</v>
      </c>
      <c r="AO255" s="29">
        <v>168</v>
      </c>
      <c r="AP255" s="29" t="s">
        <v>880</v>
      </c>
      <c r="AQ255" s="29">
        <v>46.51</v>
      </c>
      <c r="AS255" s="29" t="s">
        <v>8</v>
      </c>
      <c r="AT255" s="29" t="s">
        <v>8</v>
      </c>
      <c r="AU255" s="29" t="s">
        <v>8</v>
      </c>
      <c r="AV255" s="29" t="s">
        <v>8</v>
      </c>
      <c r="AW255" s="29" t="s">
        <v>139</v>
      </c>
      <c r="AY255" s="29" t="s">
        <v>12</v>
      </c>
      <c r="AZ255" s="29" t="s">
        <v>8</v>
      </c>
      <c r="BA255" s="29" t="s">
        <v>8</v>
      </c>
      <c r="BB255" s="29" t="s">
        <v>8</v>
      </c>
      <c r="BC255" s="29" t="s">
        <v>8</v>
      </c>
      <c r="BD255" s="29" t="s">
        <v>8</v>
      </c>
      <c r="BE255" s="29" t="s">
        <v>8</v>
      </c>
      <c r="BF255" s="29" t="s">
        <v>275</v>
      </c>
      <c r="BG255" s="29" t="s">
        <v>276</v>
      </c>
      <c r="BH255" s="29" t="s">
        <v>1276</v>
      </c>
      <c r="BI255" s="29" t="s">
        <v>1277</v>
      </c>
    </row>
    <row r="256" spans="1:61" x14ac:dyDescent="0.3">
      <c r="A256" t="s">
        <v>1280</v>
      </c>
      <c r="B256" t="s">
        <v>1267</v>
      </c>
      <c r="C256">
        <v>1994</v>
      </c>
      <c r="D256" t="s">
        <v>1281</v>
      </c>
      <c r="E256" t="s">
        <v>143</v>
      </c>
      <c r="F256" t="s">
        <v>24</v>
      </c>
      <c r="G256" t="s">
        <v>9</v>
      </c>
      <c r="H256" t="s">
        <v>9</v>
      </c>
      <c r="I256" t="s">
        <v>12</v>
      </c>
      <c r="J256" t="s">
        <v>8</v>
      </c>
      <c r="K256" t="s">
        <v>9</v>
      </c>
      <c r="L256" t="s">
        <v>9</v>
      </c>
      <c r="M256" t="s">
        <v>9</v>
      </c>
      <c r="N256" t="s">
        <v>9</v>
      </c>
      <c r="O256" t="s">
        <v>9</v>
      </c>
      <c r="P256" t="s">
        <v>9</v>
      </c>
      <c r="Q256">
        <v>2</v>
      </c>
      <c r="R256">
        <v>10</v>
      </c>
      <c r="S256">
        <v>3</v>
      </c>
      <c r="T256">
        <v>10</v>
      </c>
      <c r="U256">
        <f t="shared" si="20"/>
        <v>1.5</v>
      </c>
      <c r="V256">
        <f t="shared" si="21"/>
        <v>6.666666666666667</v>
      </c>
      <c r="W256" t="s">
        <v>9</v>
      </c>
      <c r="X256" t="s">
        <v>8</v>
      </c>
      <c r="Y256" t="s">
        <v>79</v>
      </c>
      <c r="Z256" t="s">
        <v>680</v>
      </c>
      <c r="AA256" t="s">
        <v>9</v>
      </c>
      <c r="AB256" t="s">
        <v>9</v>
      </c>
      <c r="AC256" t="s">
        <v>9</v>
      </c>
      <c r="AD256" t="s">
        <v>8</v>
      </c>
      <c r="AE256" t="s">
        <v>9</v>
      </c>
      <c r="AF256" t="s">
        <v>9</v>
      </c>
      <c r="AG256">
        <v>3</v>
      </c>
      <c r="AH256">
        <v>10</v>
      </c>
      <c r="AI256" t="s">
        <v>1282</v>
      </c>
      <c r="AK256">
        <v>294</v>
      </c>
      <c r="AL256" t="s">
        <v>1283</v>
      </c>
      <c r="AM256">
        <v>1</v>
      </c>
      <c r="AN256" t="s">
        <v>160</v>
      </c>
      <c r="AO256">
        <v>168</v>
      </c>
      <c r="AP256" t="s">
        <v>880</v>
      </c>
      <c r="AQ256">
        <v>27</v>
      </c>
      <c r="AR256">
        <v>2.5</v>
      </c>
      <c r="AS256">
        <v>17</v>
      </c>
      <c r="AT256">
        <v>3.7</v>
      </c>
      <c r="AU256" t="s">
        <v>8</v>
      </c>
      <c r="AV256" t="s">
        <v>8</v>
      </c>
      <c r="AW256" t="s">
        <v>139</v>
      </c>
      <c r="AX256" t="s">
        <v>200</v>
      </c>
      <c r="AY256" t="s">
        <v>12</v>
      </c>
      <c r="AZ256" t="s">
        <v>8</v>
      </c>
      <c r="BA256" s="16" t="s">
        <v>8</v>
      </c>
      <c r="BB256" t="s">
        <v>8</v>
      </c>
      <c r="BC256" t="s">
        <v>8</v>
      </c>
      <c r="BD256" t="s">
        <v>8</v>
      </c>
      <c r="BE256" t="s">
        <v>8</v>
      </c>
      <c r="BF256" t="s">
        <v>276</v>
      </c>
      <c r="BG256" t="s">
        <v>275</v>
      </c>
      <c r="BH256" t="s">
        <v>1284</v>
      </c>
      <c r="BI256" t="s">
        <v>1271</v>
      </c>
    </row>
    <row r="257" spans="1:61" x14ac:dyDescent="0.3">
      <c r="A257" t="s">
        <v>1280</v>
      </c>
      <c r="B257" t="s">
        <v>1267</v>
      </c>
      <c r="C257">
        <v>1994</v>
      </c>
      <c r="D257" t="s">
        <v>1281</v>
      </c>
      <c r="E257" t="s">
        <v>145</v>
      </c>
      <c r="F257" t="s">
        <v>24</v>
      </c>
      <c r="G257" t="s">
        <v>9</v>
      </c>
      <c r="H257" t="s">
        <v>9</v>
      </c>
      <c r="I257" t="s">
        <v>12</v>
      </c>
      <c r="J257" t="s">
        <v>8</v>
      </c>
      <c r="K257" t="s">
        <v>9</v>
      </c>
      <c r="L257" t="s">
        <v>9</v>
      </c>
      <c r="M257" t="s">
        <v>9</v>
      </c>
      <c r="N257" t="s">
        <v>9</v>
      </c>
      <c r="O257" t="s">
        <v>9</v>
      </c>
      <c r="P257" t="s">
        <v>9</v>
      </c>
      <c r="Q257">
        <v>2</v>
      </c>
      <c r="R257">
        <v>10</v>
      </c>
      <c r="S257">
        <v>3</v>
      </c>
      <c r="T257">
        <v>10</v>
      </c>
      <c r="U257">
        <f t="shared" si="20"/>
        <v>1.5</v>
      </c>
      <c r="V257">
        <f t="shared" si="21"/>
        <v>6.666666666666667</v>
      </c>
      <c r="W257" t="s">
        <v>9</v>
      </c>
      <c r="X257" t="s">
        <v>8</v>
      </c>
      <c r="Y257" t="s">
        <v>79</v>
      </c>
      <c r="Z257" t="s">
        <v>680</v>
      </c>
      <c r="AA257" t="s">
        <v>9</v>
      </c>
      <c r="AB257" t="s">
        <v>9</v>
      </c>
      <c r="AC257" t="s">
        <v>9</v>
      </c>
      <c r="AD257" t="s">
        <v>8</v>
      </c>
      <c r="AE257" t="s">
        <v>9</v>
      </c>
      <c r="AF257" t="s">
        <v>9</v>
      </c>
      <c r="AG257">
        <v>3</v>
      </c>
      <c r="AH257">
        <v>10</v>
      </c>
      <c r="AI257" t="s">
        <v>363</v>
      </c>
      <c r="AK257">
        <v>8.3000000000000007</v>
      </c>
      <c r="AL257" t="s">
        <v>1283</v>
      </c>
      <c r="AM257">
        <v>-1</v>
      </c>
      <c r="AN257" t="s">
        <v>158</v>
      </c>
      <c r="AO257">
        <v>168</v>
      </c>
      <c r="AP257" t="s">
        <v>880</v>
      </c>
      <c r="AQ257">
        <v>25</v>
      </c>
      <c r="AR257">
        <v>3.3</v>
      </c>
      <c r="AS257">
        <v>20</v>
      </c>
      <c r="AT257">
        <v>5.8</v>
      </c>
      <c r="AU257" t="s">
        <v>8</v>
      </c>
      <c r="AV257" t="s">
        <v>8</v>
      </c>
      <c r="AW257" t="s">
        <v>139</v>
      </c>
      <c r="AX257" t="s">
        <v>200</v>
      </c>
      <c r="AY257" t="s">
        <v>12</v>
      </c>
      <c r="AZ257" t="s">
        <v>8</v>
      </c>
      <c r="BA257" s="16" t="s">
        <v>8</v>
      </c>
      <c r="BB257" t="s">
        <v>8</v>
      </c>
      <c r="BC257" t="s">
        <v>8</v>
      </c>
      <c r="BD257" t="s">
        <v>8</v>
      </c>
      <c r="BE257" t="s">
        <v>8</v>
      </c>
      <c r="BF257" t="s">
        <v>276</v>
      </c>
      <c r="BG257" t="s">
        <v>276</v>
      </c>
      <c r="BI257" t="s">
        <v>1271</v>
      </c>
    </row>
    <row r="258" spans="1:61" s="29" customFormat="1" x14ac:dyDescent="0.3">
      <c r="A258" s="29" t="s">
        <v>1291</v>
      </c>
      <c r="B258" s="29" t="s">
        <v>1290</v>
      </c>
      <c r="C258" s="29">
        <v>2015</v>
      </c>
      <c r="D258" s="29" t="s">
        <v>1292</v>
      </c>
      <c r="E258" s="29" t="s">
        <v>143</v>
      </c>
      <c r="F258" s="29" t="s">
        <v>24</v>
      </c>
      <c r="G258" s="29" t="s">
        <v>10</v>
      </c>
      <c r="H258" s="29" t="s">
        <v>9</v>
      </c>
      <c r="I258" s="29" t="s">
        <v>12</v>
      </c>
      <c r="J258" s="29" t="s">
        <v>8</v>
      </c>
      <c r="K258" s="29" t="s">
        <v>9</v>
      </c>
      <c r="L258" s="29">
        <v>9</v>
      </c>
      <c r="M258" s="29" t="s">
        <v>9</v>
      </c>
      <c r="N258" s="29" t="s">
        <v>9</v>
      </c>
      <c r="O258" s="29" t="s">
        <v>9</v>
      </c>
      <c r="P258" s="29" t="s">
        <v>9</v>
      </c>
      <c r="Q258" s="29">
        <v>2</v>
      </c>
      <c r="R258" s="29">
        <v>7</v>
      </c>
      <c r="S258" s="29">
        <v>0</v>
      </c>
      <c r="T258" s="29" t="s">
        <v>8</v>
      </c>
      <c r="U258" s="29" t="str">
        <f t="shared" si="20"/>
        <v>NA</v>
      </c>
      <c r="V258" s="29" t="str">
        <f t="shared" si="21"/>
        <v>NA</v>
      </c>
      <c r="W258" s="29" t="s">
        <v>102</v>
      </c>
      <c r="X258" s="29" t="s">
        <v>941</v>
      </c>
      <c r="Y258" s="29" t="s">
        <v>77</v>
      </c>
      <c r="Z258" s="29" t="s">
        <v>507</v>
      </c>
      <c r="AA258" s="29">
        <v>20</v>
      </c>
      <c r="AB258" s="29" t="s">
        <v>147</v>
      </c>
      <c r="AC258" s="29">
        <v>4</v>
      </c>
      <c r="AD258" s="29" t="s">
        <v>224</v>
      </c>
      <c r="AE258" s="29" t="s">
        <v>85</v>
      </c>
      <c r="AF258" s="29" t="s">
        <v>9</v>
      </c>
      <c r="AG258" s="29">
        <v>6.25E-2</v>
      </c>
      <c r="AH258" s="29">
        <v>1.5</v>
      </c>
      <c r="AI258" s="29" t="s">
        <v>12</v>
      </c>
      <c r="AJ258" s="29" t="s">
        <v>8</v>
      </c>
      <c r="AK258" s="29" t="s">
        <v>8</v>
      </c>
      <c r="AL258" s="29" t="s">
        <v>8</v>
      </c>
      <c r="AM258" s="29" t="s">
        <v>8</v>
      </c>
      <c r="AN258" s="29" t="s">
        <v>8</v>
      </c>
      <c r="AO258" s="29">
        <v>504</v>
      </c>
      <c r="AP258" s="29" t="s">
        <v>880</v>
      </c>
      <c r="AQ258" s="29">
        <v>0.8</v>
      </c>
      <c r="AR258" s="29">
        <v>0.5</v>
      </c>
      <c r="AS258" s="29" t="s">
        <v>8</v>
      </c>
      <c r="AT258" s="29" t="s">
        <v>8</v>
      </c>
      <c r="AU258" s="29" t="s">
        <v>8</v>
      </c>
      <c r="AV258" s="29" t="s">
        <v>8</v>
      </c>
      <c r="AW258" s="29" t="s">
        <v>139</v>
      </c>
      <c r="AX258" s="29" t="s">
        <v>9</v>
      </c>
      <c r="AY258" s="29" t="s">
        <v>12</v>
      </c>
      <c r="AZ258" s="29" t="s">
        <v>8</v>
      </c>
      <c r="BA258" s="31" t="s">
        <v>8</v>
      </c>
      <c r="BB258" s="29" t="s">
        <v>8</v>
      </c>
      <c r="BC258" s="29" t="s">
        <v>8</v>
      </c>
      <c r="BD258" s="29" t="s">
        <v>8</v>
      </c>
      <c r="BE258" s="29" t="s">
        <v>8</v>
      </c>
      <c r="BF258" s="29" t="s">
        <v>276</v>
      </c>
      <c r="BG258" s="29" t="s">
        <v>276</v>
      </c>
      <c r="BH258" s="29" t="s">
        <v>1294</v>
      </c>
    </row>
    <row r="259" spans="1:61" x14ac:dyDescent="0.3">
      <c r="A259" t="s">
        <v>1296</v>
      </c>
      <c r="B259" t="s">
        <v>1295</v>
      </c>
      <c r="C259">
        <v>2000</v>
      </c>
      <c r="D259" t="s">
        <v>1297</v>
      </c>
      <c r="E259" t="s">
        <v>143</v>
      </c>
      <c r="F259" t="s">
        <v>25</v>
      </c>
      <c r="G259" t="s">
        <v>459</v>
      </c>
      <c r="H259" t="s">
        <v>36</v>
      </c>
      <c r="I259" t="s">
        <v>12</v>
      </c>
      <c r="J259" t="s">
        <v>8</v>
      </c>
      <c r="K259" t="s">
        <v>9</v>
      </c>
      <c r="L259" s="16">
        <v>12</v>
      </c>
      <c r="M259" t="s">
        <v>9</v>
      </c>
      <c r="N259" s="16">
        <v>35</v>
      </c>
      <c r="O259" t="s">
        <v>9</v>
      </c>
      <c r="P259" s="16">
        <v>40</v>
      </c>
      <c r="Q259" s="16">
        <v>2</v>
      </c>
      <c r="R259" s="16">
        <v>15</v>
      </c>
      <c r="S259">
        <v>2</v>
      </c>
      <c r="T259">
        <v>15</v>
      </c>
      <c r="U259">
        <f t="shared" si="20"/>
        <v>1</v>
      </c>
      <c r="V259">
        <f t="shared" si="21"/>
        <v>15</v>
      </c>
      <c r="W259" t="s">
        <v>101</v>
      </c>
      <c r="X259" t="s">
        <v>941</v>
      </c>
      <c r="Y259" t="s">
        <v>79</v>
      </c>
      <c r="Z259" t="s">
        <v>9</v>
      </c>
      <c r="AA259">
        <v>30</v>
      </c>
      <c r="AB259" t="s">
        <v>147</v>
      </c>
      <c r="AC259">
        <v>150</v>
      </c>
      <c r="AD259" t="s">
        <v>295</v>
      </c>
      <c r="AE259" t="s">
        <v>87</v>
      </c>
      <c r="AF259">
        <v>560</v>
      </c>
      <c r="AG259">
        <v>1.4</v>
      </c>
      <c r="AH259">
        <v>5</v>
      </c>
      <c r="AI259" t="s">
        <v>1298</v>
      </c>
      <c r="AK259">
        <v>10</v>
      </c>
      <c r="AL259" t="s">
        <v>147</v>
      </c>
      <c r="AM259">
        <v>-0.5</v>
      </c>
      <c r="AN259" t="s">
        <v>158</v>
      </c>
      <c r="AO259">
        <v>72</v>
      </c>
      <c r="AP259" t="s">
        <v>880</v>
      </c>
      <c r="AQ259">
        <v>18</v>
      </c>
      <c r="AR259">
        <v>4.3</v>
      </c>
      <c r="AS259">
        <v>9.9</v>
      </c>
      <c r="AT259">
        <v>3.2</v>
      </c>
      <c r="AU259" t="s">
        <v>8</v>
      </c>
      <c r="AV259" t="s">
        <v>8</v>
      </c>
      <c r="AW259" t="s">
        <v>139</v>
      </c>
      <c r="AX259" t="s">
        <v>198</v>
      </c>
      <c r="AY259" t="s">
        <v>12</v>
      </c>
      <c r="AZ259" t="s">
        <v>8</v>
      </c>
      <c r="BA259" s="16" t="s">
        <v>8</v>
      </c>
      <c r="BB259" t="s">
        <v>8</v>
      </c>
      <c r="BC259" t="s">
        <v>8</v>
      </c>
      <c r="BD259" t="s">
        <v>8</v>
      </c>
      <c r="BE259" t="s">
        <v>8</v>
      </c>
      <c r="BF259" t="s">
        <v>275</v>
      </c>
      <c r="BG259" t="s">
        <v>276</v>
      </c>
      <c r="BH259" t="s">
        <v>1299</v>
      </c>
    </row>
    <row r="260" spans="1:61" s="29" customFormat="1" x14ac:dyDescent="0.3">
      <c r="A260" s="29" t="s">
        <v>1301</v>
      </c>
      <c r="B260" s="29" t="s">
        <v>1300</v>
      </c>
      <c r="C260" s="29">
        <v>2014</v>
      </c>
      <c r="D260" s="29" t="s">
        <v>1302</v>
      </c>
      <c r="E260" s="29" t="s">
        <v>143</v>
      </c>
      <c r="F260" s="29" t="s">
        <v>24</v>
      </c>
      <c r="G260" s="29" t="s">
        <v>10</v>
      </c>
      <c r="H260" s="29" t="s">
        <v>36</v>
      </c>
      <c r="I260" s="29" t="s">
        <v>12</v>
      </c>
      <c r="J260" s="29" t="s">
        <v>8</v>
      </c>
      <c r="K260" s="31">
        <v>8</v>
      </c>
      <c r="L260" s="29" t="s">
        <v>9</v>
      </c>
      <c r="M260" s="31">
        <v>9</v>
      </c>
      <c r="N260" s="29" t="s">
        <v>9</v>
      </c>
      <c r="O260" s="29" t="s">
        <v>9</v>
      </c>
      <c r="P260" s="29" t="s">
        <v>9</v>
      </c>
      <c r="Q260" s="31">
        <v>2</v>
      </c>
      <c r="R260" s="29">
        <v>7</v>
      </c>
      <c r="S260" s="29">
        <v>0</v>
      </c>
      <c r="T260" s="29" t="s">
        <v>8</v>
      </c>
      <c r="U260" s="29" t="str">
        <f t="shared" si="20"/>
        <v>NA</v>
      </c>
      <c r="V260" s="29" t="str">
        <f t="shared" si="21"/>
        <v>NA</v>
      </c>
      <c r="W260" s="29" t="s">
        <v>102</v>
      </c>
      <c r="X260" s="29" t="s">
        <v>941</v>
      </c>
      <c r="Y260" s="29" t="s">
        <v>77</v>
      </c>
      <c r="Z260" s="29" t="s">
        <v>507</v>
      </c>
      <c r="AA260" s="29">
        <v>20</v>
      </c>
      <c r="AB260" s="29" t="s">
        <v>147</v>
      </c>
      <c r="AC260" s="29">
        <v>2.5</v>
      </c>
      <c r="AD260" s="29" t="s">
        <v>224</v>
      </c>
      <c r="AE260" s="29" t="s">
        <v>148</v>
      </c>
      <c r="AF260" s="29">
        <v>532</v>
      </c>
      <c r="AG260" s="29">
        <v>6.25E-2</v>
      </c>
      <c r="AH260" s="29">
        <v>1.5</v>
      </c>
      <c r="AI260" s="29" t="s">
        <v>12</v>
      </c>
      <c r="AJ260" s="29" t="s">
        <v>8</v>
      </c>
      <c r="AK260" s="29" t="s">
        <v>8</v>
      </c>
      <c r="AL260" s="29" t="s">
        <v>8</v>
      </c>
      <c r="AM260" s="29" t="s">
        <v>8</v>
      </c>
      <c r="AN260" s="29" t="s">
        <v>8</v>
      </c>
      <c r="AO260" s="29">
        <v>504</v>
      </c>
      <c r="AP260" s="29" t="s">
        <v>880</v>
      </c>
      <c r="AQ260" s="29">
        <v>0.6</v>
      </c>
      <c r="AR260" s="29">
        <v>0.2</v>
      </c>
      <c r="AS260" s="29" t="s">
        <v>8</v>
      </c>
      <c r="AT260" s="29" t="s">
        <v>8</v>
      </c>
      <c r="AU260" s="29" t="s">
        <v>8</v>
      </c>
      <c r="AV260" s="29" t="s">
        <v>8</v>
      </c>
      <c r="AW260" s="29" t="s">
        <v>139</v>
      </c>
      <c r="AX260" s="29" t="s">
        <v>199</v>
      </c>
      <c r="AY260" s="29" t="s">
        <v>12</v>
      </c>
      <c r="AZ260" s="29" t="s">
        <v>8</v>
      </c>
      <c r="BA260" s="31" t="s">
        <v>8</v>
      </c>
      <c r="BB260" s="29" t="s">
        <v>8</v>
      </c>
      <c r="BC260" s="29" t="s">
        <v>8</v>
      </c>
      <c r="BD260" s="29" t="s">
        <v>8</v>
      </c>
      <c r="BE260" s="29" t="s">
        <v>8</v>
      </c>
      <c r="BF260" s="29" t="s">
        <v>276</v>
      </c>
      <c r="BG260" s="29" t="s">
        <v>276</v>
      </c>
      <c r="BH260" s="29" t="s">
        <v>1294</v>
      </c>
    </row>
    <row r="261" spans="1:61" x14ac:dyDescent="0.3">
      <c r="A261" t="s">
        <v>1304</v>
      </c>
      <c r="B261" t="s">
        <v>1303</v>
      </c>
      <c r="C261">
        <v>2013</v>
      </c>
      <c r="D261" t="s">
        <v>1305</v>
      </c>
      <c r="E261" t="s">
        <v>143</v>
      </c>
      <c r="F261" t="s">
        <v>25</v>
      </c>
      <c r="G261" t="s">
        <v>1014</v>
      </c>
      <c r="H261" t="s">
        <v>36</v>
      </c>
      <c r="I261" t="s">
        <v>12</v>
      </c>
      <c r="J261" t="s">
        <v>8</v>
      </c>
      <c r="K261" t="s">
        <v>9</v>
      </c>
      <c r="L261" t="s">
        <v>9</v>
      </c>
      <c r="M261" t="s">
        <v>9</v>
      </c>
      <c r="N261" s="16">
        <v>20</v>
      </c>
      <c r="O261" t="s">
        <v>9</v>
      </c>
      <c r="P261" s="16">
        <v>25</v>
      </c>
      <c r="Q261" s="16">
        <v>1</v>
      </c>
      <c r="R261" s="16">
        <v>12</v>
      </c>
      <c r="S261">
        <v>1</v>
      </c>
      <c r="T261">
        <v>12</v>
      </c>
      <c r="U261">
        <f t="shared" si="20"/>
        <v>1</v>
      </c>
      <c r="V261">
        <f t="shared" si="21"/>
        <v>12</v>
      </c>
      <c r="W261" t="s">
        <v>149</v>
      </c>
      <c r="X261" t="s">
        <v>99</v>
      </c>
      <c r="Y261" t="s">
        <v>79</v>
      </c>
      <c r="Z261" t="s">
        <v>9</v>
      </c>
      <c r="AA261">
        <v>0.1</v>
      </c>
      <c r="AB261" t="s">
        <v>788</v>
      </c>
      <c r="AC261" t="s">
        <v>9</v>
      </c>
      <c r="AD261" t="s">
        <v>8</v>
      </c>
      <c r="AE261" t="s">
        <v>235</v>
      </c>
      <c r="AF261" t="s">
        <v>9</v>
      </c>
      <c r="AG261">
        <v>4</v>
      </c>
      <c r="AH261">
        <v>15</v>
      </c>
      <c r="AI261" t="s">
        <v>1306</v>
      </c>
      <c r="AK261">
        <v>2</v>
      </c>
      <c r="AL261" t="s">
        <v>1181</v>
      </c>
      <c r="AM261">
        <v>-72</v>
      </c>
      <c r="AN261" t="s">
        <v>158</v>
      </c>
      <c r="AO261">
        <v>24</v>
      </c>
      <c r="AP261" t="s">
        <v>879</v>
      </c>
      <c r="AU261">
        <v>-43.5</v>
      </c>
      <c r="AV261" t="s">
        <v>9</v>
      </c>
      <c r="AX261" t="s">
        <v>199</v>
      </c>
      <c r="AY261" t="s">
        <v>185</v>
      </c>
      <c r="AZ261">
        <v>0.33</v>
      </c>
      <c r="BA261" s="16">
        <v>0.14000000000000001</v>
      </c>
      <c r="BB261">
        <v>0</v>
      </c>
      <c r="BC261">
        <v>0</v>
      </c>
      <c r="BD261" t="s">
        <v>199</v>
      </c>
      <c r="BE261">
        <v>24</v>
      </c>
      <c r="BF261" t="s">
        <v>276</v>
      </c>
      <c r="BG261" t="s">
        <v>276</v>
      </c>
      <c r="BH261" t="s">
        <v>1307</v>
      </c>
      <c r="BI261" t="s">
        <v>1313</v>
      </c>
    </row>
    <row r="262" spans="1:61" s="29" customFormat="1" x14ac:dyDescent="0.3">
      <c r="A262" s="29" t="s">
        <v>1312</v>
      </c>
      <c r="B262" s="29" t="s">
        <v>1310</v>
      </c>
      <c r="C262" s="29">
        <v>2016</v>
      </c>
      <c r="D262" s="29" t="s">
        <v>1311</v>
      </c>
      <c r="E262" s="29" t="s">
        <v>143</v>
      </c>
      <c r="F262" s="29" t="s">
        <v>24</v>
      </c>
      <c r="G262" s="29" t="s">
        <v>10</v>
      </c>
      <c r="H262" s="29" t="s">
        <v>36</v>
      </c>
      <c r="I262" s="29" t="s">
        <v>12</v>
      </c>
      <c r="J262" s="29" t="s">
        <v>8</v>
      </c>
      <c r="K262" s="29" t="s">
        <v>9</v>
      </c>
      <c r="L262" s="29" t="s">
        <v>9</v>
      </c>
      <c r="M262" s="29" t="s">
        <v>9</v>
      </c>
      <c r="N262" s="31">
        <v>250</v>
      </c>
      <c r="O262" s="29" t="s">
        <v>9</v>
      </c>
      <c r="P262" s="31">
        <v>300</v>
      </c>
      <c r="Q262" s="31">
        <v>1</v>
      </c>
      <c r="R262" s="31">
        <v>7</v>
      </c>
      <c r="S262" s="29">
        <v>2</v>
      </c>
      <c r="T262" s="29">
        <v>10</v>
      </c>
      <c r="U262" s="29">
        <f t="shared" si="20"/>
        <v>2</v>
      </c>
      <c r="V262" s="29">
        <f t="shared" si="21"/>
        <v>3.5</v>
      </c>
      <c r="W262" s="29" t="s">
        <v>102</v>
      </c>
      <c r="X262" s="29" t="s">
        <v>941</v>
      </c>
      <c r="Y262" s="29" t="s">
        <v>47</v>
      </c>
      <c r="Z262" s="29" t="s">
        <v>322</v>
      </c>
      <c r="AA262" s="29">
        <v>20</v>
      </c>
      <c r="AB262" s="29" t="s">
        <v>147</v>
      </c>
      <c r="AC262" s="29" t="s">
        <v>9</v>
      </c>
      <c r="AD262" s="29" t="s">
        <v>8</v>
      </c>
      <c r="AE262" s="29" t="s">
        <v>234</v>
      </c>
      <c r="AF262" s="29" t="s">
        <v>9</v>
      </c>
      <c r="AG262" s="29">
        <v>5</v>
      </c>
      <c r="AH262" s="29">
        <v>20</v>
      </c>
      <c r="AI262" s="29" t="s">
        <v>449</v>
      </c>
      <c r="AK262" s="29">
        <v>50</v>
      </c>
      <c r="AL262" s="29" t="s">
        <v>1181</v>
      </c>
      <c r="AM262" s="29">
        <v>96</v>
      </c>
      <c r="AN262" s="29" t="s">
        <v>160</v>
      </c>
      <c r="AO262" s="29" t="s">
        <v>8</v>
      </c>
      <c r="AP262" s="29" t="s">
        <v>8</v>
      </c>
      <c r="AQ262" s="29" t="s">
        <v>8</v>
      </c>
      <c r="AR262" s="29" t="s">
        <v>8</v>
      </c>
      <c r="AS262" s="29" t="s">
        <v>8</v>
      </c>
      <c r="AT262" s="29" t="s">
        <v>8</v>
      </c>
      <c r="AU262" s="29" t="s">
        <v>8</v>
      </c>
      <c r="AV262" s="29" t="s">
        <v>8</v>
      </c>
      <c r="AW262" s="29" t="s">
        <v>8</v>
      </c>
      <c r="AX262" s="29" t="s">
        <v>8</v>
      </c>
      <c r="AY262" s="29" t="s">
        <v>451</v>
      </c>
      <c r="BA262" s="31"/>
      <c r="BF262" s="29" t="s">
        <v>276</v>
      </c>
      <c r="BG262" s="29" t="s">
        <v>275</v>
      </c>
      <c r="BH262" s="29" t="s">
        <v>1320</v>
      </c>
      <c r="BI262" s="29" t="s">
        <v>1316</v>
      </c>
    </row>
    <row r="263" spans="1:61" x14ac:dyDescent="0.3">
      <c r="A263" t="s">
        <v>1319</v>
      </c>
      <c r="B263" t="s">
        <v>1317</v>
      </c>
      <c r="C263">
        <v>2018</v>
      </c>
      <c r="D263" t="s">
        <v>1318</v>
      </c>
      <c r="E263" t="s">
        <v>143</v>
      </c>
      <c r="F263" t="s">
        <v>25</v>
      </c>
      <c r="G263" t="s">
        <v>1014</v>
      </c>
      <c r="H263" t="s">
        <v>36</v>
      </c>
      <c r="I263" t="s">
        <v>12</v>
      </c>
      <c r="J263" t="s">
        <v>8</v>
      </c>
      <c r="K263" t="s">
        <v>9</v>
      </c>
      <c r="L263" t="s">
        <v>9</v>
      </c>
      <c r="M263" t="s">
        <v>9</v>
      </c>
      <c r="N263" t="s">
        <v>9</v>
      </c>
      <c r="O263" t="s">
        <v>9</v>
      </c>
      <c r="P263" t="s">
        <v>9</v>
      </c>
      <c r="Q263" s="16">
        <v>1</v>
      </c>
      <c r="R263" s="16">
        <v>9</v>
      </c>
      <c r="S263">
        <v>2</v>
      </c>
      <c r="T263">
        <v>4</v>
      </c>
      <c r="U263">
        <f t="shared" ref="U263:U327" si="24">IF(AND(Q263&lt;&gt;"", Q263&lt;&gt;0, Q263&lt;&gt;"NA", Q263&lt;&gt;"NR",S263&lt;&gt;"", S263&lt;&gt;0, S263&lt;&gt;"NA", S263&lt;&gt;"NR"), S263/Q263, "NA")</f>
        <v>2</v>
      </c>
      <c r="V263">
        <f t="shared" ref="V263:V327" si="25">IF(AND(U263&lt;&gt;"", U263&lt;&gt;0, U263&lt;&gt;"NA", U263&lt;&gt;"NR",R263&lt;&gt;"", R263&lt;&gt;0, R263&lt;&gt;"NA", R263&lt;&gt;"NR"), R263/U263, "NA")</f>
        <v>4.5</v>
      </c>
      <c r="W263" t="s">
        <v>149</v>
      </c>
      <c r="X263" t="s">
        <v>99</v>
      </c>
      <c r="Y263" t="s">
        <v>77</v>
      </c>
      <c r="Z263" t="s">
        <v>93</v>
      </c>
      <c r="AA263">
        <v>10</v>
      </c>
      <c r="AB263" t="s">
        <v>323</v>
      </c>
      <c r="AC263" t="s">
        <v>9</v>
      </c>
      <c r="AD263" t="s">
        <v>8</v>
      </c>
      <c r="AE263" t="s">
        <v>88</v>
      </c>
      <c r="AF263" t="s">
        <v>9</v>
      </c>
      <c r="AG263" t="s">
        <v>9</v>
      </c>
      <c r="AH263">
        <v>15</v>
      </c>
      <c r="AI263" t="s">
        <v>1322</v>
      </c>
      <c r="AK263">
        <v>500</v>
      </c>
      <c r="AL263" t="s">
        <v>147</v>
      </c>
      <c r="AM263">
        <v>-96</v>
      </c>
      <c r="AN263" t="s">
        <v>158</v>
      </c>
      <c r="AO263">
        <v>24</v>
      </c>
      <c r="AP263" t="s">
        <v>879</v>
      </c>
      <c r="AQ263">
        <v>52.13</v>
      </c>
      <c r="AR263">
        <v>4.68</v>
      </c>
      <c r="AS263">
        <v>24.37</v>
      </c>
      <c r="AT263">
        <v>0.38</v>
      </c>
      <c r="AU263" t="s">
        <v>8</v>
      </c>
      <c r="AV263" t="s">
        <v>8</v>
      </c>
      <c r="AW263" t="s">
        <v>139</v>
      </c>
      <c r="AX263" t="s">
        <v>199</v>
      </c>
      <c r="AY263" t="s">
        <v>185</v>
      </c>
      <c r="AZ263">
        <v>2.5</v>
      </c>
      <c r="BA263" s="16">
        <v>0.17</v>
      </c>
      <c r="BB263">
        <v>1.74</v>
      </c>
      <c r="BC263">
        <v>0.26</v>
      </c>
      <c r="BD263" t="s">
        <v>199</v>
      </c>
      <c r="BE263">
        <v>24</v>
      </c>
      <c r="BF263" t="s">
        <v>276</v>
      </c>
      <c r="BG263" t="s">
        <v>275</v>
      </c>
      <c r="BH263" t="s">
        <v>1321</v>
      </c>
    </row>
    <row r="264" spans="1:61" x14ac:dyDescent="0.3">
      <c r="A264" t="s">
        <v>1319</v>
      </c>
      <c r="B264" t="s">
        <v>1317</v>
      </c>
      <c r="C264">
        <v>2018</v>
      </c>
      <c r="D264" t="s">
        <v>1318</v>
      </c>
      <c r="E264" t="s">
        <v>145</v>
      </c>
      <c r="F264" t="s">
        <v>25</v>
      </c>
      <c r="G264" t="s">
        <v>1014</v>
      </c>
      <c r="H264" t="s">
        <v>36</v>
      </c>
      <c r="I264" t="s">
        <v>12</v>
      </c>
      <c r="J264" t="s">
        <v>8</v>
      </c>
      <c r="K264" t="s">
        <v>9</v>
      </c>
      <c r="L264" t="s">
        <v>9</v>
      </c>
      <c r="M264" t="s">
        <v>9</v>
      </c>
      <c r="N264" t="s">
        <v>9</v>
      </c>
      <c r="O264" t="s">
        <v>9</v>
      </c>
      <c r="P264" t="s">
        <v>9</v>
      </c>
      <c r="Q264" s="16">
        <v>1</v>
      </c>
      <c r="R264" s="16">
        <v>9</v>
      </c>
      <c r="S264">
        <v>2</v>
      </c>
      <c r="T264">
        <v>4</v>
      </c>
      <c r="U264">
        <f t="shared" si="24"/>
        <v>2</v>
      </c>
      <c r="V264">
        <f t="shared" si="25"/>
        <v>4.5</v>
      </c>
      <c r="W264" t="s">
        <v>149</v>
      </c>
      <c r="X264" t="s">
        <v>99</v>
      </c>
      <c r="Y264" t="s">
        <v>77</v>
      </c>
      <c r="Z264" t="s">
        <v>93</v>
      </c>
      <c r="AA264">
        <v>10</v>
      </c>
      <c r="AB264" t="s">
        <v>323</v>
      </c>
      <c r="AC264" t="s">
        <v>9</v>
      </c>
      <c r="AD264" t="s">
        <v>8</v>
      </c>
      <c r="AE264" t="s">
        <v>88</v>
      </c>
      <c r="AF264" t="s">
        <v>9</v>
      </c>
      <c r="AG264" t="s">
        <v>9</v>
      </c>
      <c r="AH264">
        <v>15</v>
      </c>
      <c r="AI264" t="s">
        <v>1323</v>
      </c>
      <c r="AK264">
        <v>500</v>
      </c>
      <c r="AL264" t="s">
        <v>147</v>
      </c>
      <c r="AM264">
        <v>-96</v>
      </c>
      <c r="AN264" t="s">
        <v>158</v>
      </c>
      <c r="AO264">
        <v>24</v>
      </c>
      <c r="AP264" t="s">
        <v>879</v>
      </c>
      <c r="AQ264">
        <v>52.13</v>
      </c>
      <c r="AR264">
        <v>4.68</v>
      </c>
      <c r="AS264">
        <v>36.19</v>
      </c>
      <c r="AT264">
        <v>4.3099999999999996</v>
      </c>
      <c r="AU264" t="s">
        <v>8</v>
      </c>
      <c r="AV264" t="s">
        <v>8</v>
      </c>
      <c r="AW264" t="s">
        <v>139</v>
      </c>
      <c r="AX264" t="s">
        <v>199</v>
      </c>
      <c r="AY264" t="s">
        <v>185</v>
      </c>
      <c r="AZ264">
        <v>2.5</v>
      </c>
      <c r="BA264" s="16">
        <v>0.17</v>
      </c>
      <c r="BB264">
        <v>2</v>
      </c>
      <c r="BC264">
        <v>0</v>
      </c>
      <c r="BD264" t="s">
        <v>199</v>
      </c>
      <c r="BE264">
        <v>24</v>
      </c>
      <c r="BF264" t="s">
        <v>276</v>
      </c>
      <c r="BG264" t="s">
        <v>275</v>
      </c>
      <c r="BH264" t="s">
        <v>1321</v>
      </c>
    </row>
    <row r="265" spans="1:61" s="29" customFormat="1" x14ac:dyDescent="0.3">
      <c r="A265" s="29" t="s">
        <v>1327</v>
      </c>
      <c r="B265" s="29" t="s">
        <v>1326</v>
      </c>
      <c r="C265" s="29">
        <v>2005</v>
      </c>
      <c r="D265" s="29" t="s">
        <v>1328</v>
      </c>
      <c r="E265" s="29" t="s">
        <v>143</v>
      </c>
      <c r="F265" s="29" t="s">
        <v>24</v>
      </c>
      <c r="G265" s="29" t="s">
        <v>11</v>
      </c>
      <c r="H265" s="29" t="s">
        <v>36</v>
      </c>
      <c r="I265" s="29" t="s">
        <v>12</v>
      </c>
      <c r="J265" s="29" t="s">
        <v>8</v>
      </c>
      <c r="K265" s="29" t="s">
        <v>9</v>
      </c>
      <c r="L265" s="29" t="s">
        <v>9</v>
      </c>
      <c r="M265" s="29" t="s">
        <v>9</v>
      </c>
      <c r="N265" s="31">
        <v>230</v>
      </c>
      <c r="O265" s="29" t="s">
        <v>9</v>
      </c>
      <c r="P265" s="31">
        <v>300</v>
      </c>
      <c r="Q265" s="31">
        <v>1</v>
      </c>
      <c r="R265" s="31">
        <v>15</v>
      </c>
      <c r="S265" s="29">
        <v>1</v>
      </c>
      <c r="T265" s="29">
        <v>10</v>
      </c>
      <c r="U265" s="29">
        <f t="shared" si="24"/>
        <v>1</v>
      </c>
      <c r="V265" s="29">
        <f t="shared" si="25"/>
        <v>15</v>
      </c>
      <c r="W265" s="29" t="s">
        <v>149</v>
      </c>
      <c r="X265" s="29" t="s">
        <v>97</v>
      </c>
      <c r="Y265" s="29" t="s">
        <v>77</v>
      </c>
      <c r="Z265" s="29" t="s">
        <v>930</v>
      </c>
      <c r="AI265" s="29" t="s">
        <v>1329</v>
      </c>
      <c r="AK265" s="29">
        <v>2</v>
      </c>
      <c r="AL265" s="29" t="s">
        <v>147</v>
      </c>
      <c r="AM265" s="29">
        <v>0</v>
      </c>
      <c r="AN265" s="29" t="s">
        <v>159</v>
      </c>
      <c r="AO265" s="29">
        <v>24</v>
      </c>
      <c r="AP265" s="29" t="s">
        <v>878</v>
      </c>
      <c r="AQ265" s="29">
        <v>3.96</v>
      </c>
      <c r="AR265" s="29">
        <v>1.1299999999999999</v>
      </c>
      <c r="AS265" s="29">
        <v>0.57999999999999996</v>
      </c>
      <c r="AT265" s="29">
        <v>0.28000000000000003</v>
      </c>
      <c r="AU265" s="29" t="s">
        <v>8</v>
      </c>
      <c r="AV265" s="29" t="s">
        <v>8</v>
      </c>
      <c r="AW265" s="29" t="s">
        <v>139</v>
      </c>
      <c r="AX265" s="29" t="s">
        <v>199</v>
      </c>
      <c r="AY265" s="29" t="s">
        <v>12</v>
      </c>
      <c r="AZ265" s="29" t="s">
        <v>8</v>
      </c>
      <c r="BA265" s="31" t="s">
        <v>8</v>
      </c>
      <c r="BB265" s="29" t="s">
        <v>8</v>
      </c>
      <c r="BC265" s="29" t="s">
        <v>8</v>
      </c>
      <c r="BD265" s="29" t="s">
        <v>8</v>
      </c>
      <c r="BE265" s="29" t="s">
        <v>8</v>
      </c>
      <c r="BF265" s="29" t="s">
        <v>276</v>
      </c>
      <c r="BG265" s="29" t="s">
        <v>276</v>
      </c>
      <c r="BI265" s="29" t="s">
        <v>1330</v>
      </c>
    </row>
    <row r="266" spans="1:61" x14ac:dyDescent="0.3">
      <c r="A266" t="s">
        <v>1332</v>
      </c>
      <c r="B266" t="s">
        <v>1331</v>
      </c>
      <c r="C266">
        <v>2001</v>
      </c>
      <c r="D266" t="s">
        <v>1333</v>
      </c>
      <c r="E266" t="s">
        <v>143</v>
      </c>
      <c r="F266" t="s">
        <v>24</v>
      </c>
      <c r="G266" t="s">
        <v>50</v>
      </c>
      <c r="H266" t="s">
        <v>36</v>
      </c>
      <c r="I266" t="s">
        <v>213</v>
      </c>
      <c r="J266" t="s">
        <v>287</v>
      </c>
      <c r="K266" s="16">
        <v>22</v>
      </c>
      <c r="L266" t="s">
        <v>9</v>
      </c>
      <c r="M266" s="16">
        <v>35</v>
      </c>
      <c r="N266" s="16">
        <v>330</v>
      </c>
      <c r="O266" t="s">
        <v>9</v>
      </c>
      <c r="P266" s="16">
        <v>438</v>
      </c>
      <c r="Q266" s="16">
        <v>1</v>
      </c>
      <c r="R266" s="16">
        <v>10</v>
      </c>
      <c r="S266">
        <v>1</v>
      </c>
      <c r="T266">
        <v>10</v>
      </c>
      <c r="U266">
        <f t="shared" si="24"/>
        <v>1</v>
      </c>
      <c r="V266">
        <f t="shared" si="25"/>
        <v>10</v>
      </c>
      <c r="W266" t="s">
        <v>149</v>
      </c>
      <c r="X266" t="s">
        <v>97</v>
      </c>
      <c r="Y266" t="s">
        <v>77</v>
      </c>
      <c r="Z266" t="s">
        <v>279</v>
      </c>
      <c r="AA266">
        <v>20</v>
      </c>
      <c r="AB266" t="s">
        <v>147</v>
      </c>
      <c r="AC266">
        <v>20</v>
      </c>
      <c r="AD266" t="s">
        <v>224</v>
      </c>
      <c r="AE266" t="s">
        <v>655</v>
      </c>
      <c r="AF266">
        <v>568</v>
      </c>
      <c r="AG266" t="s">
        <v>9</v>
      </c>
      <c r="AH266">
        <v>4</v>
      </c>
      <c r="AI266" t="s">
        <v>1334</v>
      </c>
      <c r="AK266">
        <v>1</v>
      </c>
      <c r="AL266" t="s">
        <v>147</v>
      </c>
      <c r="AM266">
        <v>0</v>
      </c>
      <c r="AN266" t="s">
        <v>159</v>
      </c>
      <c r="AO266">
        <v>72</v>
      </c>
      <c r="AP266" t="s">
        <v>879</v>
      </c>
      <c r="AQ266">
        <v>115</v>
      </c>
      <c r="AR266">
        <v>12</v>
      </c>
      <c r="AS266">
        <v>82</v>
      </c>
      <c r="AT266">
        <v>8</v>
      </c>
      <c r="AU266" t="s">
        <v>8</v>
      </c>
      <c r="AV266" t="s">
        <v>8</v>
      </c>
      <c r="AW266" t="s">
        <v>139</v>
      </c>
      <c r="AX266" t="s">
        <v>199</v>
      </c>
      <c r="AY266" t="s">
        <v>12</v>
      </c>
      <c r="AZ266" t="s">
        <v>8</v>
      </c>
      <c r="BA266" s="16" t="s">
        <v>8</v>
      </c>
      <c r="BB266" t="s">
        <v>8</v>
      </c>
      <c r="BC266" t="s">
        <v>8</v>
      </c>
      <c r="BD266" t="s">
        <v>8</v>
      </c>
      <c r="BE266" t="s">
        <v>8</v>
      </c>
      <c r="BF266" t="s">
        <v>276</v>
      </c>
      <c r="BG266" t="s">
        <v>276</v>
      </c>
    </row>
    <row r="267" spans="1:61" s="29" customFormat="1" x14ac:dyDescent="0.3">
      <c r="A267" s="29" t="s">
        <v>1336</v>
      </c>
      <c r="B267" s="29" t="s">
        <v>1335</v>
      </c>
      <c r="C267" s="29">
        <v>2003</v>
      </c>
      <c r="D267" s="29" t="s">
        <v>1337</v>
      </c>
      <c r="E267" s="29" t="s">
        <v>143</v>
      </c>
      <c r="F267" s="29" t="s">
        <v>24</v>
      </c>
      <c r="G267" s="29" t="s">
        <v>11</v>
      </c>
      <c r="H267" s="29" t="s">
        <v>36</v>
      </c>
      <c r="I267" s="29" t="s">
        <v>12</v>
      </c>
      <c r="J267" s="29" t="s">
        <v>8</v>
      </c>
      <c r="K267" s="29" t="s">
        <v>9</v>
      </c>
      <c r="L267" s="29" t="s">
        <v>9</v>
      </c>
      <c r="M267" s="29" t="s">
        <v>9</v>
      </c>
      <c r="N267" s="31">
        <v>220</v>
      </c>
      <c r="O267" s="29" t="s">
        <v>9</v>
      </c>
      <c r="P267" s="31">
        <v>250</v>
      </c>
      <c r="Q267" s="31">
        <v>1</v>
      </c>
      <c r="R267" s="31">
        <v>58</v>
      </c>
      <c r="S267" s="29">
        <v>0</v>
      </c>
      <c r="T267" s="29" t="s">
        <v>8</v>
      </c>
      <c r="U267" s="29" t="str">
        <f t="shared" si="24"/>
        <v>NA</v>
      </c>
      <c r="V267" s="29" t="str">
        <f t="shared" si="25"/>
        <v>NA</v>
      </c>
      <c r="W267" s="29" t="s">
        <v>646</v>
      </c>
      <c r="X267" s="29" t="s">
        <v>8</v>
      </c>
      <c r="Y267" s="29" t="s">
        <v>79</v>
      </c>
      <c r="Z267" s="29" t="s">
        <v>9</v>
      </c>
      <c r="AA267" s="29">
        <v>10</v>
      </c>
      <c r="AB267" s="29" t="s">
        <v>341</v>
      </c>
      <c r="AC267" s="29" t="s">
        <v>9</v>
      </c>
      <c r="AD267" s="29" t="s">
        <v>8</v>
      </c>
      <c r="AE267" s="29" t="s">
        <v>234</v>
      </c>
      <c r="AF267" s="29" t="s">
        <v>9</v>
      </c>
      <c r="AG267" s="29" t="s">
        <v>9</v>
      </c>
      <c r="AH267" s="29">
        <v>20</v>
      </c>
      <c r="AI267" s="29" t="s">
        <v>12</v>
      </c>
      <c r="AJ267" s="29" t="s">
        <v>8</v>
      </c>
      <c r="AK267" s="29" t="s">
        <v>8</v>
      </c>
      <c r="AL267" s="29" t="s">
        <v>8</v>
      </c>
      <c r="AM267" s="29" t="s">
        <v>8</v>
      </c>
      <c r="AN267" s="29" t="s">
        <v>8</v>
      </c>
      <c r="AO267" s="29">
        <v>24</v>
      </c>
      <c r="AP267" s="29" t="s">
        <v>878</v>
      </c>
      <c r="AQ267" s="29">
        <v>15.08</v>
      </c>
      <c r="AR267" s="29">
        <v>0.93</v>
      </c>
      <c r="AS267" s="29" t="s">
        <v>8</v>
      </c>
      <c r="AT267" s="29" t="s">
        <v>8</v>
      </c>
      <c r="AU267" s="29" t="s">
        <v>8</v>
      </c>
      <c r="AV267" s="29" t="s">
        <v>8</v>
      </c>
      <c r="AW267" s="29" t="s">
        <v>139</v>
      </c>
      <c r="AX267" s="29" t="s">
        <v>9</v>
      </c>
      <c r="AY267" s="29" t="s">
        <v>12</v>
      </c>
      <c r="AZ267" s="29" t="s">
        <v>8</v>
      </c>
      <c r="BA267" s="31" t="s">
        <v>8</v>
      </c>
      <c r="BB267" s="29" t="s">
        <v>8</v>
      </c>
      <c r="BC267" s="29" t="s">
        <v>8</v>
      </c>
      <c r="BD267" s="29" t="s">
        <v>8</v>
      </c>
      <c r="BE267" s="29" t="s">
        <v>8</v>
      </c>
      <c r="BF267" s="29" t="s">
        <v>275</v>
      </c>
      <c r="BG267" s="29" t="s">
        <v>276</v>
      </c>
      <c r="BH267" s="29" t="s">
        <v>1338</v>
      </c>
    </row>
    <row r="268" spans="1:61" x14ac:dyDescent="0.3">
      <c r="A268" t="s">
        <v>1339</v>
      </c>
      <c r="B268" t="s">
        <v>1335</v>
      </c>
      <c r="C268">
        <v>2008</v>
      </c>
      <c r="D268" t="s">
        <v>1340</v>
      </c>
      <c r="E268" t="s">
        <v>143</v>
      </c>
      <c r="F268" t="s">
        <v>25</v>
      </c>
      <c r="G268" t="s">
        <v>1014</v>
      </c>
      <c r="H268" t="s">
        <v>36</v>
      </c>
      <c r="I268" t="s">
        <v>12</v>
      </c>
      <c r="J268" t="s">
        <v>8</v>
      </c>
      <c r="K268" t="s">
        <v>9</v>
      </c>
      <c r="L268" t="s">
        <v>9</v>
      </c>
      <c r="M268" t="s">
        <v>9</v>
      </c>
      <c r="N268" s="16">
        <v>20</v>
      </c>
      <c r="O268" t="s">
        <v>9</v>
      </c>
      <c r="P268" s="16">
        <v>25</v>
      </c>
      <c r="Q268" s="16">
        <v>1</v>
      </c>
      <c r="R268" s="16">
        <v>20</v>
      </c>
      <c r="S268">
        <v>5</v>
      </c>
      <c r="T268">
        <v>18</v>
      </c>
      <c r="U268">
        <f t="shared" si="24"/>
        <v>5</v>
      </c>
      <c r="V268">
        <f t="shared" si="25"/>
        <v>4</v>
      </c>
      <c r="W268" t="s">
        <v>149</v>
      </c>
      <c r="X268" t="s">
        <v>646</v>
      </c>
      <c r="Y268" t="s">
        <v>79</v>
      </c>
      <c r="Z268" t="s">
        <v>9</v>
      </c>
      <c r="AA268">
        <v>10</v>
      </c>
      <c r="AB268" t="s">
        <v>341</v>
      </c>
      <c r="AC268" t="s">
        <v>9</v>
      </c>
      <c r="AD268" t="s">
        <v>8</v>
      </c>
      <c r="AE268" t="s">
        <v>234</v>
      </c>
      <c r="AF268" t="s">
        <v>9</v>
      </c>
      <c r="AG268" t="s">
        <v>9</v>
      </c>
      <c r="AH268">
        <v>20</v>
      </c>
      <c r="AI268" t="s">
        <v>1341</v>
      </c>
      <c r="AK268">
        <v>100</v>
      </c>
      <c r="AL268" t="s">
        <v>523</v>
      </c>
      <c r="AM268">
        <v>-24</v>
      </c>
      <c r="AN268" t="s">
        <v>158</v>
      </c>
      <c r="AO268">
        <v>24</v>
      </c>
      <c r="AP268" t="s">
        <v>878</v>
      </c>
      <c r="AQ268">
        <v>12.2</v>
      </c>
      <c r="AR268">
        <v>3.8</v>
      </c>
      <c r="AS268">
        <v>10.8</v>
      </c>
      <c r="AT268">
        <v>3.2</v>
      </c>
      <c r="AU268" t="s">
        <v>8</v>
      </c>
      <c r="AV268" t="s">
        <v>8</v>
      </c>
      <c r="AW268" t="s">
        <v>490</v>
      </c>
      <c r="AX268" t="s">
        <v>198</v>
      </c>
      <c r="AY268" t="s">
        <v>12</v>
      </c>
      <c r="AZ268" t="s">
        <v>8</v>
      </c>
      <c r="BA268" s="16" t="s">
        <v>8</v>
      </c>
      <c r="BB268" t="s">
        <v>8</v>
      </c>
      <c r="BC268" t="s">
        <v>8</v>
      </c>
      <c r="BD268" t="s">
        <v>8</v>
      </c>
      <c r="BE268" t="s">
        <v>8</v>
      </c>
      <c r="BF268" t="s">
        <v>275</v>
      </c>
      <c r="BG268" t="s">
        <v>275</v>
      </c>
    </row>
    <row r="269" spans="1:61" x14ac:dyDescent="0.3">
      <c r="A269" t="s">
        <v>1339</v>
      </c>
      <c r="B269" t="s">
        <v>1335</v>
      </c>
      <c r="C269">
        <v>2008</v>
      </c>
      <c r="D269" t="s">
        <v>1340</v>
      </c>
      <c r="E269" t="s">
        <v>145</v>
      </c>
      <c r="F269" t="s">
        <v>25</v>
      </c>
      <c r="G269" t="s">
        <v>1014</v>
      </c>
      <c r="H269" t="s">
        <v>36</v>
      </c>
      <c r="I269" t="s">
        <v>12</v>
      </c>
      <c r="J269" t="s">
        <v>8</v>
      </c>
      <c r="K269" t="s">
        <v>9</v>
      </c>
      <c r="L269" t="s">
        <v>9</v>
      </c>
      <c r="M269" t="s">
        <v>9</v>
      </c>
      <c r="N269" s="16">
        <v>20</v>
      </c>
      <c r="O269" t="s">
        <v>9</v>
      </c>
      <c r="P269" s="16">
        <v>25</v>
      </c>
      <c r="Q269" s="16">
        <v>1</v>
      </c>
      <c r="R269" s="16">
        <v>20</v>
      </c>
      <c r="S269">
        <v>5</v>
      </c>
      <c r="T269">
        <v>9</v>
      </c>
      <c r="U269">
        <f t="shared" si="24"/>
        <v>5</v>
      </c>
      <c r="V269">
        <f t="shared" si="25"/>
        <v>4</v>
      </c>
      <c r="W269" t="s">
        <v>149</v>
      </c>
      <c r="X269" t="s">
        <v>646</v>
      </c>
      <c r="Y269" t="s">
        <v>79</v>
      </c>
      <c r="Z269" t="s">
        <v>9</v>
      </c>
      <c r="AA269">
        <v>10</v>
      </c>
      <c r="AB269" t="s">
        <v>341</v>
      </c>
      <c r="AC269" t="s">
        <v>9</v>
      </c>
      <c r="AD269" t="s">
        <v>8</v>
      </c>
      <c r="AE269" t="s">
        <v>234</v>
      </c>
      <c r="AF269" t="s">
        <v>9</v>
      </c>
      <c r="AG269" t="s">
        <v>9</v>
      </c>
      <c r="AH269">
        <v>20</v>
      </c>
      <c r="AI269" t="s">
        <v>1342</v>
      </c>
      <c r="AK269">
        <v>100</v>
      </c>
      <c r="AL269" t="s">
        <v>523</v>
      </c>
      <c r="AM269">
        <v>-24</v>
      </c>
      <c r="AN269" t="s">
        <v>158</v>
      </c>
      <c r="AO269">
        <v>24</v>
      </c>
      <c r="AP269" t="s">
        <v>878</v>
      </c>
      <c r="AQ269">
        <v>12.2</v>
      </c>
      <c r="AR269">
        <v>3.8</v>
      </c>
      <c r="AS269">
        <v>9.1999999999999993</v>
      </c>
      <c r="AT269">
        <v>2.8</v>
      </c>
      <c r="AU269" t="s">
        <v>8</v>
      </c>
      <c r="AV269" t="s">
        <v>8</v>
      </c>
      <c r="AW269" t="s">
        <v>490</v>
      </c>
      <c r="AX269" t="s">
        <v>198</v>
      </c>
      <c r="AY269" t="s">
        <v>12</v>
      </c>
      <c r="AZ269" t="s">
        <v>8</v>
      </c>
      <c r="BA269" s="16" t="s">
        <v>8</v>
      </c>
      <c r="BB269" t="s">
        <v>8</v>
      </c>
      <c r="BC269" t="s">
        <v>8</v>
      </c>
      <c r="BD269" t="s">
        <v>8</v>
      </c>
      <c r="BE269" t="s">
        <v>8</v>
      </c>
      <c r="BF269" t="s">
        <v>275</v>
      </c>
      <c r="BG269" t="s">
        <v>275</v>
      </c>
    </row>
    <row r="270" spans="1:61" x14ac:dyDescent="0.3">
      <c r="A270" t="s">
        <v>1339</v>
      </c>
      <c r="B270" t="s">
        <v>1335</v>
      </c>
      <c r="C270">
        <v>2008</v>
      </c>
      <c r="D270" t="s">
        <v>1340</v>
      </c>
      <c r="E270" t="s">
        <v>146</v>
      </c>
      <c r="F270" t="s">
        <v>25</v>
      </c>
      <c r="G270" t="s">
        <v>1014</v>
      </c>
      <c r="H270" t="s">
        <v>36</v>
      </c>
      <c r="I270" t="s">
        <v>12</v>
      </c>
      <c r="J270" t="s">
        <v>8</v>
      </c>
      <c r="K270" t="s">
        <v>9</v>
      </c>
      <c r="L270" t="s">
        <v>9</v>
      </c>
      <c r="M270" t="s">
        <v>9</v>
      </c>
      <c r="N270" s="16">
        <v>20</v>
      </c>
      <c r="O270" t="s">
        <v>9</v>
      </c>
      <c r="P270" s="16">
        <v>25</v>
      </c>
      <c r="Q270" s="16">
        <v>1</v>
      </c>
      <c r="R270" s="16">
        <v>20</v>
      </c>
      <c r="S270">
        <v>5</v>
      </c>
      <c r="T270">
        <v>7</v>
      </c>
      <c r="U270">
        <f t="shared" si="24"/>
        <v>5</v>
      </c>
      <c r="V270">
        <f t="shared" si="25"/>
        <v>4</v>
      </c>
      <c r="W270" t="s">
        <v>149</v>
      </c>
      <c r="X270" t="s">
        <v>646</v>
      </c>
      <c r="Y270" t="s">
        <v>79</v>
      </c>
      <c r="Z270" t="s">
        <v>9</v>
      </c>
      <c r="AA270">
        <v>10</v>
      </c>
      <c r="AB270" t="s">
        <v>341</v>
      </c>
      <c r="AC270" t="s">
        <v>9</v>
      </c>
      <c r="AD270" t="s">
        <v>8</v>
      </c>
      <c r="AE270" t="s">
        <v>234</v>
      </c>
      <c r="AF270" t="s">
        <v>9</v>
      </c>
      <c r="AG270" t="s">
        <v>9</v>
      </c>
      <c r="AH270">
        <v>20</v>
      </c>
      <c r="AI270" t="s">
        <v>1343</v>
      </c>
      <c r="AK270" t="s">
        <v>9</v>
      </c>
      <c r="AL270" t="s">
        <v>8</v>
      </c>
      <c r="AM270">
        <v>-24</v>
      </c>
      <c r="AN270" t="s">
        <v>158</v>
      </c>
      <c r="AO270">
        <v>24</v>
      </c>
      <c r="AP270" t="s">
        <v>878</v>
      </c>
      <c r="AQ270">
        <v>12.2</v>
      </c>
      <c r="AR270">
        <v>3.8</v>
      </c>
      <c r="AS270">
        <v>13.8</v>
      </c>
      <c r="AT270">
        <v>2.9</v>
      </c>
      <c r="AU270" t="s">
        <v>8</v>
      </c>
      <c r="AV270" t="s">
        <v>8</v>
      </c>
      <c r="AW270" t="s">
        <v>490</v>
      </c>
      <c r="AX270" t="s">
        <v>198</v>
      </c>
      <c r="AY270" t="s">
        <v>12</v>
      </c>
      <c r="AZ270" t="s">
        <v>8</v>
      </c>
      <c r="BA270" s="16" t="s">
        <v>8</v>
      </c>
      <c r="BB270" t="s">
        <v>8</v>
      </c>
      <c r="BC270" t="s">
        <v>8</v>
      </c>
      <c r="BD270" t="s">
        <v>8</v>
      </c>
      <c r="BE270" t="s">
        <v>8</v>
      </c>
      <c r="BF270" t="s">
        <v>275</v>
      </c>
      <c r="BG270" t="s">
        <v>275</v>
      </c>
    </row>
    <row r="271" spans="1:61" s="29" customFormat="1" x14ac:dyDescent="0.3">
      <c r="A271" s="29" t="s">
        <v>1344</v>
      </c>
      <c r="B271" s="29" t="s">
        <v>1335</v>
      </c>
      <c r="C271" s="29">
        <v>2005</v>
      </c>
      <c r="D271" s="29" t="s">
        <v>1345</v>
      </c>
      <c r="E271" s="29" t="s">
        <v>143</v>
      </c>
      <c r="F271" s="29" t="s">
        <v>24</v>
      </c>
      <c r="G271" s="29" t="s">
        <v>11</v>
      </c>
      <c r="H271" s="29" t="s">
        <v>36</v>
      </c>
      <c r="I271" s="29" t="s">
        <v>12</v>
      </c>
      <c r="J271" s="29" t="s">
        <v>8</v>
      </c>
      <c r="K271" s="29" t="s">
        <v>9</v>
      </c>
      <c r="L271" s="29" t="s">
        <v>9</v>
      </c>
      <c r="M271" s="29" t="s">
        <v>9</v>
      </c>
      <c r="N271" s="31">
        <v>200</v>
      </c>
      <c r="O271" s="29" t="s">
        <v>9</v>
      </c>
      <c r="P271" s="31">
        <v>220</v>
      </c>
      <c r="Q271" s="31">
        <v>1</v>
      </c>
      <c r="R271" s="31">
        <v>6</v>
      </c>
      <c r="S271" s="29">
        <v>0</v>
      </c>
      <c r="T271" s="29" t="s">
        <v>8</v>
      </c>
      <c r="U271" s="29" t="str">
        <f t="shared" si="24"/>
        <v>NA</v>
      </c>
      <c r="V271" s="29" t="str">
        <f t="shared" si="25"/>
        <v>NA</v>
      </c>
      <c r="W271" s="29" t="s">
        <v>646</v>
      </c>
      <c r="X271" s="29" t="s">
        <v>8</v>
      </c>
      <c r="Y271" s="29" t="s">
        <v>79</v>
      </c>
      <c r="Z271" s="29" t="s">
        <v>9</v>
      </c>
      <c r="AA271" s="29">
        <v>10</v>
      </c>
      <c r="AB271" s="29" t="s">
        <v>341</v>
      </c>
      <c r="AC271" s="29" t="s">
        <v>9</v>
      </c>
      <c r="AD271" s="29" t="s">
        <v>8</v>
      </c>
      <c r="AE271" s="29" t="s">
        <v>234</v>
      </c>
      <c r="AF271" s="29" t="s">
        <v>9</v>
      </c>
      <c r="AG271" s="29" t="s">
        <v>9</v>
      </c>
      <c r="AH271" s="29">
        <v>20</v>
      </c>
      <c r="AI271" s="29" t="s">
        <v>12</v>
      </c>
      <c r="AJ271" s="29" t="s">
        <v>8</v>
      </c>
      <c r="AK271" s="29" t="s">
        <v>8</v>
      </c>
      <c r="AL271" s="29" t="s">
        <v>8</v>
      </c>
      <c r="AM271" s="29" t="s">
        <v>8</v>
      </c>
      <c r="AN271" s="29" t="s">
        <v>8</v>
      </c>
      <c r="AO271" s="29">
        <v>24</v>
      </c>
      <c r="AP271" s="29" t="s">
        <v>878</v>
      </c>
      <c r="AQ271" s="29">
        <v>8.7899999999999991</v>
      </c>
      <c r="AR271" s="29">
        <v>2.39</v>
      </c>
      <c r="AS271" s="29" t="s">
        <v>8</v>
      </c>
      <c r="AT271" s="29" t="s">
        <v>8</v>
      </c>
      <c r="AU271" s="29" t="s">
        <v>8</v>
      </c>
      <c r="AV271" s="29" t="s">
        <v>8</v>
      </c>
      <c r="AW271" s="29" t="s">
        <v>490</v>
      </c>
      <c r="AX271" s="29" t="s">
        <v>198</v>
      </c>
      <c r="AY271" s="29" t="s">
        <v>12</v>
      </c>
      <c r="AZ271" s="29" t="s">
        <v>8</v>
      </c>
      <c r="BA271" s="31" t="s">
        <v>8</v>
      </c>
      <c r="BB271" s="29" t="s">
        <v>8</v>
      </c>
      <c r="BC271" s="29" t="s">
        <v>8</v>
      </c>
      <c r="BD271" s="29" t="s">
        <v>8</v>
      </c>
      <c r="BE271" s="29" t="s">
        <v>8</v>
      </c>
      <c r="BF271" s="29" t="s">
        <v>275</v>
      </c>
      <c r="BG271" s="29" t="s">
        <v>276</v>
      </c>
    </row>
    <row r="272" spans="1:61" x14ac:dyDescent="0.3">
      <c r="A272" t="s">
        <v>1347</v>
      </c>
      <c r="B272" t="s">
        <v>1346</v>
      </c>
      <c r="C272">
        <v>2005</v>
      </c>
      <c r="D272" t="s">
        <v>1348</v>
      </c>
      <c r="E272" t="s">
        <v>143</v>
      </c>
      <c r="F272" t="s">
        <v>24</v>
      </c>
      <c r="G272" t="s">
        <v>11</v>
      </c>
      <c r="H272" t="s">
        <v>36</v>
      </c>
      <c r="I272" t="s">
        <v>12</v>
      </c>
      <c r="J272" t="s">
        <v>8</v>
      </c>
      <c r="K272" s="16">
        <v>12</v>
      </c>
      <c r="L272" t="s">
        <v>9</v>
      </c>
      <c r="M272" s="16">
        <v>14</v>
      </c>
      <c r="N272" s="16">
        <v>280</v>
      </c>
      <c r="O272" t="s">
        <v>9</v>
      </c>
      <c r="P272" s="16">
        <v>310</v>
      </c>
      <c r="Q272" s="16">
        <v>1</v>
      </c>
      <c r="R272" s="16">
        <v>7</v>
      </c>
      <c r="S272">
        <v>2</v>
      </c>
      <c r="T272">
        <v>5</v>
      </c>
      <c r="U272">
        <f t="shared" si="24"/>
        <v>2</v>
      </c>
      <c r="V272">
        <f t="shared" si="25"/>
        <v>3.5</v>
      </c>
      <c r="W272" t="s">
        <v>149</v>
      </c>
      <c r="X272" t="s">
        <v>646</v>
      </c>
      <c r="Y272" t="s">
        <v>79</v>
      </c>
      <c r="Z272" t="s">
        <v>343</v>
      </c>
      <c r="AA272">
        <v>1.3</v>
      </c>
      <c r="AB272" t="s">
        <v>902</v>
      </c>
      <c r="AC272" t="s">
        <v>9</v>
      </c>
      <c r="AD272" t="s">
        <v>8</v>
      </c>
      <c r="AE272" t="s">
        <v>234</v>
      </c>
      <c r="AF272" t="s">
        <v>9</v>
      </c>
      <c r="AG272" t="s">
        <v>9</v>
      </c>
      <c r="AH272">
        <v>20</v>
      </c>
      <c r="AI272" t="s">
        <v>363</v>
      </c>
      <c r="AK272">
        <v>2</v>
      </c>
      <c r="AL272" t="s">
        <v>147</v>
      </c>
      <c r="AM272">
        <v>-0.5</v>
      </c>
      <c r="AN272" t="s">
        <v>158</v>
      </c>
      <c r="AO272">
        <v>672</v>
      </c>
      <c r="AP272" t="s">
        <v>880</v>
      </c>
      <c r="AQ272">
        <v>1.9</v>
      </c>
      <c r="AR272">
        <v>0.4</v>
      </c>
      <c r="AS272">
        <v>2.4</v>
      </c>
      <c r="AT272">
        <v>0.5</v>
      </c>
      <c r="AU272" t="s">
        <v>8</v>
      </c>
      <c r="AV272" t="s">
        <v>8</v>
      </c>
      <c r="AW272" t="s">
        <v>366</v>
      </c>
      <c r="AX272" t="s">
        <v>198</v>
      </c>
      <c r="AY272" t="s">
        <v>12</v>
      </c>
      <c r="AZ272" t="s">
        <v>8</v>
      </c>
      <c r="BA272" s="16" t="s">
        <v>8</v>
      </c>
      <c r="BB272" t="s">
        <v>8</v>
      </c>
      <c r="BC272" t="s">
        <v>8</v>
      </c>
      <c r="BD272" t="s">
        <v>8</v>
      </c>
      <c r="BE272" t="s">
        <v>8</v>
      </c>
      <c r="BF272" t="s">
        <v>275</v>
      </c>
      <c r="BG272" t="s">
        <v>276</v>
      </c>
      <c r="BH272" t="s">
        <v>1349</v>
      </c>
    </row>
    <row r="273" spans="1:61" x14ac:dyDescent="0.3">
      <c r="A273" t="s">
        <v>1347</v>
      </c>
      <c r="B273" t="s">
        <v>1346</v>
      </c>
      <c r="C273">
        <v>2005</v>
      </c>
      <c r="D273" t="s">
        <v>1348</v>
      </c>
      <c r="E273" t="s">
        <v>145</v>
      </c>
      <c r="F273" t="s">
        <v>24</v>
      </c>
      <c r="G273" t="s">
        <v>11</v>
      </c>
      <c r="H273" t="s">
        <v>36</v>
      </c>
      <c r="I273" t="s">
        <v>12</v>
      </c>
      <c r="J273" t="s">
        <v>8</v>
      </c>
      <c r="K273" s="16">
        <v>12</v>
      </c>
      <c r="L273" t="s">
        <v>9</v>
      </c>
      <c r="M273" s="16">
        <v>14</v>
      </c>
      <c r="N273" s="16">
        <v>280</v>
      </c>
      <c r="O273" t="s">
        <v>9</v>
      </c>
      <c r="P273" s="16">
        <v>310</v>
      </c>
      <c r="Q273" s="16">
        <v>1</v>
      </c>
      <c r="R273" s="16">
        <v>7</v>
      </c>
      <c r="S273">
        <v>2</v>
      </c>
      <c r="T273">
        <v>6</v>
      </c>
      <c r="U273">
        <f t="shared" ref="U273:U275" si="26">IF(AND(Q273&lt;&gt;"", Q273&lt;&gt;0, Q273&lt;&gt;"NA", Q273&lt;&gt;"NR",S273&lt;&gt;"", S273&lt;&gt;0, S273&lt;&gt;"NA", S273&lt;&gt;"NR"), S273/Q273, "NA")</f>
        <v>2</v>
      </c>
      <c r="V273">
        <f t="shared" ref="V273:V275" si="27">IF(AND(U273&lt;&gt;"", U273&lt;&gt;0, U273&lt;&gt;"NA", U273&lt;&gt;"NR",R273&lt;&gt;"", R273&lt;&gt;0, R273&lt;&gt;"NA", R273&lt;&gt;"NR"), R273/U273, "NA")</f>
        <v>3.5</v>
      </c>
      <c r="W273" t="s">
        <v>149</v>
      </c>
      <c r="X273" t="s">
        <v>646</v>
      </c>
      <c r="Y273" t="s">
        <v>79</v>
      </c>
      <c r="Z273" t="s">
        <v>343</v>
      </c>
      <c r="AA273">
        <v>1.3</v>
      </c>
      <c r="AB273" t="s">
        <v>902</v>
      </c>
      <c r="AC273" t="s">
        <v>9</v>
      </c>
      <c r="AD273" t="s">
        <v>8</v>
      </c>
      <c r="AE273" t="s">
        <v>234</v>
      </c>
      <c r="AF273" t="s">
        <v>9</v>
      </c>
      <c r="AG273" t="s">
        <v>9</v>
      </c>
      <c r="AH273">
        <v>20</v>
      </c>
      <c r="AI273" t="s">
        <v>360</v>
      </c>
      <c r="AK273">
        <v>2.5</v>
      </c>
      <c r="AL273" t="s">
        <v>147</v>
      </c>
      <c r="AM273">
        <v>-24</v>
      </c>
      <c r="AN273" t="s">
        <v>158</v>
      </c>
      <c r="AO273">
        <v>672</v>
      </c>
      <c r="AP273" t="s">
        <v>880</v>
      </c>
      <c r="AQ273">
        <v>1.9</v>
      </c>
      <c r="AR273">
        <v>0.4</v>
      </c>
      <c r="AS273">
        <v>2.5</v>
      </c>
      <c r="AT273">
        <v>0.2</v>
      </c>
      <c r="AU273" t="s">
        <v>8</v>
      </c>
      <c r="AV273" t="s">
        <v>8</v>
      </c>
      <c r="AW273" t="s">
        <v>366</v>
      </c>
      <c r="AX273" t="s">
        <v>198</v>
      </c>
      <c r="AY273" t="s">
        <v>12</v>
      </c>
      <c r="AZ273" t="s">
        <v>8</v>
      </c>
      <c r="BA273" s="16" t="s">
        <v>8</v>
      </c>
      <c r="BB273" t="s">
        <v>8</v>
      </c>
      <c r="BC273" t="s">
        <v>8</v>
      </c>
      <c r="BD273" t="s">
        <v>8</v>
      </c>
      <c r="BE273" t="s">
        <v>8</v>
      </c>
      <c r="BF273" t="s">
        <v>275</v>
      </c>
      <c r="BG273" t="s">
        <v>276</v>
      </c>
      <c r="BH273" t="s">
        <v>1349</v>
      </c>
    </row>
    <row r="274" spans="1:61" s="29" customFormat="1" x14ac:dyDescent="0.3">
      <c r="A274" s="29" t="s">
        <v>1352</v>
      </c>
      <c r="B274" s="29" t="s">
        <v>1350</v>
      </c>
      <c r="C274" s="29">
        <v>2009</v>
      </c>
      <c r="D274" s="29" t="s">
        <v>1351</v>
      </c>
      <c r="E274" s="29" t="s">
        <v>143</v>
      </c>
      <c r="F274" s="29" t="s">
        <v>24</v>
      </c>
      <c r="G274" s="29" t="s">
        <v>11</v>
      </c>
      <c r="H274" s="29" t="s">
        <v>36</v>
      </c>
      <c r="I274" s="29" t="s">
        <v>12</v>
      </c>
      <c r="J274" s="29" t="s">
        <v>8</v>
      </c>
      <c r="K274" s="29" t="s">
        <v>9</v>
      </c>
      <c r="L274" s="29" t="s">
        <v>9</v>
      </c>
      <c r="M274" s="29" t="s">
        <v>9</v>
      </c>
      <c r="N274" s="31">
        <v>280</v>
      </c>
      <c r="O274" s="29" t="s">
        <v>9</v>
      </c>
      <c r="P274" s="31">
        <v>300</v>
      </c>
      <c r="Q274" s="31">
        <v>2</v>
      </c>
      <c r="R274" s="31">
        <v>8</v>
      </c>
      <c r="S274" s="29">
        <v>0</v>
      </c>
      <c r="T274" s="29" t="s">
        <v>8</v>
      </c>
      <c r="U274" s="29" t="str">
        <f t="shared" si="26"/>
        <v>NA</v>
      </c>
      <c r="V274" s="29" t="str">
        <f t="shared" si="27"/>
        <v>NA</v>
      </c>
      <c r="W274" s="29" t="s">
        <v>646</v>
      </c>
      <c r="X274" s="29" t="s">
        <v>8</v>
      </c>
      <c r="Y274" s="29" t="s">
        <v>79</v>
      </c>
      <c r="Z274" s="29" t="s">
        <v>539</v>
      </c>
      <c r="AA274" s="29">
        <v>0.4</v>
      </c>
      <c r="AB274" s="29" t="s">
        <v>788</v>
      </c>
      <c r="AC274" s="29" t="s">
        <v>9</v>
      </c>
      <c r="AD274" s="29" t="s">
        <v>8</v>
      </c>
      <c r="AE274" s="29" t="s">
        <v>234</v>
      </c>
      <c r="AF274" s="29" t="s">
        <v>9</v>
      </c>
      <c r="AG274" s="29">
        <v>2.4</v>
      </c>
      <c r="AH274" s="29">
        <v>20</v>
      </c>
      <c r="AI274" s="29" t="s">
        <v>12</v>
      </c>
      <c r="AJ274" s="29" t="s">
        <v>8</v>
      </c>
      <c r="AK274" s="29" t="s">
        <v>8</v>
      </c>
      <c r="AL274" s="29" t="s">
        <v>8</v>
      </c>
      <c r="AM274" s="29" t="s">
        <v>8</v>
      </c>
      <c r="AN274" s="29" t="s">
        <v>8</v>
      </c>
      <c r="AO274" s="29">
        <v>672</v>
      </c>
      <c r="AP274" s="29" t="s">
        <v>880</v>
      </c>
      <c r="AQ274" s="29">
        <v>7.6</v>
      </c>
      <c r="AR274" s="29">
        <v>1.2</v>
      </c>
      <c r="AS274" s="29" t="s">
        <v>8</v>
      </c>
      <c r="AT274" s="29" t="s">
        <v>8</v>
      </c>
      <c r="AU274" s="29" t="s">
        <v>8</v>
      </c>
      <c r="AV274" s="29" t="s">
        <v>8</v>
      </c>
      <c r="AW274" s="29" t="s">
        <v>139</v>
      </c>
      <c r="AX274" s="29" t="s">
        <v>199</v>
      </c>
      <c r="AY274" s="29" t="s">
        <v>47</v>
      </c>
      <c r="AZ274" s="29">
        <v>22.5</v>
      </c>
      <c r="BA274" s="31" t="s">
        <v>9</v>
      </c>
      <c r="BB274" s="29" t="s">
        <v>8</v>
      </c>
      <c r="BC274" s="29" t="s">
        <v>8</v>
      </c>
      <c r="BD274" s="29" t="s">
        <v>199</v>
      </c>
      <c r="BE274" s="29">
        <v>72</v>
      </c>
      <c r="BF274" s="29" t="s">
        <v>275</v>
      </c>
      <c r="BG274" s="29" t="s">
        <v>276</v>
      </c>
      <c r="BH274" s="29" t="s">
        <v>1353</v>
      </c>
      <c r="BI274" s="29" t="s">
        <v>1354</v>
      </c>
    </row>
    <row r="275" spans="1:61" s="29" customFormat="1" x14ac:dyDescent="0.3">
      <c r="A275" s="29" t="s">
        <v>1352</v>
      </c>
      <c r="B275" s="29" t="s">
        <v>1350</v>
      </c>
      <c r="C275" s="29">
        <v>2009</v>
      </c>
      <c r="D275" s="29" t="s">
        <v>1351</v>
      </c>
      <c r="E275" s="29" t="s">
        <v>145</v>
      </c>
      <c r="F275" s="29" t="s">
        <v>24</v>
      </c>
      <c r="G275" s="29" t="s">
        <v>11</v>
      </c>
      <c r="H275" s="29" t="s">
        <v>36</v>
      </c>
      <c r="I275" s="29" t="s">
        <v>12</v>
      </c>
      <c r="J275" s="29" t="s">
        <v>8</v>
      </c>
      <c r="K275" s="29" t="s">
        <v>9</v>
      </c>
      <c r="L275" s="29" t="s">
        <v>9</v>
      </c>
      <c r="M275" s="29" t="s">
        <v>9</v>
      </c>
      <c r="N275" s="31">
        <v>280</v>
      </c>
      <c r="O275" s="29" t="s">
        <v>9</v>
      </c>
      <c r="P275" s="31">
        <v>300</v>
      </c>
      <c r="Q275" s="31">
        <v>2</v>
      </c>
      <c r="R275" s="31">
        <v>8</v>
      </c>
      <c r="S275" s="29">
        <v>0</v>
      </c>
      <c r="T275" s="29" t="s">
        <v>8</v>
      </c>
      <c r="U275" s="29" t="str">
        <f t="shared" si="26"/>
        <v>NA</v>
      </c>
      <c r="V275" s="29" t="str">
        <f t="shared" si="27"/>
        <v>NA</v>
      </c>
      <c r="W275" s="29" t="s">
        <v>646</v>
      </c>
      <c r="X275" s="29" t="s">
        <v>8</v>
      </c>
      <c r="Y275" s="29" t="s">
        <v>79</v>
      </c>
      <c r="Z275" s="29" t="s">
        <v>1355</v>
      </c>
      <c r="AA275" s="29">
        <v>0.4</v>
      </c>
      <c r="AB275" s="29" t="s">
        <v>788</v>
      </c>
      <c r="AC275" s="29" t="s">
        <v>9</v>
      </c>
      <c r="AD275" s="29" t="s">
        <v>8</v>
      </c>
      <c r="AE275" s="29" t="s">
        <v>234</v>
      </c>
      <c r="AF275" s="29" t="s">
        <v>9</v>
      </c>
      <c r="AG275" s="29">
        <v>6</v>
      </c>
      <c r="AH275" s="29">
        <v>20</v>
      </c>
      <c r="AI275" s="29" t="s">
        <v>12</v>
      </c>
      <c r="AJ275" s="29" t="s">
        <v>8</v>
      </c>
      <c r="AK275" s="29" t="s">
        <v>8</v>
      </c>
      <c r="AL275" s="29" t="s">
        <v>8</v>
      </c>
      <c r="AM275" s="29" t="s">
        <v>8</v>
      </c>
      <c r="AN275" s="29" t="s">
        <v>8</v>
      </c>
      <c r="AO275" s="29">
        <v>672</v>
      </c>
      <c r="AP275" s="29" t="s">
        <v>880</v>
      </c>
      <c r="AQ275" s="29">
        <v>27.6</v>
      </c>
      <c r="AR275" s="29">
        <v>2.5</v>
      </c>
      <c r="AS275" s="29" t="s">
        <v>8</v>
      </c>
      <c r="AT275" s="29" t="s">
        <v>8</v>
      </c>
      <c r="AU275" s="29" t="s">
        <v>8</v>
      </c>
      <c r="AV275" s="29" t="s">
        <v>8</v>
      </c>
      <c r="AW275" s="29" t="s">
        <v>139</v>
      </c>
      <c r="AX275" s="29" t="s">
        <v>199</v>
      </c>
      <c r="AY275" s="29" t="s">
        <v>47</v>
      </c>
      <c r="AZ275" s="29">
        <v>16</v>
      </c>
      <c r="BA275" s="31">
        <v>3.7</v>
      </c>
      <c r="BB275" s="29" t="s">
        <v>8</v>
      </c>
      <c r="BC275" s="29" t="s">
        <v>8</v>
      </c>
      <c r="BD275" s="29" t="s">
        <v>199</v>
      </c>
      <c r="BE275" s="29">
        <v>72</v>
      </c>
      <c r="BF275" s="29" t="s">
        <v>275</v>
      </c>
      <c r="BG275" s="29" t="s">
        <v>276</v>
      </c>
      <c r="BH275" s="29" t="s">
        <v>1353</v>
      </c>
    </row>
    <row r="276" spans="1:61" s="29" customFormat="1" x14ac:dyDescent="0.3">
      <c r="A276" s="29" t="s">
        <v>1352</v>
      </c>
      <c r="B276" s="29" t="s">
        <v>1350</v>
      </c>
      <c r="C276" s="29">
        <v>2009</v>
      </c>
      <c r="D276" s="29" t="s">
        <v>1351</v>
      </c>
      <c r="E276" s="29" t="s">
        <v>146</v>
      </c>
      <c r="F276" s="29" t="s">
        <v>24</v>
      </c>
      <c r="G276" s="29" t="s">
        <v>11</v>
      </c>
      <c r="H276" s="29" t="s">
        <v>36</v>
      </c>
      <c r="I276" s="29" t="s">
        <v>12</v>
      </c>
      <c r="J276" s="29" t="s">
        <v>8</v>
      </c>
      <c r="K276" s="29" t="s">
        <v>9</v>
      </c>
      <c r="L276" s="29" t="s">
        <v>9</v>
      </c>
      <c r="M276" s="29" t="s">
        <v>9</v>
      </c>
      <c r="N276" s="31">
        <v>280</v>
      </c>
      <c r="O276" s="29" t="s">
        <v>9</v>
      </c>
      <c r="P276" s="31">
        <v>300</v>
      </c>
      <c r="Q276" s="31">
        <v>1</v>
      </c>
      <c r="R276" s="31">
        <v>10</v>
      </c>
      <c r="S276" s="29">
        <v>1</v>
      </c>
      <c r="T276" s="29">
        <v>14</v>
      </c>
      <c r="U276" s="29">
        <f t="shared" si="24"/>
        <v>1</v>
      </c>
      <c r="V276" s="29">
        <f t="shared" si="25"/>
        <v>10</v>
      </c>
      <c r="W276" s="29" t="s">
        <v>646</v>
      </c>
      <c r="X276" s="29" t="s">
        <v>8</v>
      </c>
      <c r="Y276" s="29" t="s">
        <v>79</v>
      </c>
      <c r="Z276" s="29" t="s">
        <v>1355</v>
      </c>
      <c r="AA276" s="29">
        <v>0.4</v>
      </c>
      <c r="AB276" s="29" t="s">
        <v>788</v>
      </c>
      <c r="AC276" s="29" t="s">
        <v>9</v>
      </c>
      <c r="AD276" s="29" t="s">
        <v>8</v>
      </c>
      <c r="AE276" s="29" t="s">
        <v>234</v>
      </c>
      <c r="AF276" s="29" t="s">
        <v>9</v>
      </c>
      <c r="AG276" s="29">
        <v>7</v>
      </c>
      <c r="AH276" s="29">
        <v>20</v>
      </c>
      <c r="AI276" s="29" t="s">
        <v>911</v>
      </c>
      <c r="AK276" s="29" t="s">
        <v>8</v>
      </c>
      <c r="AL276" s="29" t="s">
        <v>8</v>
      </c>
      <c r="AM276" s="29">
        <v>2</v>
      </c>
      <c r="AN276" s="29" t="s">
        <v>160</v>
      </c>
      <c r="AO276" s="29">
        <v>672</v>
      </c>
      <c r="AP276" s="29" t="s">
        <v>880</v>
      </c>
      <c r="AQ276" s="29">
        <v>22.7</v>
      </c>
      <c r="AR276" s="29">
        <v>1.6</v>
      </c>
      <c r="AS276" s="29">
        <v>24.3</v>
      </c>
      <c r="AT276" s="29">
        <v>1.1000000000000001</v>
      </c>
      <c r="AU276" s="29" t="s">
        <v>8</v>
      </c>
      <c r="AV276" s="29" t="s">
        <v>8</v>
      </c>
      <c r="AW276" s="29" t="s">
        <v>139</v>
      </c>
      <c r="AX276" s="29" t="s">
        <v>199</v>
      </c>
      <c r="AY276" s="29" t="s">
        <v>47</v>
      </c>
      <c r="AZ276" s="29">
        <v>22.6</v>
      </c>
      <c r="BA276" s="31" t="s">
        <v>9</v>
      </c>
      <c r="BB276" s="29">
        <v>24.1</v>
      </c>
      <c r="BC276" s="29" t="s">
        <v>9</v>
      </c>
      <c r="BD276" s="29" t="s">
        <v>199</v>
      </c>
      <c r="BE276" s="29">
        <v>672</v>
      </c>
      <c r="BF276" s="29" t="s">
        <v>275</v>
      </c>
      <c r="BG276" s="29" t="s">
        <v>276</v>
      </c>
      <c r="BH276" s="29" t="s">
        <v>1353</v>
      </c>
      <c r="BI276" s="29" t="s">
        <v>1354</v>
      </c>
    </row>
    <row r="277" spans="1:61" x14ac:dyDescent="0.3">
      <c r="A277" t="s">
        <v>1357</v>
      </c>
      <c r="B277" t="s">
        <v>1356</v>
      </c>
      <c r="C277">
        <v>1998</v>
      </c>
      <c r="D277" t="s">
        <v>1358</v>
      </c>
      <c r="E277" t="s">
        <v>143</v>
      </c>
      <c r="F277" t="s">
        <v>24</v>
      </c>
      <c r="G277" t="s">
        <v>49</v>
      </c>
      <c r="H277" t="s">
        <v>36</v>
      </c>
      <c r="I277" t="s">
        <v>12</v>
      </c>
      <c r="J277" t="s">
        <v>8</v>
      </c>
      <c r="K277" t="s">
        <v>9</v>
      </c>
      <c r="L277" s="16">
        <v>13</v>
      </c>
      <c r="M277" t="s">
        <v>9</v>
      </c>
      <c r="N277" t="s">
        <v>9</v>
      </c>
      <c r="O277" t="s">
        <v>9</v>
      </c>
      <c r="P277" t="s">
        <v>9</v>
      </c>
      <c r="Q277" s="16">
        <v>1</v>
      </c>
      <c r="R277" s="16">
        <v>18</v>
      </c>
      <c r="S277">
        <v>2</v>
      </c>
      <c r="T277">
        <v>11</v>
      </c>
      <c r="U277">
        <f t="shared" si="24"/>
        <v>2</v>
      </c>
      <c r="V277">
        <f t="shared" si="25"/>
        <v>9</v>
      </c>
      <c r="W277" t="s">
        <v>177</v>
      </c>
      <c r="X277" t="s">
        <v>8</v>
      </c>
      <c r="Y277" t="s">
        <v>77</v>
      </c>
      <c r="Z277" t="s">
        <v>279</v>
      </c>
      <c r="AA277">
        <v>12.5</v>
      </c>
      <c r="AB277" t="s">
        <v>147</v>
      </c>
      <c r="AC277">
        <v>50</v>
      </c>
      <c r="AD277" t="s">
        <v>295</v>
      </c>
      <c r="AE277" t="s">
        <v>87</v>
      </c>
      <c r="AF277">
        <v>545</v>
      </c>
      <c r="AG277">
        <v>1</v>
      </c>
      <c r="AH277">
        <v>10</v>
      </c>
      <c r="AI277" t="s">
        <v>1359</v>
      </c>
      <c r="AK277">
        <v>2.5</v>
      </c>
      <c r="AL277" t="s">
        <v>1107</v>
      </c>
      <c r="AM277">
        <v>1</v>
      </c>
      <c r="AN277" t="s">
        <v>160</v>
      </c>
      <c r="AO277">
        <v>384</v>
      </c>
      <c r="AP277" t="s">
        <v>880</v>
      </c>
      <c r="AQ277">
        <v>13.77</v>
      </c>
      <c r="AR277">
        <v>1.23</v>
      </c>
      <c r="AS277">
        <v>10.96</v>
      </c>
      <c r="AT277">
        <v>1.06</v>
      </c>
      <c r="AU277" t="s">
        <v>8</v>
      </c>
      <c r="AV277" t="s">
        <v>8</v>
      </c>
      <c r="AW277" t="s">
        <v>139</v>
      </c>
      <c r="AX277" t="s">
        <v>199</v>
      </c>
      <c r="AY277" t="s">
        <v>12</v>
      </c>
      <c r="AZ277" t="s">
        <v>8</v>
      </c>
      <c r="BA277" s="16" t="s">
        <v>8</v>
      </c>
      <c r="BB277" t="s">
        <v>8</v>
      </c>
      <c r="BC277" t="s">
        <v>8</v>
      </c>
      <c r="BD277" t="s">
        <v>8</v>
      </c>
      <c r="BE277" t="s">
        <v>8</v>
      </c>
      <c r="BF277" t="s">
        <v>276</v>
      </c>
      <c r="BG277" t="s">
        <v>276</v>
      </c>
    </row>
    <row r="278" spans="1:61" x14ac:dyDescent="0.3">
      <c r="A278" t="s">
        <v>1357</v>
      </c>
      <c r="B278" t="s">
        <v>1356</v>
      </c>
      <c r="C278">
        <v>1998</v>
      </c>
      <c r="D278" t="s">
        <v>1358</v>
      </c>
      <c r="E278" t="s">
        <v>145</v>
      </c>
      <c r="F278" t="s">
        <v>24</v>
      </c>
      <c r="G278" t="s">
        <v>49</v>
      </c>
      <c r="H278" t="s">
        <v>36</v>
      </c>
      <c r="I278" t="s">
        <v>12</v>
      </c>
      <c r="J278" t="s">
        <v>8</v>
      </c>
      <c r="K278" t="s">
        <v>9</v>
      </c>
      <c r="L278" s="16">
        <v>13</v>
      </c>
      <c r="M278" t="s">
        <v>9</v>
      </c>
      <c r="N278" t="s">
        <v>9</v>
      </c>
      <c r="O278" t="s">
        <v>9</v>
      </c>
      <c r="P278" t="s">
        <v>9</v>
      </c>
      <c r="Q278" s="16">
        <v>1</v>
      </c>
      <c r="R278" s="16">
        <v>18</v>
      </c>
      <c r="S278">
        <v>2</v>
      </c>
      <c r="T278">
        <v>11</v>
      </c>
      <c r="U278">
        <f t="shared" si="24"/>
        <v>2</v>
      </c>
      <c r="V278">
        <f t="shared" si="25"/>
        <v>9</v>
      </c>
      <c r="W278" t="s">
        <v>177</v>
      </c>
      <c r="X278" t="s">
        <v>8</v>
      </c>
      <c r="Y278" t="s">
        <v>77</v>
      </c>
      <c r="Z278" t="s">
        <v>279</v>
      </c>
      <c r="AA278">
        <v>12.5</v>
      </c>
      <c r="AB278" t="s">
        <v>147</v>
      </c>
      <c r="AC278">
        <v>50</v>
      </c>
      <c r="AD278" t="s">
        <v>295</v>
      </c>
      <c r="AE278" t="s">
        <v>87</v>
      </c>
      <c r="AF278">
        <v>545</v>
      </c>
      <c r="AG278">
        <v>1</v>
      </c>
      <c r="AH278">
        <v>10</v>
      </c>
      <c r="AI278" t="s">
        <v>363</v>
      </c>
      <c r="AK278">
        <v>0.5</v>
      </c>
      <c r="AL278" t="s">
        <v>147</v>
      </c>
      <c r="AM278">
        <v>1</v>
      </c>
      <c r="AN278" t="s">
        <v>160</v>
      </c>
      <c r="AO278">
        <v>384</v>
      </c>
      <c r="AP278" t="s">
        <v>880</v>
      </c>
      <c r="AQ278">
        <v>13.77</v>
      </c>
      <c r="AR278">
        <v>1.23</v>
      </c>
      <c r="AS278">
        <v>21.14</v>
      </c>
      <c r="AT278">
        <v>2.46</v>
      </c>
      <c r="AU278" t="s">
        <v>8</v>
      </c>
      <c r="AV278" t="s">
        <v>8</v>
      </c>
      <c r="AW278" t="s">
        <v>139</v>
      </c>
      <c r="AX278" t="s">
        <v>199</v>
      </c>
      <c r="AY278" t="s">
        <v>12</v>
      </c>
      <c r="AZ278" t="s">
        <v>8</v>
      </c>
      <c r="BA278" s="16" t="s">
        <v>8</v>
      </c>
      <c r="BB278" t="s">
        <v>8</v>
      </c>
      <c r="BC278" t="s">
        <v>8</v>
      </c>
      <c r="BD278" t="s">
        <v>8</v>
      </c>
      <c r="BE278" t="s">
        <v>8</v>
      </c>
      <c r="BF278" t="s">
        <v>276</v>
      </c>
      <c r="BG278" t="s">
        <v>276</v>
      </c>
    </row>
    <row r="279" spans="1:61" s="29" customFormat="1" x14ac:dyDescent="0.3">
      <c r="A279" s="29" t="s">
        <v>1362</v>
      </c>
      <c r="B279" s="29" t="s">
        <v>1360</v>
      </c>
      <c r="C279" s="29">
        <v>2012</v>
      </c>
      <c r="D279" s="29" t="s">
        <v>1361</v>
      </c>
      <c r="E279" s="29" t="s">
        <v>143</v>
      </c>
      <c r="F279" s="29" t="s">
        <v>24</v>
      </c>
      <c r="G279" s="29" t="s">
        <v>11</v>
      </c>
      <c r="H279" s="29" t="s">
        <v>36</v>
      </c>
      <c r="I279" s="29" t="s">
        <v>12</v>
      </c>
      <c r="J279" s="29" t="s">
        <v>8</v>
      </c>
      <c r="K279" s="29" t="s">
        <v>9</v>
      </c>
      <c r="L279" s="31">
        <v>9</v>
      </c>
      <c r="M279" s="29" t="s">
        <v>9</v>
      </c>
      <c r="N279" s="31">
        <v>200</v>
      </c>
      <c r="O279" s="29" t="s">
        <v>9</v>
      </c>
      <c r="P279" s="31">
        <v>220</v>
      </c>
      <c r="Q279" s="31">
        <v>2</v>
      </c>
      <c r="R279" s="31">
        <v>8</v>
      </c>
      <c r="S279" s="31">
        <v>0</v>
      </c>
      <c r="T279" s="29" t="s">
        <v>8</v>
      </c>
      <c r="U279" s="29" t="str">
        <f t="shared" si="24"/>
        <v>NA</v>
      </c>
      <c r="V279" s="29" t="str">
        <f t="shared" si="25"/>
        <v>NA</v>
      </c>
      <c r="W279" s="29" t="s">
        <v>177</v>
      </c>
      <c r="X279" s="29" t="s">
        <v>8</v>
      </c>
      <c r="Y279" s="29" t="s">
        <v>79</v>
      </c>
      <c r="Z279" s="29" t="s">
        <v>379</v>
      </c>
      <c r="AA279" s="29">
        <v>20</v>
      </c>
      <c r="AB279" s="29" t="s">
        <v>147</v>
      </c>
      <c r="AC279" s="29">
        <v>50</v>
      </c>
      <c r="AD279" s="29" t="s">
        <v>1363</v>
      </c>
      <c r="AE279" s="29" t="s">
        <v>733</v>
      </c>
      <c r="AF279" s="29">
        <v>532</v>
      </c>
      <c r="AG279" s="29">
        <v>1</v>
      </c>
      <c r="AH279" s="29">
        <v>18</v>
      </c>
      <c r="AI279" s="29" t="s">
        <v>12</v>
      </c>
      <c r="AJ279" s="29" t="s">
        <v>8</v>
      </c>
      <c r="AK279" s="29" t="s">
        <v>8</v>
      </c>
      <c r="AL279" s="29" t="s">
        <v>8</v>
      </c>
      <c r="AM279" s="29" t="s">
        <v>8</v>
      </c>
      <c r="AN279" s="29" t="s">
        <v>8</v>
      </c>
      <c r="AO279" s="29">
        <v>24</v>
      </c>
      <c r="AP279" s="29" t="s">
        <v>880</v>
      </c>
      <c r="AQ279" s="29">
        <v>9.36</v>
      </c>
      <c r="AR279" s="29">
        <v>10.64</v>
      </c>
      <c r="AS279" s="29" t="s">
        <v>8</v>
      </c>
      <c r="AT279" s="29" t="s">
        <v>8</v>
      </c>
      <c r="AU279" s="29" t="s">
        <v>8</v>
      </c>
      <c r="AV279" s="29" t="s">
        <v>8</v>
      </c>
      <c r="AW279" s="29" t="s">
        <v>139</v>
      </c>
      <c r="AX279" s="29" t="s">
        <v>199</v>
      </c>
      <c r="AY279" s="29" t="s">
        <v>12</v>
      </c>
      <c r="AZ279" s="29" t="s">
        <v>8</v>
      </c>
      <c r="BA279" s="31" t="s">
        <v>8</v>
      </c>
      <c r="BB279" s="29" t="s">
        <v>8</v>
      </c>
      <c r="BC279" s="29" t="s">
        <v>8</v>
      </c>
      <c r="BD279" s="29" t="s">
        <v>8</v>
      </c>
      <c r="BE279" s="29" t="s">
        <v>8</v>
      </c>
      <c r="BF279" s="29" t="s">
        <v>276</v>
      </c>
      <c r="BG279" s="29" t="s">
        <v>276</v>
      </c>
    </row>
    <row r="280" spans="1:61" s="29" customFormat="1" x14ac:dyDescent="0.3">
      <c r="A280" s="29" t="s">
        <v>1362</v>
      </c>
      <c r="B280" s="29" t="s">
        <v>1360</v>
      </c>
      <c r="C280" s="29">
        <v>2012</v>
      </c>
      <c r="D280" s="29" t="s">
        <v>1361</v>
      </c>
      <c r="E280" s="29" t="s">
        <v>145</v>
      </c>
      <c r="F280" s="29" t="s">
        <v>24</v>
      </c>
      <c r="G280" s="29" t="s">
        <v>11</v>
      </c>
      <c r="H280" s="29" t="s">
        <v>36</v>
      </c>
      <c r="I280" s="29" t="s">
        <v>12</v>
      </c>
      <c r="J280" s="29" t="s">
        <v>8</v>
      </c>
      <c r="K280" s="29" t="s">
        <v>9</v>
      </c>
      <c r="L280" s="31">
        <v>9</v>
      </c>
      <c r="M280" s="29" t="s">
        <v>9</v>
      </c>
      <c r="N280" s="31">
        <v>200</v>
      </c>
      <c r="O280" s="29" t="s">
        <v>9</v>
      </c>
      <c r="P280" s="31">
        <v>220</v>
      </c>
      <c r="Q280" s="31">
        <v>2</v>
      </c>
      <c r="R280" s="31">
        <v>8</v>
      </c>
      <c r="S280" s="31">
        <v>0</v>
      </c>
      <c r="T280" s="29" t="s">
        <v>8</v>
      </c>
      <c r="U280" s="29" t="str">
        <f t="shared" si="24"/>
        <v>NA</v>
      </c>
      <c r="V280" s="29" t="str">
        <f t="shared" si="25"/>
        <v>NA</v>
      </c>
      <c r="W280" s="29" t="s">
        <v>102</v>
      </c>
      <c r="X280" s="29" t="s">
        <v>941</v>
      </c>
      <c r="Y280" s="29" t="s">
        <v>79</v>
      </c>
      <c r="Z280" s="29" t="s">
        <v>379</v>
      </c>
      <c r="AA280" s="29">
        <v>20</v>
      </c>
      <c r="AB280" s="29" t="s">
        <v>147</v>
      </c>
      <c r="AC280" s="29">
        <v>50</v>
      </c>
      <c r="AD280" s="29" t="s">
        <v>1363</v>
      </c>
      <c r="AE280" s="29" t="s">
        <v>733</v>
      </c>
      <c r="AF280" s="29">
        <v>532</v>
      </c>
      <c r="AG280" s="29">
        <v>1</v>
      </c>
      <c r="AH280" s="29">
        <v>18</v>
      </c>
      <c r="AI280" s="29" t="s">
        <v>12</v>
      </c>
      <c r="AJ280" s="29" t="s">
        <v>8</v>
      </c>
      <c r="AK280" s="29" t="s">
        <v>8</v>
      </c>
      <c r="AL280" s="29" t="s">
        <v>8</v>
      </c>
      <c r="AM280" s="29" t="s">
        <v>8</v>
      </c>
      <c r="AN280" s="29" t="s">
        <v>8</v>
      </c>
      <c r="AO280" s="29">
        <v>24</v>
      </c>
      <c r="AP280" s="29" t="s">
        <v>880</v>
      </c>
      <c r="AQ280" s="29">
        <v>8.31</v>
      </c>
      <c r="AR280" s="29">
        <v>2.14</v>
      </c>
      <c r="AS280" s="29" t="s">
        <v>8</v>
      </c>
      <c r="AT280" s="29" t="s">
        <v>8</v>
      </c>
      <c r="AU280" s="29" t="s">
        <v>8</v>
      </c>
      <c r="AV280" s="29" t="s">
        <v>8</v>
      </c>
      <c r="AW280" s="29" t="s">
        <v>139</v>
      </c>
      <c r="AX280" s="29" t="s">
        <v>199</v>
      </c>
      <c r="AY280" s="29" t="s">
        <v>12</v>
      </c>
      <c r="AZ280" s="29" t="s">
        <v>8</v>
      </c>
      <c r="BA280" s="31" t="s">
        <v>8</v>
      </c>
      <c r="BB280" s="29" t="s">
        <v>8</v>
      </c>
      <c r="BC280" s="29" t="s">
        <v>8</v>
      </c>
      <c r="BD280" s="29" t="s">
        <v>8</v>
      </c>
      <c r="BE280" s="29" t="s">
        <v>8</v>
      </c>
      <c r="BF280" s="29" t="s">
        <v>276</v>
      </c>
      <c r="BG280" s="29" t="s">
        <v>276</v>
      </c>
    </row>
    <row r="281" spans="1:61" s="20" customFormat="1" x14ac:dyDescent="0.3">
      <c r="A281" s="20" t="s">
        <v>1367</v>
      </c>
      <c r="B281" s="20" t="s">
        <v>1366</v>
      </c>
      <c r="C281" s="20">
        <v>2015</v>
      </c>
      <c r="D281" s="20" t="s">
        <v>1368</v>
      </c>
      <c r="E281" s="20" t="s">
        <v>143</v>
      </c>
      <c r="F281" s="20" t="s">
        <v>25</v>
      </c>
      <c r="G281" s="20" t="s">
        <v>1014</v>
      </c>
      <c r="H281" s="20" t="s">
        <v>36</v>
      </c>
      <c r="I281" s="20" t="s">
        <v>12</v>
      </c>
      <c r="J281" s="20" t="s">
        <v>8</v>
      </c>
      <c r="K281" s="50">
        <v>11</v>
      </c>
      <c r="L281" s="20" t="s">
        <v>9</v>
      </c>
      <c r="M281" s="50">
        <v>15</v>
      </c>
      <c r="N281" s="50">
        <v>20</v>
      </c>
      <c r="O281" s="20" t="s">
        <v>9</v>
      </c>
      <c r="P281" s="50">
        <v>30</v>
      </c>
      <c r="Q281" s="50">
        <v>4</v>
      </c>
      <c r="R281" s="50">
        <v>10</v>
      </c>
      <c r="S281" s="50">
        <v>0</v>
      </c>
      <c r="T281" s="20" t="s">
        <v>8</v>
      </c>
      <c r="U281" s="20" t="str">
        <f t="shared" si="24"/>
        <v>NA</v>
      </c>
      <c r="V281" s="20" t="str">
        <f t="shared" si="25"/>
        <v>NA</v>
      </c>
      <c r="W281" s="20" t="s">
        <v>149</v>
      </c>
      <c r="X281" s="20" t="s">
        <v>99</v>
      </c>
      <c r="Y281" s="20" t="s">
        <v>79</v>
      </c>
      <c r="Z281" s="20" t="s">
        <v>910</v>
      </c>
      <c r="AA281" s="20">
        <v>10</v>
      </c>
      <c r="AB281" s="20" t="s">
        <v>323</v>
      </c>
      <c r="AC281" s="20" t="s">
        <v>9</v>
      </c>
      <c r="AD281" s="20" t="s">
        <v>8</v>
      </c>
      <c r="AE281" s="20" t="s">
        <v>234</v>
      </c>
      <c r="AF281" s="20" t="s">
        <v>9</v>
      </c>
      <c r="AG281" s="20">
        <v>1.8</v>
      </c>
      <c r="AH281" s="20">
        <v>15</v>
      </c>
      <c r="AI281" s="20" t="s">
        <v>12</v>
      </c>
      <c r="AJ281" s="20" t="s">
        <v>8</v>
      </c>
      <c r="AK281" s="20" t="s">
        <v>8</v>
      </c>
      <c r="AL281" s="20" t="s">
        <v>8</v>
      </c>
      <c r="AM281" s="20" t="s">
        <v>8</v>
      </c>
      <c r="AN281" s="20" t="s">
        <v>8</v>
      </c>
      <c r="AO281" s="20" t="s">
        <v>9</v>
      </c>
      <c r="AP281" s="20" t="s">
        <v>880</v>
      </c>
      <c r="AQ281" s="20">
        <v>1.2</v>
      </c>
      <c r="AR281" s="20">
        <v>0.4</v>
      </c>
      <c r="AS281" s="20" t="s">
        <v>8</v>
      </c>
      <c r="AT281" s="20" t="s">
        <v>8</v>
      </c>
      <c r="AU281" s="20" t="s">
        <v>8</v>
      </c>
      <c r="AV281" s="20" t="s">
        <v>8</v>
      </c>
      <c r="AW281" s="20" t="s">
        <v>366</v>
      </c>
      <c r="AX281" s="20" t="s">
        <v>198</v>
      </c>
      <c r="AY281" s="20" t="s">
        <v>12</v>
      </c>
      <c r="AZ281" s="20" t="s">
        <v>8</v>
      </c>
      <c r="BA281" s="50" t="s">
        <v>8</v>
      </c>
      <c r="BB281" s="20" t="s">
        <v>8</v>
      </c>
      <c r="BC281" s="20" t="s">
        <v>8</v>
      </c>
      <c r="BD281" s="20" t="s">
        <v>8</v>
      </c>
      <c r="BE281" s="20" t="s">
        <v>8</v>
      </c>
      <c r="BF281" s="20" t="s">
        <v>275</v>
      </c>
      <c r="BG281" s="20" t="s">
        <v>276</v>
      </c>
      <c r="BH281" s="20" t="s">
        <v>1375</v>
      </c>
    </row>
    <row r="282" spans="1:61" s="20" customFormat="1" x14ac:dyDescent="0.3">
      <c r="A282" s="20" t="s">
        <v>1372</v>
      </c>
      <c r="B282" s="20" t="s">
        <v>1366</v>
      </c>
      <c r="C282" s="20">
        <v>2006</v>
      </c>
      <c r="D282" s="20" t="s">
        <v>1371</v>
      </c>
      <c r="E282" s="20" t="s">
        <v>143</v>
      </c>
      <c r="F282" s="20" t="s">
        <v>25</v>
      </c>
      <c r="G282" s="20" t="s">
        <v>1373</v>
      </c>
      <c r="H282" s="20" t="s">
        <v>36</v>
      </c>
      <c r="I282" s="20" t="s">
        <v>12</v>
      </c>
      <c r="J282" s="20" t="s">
        <v>8</v>
      </c>
      <c r="K282" s="20" t="s">
        <v>9</v>
      </c>
      <c r="L282" s="20" t="s">
        <v>9</v>
      </c>
      <c r="M282" s="20" t="s">
        <v>9</v>
      </c>
      <c r="N282" s="20" t="s">
        <v>9</v>
      </c>
      <c r="O282" s="20" t="s">
        <v>9</v>
      </c>
      <c r="P282" s="20" t="s">
        <v>9</v>
      </c>
      <c r="Q282" s="50">
        <v>3</v>
      </c>
      <c r="R282" s="50">
        <v>10</v>
      </c>
      <c r="S282" s="50">
        <v>0</v>
      </c>
      <c r="T282" s="20" t="s">
        <v>8</v>
      </c>
      <c r="U282" s="20" t="str">
        <f t="shared" si="24"/>
        <v>NA</v>
      </c>
      <c r="V282" s="20" t="str">
        <f t="shared" si="25"/>
        <v>NA</v>
      </c>
      <c r="W282" s="20" t="s">
        <v>149</v>
      </c>
      <c r="X282" s="20" t="s">
        <v>99</v>
      </c>
      <c r="Y282" s="20" t="s">
        <v>79</v>
      </c>
      <c r="Z282" s="20" t="s">
        <v>343</v>
      </c>
      <c r="AA282" s="20">
        <v>10</v>
      </c>
      <c r="AB282" s="20" t="s">
        <v>323</v>
      </c>
      <c r="AC282" s="20" t="s">
        <v>9</v>
      </c>
      <c r="AD282" s="20" t="s">
        <v>8</v>
      </c>
      <c r="AE282" s="20" t="s">
        <v>234</v>
      </c>
      <c r="AF282" s="20" t="s">
        <v>9</v>
      </c>
      <c r="AG282" s="20">
        <v>1.2</v>
      </c>
      <c r="AH282" s="20">
        <v>15</v>
      </c>
      <c r="AI282" s="20" t="s">
        <v>12</v>
      </c>
      <c r="AJ282" s="20" t="s">
        <v>8</v>
      </c>
      <c r="AK282" s="20" t="s">
        <v>8</v>
      </c>
      <c r="AL282" s="20" t="s">
        <v>8</v>
      </c>
      <c r="AM282" s="20" t="s">
        <v>8</v>
      </c>
      <c r="AN282" s="20" t="s">
        <v>8</v>
      </c>
      <c r="AO282" s="20" t="s">
        <v>9</v>
      </c>
      <c r="AP282" s="20" t="s">
        <v>880</v>
      </c>
      <c r="AQ282" s="20">
        <v>1.2</v>
      </c>
      <c r="AR282" s="20">
        <v>0.4</v>
      </c>
      <c r="AS282" s="20" t="s">
        <v>8</v>
      </c>
      <c r="AT282" s="20" t="s">
        <v>8</v>
      </c>
      <c r="AU282" s="20" t="s">
        <v>8</v>
      </c>
      <c r="AV282" s="20" t="s">
        <v>8</v>
      </c>
      <c r="AW282" s="20" t="s">
        <v>366</v>
      </c>
      <c r="AX282" s="20" t="s">
        <v>198</v>
      </c>
      <c r="AY282" s="20" t="s">
        <v>12</v>
      </c>
      <c r="AZ282" s="20" t="s">
        <v>8</v>
      </c>
      <c r="BA282" s="50" t="s">
        <v>8</v>
      </c>
      <c r="BB282" s="20" t="s">
        <v>8</v>
      </c>
      <c r="BC282" s="20" t="s">
        <v>8</v>
      </c>
      <c r="BD282" s="20" t="s">
        <v>8</v>
      </c>
      <c r="BE282" s="20" t="s">
        <v>8</v>
      </c>
      <c r="BF282" s="20" t="s">
        <v>275</v>
      </c>
      <c r="BG282" s="20" t="s">
        <v>276</v>
      </c>
      <c r="BH282" s="20" t="s">
        <v>1374</v>
      </c>
    </row>
    <row r="283" spans="1:61" x14ac:dyDescent="0.3">
      <c r="A283" t="s">
        <v>1378</v>
      </c>
      <c r="B283" t="s">
        <v>1376</v>
      </c>
      <c r="C283">
        <v>2016</v>
      </c>
      <c r="D283" t="s">
        <v>1377</v>
      </c>
      <c r="E283" t="s">
        <v>143</v>
      </c>
      <c r="F283" t="s">
        <v>24</v>
      </c>
      <c r="G283" t="s">
        <v>10</v>
      </c>
      <c r="H283" t="s">
        <v>36</v>
      </c>
      <c r="I283" t="s">
        <v>12</v>
      </c>
      <c r="J283" t="s">
        <v>8</v>
      </c>
      <c r="K283" t="s">
        <v>9</v>
      </c>
      <c r="L283" t="s">
        <v>9</v>
      </c>
      <c r="M283" t="s">
        <v>9</v>
      </c>
      <c r="N283" t="s">
        <v>9</v>
      </c>
      <c r="O283" t="s">
        <v>9</v>
      </c>
      <c r="P283" t="s">
        <v>9</v>
      </c>
      <c r="Q283" s="16">
        <v>3</v>
      </c>
      <c r="R283" t="s">
        <v>9</v>
      </c>
      <c r="S283" s="16">
        <v>0</v>
      </c>
      <c r="T283" t="s">
        <v>8</v>
      </c>
      <c r="U283" t="str">
        <f t="shared" si="24"/>
        <v>NA</v>
      </c>
      <c r="V283" t="str">
        <f t="shared" si="25"/>
        <v>NA</v>
      </c>
      <c r="W283" t="s">
        <v>149</v>
      </c>
      <c r="X283" t="s">
        <v>99</v>
      </c>
      <c r="Y283" t="s">
        <v>9</v>
      </c>
      <c r="Z283" t="s">
        <v>991</v>
      </c>
      <c r="AA283">
        <v>20</v>
      </c>
      <c r="AB283" t="s">
        <v>147</v>
      </c>
      <c r="AC283" t="s">
        <v>9</v>
      </c>
      <c r="AD283" t="s">
        <v>8</v>
      </c>
      <c r="AE283" t="s">
        <v>9</v>
      </c>
      <c r="AF283" t="s">
        <v>9</v>
      </c>
      <c r="AG283">
        <v>0.75</v>
      </c>
      <c r="AH283">
        <v>10</v>
      </c>
      <c r="AI283" t="s">
        <v>12</v>
      </c>
      <c r="AJ283" t="s">
        <v>8</v>
      </c>
      <c r="AK283" t="s">
        <v>8</v>
      </c>
      <c r="AL283" t="s">
        <v>8</v>
      </c>
      <c r="AM283" t="s">
        <v>8</v>
      </c>
      <c r="AN283" t="s">
        <v>8</v>
      </c>
      <c r="AO283">
        <v>24</v>
      </c>
      <c r="AP283" t="s">
        <v>880</v>
      </c>
      <c r="AQ283">
        <v>7.04</v>
      </c>
      <c r="AR283">
        <v>1.18</v>
      </c>
      <c r="AS283" t="s">
        <v>8</v>
      </c>
      <c r="AT283" t="s">
        <v>8</v>
      </c>
      <c r="AU283" t="s">
        <v>8</v>
      </c>
      <c r="AV283" t="s">
        <v>8</v>
      </c>
      <c r="AW283" t="s">
        <v>139</v>
      </c>
      <c r="AX283" t="s">
        <v>198</v>
      </c>
      <c r="AY283" t="s">
        <v>12</v>
      </c>
      <c r="AZ283" t="s">
        <v>8</v>
      </c>
      <c r="BA283" s="16" t="s">
        <v>8</v>
      </c>
      <c r="BB283" t="s">
        <v>8</v>
      </c>
      <c r="BC283" t="s">
        <v>8</v>
      </c>
      <c r="BD283" t="s">
        <v>8</v>
      </c>
      <c r="BE283" t="s">
        <v>8</v>
      </c>
      <c r="BF283" t="s">
        <v>276</v>
      </c>
      <c r="BG283" t="s">
        <v>276</v>
      </c>
      <c r="BI283" t="s">
        <v>1379</v>
      </c>
    </row>
    <row r="284" spans="1:61" x14ac:dyDescent="0.3">
      <c r="A284" t="s">
        <v>1378</v>
      </c>
      <c r="B284" t="s">
        <v>1376</v>
      </c>
      <c r="C284">
        <v>2016</v>
      </c>
      <c r="D284" t="s">
        <v>1377</v>
      </c>
      <c r="E284" t="s">
        <v>145</v>
      </c>
      <c r="F284" t="s">
        <v>24</v>
      </c>
      <c r="G284" t="s">
        <v>10</v>
      </c>
      <c r="H284" t="s">
        <v>36</v>
      </c>
      <c r="I284" t="s">
        <v>12</v>
      </c>
      <c r="J284" t="s">
        <v>8</v>
      </c>
      <c r="K284" t="s">
        <v>9</v>
      </c>
      <c r="L284" t="s">
        <v>9</v>
      </c>
      <c r="M284" t="s">
        <v>9</v>
      </c>
      <c r="N284" t="s">
        <v>9</v>
      </c>
      <c r="O284" t="s">
        <v>9</v>
      </c>
      <c r="P284" t="s">
        <v>9</v>
      </c>
      <c r="Q284" s="16">
        <v>3</v>
      </c>
      <c r="R284" t="s">
        <v>9</v>
      </c>
      <c r="S284" s="16">
        <v>0</v>
      </c>
      <c r="T284" t="s">
        <v>8</v>
      </c>
      <c r="U284" t="str">
        <f t="shared" si="24"/>
        <v>NA</v>
      </c>
      <c r="V284" t="str">
        <f t="shared" si="25"/>
        <v>NA</v>
      </c>
      <c r="W284" t="s">
        <v>149</v>
      </c>
      <c r="X284" t="s">
        <v>99</v>
      </c>
      <c r="Y284" t="s">
        <v>9</v>
      </c>
      <c r="Z284" t="s">
        <v>991</v>
      </c>
      <c r="AA284">
        <v>20</v>
      </c>
      <c r="AB284" t="s">
        <v>147</v>
      </c>
      <c r="AC284" t="s">
        <v>9</v>
      </c>
      <c r="AD284" t="s">
        <v>8</v>
      </c>
      <c r="AE284" t="s">
        <v>9</v>
      </c>
      <c r="AF284" t="s">
        <v>9</v>
      </c>
      <c r="AG284">
        <v>0.5</v>
      </c>
      <c r="AH284">
        <v>10</v>
      </c>
      <c r="AI284" t="s">
        <v>12</v>
      </c>
      <c r="AJ284" t="s">
        <v>8</v>
      </c>
      <c r="AK284" t="s">
        <v>8</v>
      </c>
      <c r="AL284" t="s">
        <v>8</v>
      </c>
      <c r="AM284" t="s">
        <v>8</v>
      </c>
      <c r="AN284" t="s">
        <v>8</v>
      </c>
      <c r="AO284">
        <v>24</v>
      </c>
      <c r="AP284" t="s">
        <v>880</v>
      </c>
      <c r="AQ284">
        <v>4.2</v>
      </c>
      <c r="AR284">
        <v>1.24</v>
      </c>
      <c r="AS284" t="s">
        <v>8</v>
      </c>
      <c r="AT284" t="s">
        <v>8</v>
      </c>
      <c r="AU284" t="s">
        <v>8</v>
      </c>
      <c r="AV284" t="s">
        <v>8</v>
      </c>
      <c r="AW284" t="s">
        <v>139</v>
      </c>
      <c r="AX284" t="s">
        <v>198</v>
      </c>
      <c r="AY284" t="s">
        <v>12</v>
      </c>
      <c r="AZ284" t="s">
        <v>8</v>
      </c>
      <c r="BA284" s="16" t="s">
        <v>8</v>
      </c>
      <c r="BB284" t="s">
        <v>8</v>
      </c>
      <c r="BC284" t="s">
        <v>8</v>
      </c>
      <c r="BD284" t="s">
        <v>8</v>
      </c>
      <c r="BE284" t="s">
        <v>8</v>
      </c>
      <c r="BF284" t="s">
        <v>276</v>
      </c>
      <c r="BG284" t="s">
        <v>276</v>
      </c>
      <c r="BI284" t="s">
        <v>1379</v>
      </c>
    </row>
    <row r="285" spans="1:61" x14ac:dyDescent="0.3">
      <c r="A285" t="s">
        <v>1378</v>
      </c>
      <c r="B285" t="s">
        <v>1376</v>
      </c>
      <c r="C285">
        <v>2016</v>
      </c>
      <c r="D285" t="s">
        <v>1377</v>
      </c>
      <c r="E285" t="s">
        <v>146</v>
      </c>
      <c r="F285" t="s">
        <v>24</v>
      </c>
      <c r="G285" t="s">
        <v>10</v>
      </c>
      <c r="H285" t="s">
        <v>36</v>
      </c>
      <c r="I285" t="s">
        <v>12</v>
      </c>
      <c r="J285" t="s">
        <v>8</v>
      </c>
      <c r="K285" t="s">
        <v>9</v>
      </c>
      <c r="L285" t="s">
        <v>9</v>
      </c>
      <c r="M285" t="s">
        <v>9</v>
      </c>
      <c r="N285" t="s">
        <v>9</v>
      </c>
      <c r="O285" t="s">
        <v>9</v>
      </c>
      <c r="P285" t="s">
        <v>9</v>
      </c>
      <c r="Q285" s="16">
        <v>3</v>
      </c>
      <c r="R285" t="s">
        <v>9</v>
      </c>
      <c r="S285" s="16">
        <v>0</v>
      </c>
      <c r="T285" t="s">
        <v>8</v>
      </c>
      <c r="U285" t="str">
        <f t="shared" si="24"/>
        <v>NA</v>
      </c>
      <c r="V285" t="str">
        <f t="shared" si="25"/>
        <v>NA</v>
      </c>
      <c r="W285" t="s">
        <v>149</v>
      </c>
      <c r="X285" t="s">
        <v>99</v>
      </c>
      <c r="Y285" t="s">
        <v>9</v>
      </c>
      <c r="Z285" t="s">
        <v>991</v>
      </c>
      <c r="AA285">
        <v>20</v>
      </c>
      <c r="AB285" t="s">
        <v>147</v>
      </c>
      <c r="AC285" t="s">
        <v>9</v>
      </c>
      <c r="AD285" t="s">
        <v>8</v>
      </c>
      <c r="AE285" t="s">
        <v>9</v>
      </c>
      <c r="AF285" t="s">
        <v>9</v>
      </c>
      <c r="AG285">
        <v>0.5</v>
      </c>
      <c r="AH285">
        <v>5</v>
      </c>
      <c r="AI285" t="s">
        <v>12</v>
      </c>
      <c r="AJ285" t="s">
        <v>8</v>
      </c>
      <c r="AK285" t="s">
        <v>8</v>
      </c>
      <c r="AL285" t="s">
        <v>8</v>
      </c>
      <c r="AM285" t="s">
        <v>8</v>
      </c>
      <c r="AN285" t="s">
        <v>8</v>
      </c>
      <c r="AO285">
        <v>24</v>
      </c>
      <c r="AP285" t="s">
        <v>880</v>
      </c>
      <c r="AQ285">
        <v>1.2</v>
      </c>
      <c r="AR285">
        <v>0.25</v>
      </c>
      <c r="AS285" t="s">
        <v>8</v>
      </c>
      <c r="AT285" t="s">
        <v>8</v>
      </c>
      <c r="AU285" t="s">
        <v>8</v>
      </c>
      <c r="AV285" t="s">
        <v>8</v>
      </c>
      <c r="AW285" t="s">
        <v>139</v>
      </c>
      <c r="AX285" t="s">
        <v>198</v>
      </c>
      <c r="AY285" t="s">
        <v>12</v>
      </c>
      <c r="AZ285" t="s">
        <v>8</v>
      </c>
      <c r="BA285" s="16" t="s">
        <v>8</v>
      </c>
      <c r="BB285" t="s">
        <v>8</v>
      </c>
      <c r="BC285" t="s">
        <v>8</v>
      </c>
      <c r="BD285" t="s">
        <v>8</v>
      </c>
      <c r="BE285" t="s">
        <v>8</v>
      </c>
      <c r="BF285" t="s">
        <v>276</v>
      </c>
      <c r="BG285" t="s">
        <v>276</v>
      </c>
      <c r="BI285" t="s">
        <v>1379</v>
      </c>
    </row>
    <row r="286" spans="1:61" s="29" customFormat="1" x14ac:dyDescent="0.3">
      <c r="A286" s="29" t="s">
        <v>1385</v>
      </c>
      <c r="B286" s="29" t="s">
        <v>1376</v>
      </c>
      <c r="C286" s="29">
        <v>2009</v>
      </c>
      <c r="D286" s="29" t="s">
        <v>1384</v>
      </c>
      <c r="E286" s="29" t="s">
        <v>143</v>
      </c>
      <c r="F286" s="29" t="s">
        <v>24</v>
      </c>
      <c r="G286" s="29" t="s">
        <v>10</v>
      </c>
      <c r="H286" s="29" t="s">
        <v>36</v>
      </c>
      <c r="I286" s="29" t="s">
        <v>12</v>
      </c>
      <c r="J286" s="29" t="s">
        <v>8</v>
      </c>
      <c r="K286" s="29" t="s">
        <v>9</v>
      </c>
      <c r="L286" s="29" t="s">
        <v>9</v>
      </c>
      <c r="M286" s="29" t="s">
        <v>9</v>
      </c>
      <c r="N286" s="31">
        <v>270</v>
      </c>
      <c r="O286" s="29" t="s">
        <v>9</v>
      </c>
      <c r="P286" s="31">
        <v>320</v>
      </c>
      <c r="Q286" s="31">
        <v>6</v>
      </c>
      <c r="R286" s="31">
        <v>5</v>
      </c>
      <c r="S286" s="31">
        <v>0</v>
      </c>
      <c r="T286" s="29" t="s">
        <v>8</v>
      </c>
      <c r="U286" s="29" t="str">
        <f t="shared" si="24"/>
        <v>NA</v>
      </c>
      <c r="V286" s="29" t="str">
        <f t="shared" si="25"/>
        <v>NA</v>
      </c>
      <c r="W286" s="29" t="s">
        <v>149</v>
      </c>
      <c r="X286" s="29" t="s">
        <v>99</v>
      </c>
      <c r="Y286" s="29" t="s">
        <v>77</v>
      </c>
      <c r="Z286" s="29" t="s">
        <v>1386</v>
      </c>
      <c r="AA286" s="29">
        <v>20</v>
      </c>
      <c r="AB286" s="29" t="s">
        <v>323</v>
      </c>
      <c r="AC286" s="29">
        <v>1700</v>
      </c>
      <c r="AD286" s="29" t="s">
        <v>255</v>
      </c>
      <c r="AE286" s="29" t="s">
        <v>87</v>
      </c>
      <c r="AF286" s="29">
        <v>535</v>
      </c>
      <c r="AG286" s="29">
        <v>0.5</v>
      </c>
      <c r="AH286" s="29">
        <v>10</v>
      </c>
      <c r="AI286" s="29" t="s">
        <v>12</v>
      </c>
      <c r="AJ286" s="29" t="s">
        <v>8</v>
      </c>
      <c r="AK286" s="29" t="s">
        <v>8</v>
      </c>
      <c r="AL286" s="29" t="s">
        <v>8</v>
      </c>
      <c r="AM286" s="29" t="s">
        <v>8</v>
      </c>
      <c r="AN286" s="29" t="s">
        <v>8</v>
      </c>
      <c r="AO286" s="29">
        <v>24</v>
      </c>
      <c r="AP286" s="29" t="s">
        <v>880</v>
      </c>
      <c r="AQ286" s="29">
        <v>4.16</v>
      </c>
      <c r="AR286" s="29">
        <v>0.56000000000000005</v>
      </c>
      <c r="AS286" s="29" t="s">
        <v>8</v>
      </c>
      <c r="AT286" s="29" t="s">
        <v>8</v>
      </c>
      <c r="AU286" s="29" t="s">
        <v>8</v>
      </c>
      <c r="AV286" s="29" t="s">
        <v>8</v>
      </c>
      <c r="AW286" s="29" t="s">
        <v>139</v>
      </c>
      <c r="AX286" s="29" t="s">
        <v>199</v>
      </c>
      <c r="AY286" s="29" t="s">
        <v>12</v>
      </c>
      <c r="AZ286" s="29" t="s">
        <v>8</v>
      </c>
      <c r="BA286" s="31" t="s">
        <v>8</v>
      </c>
      <c r="BB286" s="29" t="s">
        <v>8</v>
      </c>
      <c r="BC286" s="29" t="s">
        <v>8</v>
      </c>
      <c r="BD286" s="29" t="s">
        <v>8</v>
      </c>
      <c r="BE286" s="29" t="s">
        <v>8</v>
      </c>
      <c r="BF286" s="29" t="s">
        <v>275</v>
      </c>
      <c r="BG286" s="29" t="s">
        <v>276</v>
      </c>
      <c r="BH286" s="29" t="s">
        <v>1387</v>
      </c>
    </row>
    <row r="287" spans="1:61" s="29" customFormat="1" x14ac:dyDescent="0.3">
      <c r="A287" s="29" t="s">
        <v>1385</v>
      </c>
      <c r="B287" s="29" t="s">
        <v>1376</v>
      </c>
      <c r="C287" s="29">
        <v>2009</v>
      </c>
      <c r="D287" s="29" t="s">
        <v>1384</v>
      </c>
      <c r="E287" s="29" t="s">
        <v>145</v>
      </c>
      <c r="F287" s="29" t="s">
        <v>24</v>
      </c>
      <c r="G287" s="29" t="s">
        <v>10</v>
      </c>
      <c r="H287" s="29" t="s">
        <v>36</v>
      </c>
      <c r="I287" s="29" t="s">
        <v>12</v>
      </c>
      <c r="J287" s="29" t="s">
        <v>8</v>
      </c>
      <c r="K287" s="29" t="s">
        <v>9</v>
      </c>
      <c r="L287" s="29" t="s">
        <v>9</v>
      </c>
      <c r="M287" s="29" t="s">
        <v>9</v>
      </c>
      <c r="N287" s="31">
        <v>270</v>
      </c>
      <c r="O287" s="29" t="s">
        <v>9</v>
      </c>
      <c r="P287" s="31">
        <v>320</v>
      </c>
      <c r="Q287" s="31">
        <v>6</v>
      </c>
      <c r="R287" s="29">
        <v>2</v>
      </c>
      <c r="S287" s="31">
        <v>0</v>
      </c>
      <c r="T287" s="29" t="s">
        <v>8</v>
      </c>
      <c r="U287" s="29" t="str">
        <f t="shared" si="24"/>
        <v>NA</v>
      </c>
      <c r="V287" s="29" t="str">
        <f t="shared" si="25"/>
        <v>NA</v>
      </c>
      <c r="W287" s="29" t="s">
        <v>149</v>
      </c>
      <c r="X287" s="29" t="s">
        <v>99</v>
      </c>
      <c r="Y287" s="29" t="s">
        <v>77</v>
      </c>
      <c r="Z287" s="29" t="s">
        <v>1386</v>
      </c>
      <c r="AA287" s="29">
        <v>20</v>
      </c>
      <c r="AB287" s="29" t="s">
        <v>323</v>
      </c>
      <c r="AC287" s="29">
        <v>2500</v>
      </c>
      <c r="AD287" s="29" t="s">
        <v>255</v>
      </c>
      <c r="AE287" s="29" t="s">
        <v>87</v>
      </c>
      <c r="AF287" s="29">
        <v>535</v>
      </c>
      <c r="AG287" s="29">
        <v>0.75</v>
      </c>
      <c r="AH287" s="29">
        <v>10</v>
      </c>
      <c r="AI287" s="29" t="s">
        <v>12</v>
      </c>
      <c r="AJ287" s="29" t="s">
        <v>8</v>
      </c>
      <c r="AK287" s="29" t="s">
        <v>8</v>
      </c>
      <c r="AL287" s="29" t="s">
        <v>8</v>
      </c>
      <c r="AM287" s="29" t="s">
        <v>8</v>
      </c>
      <c r="AN287" s="29" t="s">
        <v>8</v>
      </c>
      <c r="AO287" s="29">
        <v>24</v>
      </c>
      <c r="AP287" s="29" t="s">
        <v>880</v>
      </c>
      <c r="AQ287" s="29">
        <v>7.06</v>
      </c>
      <c r="AR287" s="29">
        <v>0.53</v>
      </c>
      <c r="AS287" s="29" t="s">
        <v>8</v>
      </c>
      <c r="AT287" s="29" t="s">
        <v>8</v>
      </c>
      <c r="AU287" s="29" t="s">
        <v>8</v>
      </c>
      <c r="AV287" s="29" t="s">
        <v>8</v>
      </c>
      <c r="AW287" s="29" t="s">
        <v>139</v>
      </c>
      <c r="AX287" s="29" t="s">
        <v>199</v>
      </c>
      <c r="AY287" s="29" t="s">
        <v>12</v>
      </c>
      <c r="AZ287" s="29" t="s">
        <v>8</v>
      </c>
      <c r="BA287" s="31" t="s">
        <v>8</v>
      </c>
      <c r="BB287" s="29" t="s">
        <v>8</v>
      </c>
      <c r="BC287" s="29" t="s">
        <v>8</v>
      </c>
      <c r="BD287" s="29" t="s">
        <v>8</v>
      </c>
      <c r="BE287" s="29" t="s">
        <v>8</v>
      </c>
      <c r="BF287" s="29" t="s">
        <v>275</v>
      </c>
      <c r="BG287" s="29" t="s">
        <v>276</v>
      </c>
      <c r="BH287" s="29" t="s">
        <v>1388</v>
      </c>
    </row>
    <row r="288" spans="1:61" s="29" customFormat="1" x14ac:dyDescent="0.3">
      <c r="A288" s="29" t="s">
        <v>1385</v>
      </c>
      <c r="B288" s="29" t="s">
        <v>1376</v>
      </c>
      <c r="C288" s="29">
        <v>2009</v>
      </c>
      <c r="D288" s="29" t="s">
        <v>1384</v>
      </c>
      <c r="E288" s="29" t="s">
        <v>146</v>
      </c>
      <c r="F288" s="29" t="s">
        <v>24</v>
      </c>
      <c r="G288" s="29" t="s">
        <v>10</v>
      </c>
      <c r="H288" s="29" t="s">
        <v>36</v>
      </c>
      <c r="I288" s="29" t="s">
        <v>12</v>
      </c>
      <c r="J288" s="29" t="s">
        <v>8</v>
      </c>
      <c r="K288" s="29" t="s">
        <v>9</v>
      </c>
      <c r="L288" s="29" t="s">
        <v>9</v>
      </c>
      <c r="M288" s="29" t="s">
        <v>9</v>
      </c>
      <c r="N288" s="31">
        <v>270</v>
      </c>
      <c r="O288" s="29" t="s">
        <v>9</v>
      </c>
      <c r="P288" s="31">
        <v>320</v>
      </c>
      <c r="Q288" s="31">
        <v>6</v>
      </c>
      <c r="R288" s="29">
        <v>2</v>
      </c>
      <c r="S288" s="31">
        <v>0</v>
      </c>
      <c r="T288" s="29" t="s">
        <v>8</v>
      </c>
      <c r="U288" s="29" t="str">
        <f t="shared" si="24"/>
        <v>NA</v>
      </c>
      <c r="V288" s="29" t="str">
        <f t="shared" si="25"/>
        <v>NA</v>
      </c>
      <c r="W288" s="29" t="s">
        <v>149</v>
      </c>
      <c r="X288" s="29" t="s">
        <v>99</v>
      </c>
      <c r="Y288" s="29" t="s">
        <v>77</v>
      </c>
      <c r="Z288" s="29" t="s">
        <v>1386</v>
      </c>
      <c r="AA288" s="29">
        <v>20</v>
      </c>
      <c r="AB288" s="29" t="s">
        <v>323</v>
      </c>
      <c r="AC288" s="29">
        <v>1700</v>
      </c>
      <c r="AD288" s="29" t="s">
        <v>255</v>
      </c>
      <c r="AE288" s="29" t="s">
        <v>87</v>
      </c>
      <c r="AF288" s="29">
        <v>535</v>
      </c>
      <c r="AG288" s="29">
        <v>0.5</v>
      </c>
      <c r="AH288" s="29">
        <v>5</v>
      </c>
      <c r="AI288" s="29" t="s">
        <v>12</v>
      </c>
      <c r="AJ288" s="29" t="s">
        <v>8</v>
      </c>
      <c r="AK288" s="29" t="s">
        <v>8</v>
      </c>
      <c r="AL288" s="29" t="s">
        <v>8</v>
      </c>
      <c r="AM288" s="29" t="s">
        <v>8</v>
      </c>
      <c r="AN288" s="29" t="s">
        <v>8</v>
      </c>
      <c r="AO288" s="29">
        <v>24</v>
      </c>
      <c r="AP288" s="29" t="s">
        <v>880</v>
      </c>
      <c r="AQ288" s="29">
        <v>1.25</v>
      </c>
      <c r="AR288" s="29">
        <v>0.1</v>
      </c>
      <c r="AS288" s="29" t="s">
        <v>8</v>
      </c>
      <c r="AT288" s="29" t="s">
        <v>8</v>
      </c>
      <c r="AU288" s="29" t="s">
        <v>8</v>
      </c>
      <c r="AV288" s="29" t="s">
        <v>8</v>
      </c>
      <c r="AW288" s="29" t="s">
        <v>139</v>
      </c>
      <c r="AX288" s="29" t="s">
        <v>199</v>
      </c>
      <c r="AY288" s="29" t="s">
        <v>12</v>
      </c>
      <c r="AZ288" s="29" t="s">
        <v>8</v>
      </c>
      <c r="BA288" s="31" t="s">
        <v>8</v>
      </c>
      <c r="BB288" s="29" t="s">
        <v>8</v>
      </c>
      <c r="BC288" s="29" t="s">
        <v>8</v>
      </c>
      <c r="BD288" s="29" t="s">
        <v>8</v>
      </c>
      <c r="BE288" s="29" t="s">
        <v>8</v>
      </c>
      <c r="BF288" s="29" t="s">
        <v>275</v>
      </c>
      <c r="BG288" s="29" t="s">
        <v>276</v>
      </c>
      <c r="BH288" s="29" t="s">
        <v>1388</v>
      </c>
    </row>
    <row r="289" spans="1:61" s="29" customFormat="1" x14ac:dyDescent="0.3">
      <c r="A289" s="29" t="s">
        <v>1385</v>
      </c>
      <c r="B289" s="29" t="s">
        <v>1376</v>
      </c>
      <c r="C289" s="29">
        <v>2009</v>
      </c>
      <c r="D289" s="29" t="s">
        <v>1384</v>
      </c>
      <c r="E289" s="29" t="s">
        <v>266</v>
      </c>
      <c r="F289" s="29" t="s">
        <v>24</v>
      </c>
      <c r="G289" s="29" t="s">
        <v>10</v>
      </c>
      <c r="H289" s="29" t="s">
        <v>36</v>
      </c>
      <c r="I289" s="29" t="s">
        <v>12</v>
      </c>
      <c r="J289" s="29" t="s">
        <v>8</v>
      </c>
      <c r="K289" s="29" t="s">
        <v>9</v>
      </c>
      <c r="L289" s="29" t="s">
        <v>9</v>
      </c>
      <c r="M289" s="29" t="s">
        <v>9</v>
      </c>
      <c r="N289" s="31">
        <v>270</v>
      </c>
      <c r="O289" s="29" t="s">
        <v>9</v>
      </c>
      <c r="P289" s="31">
        <v>320</v>
      </c>
      <c r="Q289" s="29">
        <v>1</v>
      </c>
      <c r="R289" s="29">
        <v>6</v>
      </c>
      <c r="S289" s="29">
        <v>2</v>
      </c>
      <c r="T289" s="29">
        <v>6</v>
      </c>
      <c r="U289" s="29">
        <f t="shared" si="24"/>
        <v>2</v>
      </c>
      <c r="V289" s="29">
        <f t="shared" si="25"/>
        <v>3</v>
      </c>
      <c r="W289" s="29" t="s">
        <v>149</v>
      </c>
      <c r="X289" s="29" t="s">
        <v>99</v>
      </c>
      <c r="Y289" s="29" t="s">
        <v>77</v>
      </c>
      <c r="Z289" s="29" t="s">
        <v>1386</v>
      </c>
      <c r="AA289" s="29">
        <v>20</v>
      </c>
      <c r="AB289" s="29" t="s">
        <v>323</v>
      </c>
      <c r="AC289" s="29">
        <v>1700</v>
      </c>
      <c r="AD289" s="29" t="s">
        <v>255</v>
      </c>
      <c r="AE289" s="29" t="s">
        <v>87</v>
      </c>
      <c r="AF289" s="29">
        <v>535</v>
      </c>
      <c r="AG289" s="29">
        <v>0.5</v>
      </c>
      <c r="AH289" s="29">
        <v>10</v>
      </c>
      <c r="AI289" s="29" t="s">
        <v>1017</v>
      </c>
      <c r="AK289" s="29">
        <v>30</v>
      </c>
      <c r="AL289" s="29" t="s">
        <v>147</v>
      </c>
      <c r="AM289" s="29">
        <v>-2</v>
      </c>
      <c r="AN289" s="29" t="s">
        <v>158</v>
      </c>
      <c r="AO289" s="29">
        <v>24</v>
      </c>
      <c r="AP289" s="29" t="s">
        <v>880</v>
      </c>
      <c r="AQ289" s="29">
        <v>5.03</v>
      </c>
      <c r="AR289" s="29">
        <v>0.83</v>
      </c>
      <c r="AS289" s="29">
        <v>3.45</v>
      </c>
      <c r="AT289" s="29">
        <v>0.67</v>
      </c>
      <c r="AU289" s="29" t="s">
        <v>8</v>
      </c>
      <c r="AV289" s="29" t="s">
        <v>8</v>
      </c>
      <c r="AW289" s="29" t="s">
        <v>139</v>
      </c>
      <c r="AX289" s="29" t="s">
        <v>199</v>
      </c>
      <c r="AY289" s="29" t="s">
        <v>12</v>
      </c>
      <c r="AZ289" s="29" t="s">
        <v>8</v>
      </c>
      <c r="BA289" s="31" t="s">
        <v>8</v>
      </c>
      <c r="BB289" s="29" t="s">
        <v>8</v>
      </c>
      <c r="BC289" s="29" t="s">
        <v>8</v>
      </c>
      <c r="BD289" s="29" t="s">
        <v>8</v>
      </c>
      <c r="BE289" s="29" t="s">
        <v>8</v>
      </c>
      <c r="BF289" s="29" t="s">
        <v>276</v>
      </c>
      <c r="BG289" s="29" t="s">
        <v>276</v>
      </c>
    </row>
    <row r="290" spans="1:61" s="29" customFormat="1" x14ac:dyDescent="0.3">
      <c r="A290" s="29" t="s">
        <v>1385</v>
      </c>
      <c r="B290" s="29" t="s">
        <v>1376</v>
      </c>
      <c r="C290" s="29">
        <v>2009</v>
      </c>
      <c r="D290" s="29" t="s">
        <v>1384</v>
      </c>
      <c r="E290" s="29" t="s">
        <v>267</v>
      </c>
      <c r="F290" s="29" t="s">
        <v>24</v>
      </c>
      <c r="G290" s="29" t="s">
        <v>10</v>
      </c>
      <c r="H290" s="29" t="s">
        <v>36</v>
      </c>
      <c r="I290" s="29" t="s">
        <v>12</v>
      </c>
      <c r="J290" s="29" t="s">
        <v>8</v>
      </c>
      <c r="K290" s="29" t="s">
        <v>9</v>
      </c>
      <c r="L290" s="29" t="s">
        <v>9</v>
      </c>
      <c r="M290" s="29" t="s">
        <v>9</v>
      </c>
      <c r="N290" s="31">
        <v>270</v>
      </c>
      <c r="O290" s="29" t="s">
        <v>9</v>
      </c>
      <c r="P290" s="31">
        <v>320</v>
      </c>
      <c r="Q290" s="29">
        <v>1</v>
      </c>
      <c r="R290" s="29">
        <v>6</v>
      </c>
      <c r="S290" s="29">
        <v>2</v>
      </c>
      <c r="T290" s="29">
        <v>6</v>
      </c>
      <c r="U290" s="29">
        <f t="shared" si="24"/>
        <v>2</v>
      </c>
      <c r="V290" s="29">
        <f t="shared" si="25"/>
        <v>3</v>
      </c>
      <c r="W290" s="29" t="s">
        <v>149</v>
      </c>
      <c r="X290" s="29" t="s">
        <v>99</v>
      </c>
      <c r="Y290" s="29" t="s">
        <v>77</v>
      </c>
      <c r="Z290" s="29" t="s">
        <v>1386</v>
      </c>
      <c r="AA290" s="29">
        <v>20</v>
      </c>
      <c r="AB290" s="29" t="s">
        <v>323</v>
      </c>
      <c r="AC290" s="29">
        <v>1700</v>
      </c>
      <c r="AD290" s="29" t="s">
        <v>255</v>
      </c>
      <c r="AE290" s="29" t="s">
        <v>87</v>
      </c>
      <c r="AF290" s="29">
        <v>535</v>
      </c>
      <c r="AG290" s="29">
        <v>0.5</v>
      </c>
      <c r="AH290" s="29">
        <v>10</v>
      </c>
      <c r="AI290" s="29" t="s">
        <v>327</v>
      </c>
      <c r="AK290" s="29">
        <v>10</v>
      </c>
      <c r="AL290" s="29" t="s">
        <v>147</v>
      </c>
      <c r="AM290" s="29">
        <v>0.5</v>
      </c>
      <c r="AN290" s="29" t="s">
        <v>160</v>
      </c>
      <c r="AO290" s="29">
        <v>24</v>
      </c>
      <c r="AP290" s="29" t="s">
        <v>880</v>
      </c>
      <c r="AQ290" s="29">
        <v>5.03</v>
      </c>
      <c r="AR290" s="29">
        <v>0.83</v>
      </c>
      <c r="AS290" s="29">
        <v>1.95</v>
      </c>
      <c r="AT290" s="29">
        <v>0.74</v>
      </c>
      <c r="AU290" s="29" t="s">
        <v>8</v>
      </c>
      <c r="AV290" s="29" t="s">
        <v>8</v>
      </c>
      <c r="AW290" s="29" t="s">
        <v>139</v>
      </c>
      <c r="AX290" s="29" t="s">
        <v>199</v>
      </c>
      <c r="AY290" s="29" t="s">
        <v>12</v>
      </c>
      <c r="AZ290" s="29" t="s">
        <v>8</v>
      </c>
      <c r="BA290" s="31" t="s">
        <v>8</v>
      </c>
      <c r="BB290" s="29" t="s">
        <v>8</v>
      </c>
      <c r="BC290" s="29" t="s">
        <v>8</v>
      </c>
      <c r="BD290" s="29" t="s">
        <v>8</v>
      </c>
      <c r="BE290" s="29" t="s">
        <v>8</v>
      </c>
      <c r="BF290" s="29" t="s">
        <v>276</v>
      </c>
      <c r="BG290" s="29" t="s">
        <v>276</v>
      </c>
    </row>
    <row r="291" spans="1:61" x14ac:dyDescent="0.3">
      <c r="A291" t="s">
        <v>1391</v>
      </c>
      <c r="B291" t="s">
        <v>1389</v>
      </c>
      <c r="C291">
        <v>2019</v>
      </c>
      <c r="D291" t="s">
        <v>1390</v>
      </c>
      <c r="E291" t="s">
        <v>143</v>
      </c>
      <c r="F291" t="s">
        <v>24</v>
      </c>
      <c r="G291" t="s">
        <v>10</v>
      </c>
      <c r="H291" t="s">
        <v>36</v>
      </c>
      <c r="I291" t="s">
        <v>12</v>
      </c>
      <c r="J291" t="s">
        <v>8</v>
      </c>
      <c r="K291" t="s">
        <v>9</v>
      </c>
      <c r="L291" s="16">
        <v>10</v>
      </c>
      <c r="M291" t="s">
        <v>9</v>
      </c>
      <c r="N291" s="16">
        <v>299</v>
      </c>
      <c r="O291" s="16">
        <v>302</v>
      </c>
      <c r="P291" s="16">
        <v>305</v>
      </c>
      <c r="Q291" s="16">
        <v>2</v>
      </c>
      <c r="R291" s="16">
        <v>5</v>
      </c>
      <c r="S291">
        <v>4</v>
      </c>
      <c r="T291">
        <v>5</v>
      </c>
      <c r="U291">
        <f t="shared" si="24"/>
        <v>2</v>
      </c>
      <c r="V291">
        <f t="shared" si="25"/>
        <v>2.5</v>
      </c>
      <c r="W291" t="s">
        <v>102</v>
      </c>
      <c r="X291" t="s">
        <v>1393</v>
      </c>
      <c r="Y291" t="s">
        <v>79</v>
      </c>
      <c r="Z291" t="s">
        <v>343</v>
      </c>
      <c r="AA291">
        <v>20</v>
      </c>
      <c r="AB291" t="s">
        <v>147</v>
      </c>
      <c r="AC291">
        <v>0.68</v>
      </c>
      <c r="AD291" t="s">
        <v>464</v>
      </c>
      <c r="AE291" t="s">
        <v>86</v>
      </c>
      <c r="AF291">
        <v>540</v>
      </c>
      <c r="AG291">
        <v>3</v>
      </c>
      <c r="AH291">
        <v>20</v>
      </c>
      <c r="AI291" t="s">
        <v>1392</v>
      </c>
      <c r="AK291" t="s">
        <v>8</v>
      </c>
      <c r="AL291" t="s">
        <v>8</v>
      </c>
      <c r="AM291">
        <v>1</v>
      </c>
      <c r="AN291" t="s">
        <v>160</v>
      </c>
      <c r="AO291">
        <v>504</v>
      </c>
      <c r="AP291" t="s">
        <v>880</v>
      </c>
      <c r="AQ291">
        <v>5.78</v>
      </c>
      <c r="AR291">
        <v>1.82</v>
      </c>
      <c r="AS291">
        <v>3.8</v>
      </c>
      <c r="AT291">
        <v>0.59</v>
      </c>
      <c r="AU291" t="s">
        <v>8</v>
      </c>
      <c r="AV291" t="s">
        <v>8</v>
      </c>
      <c r="AW291" t="s">
        <v>304</v>
      </c>
      <c r="AX291" t="s">
        <v>199</v>
      </c>
      <c r="AY291" t="s">
        <v>12</v>
      </c>
      <c r="AZ291" t="s">
        <v>8</v>
      </c>
      <c r="BA291" s="16" t="s">
        <v>8</v>
      </c>
      <c r="BB291" t="s">
        <v>8</v>
      </c>
      <c r="BC291" t="s">
        <v>8</v>
      </c>
      <c r="BD291" t="s">
        <v>8</v>
      </c>
      <c r="BE291" t="s">
        <v>8</v>
      </c>
      <c r="BF291" t="s">
        <v>275</v>
      </c>
      <c r="BG291" t="s">
        <v>275</v>
      </c>
      <c r="BH291" t="s">
        <v>1394</v>
      </c>
    </row>
    <row r="292" spans="1:61" s="29" customFormat="1" x14ac:dyDescent="0.3">
      <c r="A292" s="29" t="s">
        <v>1399</v>
      </c>
      <c r="B292" s="29" t="s">
        <v>1397</v>
      </c>
      <c r="C292" s="29">
        <v>2018</v>
      </c>
      <c r="D292" s="29" t="s">
        <v>1398</v>
      </c>
      <c r="E292" s="29" t="s">
        <v>143</v>
      </c>
      <c r="F292" s="29" t="s">
        <v>24</v>
      </c>
      <c r="G292" s="29" t="s">
        <v>11</v>
      </c>
      <c r="H292" s="29" t="s">
        <v>36</v>
      </c>
      <c r="I292" s="29" t="s">
        <v>12</v>
      </c>
      <c r="J292" s="29" t="s">
        <v>8</v>
      </c>
      <c r="K292" s="29" t="s">
        <v>9</v>
      </c>
      <c r="L292" s="29" t="s">
        <v>9</v>
      </c>
      <c r="M292" s="29" t="s">
        <v>9</v>
      </c>
      <c r="N292" s="31">
        <v>200</v>
      </c>
      <c r="O292" s="29" t="s">
        <v>9</v>
      </c>
      <c r="P292" s="31">
        <v>300</v>
      </c>
      <c r="Q292" s="31">
        <v>1</v>
      </c>
      <c r="R292" s="31">
        <v>7</v>
      </c>
      <c r="S292" s="29">
        <v>1</v>
      </c>
      <c r="T292" s="29">
        <v>8</v>
      </c>
      <c r="U292" s="29">
        <f t="shared" si="24"/>
        <v>1</v>
      </c>
      <c r="V292" s="29">
        <f t="shared" si="25"/>
        <v>7</v>
      </c>
      <c r="W292" s="29" t="s">
        <v>102</v>
      </c>
      <c r="X292" s="29" t="s">
        <v>1393</v>
      </c>
      <c r="Y292" s="29" t="s">
        <v>79</v>
      </c>
      <c r="Z292" s="29" t="s">
        <v>9</v>
      </c>
      <c r="AA292" s="29">
        <v>1</v>
      </c>
      <c r="AB292" s="29" t="s">
        <v>1400</v>
      </c>
      <c r="AC292" s="29">
        <v>150</v>
      </c>
      <c r="AD292" s="29" t="s">
        <v>295</v>
      </c>
      <c r="AE292" s="29" t="s">
        <v>234</v>
      </c>
      <c r="AF292" s="29" t="s">
        <v>9</v>
      </c>
      <c r="AG292" s="29">
        <v>1.5</v>
      </c>
      <c r="AH292" s="29">
        <v>20</v>
      </c>
      <c r="AI292" s="29" t="s">
        <v>1401</v>
      </c>
      <c r="AK292" s="29">
        <v>500</v>
      </c>
      <c r="AL292" s="29" t="s">
        <v>523</v>
      </c>
      <c r="AM292" s="29">
        <v>0</v>
      </c>
      <c r="AN292" s="29" t="s">
        <v>159</v>
      </c>
      <c r="AO292" s="29">
        <v>192</v>
      </c>
      <c r="AP292" s="29" t="s">
        <v>880</v>
      </c>
      <c r="AQ292" s="29">
        <v>40.229999999999997</v>
      </c>
      <c r="AR292" s="29">
        <v>13.91</v>
      </c>
      <c r="AS292" s="29">
        <v>22.26</v>
      </c>
      <c r="AT292" s="29">
        <v>5.3259999999999996</v>
      </c>
      <c r="AU292" s="29" t="s">
        <v>8</v>
      </c>
      <c r="AV292" s="29" t="s">
        <v>8</v>
      </c>
      <c r="AW292" s="29" t="s">
        <v>139</v>
      </c>
      <c r="AX292" s="29" t="s">
        <v>199</v>
      </c>
      <c r="AY292" s="29" t="s">
        <v>12</v>
      </c>
      <c r="AZ292" s="29" t="s">
        <v>8</v>
      </c>
      <c r="BA292" s="31" t="s">
        <v>8</v>
      </c>
      <c r="BB292" s="29" t="s">
        <v>8</v>
      </c>
      <c r="BC292" s="29" t="s">
        <v>8</v>
      </c>
      <c r="BD292" s="29" t="s">
        <v>8</v>
      </c>
      <c r="BE292" s="29" t="s">
        <v>8</v>
      </c>
      <c r="BF292" s="29" t="s">
        <v>276</v>
      </c>
      <c r="BG292" s="29" t="s">
        <v>276</v>
      </c>
    </row>
    <row r="293" spans="1:61" x14ac:dyDescent="0.3">
      <c r="A293" t="s">
        <v>1405</v>
      </c>
      <c r="B293" t="s">
        <v>1397</v>
      </c>
      <c r="C293">
        <v>2017</v>
      </c>
      <c r="D293" t="s">
        <v>1404</v>
      </c>
      <c r="E293" t="s">
        <v>143</v>
      </c>
      <c r="F293" t="s">
        <v>24</v>
      </c>
      <c r="G293" t="s">
        <v>51</v>
      </c>
      <c r="H293" t="s">
        <v>36</v>
      </c>
      <c r="I293" t="s">
        <v>12</v>
      </c>
      <c r="J293" t="s">
        <v>8</v>
      </c>
      <c r="K293" t="s">
        <v>9</v>
      </c>
      <c r="L293" t="s">
        <v>9</v>
      </c>
      <c r="M293" t="s">
        <v>9</v>
      </c>
      <c r="N293" s="16">
        <v>200</v>
      </c>
      <c r="O293" t="s">
        <v>9</v>
      </c>
      <c r="P293" s="16">
        <v>300</v>
      </c>
      <c r="Q293" s="16">
        <v>1</v>
      </c>
      <c r="R293" s="16">
        <v>7</v>
      </c>
      <c r="S293">
        <v>1</v>
      </c>
      <c r="T293">
        <v>8</v>
      </c>
      <c r="U293">
        <f t="shared" si="24"/>
        <v>1</v>
      </c>
      <c r="V293">
        <f t="shared" si="25"/>
        <v>7</v>
      </c>
      <c r="W293" t="s">
        <v>102</v>
      </c>
      <c r="X293" t="s">
        <v>1393</v>
      </c>
      <c r="Y293" t="s">
        <v>79</v>
      </c>
      <c r="Z293" t="s">
        <v>9</v>
      </c>
      <c r="AA293">
        <v>1</v>
      </c>
      <c r="AB293" t="s">
        <v>1400</v>
      </c>
      <c r="AC293">
        <v>150</v>
      </c>
      <c r="AD293" t="s">
        <v>295</v>
      </c>
      <c r="AE293" t="s">
        <v>234</v>
      </c>
      <c r="AF293" t="s">
        <v>9</v>
      </c>
      <c r="AG293">
        <v>1.5</v>
      </c>
      <c r="AH293">
        <v>20</v>
      </c>
      <c r="AI293" t="s">
        <v>1401</v>
      </c>
      <c r="AK293">
        <v>500</v>
      </c>
      <c r="AL293" t="s">
        <v>523</v>
      </c>
      <c r="AM293">
        <v>24</v>
      </c>
      <c r="AN293" t="s">
        <v>160</v>
      </c>
      <c r="AO293">
        <v>192</v>
      </c>
      <c r="AP293" t="s">
        <v>880</v>
      </c>
      <c r="AQ293">
        <v>1949728</v>
      </c>
      <c r="AR293">
        <v>1179348</v>
      </c>
      <c r="AS293">
        <v>1331522</v>
      </c>
      <c r="AT293">
        <v>332880</v>
      </c>
      <c r="AU293" t="s">
        <v>8</v>
      </c>
      <c r="AV293" t="s">
        <v>8</v>
      </c>
      <c r="AW293" t="s">
        <v>1406</v>
      </c>
      <c r="AX293" t="s">
        <v>198</v>
      </c>
      <c r="AY293" t="s">
        <v>12</v>
      </c>
      <c r="AZ293" t="s">
        <v>8</v>
      </c>
      <c r="BA293" s="16" t="s">
        <v>8</v>
      </c>
      <c r="BB293" t="s">
        <v>8</v>
      </c>
      <c r="BC293" t="s">
        <v>8</v>
      </c>
      <c r="BD293" t="s">
        <v>8</v>
      </c>
      <c r="BE293" t="s">
        <v>8</v>
      </c>
      <c r="BF293" t="s">
        <v>276</v>
      </c>
      <c r="BG293" t="s">
        <v>276</v>
      </c>
    </row>
    <row r="294" spans="1:61" s="29" customFormat="1" x14ac:dyDescent="0.3">
      <c r="A294" s="29" t="s">
        <v>1411</v>
      </c>
      <c r="B294" s="29" t="s">
        <v>1409</v>
      </c>
      <c r="C294" s="29">
        <v>2015</v>
      </c>
      <c r="D294" s="29" t="s">
        <v>1410</v>
      </c>
      <c r="E294" s="29" t="s">
        <v>143</v>
      </c>
      <c r="F294" s="29" t="s">
        <v>25</v>
      </c>
      <c r="G294" s="29" t="s">
        <v>1014</v>
      </c>
      <c r="H294" s="29" t="s">
        <v>36</v>
      </c>
      <c r="I294" s="29" t="s">
        <v>12</v>
      </c>
      <c r="J294" s="29" t="s">
        <v>8</v>
      </c>
      <c r="K294" s="31">
        <v>8</v>
      </c>
      <c r="L294" s="29" t="s">
        <v>9</v>
      </c>
      <c r="M294" s="31">
        <v>10</v>
      </c>
      <c r="N294" s="31">
        <v>22</v>
      </c>
      <c r="O294" s="29" t="s">
        <v>9</v>
      </c>
      <c r="P294" s="31">
        <v>27</v>
      </c>
      <c r="Q294" s="31">
        <v>1</v>
      </c>
      <c r="R294" s="31">
        <v>7</v>
      </c>
      <c r="S294" s="29">
        <v>0</v>
      </c>
      <c r="T294" s="29" t="s">
        <v>8</v>
      </c>
      <c r="U294" s="29" t="str">
        <f t="shared" si="24"/>
        <v>NA</v>
      </c>
      <c r="V294" s="29" t="str">
        <f t="shared" si="25"/>
        <v>NA</v>
      </c>
      <c r="W294" s="29" t="s">
        <v>9</v>
      </c>
      <c r="X294" s="29" t="s">
        <v>8</v>
      </c>
      <c r="Y294" s="29" t="s">
        <v>79</v>
      </c>
      <c r="Z294" s="29" t="s">
        <v>930</v>
      </c>
      <c r="AA294" s="29">
        <v>10</v>
      </c>
      <c r="AB294" s="29" t="s">
        <v>323</v>
      </c>
      <c r="AC294" s="29" t="s">
        <v>9</v>
      </c>
      <c r="AD294" s="29" t="s">
        <v>8</v>
      </c>
      <c r="AE294" s="29" t="s">
        <v>234</v>
      </c>
      <c r="AF294" s="29" t="s">
        <v>9</v>
      </c>
      <c r="AG294" s="29" t="s">
        <v>9</v>
      </c>
      <c r="AH294" s="29">
        <v>15</v>
      </c>
      <c r="AI294" s="29" t="s">
        <v>12</v>
      </c>
      <c r="AJ294" s="29" t="s">
        <v>8</v>
      </c>
      <c r="AK294" s="29" t="s">
        <v>8</v>
      </c>
      <c r="AL294" s="29" t="s">
        <v>8</v>
      </c>
      <c r="AM294" s="29" t="s">
        <v>8</v>
      </c>
      <c r="AN294" s="29" t="s">
        <v>8</v>
      </c>
      <c r="AO294" s="29">
        <v>720</v>
      </c>
      <c r="AP294" s="29" t="s">
        <v>880</v>
      </c>
      <c r="AQ294" s="29">
        <v>1.22</v>
      </c>
      <c r="AR294" s="29">
        <v>0.56999999999999995</v>
      </c>
      <c r="AS294" s="29" t="s">
        <v>8</v>
      </c>
      <c r="AT294" s="29" t="s">
        <v>8</v>
      </c>
      <c r="AU294" s="29" t="s">
        <v>8</v>
      </c>
      <c r="AV294" s="29" t="s">
        <v>8</v>
      </c>
      <c r="AW294" s="29" t="s">
        <v>139</v>
      </c>
      <c r="AX294" s="29" t="s">
        <v>199</v>
      </c>
      <c r="AY294" s="29" t="s">
        <v>12</v>
      </c>
      <c r="AZ294" s="29" t="s">
        <v>8</v>
      </c>
      <c r="BA294" s="31" t="s">
        <v>8</v>
      </c>
      <c r="BB294" s="29" t="s">
        <v>8</v>
      </c>
      <c r="BC294" s="29" t="s">
        <v>8</v>
      </c>
      <c r="BD294" s="29" t="s">
        <v>8</v>
      </c>
      <c r="BE294" s="29" t="s">
        <v>8</v>
      </c>
      <c r="BF294" s="29" t="s">
        <v>276</v>
      </c>
      <c r="BG294" s="29" t="s">
        <v>276</v>
      </c>
    </row>
    <row r="295" spans="1:61" x14ac:dyDescent="0.3">
      <c r="A295" t="s">
        <v>1414</v>
      </c>
      <c r="B295" t="s">
        <v>1412</v>
      </c>
      <c r="C295">
        <v>1993</v>
      </c>
      <c r="D295" t="s">
        <v>1413</v>
      </c>
      <c r="E295" t="s">
        <v>143</v>
      </c>
      <c r="F295" t="s">
        <v>24</v>
      </c>
      <c r="G295" t="s">
        <v>11</v>
      </c>
      <c r="H295" t="s">
        <v>35</v>
      </c>
      <c r="I295" t="s">
        <v>12</v>
      </c>
      <c r="J295" t="s">
        <v>8</v>
      </c>
      <c r="K295" t="s">
        <v>9</v>
      </c>
      <c r="L295" t="s">
        <v>9</v>
      </c>
      <c r="M295" t="s">
        <v>9</v>
      </c>
      <c r="N295" s="16">
        <v>250</v>
      </c>
      <c r="O295" t="s">
        <v>9</v>
      </c>
      <c r="P295" s="16">
        <v>300</v>
      </c>
      <c r="Q295" s="16">
        <v>1</v>
      </c>
      <c r="R295" s="16">
        <v>12</v>
      </c>
      <c r="S295">
        <v>0</v>
      </c>
      <c r="T295" t="s">
        <v>8</v>
      </c>
      <c r="U295" t="str">
        <f t="shared" si="24"/>
        <v>NA</v>
      </c>
      <c r="V295" t="str">
        <f t="shared" si="25"/>
        <v>NA</v>
      </c>
      <c r="W295" t="s">
        <v>102</v>
      </c>
      <c r="X295" t="s">
        <v>941</v>
      </c>
      <c r="Y295" t="s">
        <v>79</v>
      </c>
      <c r="Z295" t="s">
        <v>930</v>
      </c>
      <c r="AA295">
        <v>10</v>
      </c>
      <c r="AB295" t="s">
        <v>147</v>
      </c>
      <c r="AC295">
        <v>150</v>
      </c>
      <c r="AD295" t="s">
        <v>295</v>
      </c>
      <c r="AE295" t="s">
        <v>87</v>
      </c>
      <c r="AF295" t="s">
        <v>9</v>
      </c>
      <c r="AG295">
        <v>2.5</v>
      </c>
      <c r="AH295">
        <v>30</v>
      </c>
      <c r="AI295" t="s">
        <v>12</v>
      </c>
      <c r="AJ295" t="s">
        <v>8</v>
      </c>
      <c r="AK295" t="s">
        <v>8</v>
      </c>
      <c r="AL295" t="s">
        <v>8</v>
      </c>
      <c r="AM295" t="s">
        <v>8</v>
      </c>
      <c r="AN295" t="s">
        <v>8</v>
      </c>
      <c r="AO295">
        <v>24</v>
      </c>
      <c r="AP295" t="s">
        <v>878</v>
      </c>
      <c r="AQ295">
        <v>16.899999999999999</v>
      </c>
      <c r="AR295">
        <v>1.9</v>
      </c>
      <c r="AS295" t="s">
        <v>8</v>
      </c>
      <c r="AT295" t="s">
        <v>8</v>
      </c>
      <c r="AU295" t="s">
        <v>8</v>
      </c>
      <c r="AV295" t="s">
        <v>8</v>
      </c>
      <c r="AW295" t="s">
        <v>304</v>
      </c>
      <c r="AX295" t="s">
        <v>199</v>
      </c>
      <c r="AY295" t="s">
        <v>12</v>
      </c>
      <c r="AZ295" t="s">
        <v>8</v>
      </c>
      <c r="BA295" s="16" t="s">
        <v>8</v>
      </c>
      <c r="BB295" t="s">
        <v>8</v>
      </c>
      <c r="BC295" t="s">
        <v>8</v>
      </c>
      <c r="BD295" t="s">
        <v>8</v>
      </c>
      <c r="BE295" t="s">
        <v>8</v>
      </c>
      <c r="BF295" t="s">
        <v>275</v>
      </c>
      <c r="BG295" t="s">
        <v>276</v>
      </c>
    </row>
    <row r="296" spans="1:61" s="29" customFormat="1" x14ac:dyDescent="0.3">
      <c r="A296" s="29" t="s">
        <v>1419</v>
      </c>
      <c r="B296" s="29" t="s">
        <v>1417</v>
      </c>
      <c r="C296" s="29">
        <v>2009</v>
      </c>
      <c r="D296" s="29" t="s">
        <v>1418</v>
      </c>
      <c r="E296" s="29" t="s">
        <v>143</v>
      </c>
      <c r="F296" s="29" t="s">
        <v>25</v>
      </c>
      <c r="G296" s="29" t="s">
        <v>1014</v>
      </c>
      <c r="H296" s="29" t="s">
        <v>36</v>
      </c>
      <c r="I296" s="29" t="s">
        <v>12</v>
      </c>
      <c r="J296" s="29" t="s">
        <v>8</v>
      </c>
      <c r="K296" s="29" t="s">
        <v>9</v>
      </c>
      <c r="L296" s="31">
        <v>14</v>
      </c>
      <c r="M296" s="29" t="s">
        <v>9</v>
      </c>
      <c r="N296" s="29" t="s">
        <v>9</v>
      </c>
      <c r="O296" s="29" t="s">
        <v>9</v>
      </c>
      <c r="P296" s="29" t="s">
        <v>9</v>
      </c>
      <c r="Q296" s="31">
        <v>1</v>
      </c>
      <c r="R296" s="31">
        <v>3</v>
      </c>
      <c r="S296" s="29">
        <v>0</v>
      </c>
      <c r="T296" s="29" t="s">
        <v>8</v>
      </c>
      <c r="U296" s="29" t="str">
        <f t="shared" si="24"/>
        <v>NA</v>
      </c>
      <c r="V296" s="29" t="str">
        <f t="shared" si="25"/>
        <v>NA</v>
      </c>
      <c r="W296" s="29" t="s">
        <v>99</v>
      </c>
      <c r="X296" s="29" t="s">
        <v>8</v>
      </c>
      <c r="Y296" s="29" t="s">
        <v>79</v>
      </c>
      <c r="Z296" s="29" t="s">
        <v>95</v>
      </c>
      <c r="AA296" s="29">
        <v>20</v>
      </c>
      <c r="AB296" s="29" t="s">
        <v>323</v>
      </c>
      <c r="AC296" s="29">
        <v>50</v>
      </c>
      <c r="AD296" s="29" t="s">
        <v>224</v>
      </c>
      <c r="AE296" s="29" t="s">
        <v>87</v>
      </c>
      <c r="AF296" s="29">
        <v>562</v>
      </c>
      <c r="AG296" s="29">
        <v>1.5</v>
      </c>
      <c r="AH296" s="29">
        <v>15</v>
      </c>
      <c r="AI296" s="29" t="s">
        <v>12</v>
      </c>
      <c r="AJ296" s="29" t="s">
        <v>8</v>
      </c>
      <c r="AK296" s="29" t="s">
        <v>8</v>
      </c>
      <c r="AL296" s="29" t="s">
        <v>8</v>
      </c>
      <c r="AM296" s="29" t="s">
        <v>8</v>
      </c>
      <c r="AN296" s="29" t="s">
        <v>8</v>
      </c>
      <c r="AO296" s="29">
        <v>672</v>
      </c>
      <c r="AP296" s="29" t="s">
        <v>880</v>
      </c>
      <c r="AQ296" s="29">
        <v>1.2</v>
      </c>
      <c r="AR296" s="29">
        <v>0.2</v>
      </c>
      <c r="AS296" s="29" t="s">
        <v>8</v>
      </c>
      <c r="AT296" s="29" t="s">
        <v>8</v>
      </c>
      <c r="AU296" s="29" t="s">
        <v>8</v>
      </c>
      <c r="AV296" s="29" t="s">
        <v>8</v>
      </c>
      <c r="AW296" s="29" t="s">
        <v>366</v>
      </c>
      <c r="AX296" s="29" t="s">
        <v>199</v>
      </c>
      <c r="AY296" s="29" t="s">
        <v>12</v>
      </c>
      <c r="AZ296" s="29" t="s">
        <v>8</v>
      </c>
      <c r="BA296" s="31" t="s">
        <v>8</v>
      </c>
      <c r="BB296" s="29" t="s">
        <v>8</v>
      </c>
      <c r="BC296" s="29" t="s">
        <v>8</v>
      </c>
      <c r="BD296" s="29" t="s">
        <v>8</v>
      </c>
      <c r="BE296" s="29" t="s">
        <v>8</v>
      </c>
      <c r="BF296" s="29" t="s">
        <v>276</v>
      </c>
      <c r="BG296" s="29" t="s">
        <v>276</v>
      </c>
    </row>
    <row r="297" spans="1:61" x14ac:dyDescent="0.3">
      <c r="A297" t="s">
        <v>1422</v>
      </c>
      <c r="B297" t="s">
        <v>1420</v>
      </c>
      <c r="C297">
        <v>2016</v>
      </c>
      <c r="D297" t="s">
        <v>1421</v>
      </c>
      <c r="E297" t="s">
        <v>143</v>
      </c>
      <c r="F297" t="s">
        <v>25</v>
      </c>
      <c r="G297" t="s">
        <v>1014</v>
      </c>
      <c r="H297" t="s">
        <v>36</v>
      </c>
      <c r="I297" t="s">
        <v>12</v>
      </c>
      <c r="J297" t="s">
        <v>8</v>
      </c>
      <c r="K297" t="s">
        <v>9</v>
      </c>
      <c r="L297" t="s">
        <v>9</v>
      </c>
      <c r="M297" t="s">
        <v>9</v>
      </c>
      <c r="N297" s="16">
        <v>20</v>
      </c>
      <c r="O297" t="s">
        <v>9</v>
      </c>
      <c r="P297" s="16">
        <v>25</v>
      </c>
      <c r="Q297" s="16">
        <v>1</v>
      </c>
      <c r="R297" s="16">
        <v>10</v>
      </c>
      <c r="S297">
        <v>1</v>
      </c>
      <c r="T297">
        <v>10</v>
      </c>
      <c r="U297">
        <f t="shared" si="24"/>
        <v>1</v>
      </c>
      <c r="V297">
        <f t="shared" si="25"/>
        <v>10</v>
      </c>
      <c r="W297" t="s">
        <v>149</v>
      </c>
      <c r="X297" t="s">
        <v>99</v>
      </c>
      <c r="Y297" t="s">
        <v>79</v>
      </c>
      <c r="Z297" t="s">
        <v>93</v>
      </c>
      <c r="AA297">
        <v>10</v>
      </c>
      <c r="AB297" t="s">
        <v>323</v>
      </c>
      <c r="AC297" t="s">
        <v>9</v>
      </c>
      <c r="AD297" t="s">
        <v>8</v>
      </c>
      <c r="AE297" t="s">
        <v>88</v>
      </c>
      <c r="AF297" t="s">
        <v>9</v>
      </c>
      <c r="AG297">
        <v>4</v>
      </c>
      <c r="AH297">
        <v>15</v>
      </c>
      <c r="AI297" t="s">
        <v>1423</v>
      </c>
      <c r="AK297">
        <v>1.7</v>
      </c>
      <c r="AL297" t="s">
        <v>212</v>
      </c>
      <c r="AM297">
        <v>-48</v>
      </c>
      <c r="AN297" t="s">
        <v>158</v>
      </c>
      <c r="AO297">
        <v>24</v>
      </c>
      <c r="AP297" t="s">
        <v>879</v>
      </c>
      <c r="AQ297">
        <v>77.2</v>
      </c>
      <c r="AR297">
        <v>4</v>
      </c>
      <c r="AS297">
        <v>50.8</v>
      </c>
      <c r="AT297">
        <v>3.4</v>
      </c>
      <c r="AU297" t="s">
        <v>8</v>
      </c>
      <c r="AV297" t="s">
        <v>8</v>
      </c>
      <c r="AW297" t="s">
        <v>139</v>
      </c>
      <c r="AX297" t="s">
        <v>199</v>
      </c>
      <c r="AY297" t="s">
        <v>185</v>
      </c>
      <c r="AZ297">
        <v>0.45</v>
      </c>
      <c r="BA297" s="16">
        <v>0.17</v>
      </c>
      <c r="BB297">
        <v>0</v>
      </c>
      <c r="BC297">
        <v>0</v>
      </c>
      <c r="BD297" t="s">
        <v>199</v>
      </c>
      <c r="BE297">
        <v>24</v>
      </c>
      <c r="BF297" t="s">
        <v>276</v>
      </c>
      <c r="BG297" t="s">
        <v>276</v>
      </c>
    </row>
    <row r="298" spans="1:61" s="29" customFormat="1" x14ac:dyDescent="0.3">
      <c r="A298" s="29" t="s">
        <v>1426</v>
      </c>
      <c r="B298" s="29" t="s">
        <v>1424</v>
      </c>
      <c r="C298" s="29">
        <v>2007</v>
      </c>
      <c r="D298" s="29" t="s">
        <v>1425</v>
      </c>
      <c r="E298" s="29" t="s">
        <v>143</v>
      </c>
      <c r="F298" s="29" t="s">
        <v>25</v>
      </c>
      <c r="G298" s="29" t="s">
        <v>1014</v>
      </c>
      <c r="H298" s="29" t="s">
        <v>36</v>
      </c>
      <c r="I298" s="29" t="s">
        <v>12</v>
      </c>
      <c r="J298" s="29" t="s">
        <v>8</v>
      </c>
      <c r="K298" s="31">
        <v>8</v>
      </c>
      <c r="L298" s="29" t="s">
        <v>9</v>
      </c>
      <c r="M298" s="31">
        <v>10</v>
      </c>
      <c r="N298" s="31">
        <v>20</v>
      </c>
      <c r="O298" s="29" t="s">
        <v>9</v>
      </c>
      <c r="P298" s="31">
        <v>25</v>
      </c>
      <c r="Q298" s="31">
        <v>1</v>
      </c>
      <c r="R298" s="31">
        <v>15</v>
      </c>
      <c r="S298" s="29">
        <v>0</v>
      </c>
      <c r="T298" s="29" t="s">
        <v>8</v>
      </c>
      <c r="U298" s="29" t="str">
        <f t="shared" si="24"/>
        <v>NA</v>
      </c>
      <c r="V298" s="29" t="str">
        <f t="shared" si="25"/>
        <v>NA</v>
      </c>
      <c r="W298" s="29" t="s">
        <v>99</v>
      </c>
      <c r="X298" s="29" t="s">
        <v>8</v>
      </c>
      <c r="Y298" s="29" t="s">
        <v>79</v>
      </c>
      <c r="Z298" s="29" t="s">
        <v>93</v>
      </c>
      <c r="AA298" s="29">
        <v>10</v>
      </c>
      <c r="AB298" s="29" t="s">
        <v>323</v>
      </c>
      <c r="AC298" s="29" t="s">
        <v>9</v>
      </c>
      <c r="AD298" s="29" t="s">
        <v>8</v>
      </c>
      <c r="AE298" s="29" t="s">
        <v>235</v>
      </c>
      <c r="AF298" s="29" t="s">
        <v>9</v>
      </c>
      <c r="AG298" s="29">
        <v>4.5</v>
      </c>
      <c r="AH298" s="29">
        <v>15</v>
      </c>
      <c r="AI298" s="29" t="s">
        <v>12</v>
      </c>
      <c r="AJ298" s="29" t="s">
        <v>8</v>
      </c>
      <c r="AK298" s="29" t="s">
        <v>8</v>
      </c>
      <c r="AL298" s="29" t="s">
        <v>8</v>
      </c>
      <c r="AM298" s="29" t="s">
        <v>8</v>
      </c>
      <c r="AN298" s="29" t="s">
        <v>8</v>
      </c>
      <c r="AO298" s="29">
        <v>672</v>
      </c>
      <c r="AP298" s="29" t="s">
        <v>880</v>
      </c>
      <c r="AQ298" s="29">
        <v>11.97</v>
      </c>
      <c r="AR298" s="29">
        <v>0.99</v>
      </c>
      <c r="AS298" s="29" t="s">
        <v>8</v>
      </c>
      <c r="AT298" s="29" t="s">
        <v>8</v>
      </c>
      <c r="AU298" s="29" t="s">
        <v>8</v>
      </c>
      <c r="AV298" s="29" t="s">
        <v>8</v>
      </c>
      <c r="AW298" s="29" t="s">
        <v>1428</v>
      </c>
      <c r="AX298" s="29" t="s">
        <v>199</v>
      </c>
      <c r="AY298" s="29" t="s">
        <v>12</v>
      </c>
      <c r="AZ298" s="29" t="s">
        <v>8</v>
      </c>
      <c r="BA298" s="31" t="s">
        <v>8</v>
      </c>
      <c r="BB298" s="29" t="s">
        <v>8</v>
      </c>
      <c r="BC298" s="29" t="s">
        <v>8</v>
      </c>
      <c r="BD298" s="29" t="s">
        <v>8</v>
      </c>
      <c r="BE298" s="29" t="s">
        <v>8</v>
      </c>
      <c r="BF298" s="29" t="s">
        <v>276</v>
      </c>
      <c r="BG298" s="29" t="s">
        <v>276</v>
      </c>
    </row>
    <row r="299" spans="1:61" x14ac:dyDescent="0.3">
      <c r="A299" t="s">
        <v>1433</v>
      </c>
      <c r="B299" t="s">
        <v>1431</v>
      </c>
      <c r="C299">
        <v>2011</v>
      </c>
      <c r="D299" t="s">
        <v>1432</v>
      </c>
      <c r="E299" t="s">
        <v>143</v>
      </c>
      <c r="F299" t="s">
        <v>24</v>
      </c>
      <c r="G299" t="s">
        <v>10</v>
      </c>
      <c r="H299" t="s">
        <v>36</v>
      </c>
      <c r="I299" t="s">
        <v>12</v>
      </c>
      <c r="J299" t="s">
        <v>8</v>
      </c>
      <c r="K299" t="s">
        <v>9</v>
      </c>
      <c r="L299" t="s">
        <v>9</v>
      </c>
      <c r="M299" t="s">
        <v>9</v>
      </c>
      <c r="N299" s="16">
        <v>180</v>
      </c>
      <c r="O299" t="s">
        <v>9</v>
      </c>
      <c r="P299" s="16">
        <v>330</v>
      </c>
      <c r="Q299" s="16">
        <v>1</v>
      </c>
      <c r="R299" t="s">
        <v>9</v>
      </c>
      <c r="S299">
        <v>0</v>
      </c>
      <c r="T299" t="s">
        <v>8</v>
      </c>
      <c r="U299" t="str">
        <f t="shared" si="24"/>
        <v>NA</v>
      </c>
      <c r="V299" t="str">
        <f t="shared" si="25"/>
        <v>NA</v>
      </c>
      <c r="W299" t="s">
        <v>102</v>
      </c>
      <c r="X299" t="s">
        <v>941</v>
      </c>
      <c r="Y299" t="s">
        <v>79</v>
      </c>
      <c r="Z299" t="s">
        <v>531</v>
      </c>
      <c r="AA299">
        <v>20</v>
      </c>
      <c r="AB299" t="s">
        <v>147</v>
      </c>
      <c r="AC299" t="s">
        <v>9</v>
      </c>
      <c r="AD299" t="s">
        <v>8</v>
      </c>
      <c r="AE299" t="s">
        <v>234</v>
      </c>
      <c r="AF299" t="s">
        <v>9</v>
      </c>
      <c r="AG299">
        <v>6</v>
      </c>
      <c r="AH299">
        <v>2</v>
      </c>
      <c r="AI299" t="s">
        <v>12</v>
      </c>
      <c r="AJ299" t="s">
        <v>8</v>
      </c>
      <c r="AK299" t="s">
        <v>8</v>
      </c>
      <c r="AL299" t="s">
        <v>8</v>
      </c>
      <c r="AM299" t="s">
        <v>8</v>
      </c>
      <c r="AN299" t="s">
        <v>8</v>
      </c>
      <c r="AO299">
        <v>24</v>
      </c>
      <c r="AP299" t="s">
        <v>878</v>
      </c>
      <c r="AQ299">
        <v>56.89</v>
      </c>
      <c r="AR299" t="s">
        <v>9</v>
      </c>
      <c r="AS299" t="s">
        <v>8</v>
      </c>
      <c r="AT299" t="s">
        <v>8</v>
      </c>
      <c r="AU299" t="s">
        <v>8</v>
      </c>
      <c r="AV299" t="s">
        <v>8</v>
      </c>
      <c r="AW299" t="s">
        <v>9</v>
      </c>
      <c r="AX299" t="s">
        <v>9</v>
      </c>
      <c r="AY299" t="s">
        <v>12</v>
      </c>
      <c r="AZ299" t="s">
        <v>8</v>
      </c>
      <c r="BA299" s="16" t="s">
        <v>8</v>
      </c>
      <c r="BB299" t="s">
        <v>8</v>
      </c>
      <c r="BC299" t="s">
        <v>8</v>
      </c>
      <c r="BD299" t="s">
        <v>8</v>
      </c>
      <c r="BE299" t="s">
        <v>8</v>
      </c>
      <c r="BF299" t="s">
        <v>275</v>
      </c>
      <c r="BG299" t="s">
        <v>276</v>
      </c>
      <c r="BI299" t="s">
        <v>1434</v>
      </c>
    </row>
    <row r="300" spans="1:61" s="29" customFormat="1" x14ac:dyDescent="0.3">
      <c r="A300" s="29" t="s">
        <v>1438</v>
      </c>
      <c r="B300" s="29" t="s">
        <v>1437</v>
      </c>
      <c r="C300" s="29">
        <v>2014</v>
      </c>
      <c r="D300" s="29" t="s">
        <v>1439</v>
      </c>
      <c r="E300" s="29" t="s">
        <v>143</v>
      </c>
      <c r="F300" s="29" t="s">
        <v>25</v>
      </c>
      <c r="G300" s="29" t="s">
        <v>1014</v>
      </c>
      <c r="H300" s="29" t="s">
        <v>36</v>
      </c>
      <c r="I300" s="29" t="s">
        <v>12</v>
      </c>
      <c r="J300" s="29" t="s">
        <v>8</v>
      </c>
      <c r="K300" s="29" t="s">
        <v>9</v>
      </c>
      <c r="L300" s="29" t="s">
        <v>9</v>
      </c>
      <c r="M300" s="29" t="s">
        <v>9</v>
      </c>
      <c r="N300" s="31">
        <v>20</v>
      </c>
      <c r="O300" s="29" t="s">
        <v>9</v>
      </c>
      <c r="P300" s="31">
        <v>25</v>
      </c>
      <c r="Q300" s="31">
        <v>1</v>
      </c>
      <c r="R300" s="29">
        <v>5</v>
      </c>
      <c r="S300" s="29">
        <v>3</v>
      </c>
      <c r="T300" s="29">
        <v>5</v>
      </c>
      <c r="U300" s="29">
        <f t="shared" si="24"/>
        <v>3</v>
      </c>
      <c r="V300" s="29">
        <f t="shared" si="25"/>
        <v>1.6666666666666667</v>
      </c>
      <c r="W300" s="29" t="s">
        <v>149</v>
      </c>
      <c r="X300" s="29" t="s">
        <v>99</v>
      </c>
      <c r="Y300" s="29" t="s">
        <v>79</v>
      </c>
      <c r="Z300" s="29" t="s">
        <v>9</v>
      </c>
      <c r="AA300" s="29">
        <v>10</v>
      </c>
      <c r="AB300" s="29" t="s">
        <v>323</v>
      </c>
      <c r="AC300" s="29" t="s">
        <v>9</v>
      </c>
      <c r="AD300" s="29" t="s">
        <v>8</v>
      </c>
      <c r="AE300" s="29" t="s">
        <v>235</v>
      </c>
      <c r="AF300" s="29" t="s">
        <v>9</v>
      </c>
      <c r="AG300" s="29">
        <v>4</v>
      </c>
      <c r="AH300" s="29">
        <v>15</v>
      </c>
      <c r="AI300" s="29" t="s">
        <v>1440</v>
      </c>
      <c r="AK300" s="29">
        <v>100</v>
      </c>
      <c r="AL300" s="29" t="s">
        <v>147</v>
      </c>
      <c r="AM300" s="29">
        <v>-0.5</v>
      </c>
      <c r="AN300" s="29" t="s">
        <v>158</v>
      </c>
      <c r="AO300" s="29">
        <v>24</v>
      </c>
      <c r="AP300" s="29" t="s">
        <v>879</v>
      </c>
      <c r="AQ300" s="29">
        <v>60.58</v>
      </c>
      <c r="AR300" s="29">
        <v>4.79</v>
      </c>
      <c r="AS300" s="29">
        <v>20.56</v>
      </c>
      <c r="AT300" s="29">
        <v>3.19</v>
      </c>
      <c r="AU300" s="29" t="s">
        <v>8</v>
      </c>
      <c r="AV300" s="29" t="s">
        <v>8</v>
      </c>
      <c r="AW300" s="29" t="s">
        <v>139</v>
      </c>
      <c r="AX300" s="29" t="s">
        <v>199</v>
      </c>
      <c r="AY300" s="29" t="s">
        <v>185</v>
      </c>
      <c r="AZ300" s="29">
        <v>1.5</v>
      </c>
      <c r="BA300" s="31">
        <v>0.19</v>
      </c>
      <c r="BB300" s="29">
        <v>0.4</v>
      </c>
      <c r="BC300" s="29">
        <v>0.31</v>
      </c>
      <c r="BD300" s="29" t="s">
        <v>199</v>
      </c>
      <c r="BE300" s="29">
        <v>24</v>
      </c>
      <c r="BF300" s="29" t="s">
        <v>276</v>
      </c>
      <c r="BG300" s="29" t="s">
        <v>275</v>
      </c>
    </row>
    <row r="301" spans="1:61" s="29" customFormat="1" x14ac:dyDescent="0.3">
      <c r="A301" s="29" t="s">
        <v>1438</v>
      </c>
      <c r="B301" s="29" t="s">
        <v>1437</v>
      </c>
      <c r="C301" s="29">
        <v>2014</v>
      </c>
      <c r="D301" s="29" t="s">
        <v>1439</v>
      </c>
      <c r="E301" s="29" t="s">
        <v>145</v>
      </c>
      <c r="F301" s="29" t="s">
        <v>25</v>
      </c>
      <c r="G301" s="29" t="s">
        <v>1014</v>
      </c>
      <c r="H301" s="29" t="s">
        <v>36</v>
      </c>
      <c r="I301" s="29" t="s">
        <v>12</v>
      </c>
      <c r="J301" s="29" t="s">
        <v>8</v>
      </c>
      <c r="K301" s="29" t="s">
        <v>9</v>
      </c>
      <c r="L301" s="29" t="s">
        <v>9</v>
      </c>
      <c r="M301" s="29" t="s">
        <v>9</v>
      </c>
      <c r="N301" s="31">
        <v>20</v>
      </c>
      <c r="O301" s="29" t="s">
        <v>9</v>
      </c>
      <c r="P301" s="31">
        <v>25</v>
      </c>
      <c r="Q301" s="31">
        <v>1</v>
      </c>
      <c r="R301" s="29">
        <v>5</v>
      </c>
      <c r="S301" s="29">
        <v>3</v>
      </c>
      <c r="T301" s="29">
        <v>5</v>
      </c>
      <c r="U301" s="29">
        <f t="shared" si="24"/>
        <v>3</v>
      </c>
      <c r="V301" s="29">
        <f t="shared" si="25"/>
        <v>1.6666666666666667</v>
      </c>
      <c r="W301" s="29" t="s">
        <v>149</v>
      </c>
      <c r="X301" s="29" t="s">
        <v>99</v>
      </c>
      <c r="Y301" s="29" t="s">
        <v>79</v>
      </c>
      <c r="Z301" s="29" t="s">
        <v>9</v>
      </c>
      <c r="AA301" s="29">
        <v>10</v>
      </c>
      <c r="AB301" s="29" t="s">
        <v>323</v>
      </c>
      <c r="AC301" s="29" t="s">
        <v>9</v>
      </c>
      <c r="AD301" s="29" t="s">
        <v>8</v>
      </c>
      <c r="AE301" s="29" t="s">
        <v>235</v>
      </c>
      <c r="AF301" s="29" t="s">
        <v>9</v>
      </c>
      <c r="AG301" s="29">
        <v>4</v>
      </c>
      <c r="AH301" s="29">
        <v>15</v>
      </c>
      <c r="AI301" s="29" t="s">
        <v>1442</v>
      </c>
      <c r="AK301" s="29">
        <v>100</v>
      </c>
      <c r="AL301" s="29" t="s">
        <v>147</v>
      </c>
      <c r="AM301" s="29">
        <v>-0.5</v>
      </c>
      <c r="AN301" s="29" t="s">
        <v>158</v>
      </c>
      <c r="AO301" s="29">
        <v>24</v>
      </c>
      <c r="AP301" s="29" t="s">
        <v>879</v>
      </c>
      <c r="AQ301" s="29">
        <v>60.58</v>
      </c>
      <c r="AR301" s="29">
        <v>4.79</v>
      </c>
      <c r="AS301" s="29">
        <v>34.74</v>
      </c>
      <c r="AT301" s="29">
        <v>5.0199999999999996</v>
      </c>
      <c r="AU301" s="29" t="s">
        <v>8</v>
      </c>
      <c r="AV301" s="29" t="s">
        <v>8</v>
      </c>
      <c r="AW301" s="29" t="s">
        <v>139</v>
      </c>
      <c r="AX301" s="29" t="s">
        <v>199</v>
      </c>
      <c r="AY301" s="29" t="s">
        <v>185</v>
      </c>
      <c r="AZ301" s="29">
        <v>1.5</v>
      </c>
      <c r="BA301" s="31">
        <v>0.19</v>
      </c>
      <c r="BB301" s="29">
        <v>1.33</v>
      </c>
      <c r="BC301" s="29">
        <v>0.33</v>
      </c>
      <c r="BD301" s="29" t="s">
        <v>199</v>
      </c>
      <c r="BE301" s="29">
        <v>24</v>
      </c>
      <c r="BF301" s="29" t="s">
        <v>276</v>
      </c>
      <c r="BG301" s="29" t="s">
        <v>276</v>
      </c>
    </row>
    <row r="302" spans="1:61" s="29" customFormat="1" x14ac:dyDescent="0.3">
      <c r="A302" s="29" t="s">
        <v>1438</v>
      </c>
      <c r="B302" s="29" t="s">
        <v>1437</v>
      </c>
      <c r="C302" s="29">
        <v>2014</v>
      </c>
      <c r="D302" s="29" t="s">
        <v>1439</v>
      </c>
      <c r="E302" s="29" t="s">
        <v>146</v>
      </c>
      <c r="F302" s="29" t="s">
        <v>25</v>
      </c>
      <c r="G302" s="29" t="s">
        <v>1014</v>
      </c>
      <c r="H302" s="29" t="s">
        <v>36</v>
      </c>
      <c r="I302" s="29" t="s">
        <v>12</v>
      </c>
      <c r="J302" s="29" t="s">
        <v>8</v>
      </c>
      <c r="K302" s="29" t="s">
        <v>9</v>
      </c>
      <c r="L302" s="29" t="s">
        <v>9</v>
      </c>
      <c r="M302" s="29" t="s">
        <v>9</v>
      </c>
      <c r="N302" s="31">
        <v>20</v>
      </c>
      <c r="O302" s="29" t="s">
        <v>9</v>
      </c>
      <c r="P302" s="31">
        <v>25</v>
      </c>
      <c r="Q302" s="31">
        <v>1</v>
      </c>
      <c r="R302" s="29">
        <v>5</v>
      </c>
      <c r="S302" s="29">
        <v>3</v>
      </c>
      <c r="T302" s="29">
        <v>5</v>
      </c>
      <c r="U302" s="29">
        <f t="shared" si="24"/>
        <v>3</v>
      </c>
      <c r="V302" s="29">
        <f t="shared" si="25"/>
        <v>1.6666666666666667</v>
      </c>
      <c r="W302" s="29" t="s">
        <v>149</v>
      </c>
      <c r="X302" s="29" t="s">
        <v>99</v>
      </c>
      <c r="Y302" s="29" t="s">
        <v>79</v>
      </c>
      <c r="Z302" s="29" t="s">
        <v>9</v>
      </c>
      <c r="AA302" s="29">
        <v>10</v>
      </c>
      <c r="AB302" s="29" t="s">
        <v>323</v>
      </c>
      <c r="AC302" s="29" t="s">
        <v>9</v>
      </c>
      <c r="AD302" s="29" t="s">
        <v>8</v>
      </c>
      <c r="AE302" s="29" t="s">
        <v>235</v>
      </c>
      <c r="AF302" s="29" t="s">
        <v>9</v>
      </c>
      <c r="AG302" s="29">
        <v>4</v>
      </c>
      <c r="AH302" s="29">
        <v>15</v>
      </c>
      <c r="AI302" s="29" t="s">
        <v>1441</v>
      </c>
      <c r="AK302" s="29">
        <v>100</v>
      </c>
      <c r="AL302" s="29" t="s">
        <v>147</v>
      </c>
      <c r="AM302" s="29">
        <v>-0.5</v>
      </c>
      <c r="AN302" s="29" t="s">
        <v>158</v>
      </c>
      <c r="AO302" s="29">
        <v>24</v>
      </c>
      <c r="AP302" s="29" t="s">
        <v>879</v>
      </c>
      <c r="AQ302" s="29">
        <v>60.58</v>
      </c>
      <c r="AR302" s="29">
        <v>4.79</v>
      </c>
      <c r="AS302" s="29">
        <v>29.04</v>
      </c>
      <c r="AT302" s="29">
        <v>9.57</v>
      </c>
      <c r="AU302" s="29" t="s">
        <v>8</v>
      </c>
      <c r="AV302" s="29" t="s">
        <v>8</v>
      </c>
      <c r="AW302" s="29" t="s">
        <v>139</v>
      </c>
      <c r="AX302" s="29" t="s">
        <v>199</v>
      </c>
      <c r="AY302" s="29" t="s">
        <v>185</v>
      </c>
      <c r="AZ302" s="29">
        <v>1.5</v>
      </c>
      <c r="BA302" s="31">
        <v>0.19</v>
      </c>
      <c r="BB302" s="29">
        <v>2</v>
      </c>
      <c r="BC302" s="29">
        <v>0.34</v>
      </c>
      <c r="BD302" s="29" t="s">
        <v>199</v>
      </c>
      <c r="BE302" s="29">
        <v>24</v>
      </c>
      <c r="BF302" s="29" t="s">
        <v>276</v>
      </c>
      <c r="BG302" s="29" t="s">
        <v>276</v>
      </c>
    </row>
    <row r="303" spans="1:61" x14ac:dyDescent="0.3">
      <c r="A303" t="s">
        <v>1444</v>
      </c>
      <c r="B303" t="s">
        <v>1443</v>
      </c>
      <c r="C303">
        <v>1993</v>
      </c>
      <c r="D303" t="s">
        <v>1445</v>
      </c>
      <c r="E303" t="s">
        <v>143</v>
      </c>
      <c r="F303" t="s">
        <v>24</v>
      </c>
      <c r="G303" t="s">
        <v>11</v>
      </c>
      <c r="H303" t="s">
        <v>36</v>
      </c>
      <c r="I303" t="s">
        <v>12</v>
      </c>
      <c r="J303" t="s">
        <v>8</v>
      </c>
      <c r="K303" t="s">
        <v>9</v>
      </c>
      <c r="L303" t="s">
        <v>9</v>
      </c>
      <c r="M303" t="s">
        <v>9</v>
      </c>
      <c r="N303" s="16">
        <v>240</v>
      </c>
      <c r="O303" t="s">
        <v>9</v>
      </c>
      <c r="P303" s="16">
        <v>355</v>
      </c>
      <c r="Q303" s="16">
        <v>1</v>
      </c>
      <c r="R303" s="16">
        <v>6</v>
      </c>
      <c r="S303" s="16">
        <v>2</v>
      </c>
      <c r="T303" s="16">
        <v>6</v>
      </c>
      <c r="U303">
        <f t="shared" si="24"/>
        <v>2</v>
      </c>
      <c r="V303">
        <f t="shared" si="25"/>
        <v>3</v>
      </c>
      <c r="W303" t="s">
        <v>149</v>
      </c>
      <c r="X303" t="s">
        <v>97</v>
      </c>
      <c r="Y303" t="s">
        <v>79</v>
      </c>
      <c r="Z303" t="s">
        <v>9</v>
      </c>
      <c r="AA303">
        <v>10</v>
      </c>
      <c r="AB303" t="s">
        <v>147</v>
      </c>
      <c r="AC303" t="s">
        <v>9</v>
      </c>
      <c r="AD303" t="s">
        <v>8</v>
      </c>
      <c r="AE303" t="s">
        <v>86</v>
      </c>
      <c r="AF303">
        <v>560</v>
      </c>
      <c r="AG303" t="s">
        <v>9</v>
      </c>
      <c r="AH303">
        <v>4</v>
      </c>
      <c r="AI303" t="s">
        <v>1446</v>
      </c>
      <c r="AK303">
        <v>5</v>
      </c>
      <c r="AL303" t="s">
        <v>147</v>
      </c>
      <c r="AM303">
        <v>-0.25</v>
      </c>
      <c r="AN303" t="s">
        <v>158</v>
      </c>
      <c r="AO303">
        <v>120</v>
      </c>
      <c r="AP303" t="s">
        <v>880</v>
      </c>
      <c r="AQ303">
        <v>56</v>
      </c>
      <c r="AR303">
        <v>6</v>
      </c>
      <c r="AS303">
        <v>50</v>
      </c>
      <c r="AT303">
        <v>8</v>
      </c>
      <c r="AU303" t="s">
        <v>8</v>
      </c>
      <c r="AV303" t="s">
        <v>8</v>
      </c>
      <c r="AW303" t="s">
        <v>139</v>
      </c>
      <c r="AX303" t="s">
        <v>199</v>
      </c>
      <c r="AY303" t="s">
        <v>12</v>
      </c>
      <c r="AZ303" t="s">
        <v>8</v>
      </c>
      <c r="BA303" s="16" t="s">
        <v>8</v>
      </c>
      <c r="BB303" t="s">
        <v>8</v>
      </c>
      <c r="BC303" t="s">
        <v>8</v>
      </c>
      <c r="BD303" t="s">
        <v>8</v>
      </c>
      <c r="BE303" t="s">
        <v>8</v>
      </c>
      <c r="BF303" t="s">
        <v>276</v>
      </c>
      <c r="BG303" t="s">
        <v>275</v>
      </c>
    </row>
    <row r="304" spans="1:61" s="29" customFormat="1" x14ac:dyDescent="0.3">
      <c r="A304" s="29" t="s">
        <v>1450</v>
      </c>
      <c r="B304" s="29" t="s">
        <v>1449</v>
      </c>
      <c r="C304" s="29">
        <v>2018</v>
      </c>
      <c r="D304" s="29" t="s">
        <v>1451</v>
      </c>
      <c r="E304" s="29" t="s">
        <v>143</v>
      </c>
      <c r="F304" s="29" t="s">
        <v>25</v>
      </c>
      <c r="G304" s="29" t="s">
        <v>1454</v>
      </c>
      <c r="H304" s="29" t="s">
        <v>36</v>
      </c>
      <c r="I304" s="29" t="s">
        <v>12</v>
      </c>
      <c r="J304" s="29" t="s">
        <v>8</v>
      </c>
      <c r="K304" s="31">
        <v>8</v>
      </c>
      <c r="L304" s="29" t="s">
        <v>9</v>
      </c>
      <c r="M304" s="31">
        <v>12</v>
      </c>
      <c r="N304" s="29" t="s">
        <v>9</v>
      </c>
      <c r="O304" s="29" t="s">
        <v>9</v>
      </c>
      <c r="P304" s="29" t="s">
        <v>9</v>
      </c>
      <c r="Q304" s="31">
        <v>8</v>
      </c>
      <c r="R304" s="29" t="s">
        <v>9</v>
      </c>
      <c r="S304" s="29">
        <v>0</v>
      </c>
      <c r="T304" s="29" t="s">
        <v>8</v>
      </c>
      <c r="U304" s="29" t="str">
        <f t="shared" si="24"/>
        <v>NA</v>
      </c>
      <c r="V304" s="29" t="str">
        <f t="shared" si="25"/>
        <v>NA</v>
      </c>
      <c r="W304" s="29" t="s">
        <v>149</v>
      </c>
      <c r="X304" s="29" t="s">
        <v>99</v>
      </c>
      <c r="Y304" s="29" t="s">
        <v>79</v>
      </c>
      <c r="Z304" s="29" t="s">
        <v>9</v>
      </c>
      <c r="AA304" s="29">
        <v>43</v>
      </c>
      <c r="AB304" s="29" t="s">
        <v>147</v>
      </c>
      <c r="AC304" s="29">
        <v>2500</v>
      </c>
      <c r="AD304" s="29" t="s">
        <v>255</v>
      </c>
      <c r="AE304" s="29" t="s">
        <v>235</v>
      </c>
      <c r="AF304" s="29" t="s">
        <v>9</v>
      </c>
      <c r="AG304" s="29">
        <v>1.5</v>
      </c>
      <c r="AH304" s="29">
        <v>15</v>
      </c>
      <c r="AI304" s="29" t="s">
        <v>12</v>
      </c>
      <c r="AJ304" s="29" t="s">
        <v>8</v>
      </c>
      <c r="AK304" s="29" t="s">
        <v>8</v>
      </c>
      <c r="AL304" s="29" t="s">
        <v>8</v>
      </c>
      <c r="AM304" s="29" t="s">
        <v>8</v>
      </c>
      <c r="AN304" s="29" t="s">
        <v>8</v>
      </c>
      <c r="AO304" s="29">
        <v>168</v>
      </c>
      <c r="AP304" s="29" t="s">
        <v>880</v>
      </c>
      <c r="AQ304" s="29">
        <v>0.14000000000000001</v>
      </c>
      <c r="AR304" s="29" t="s">
        <v>9</v>
      </c>
      <c r="AS304" s="29" t="s">
        <v>8</v>
      </c>
      <c r="AT304" s="29" t="s">
        <v>8</v>
      </c>
      <c r="AU304" s="29" t="s">
        <v>8</v>
      </c>
      <c r="AV304" s="29" t="s">
        <v>8</v>
      </c>
      <c r="AW304" s="29" t="s">
        <v>139</v>
      </c>
      <c r="AX304" s="29" t="s">
        <v>9</v>
      </c>
      <c r="AY304" s="29" t="s">
        <v>12</v>
      </c>
      <c r="AZ304" s="29" t="s">
        <v>8</v>
      </c>
      <c r="BA304" s="31" t="s">
        <v>8</v>
      </c>
      <c r="BB304" s="29" t="s">
        <v>8</v>
      </c>
      <c r="BC304" s="29" t="s">
        <v>8</v>
      </c>
      <c r="BD304" s="29" t="s">
        <v>8</v>
      </c>
      <c r="BE304" s="29" t="s">
        <v>8</v>
      </c>
      <c r="BF304" s="29" t="s">
        <v>275</v>
      </c>
      <c r="BG304" s="29" t="s">
        <v>276</v>
      </c>
      <c r="BH304" s="29" t="s">
        <v>1452</v>
      </c>
      <c r="BI304" s="29" t="s">
        <v>1455</v>
      </c>
    </row>
    <row r="305" spans="1:61" s="29" customFormat="1" x14ac:dyDescent="0.3">
      <c r="A305" s="29" t="s">
        <v>1450</v>
      </c>
      <c r="B305" s="29" t="s">
        <v>1449</v>
      </c>
      <c r="C305" s="29">
        <v>2018</v>
      </c>
      <c r="D305" s="29" t="s">
        <v>1451</v>
      </c>
      <c r="E305" s="29" t="s">
        <v>145</v>
      </c>
      <c r="F305" s="29" t="s">
        <v>25</v>
      </c>
      <c r="G305" s="29" t="s">
        <v>1454</v>
      </c>
      <c r="H305" s="29" t="s">
        <v>35</v>
      </c>
      <c r="I305" s="29" t="s">
        <v>12</v>
      </c>
      <c r="J305" s="29" t="s">
        <v>8</v>
      </c>
      <c r="K305" s="31">
        <v>8</v>
      </c>
      <c r="L305" s="29" t="s">
        <v>9</v>
      </c>
      <c r="M305" s="31">
        <v>12</v>
      </c>
      <c r="N305" s="29" t="s">
        <v>9</v>
      </c>
      <c r="O305" s="29" t="s">
        <v>9</v>
      </c>
      <c r="P305" s="29" t="s">
        <v>9</v>
      </c>
      <c r="Q305" s="31">
        <v>8</v>
      </c>
      <c r="R305" s="29" t="s">
        <v>9</v>
      </c>
      <c r="S305" s="29">
        <v>0</v>
      </c>
      <c r="T305" s="29" t="s">
        <v>8</v>
      </c>
      <c r="U305" s="29" t="str">
        <f t="shared" si="24"/>
        <v>NA</v>
      </c>
      <c r="V305" s="29" t="str">
        <f t="shared" si="25"/>
        <v>NA</v>
      </c>
      <c r="W305" s="29" t="s">
        <v>149</v>
      </c>
      <c r="X305" s="29" t="s">
        <v>99</v>
      </c>
      <c r="Y305" s="29" t="s">
        <v>79</v>
      </c>
      <c r="Z305" s="29" t="s">
        <v>9</v>
      </c>
      <c r="AA305" s="29">
        <v>43</v>
      </c>
      <c r="AB305" s="29" t="s">
        <v>147</v>
      </c>
      <c r="AC305" s="29">
        <v>2500</v>
      </c>
      <c r="AD305" s="29" t="s">
        <v>255</v>
      </c>
      <c r="AE305" s="29" t="s">
        <v>235</v>
      </c>
      <c r="AF305" s="29" t="s">
        <v>9</v>
      </c>
      <c r="AG305" s="29">
        <v>1.5</v>
      </c>
      <c r="AH305" s="29">
        <v>15</v>
      </c>
      <c r="AI305" s="29" t="s">
        <v>12</v>
      </c>
      <c r="AJ305" s="29" t="s">
        <v>8</v>
      </c>
      <c r="AK305" s="29" t="s">
        <v>8</v>
      </c>
      <c r="AL305" s="29" t="s">
        <v>8</v>
      </c>
      <c r="AM305" s="29" t="s">
        <v>8</v>
      </c>
      <c r="AN305" s="29" t="s">
        <v>8</v>
      </c>
      <c r="AO305" s="29">
        <v>168</v>
      </c>
      <c r="AP305" s="29" t="s">
        <v>880</v>
      </c>
      <c r="AQ305" s="29">
        <v>0.25</v>
      </c>
      <c r="AR305" s="29" t="s">
        <v>9</v>
      </c>
      <c r="AS305" s="29" t="s">
        <v>8</v>
      </c>
      <c r="AT305" s="29" t="s">
        <v>8</v>
      </c>
      <c r="AU305" s="29" t="s">
        <v>8</v>
      </c>
      <c r="AV305" s="29" t="s">
        <v>8</v>
      </c>
      <c r="AW305" s="29" t="s">
        <v>139</v>
      </c>
      <c r="AX305" s="29" t="s">
        <v>9</v>
      </c>
      <c r="AY305" s="29" t="s">
        <v>12</v>
      </c>
      <c r="AZ305" s="29" t="s">
        <v>8</v>
      </c>
      <c r="BA305" s="31" t="s">
        <v>8</v>
      </c>
      <c r="BB305" s="29" t="s">
        <v>8</v>
      </c>
      <c r="BC305" s="29" t="s">
        <v>8</v>
      </c>
      <c r="BD305" s="29" t="s">
        <v>8</v>
      </c>
      <c r="BE305" s="29" t="s">
        <v>8</v>
      </c>
      <c r="BF305" s="29" t="s">
        <v>275</v>
      </c>
      <c r="BG305" s="29" t="s">
        <v>276</v>
      </c>
      <c r="BH305" s="29" t="s">
        <v>1452</v>
      </c>
      <c r="BI305" s="29" t="s">
        <v>1455</v>
      </c>
    </row>
    <row r="306" spans="1:61" s="29" customFormat="1" x14ac:dyDescent="0.3">
      <c r="A306" s="29" t="s">
        <v>1450</v>
      </c>
      <c r="B306" s="29" t="s">
        <v>1449</v>
      </c>
      <c r="C306" s="29">
        <v>2018</v>
      </c>
      <c r="D306" s="29" t="s">
        <v>1451</v>
      </c>
      <c r="E306" s="29" t="s">
        <v>146</v>
      </c>
      <c r="F306" s="29" t="s">
        <v>25</v>
      </c>
      <c r="G306" s="29" t="s">
        <v>1453</v>
      </c>
      <c r="H306" s="29" t="s">
        <v>36</v>
      </c>
      <c r="I306" s="29" t="s">
        <v>12</v>
      </c>
      <c r="J306" s="29" t="s">
        <v>8</v>
      </c>
      <c r="K306" s="31">
        <v>8</v>
      </c>
      <c r="L306" s="29" t="s">
        <v>9</v>
      </c>
      <c r="M306" s="31">
        <v>12</v>
      </c>
      <c r="N306" s="29" t="s">
        <v>9</v>
      </c>
      <c r="O306" s="29" t="s">
        <v>9</v>
      </c>
      <c r="P306" s="29" t="s">
        <v>9</v>
      </c>
      <c r="Q306" s="31">
        <v>8</v>
      </c>
      <c r="R306" s="29" t="s">
        <v>9</v>
      </c>
      <c r="S306" s="29">
        <v>0</v>
      </c>
      <c r="T306" s="29" t="s">
        <v>8</v>
      </c>
      <c r="U306" s="29" t="str">
        <f t="shared" si="24"/>
        <v>NA</v>
      </c>
      <c r="V306" s="29" t="str">
        <f t="shared" si="25"/>
        <v>NA</v>
      </c>
      <c r="W306" s="29" t="s">
        <v>149</v>
      </c>
      <c r="X306" s="29" t="s">
        <v>99</v>
      </c>
      <c r="Y306" s="29" t="s">
        <v>79</v>
      </c>
      <c r="Z306" s="29" t="s">
        <v>9</v>
      </c>
      <c r="AA306" s="29">
        <v>43</v>
      </c>
      <c r="AB306" s="29" t="s">
        <v>147</v>
      </c>
      <c r="AC306" s="29">
        <v>2500</v>
      </c>
      <c r="AD306" s="29" t="s">
        <v>255</v>
      </c>
      <c r="AE306" s="29" t="s">
        <v>235</v>
      </c>
      <c r="AF306" s="29" t="s">
        <v>9</v>
      </c>
      <c r="AG306" s="29">
        <v>1.5</v>
      </c>
      <c r="AH306" s="29">
        <v>15</v>
      </c>
      <c r="AI306" s="29" t="s">
        <v>12</v>
      </c>
      <c r="AJ306" s="29" t="s">
        <v>8</v>
      </c>
      <c r="AK306" s="29" t="s">
        <v>8</v>
      </c>
      <c r="AL306" s="29" t="s">
        <v>8</v>
      </c>
      <c r="AM306" s="29" t="s">
        <v>8</v>
      </c>
      <c r="AN306" s="29" t="s">
        <v>8</v>
      </c>
      <c r="AO306" s="29">
        <v>168</v>
      </c>
      <c r="AP306" s="29" t="s">
        <v>880</v>
      </c>
      <c r="AQ306" s="29">
        <v>0.03</v>
      </c>
      <c r="AR306" s="29" t="s">
        <v>9</v>
      </c>
      <c r="AS306" s="29" t="s">
        <v>8</v>
      </c>
      <c r="AT306" s="29" t="s">
        <v>8</v>
      </c>
      <c r="AU306" s="29" t="s">
        <v>8</v>
      </c>
      <c r="AV306" s="29" t="s">
        <v>8</v>
      </c>
      <c r="AW306" s="29" t="s">
        <v>139</v>
      </c>
      <c r="AX306" s="29" t="s">
        <v>9</v>
      </c>
      <c r="AY306" s="29" t="s">
        <v>12</v>
      </c>
      <c r="AZ306" s="29" t="s">
        <v>8</v>
      </c>
      <c r="BA306" s="31" t="s">
        <v>8</v>
      </c>
      <c r="BB306" s="29" t="s">
        <v>8</v>
      </c>
      <c r="BC306" s="29" t="s">
        <v>8</v>
      </c>
      <c r="BD306" s="29" t="s">
        <v>8</v>
      </c>
      <c r="BE306" s="29" t="s">
        <v>8</v>
      </c>
      <c r="BF306" s="29" t="s">
        <v>275</v>
      </c>
      <c r="BG306" s="29" t="s">
        <v>276</v>
      </c>
      <c r="BH306" s="29" t="s">
        <v>1452</v>
      </c>
      <c r="BI306" s="29" t="s">
        <v>1455</v>
      </c>
    </row>
    <row r="307" spans="1:61" s="29" customFormat="1" x14ac:dyDescent="0.3">
      <c r="A307" s="29" t="s">
        <v>1450</v>
      </c>
      <c r="B307" s="29" t="s">
        <v>1449</v>
      </c>
      <c r="C307" s="29">
        <v>2018</v>
      </c>
      <c r="D307" s="29" t="s">
        <v>1451</v>
      </c>
      <c r="E307" s="29" t="s">
        <v>266</v>
      </c>
      <c r="F307" s="29" t="s">
        <v>25</v>
      </c>
      <c r="G307" s="29" t="s">
        <v>1453</v>
      </c>
      <c r="H307" s="29" t="s">
        <v>35</v>
      </c>
      <c r="I307" s="29" t="s">
        <v>12</v>
      </c>
      <c r="J307" s="29" t="s">
        <v>8</v>
      </c>
      <c r="K307" s="31">
        <v>8</v>
      </c>
      <c r="L307" s="29" t="s">
        <v>9</v>
      </c>
      <c r="M307" s="31">
        <v>12</v>
      </c>
      <c r="N307" s="29" t="s">
        <v>9</v>
      </c>
      <c r="O307" s="29" t="s">
        <v>9</v>
      </c>
      <c r="P307" s="29" t="s">
        <v>9</v>
      </c>
      <c r="Q307" s="31">
        <v>8</v>
      </c>
      <c r="R307" s="29" t="s">
        <v>9</v>
      </c>
      <c r="S307" s="29">
        <v>0</v>
      </c>
      <c r="T307" s="29" t="s">
        <v>8</v>
      </c>
      <c r="U307" s="29" t="str">
        <f t="shared" si="24"/>
        <v>NA</v>
      </c>
      <c r="V307" s="29" t="str">
        <f t="shared" si="25"/>
        <v>NA</v>
      </c>
      <c r="W307" s="29" t="s">
        <v>149</v>
      </c>
      <c r="X307" s="29" t="s">
        <v>99</v>
      </c>
      <c r="Y307" s="29" t="s">
        <v>79</v>
      </c>
      <c r="Z307" s="29" t="s">
        <v>9</v>
      </c>
      <c r="AA307" s="29">
        <v>43</v>
      </c>
      <c r="AB307" s="29" t="s">
        <v>147</v>
      </c>
      <c r="AC307" s="29">
        <v>2500</v>
      </c>
      <c r="AD307" s="29" t="s">
        <v>255</v>
      </c>
      <c r="AE307" s="29" t="s">
        <v>235</v>
      </c>
      <c r="AF307" s="29" t="s">
        <v>9</v>
      </c>
      <c r="AG307" s="29">
        <v>1.5</v>
      </c>
      <c r="AH307" s="29">
        <v>15</v>
      </c>
      <c r="AI307" s="29" t="s">
        <v>12</v>
      </c>
      <c r="AJ307" s="29" t="s">
        <v>8</v>
      </c>
      <c r="AK307" s="29" t="s">
        <v>8</v>
      </c>
      <c r="AL307" s="29" t="s">
        <v>8</v>
      </c>
      <c r="AM307" s="29" t="s">
        <v>8</v>
      </c>
      <c r="AN307" s="29" t="s">
        <v>8</v>
      </c>
      <c r="AO307" s="29">
        <v>168</v>
      </c>
      <c r="AP307" s="29" t="s">
        <v>880</v>
      </c>
      <c r="AQ307" s="29">
        <v>0.23</v>
      </c>
      <c r="AR307" s="29" t="s">
        <v>9</v>
      </c>
      <c r="AS307" s="29" t="s">
        <v>8</v>
      </c>
      <c r="AT307" s="29" t="s">
        <v>8</v>
      </c>
      <c r="AU307" s="29" t="s">
        <v>8</v>
      </c>
      <c r="AV307" s="29" t="s">
        <v>8</v>
      </c>
      <c r="AW307" s="29" t="s">
        <v>139</v>
      </c>
      <c r="AX307" s="29" t="s">
        <v>9</v>
      </c>
      <c r="AY307" s="29" t="s">
        <v>12</v>
      </c>
      <c r="AZ307" s="29" t="s">
        <v>8</v>
      </c>
      <c r="BA307" s="31" t="s">
        <v>8</v>
      </c>
      <c r="BB307" s="29" t="s">
        <v>8</v>
      </c>
      <c r="BC307" s="29" t="s">
        <v>8</v>
      </c>
      <c r="BD307" s="29" t="s">
        <v>8</v>
      </c>
      <c r="BE307" s="29" t="s">
        <v>8</v>
      </c>
      <c r="BF307" s="29" t="s">
        <v>275</v>
      </c>
      <c r="BG307" s="29" t="s">
        <v>276</v>
      </c>
      <c r="BH307" s="29" t="s">
        <v>1452</v>
      </c>
      <c r="BI307" s="29" t="s">
        <v>1455</v>
      </c>
    </row>
    <row r="308" spans="1:61" x14ac:dyDescent="0.3">
      <c r="A308" t="s">
        <v>1457</v>
      </c>
      <c r="B308" t="s">
        <v>1456</v>
      </c>
      <c r="C308">
        <v>2013</v>
      </c>
      <c r="D308" t="s">
        <v>1458</v>
      </c>
      <c r="E308" t="s">
        <v>143</v>
      </c>
      <c r="F308" t="s">
        <v>25</v>
      </c>
      <c r="G308" t="s">
        <v>1014</v>
      </c>
      <c r="H308" t="s">
        <v>36</v>
      </c>
      <c r="I308" t="s">
        <v>12</v>
      </c>
      <c r="J308" t="s">
        <v>8</v>
      </c>
      <c r="K308" s="16">
        <v>13</v>
      </c>
      <c r="L308" t="s">
        <v>9</v>
      </c>
      <c r="M308" s="16">
        <v>17</v>
      </c>
      <c r="N308" t="s">
        <v>9</v>
      </c>
      <c r="O308" t="s">
        <v>9</v>
      </c>
      <c r="P308" t="s">
        <v>9</v>
      </c>
      <c r="Q308" s="16">
        <v>2</v>
      </c>
      <c r="R308">
        <v>6</v>
      </c>
      <c r="S308">
        <v>2</v>
      </c>
      <c r="T308">
        <v>6</v>
      </c>
      <c r="U308">
        <f t="shared" si="24"/>
        <v>1</v>
      </c>
      <c r="V308">
        <f t="shared" si="25"/>
        <v>6</v>
      </c>
      <c r="W308" t="s">
        <v>99</v>
      </c>
      <c r="X308" t="s">
        <v>8</v>
      </c>
      <c r="Y308" t="s">
        <v>79</v>
      </c>
      <c r="Z308" t="s">
        <v>9</v>
      </c>
      <c r="AA308">
        <v>3</v>
      </c>
      <c r="AB308" t="s">
        <v>323</v>
      </c>
      <c r="AC308" t="s">
        <v>9</v>
      </c>
      <c r="AD308" t="s">
        <v>8</v>
      </c>
      <c r="AE308" t="s">
        <v>9</v>
      </c>
      <c r="AF308">
        <v>565</v>
      </c>
      <c r="AG308">
        <v>2.4</v>
      </c>
      <c r="AH308">
        <v>5</v>
      </c>
      <c r="AI308" t="s">
        <v>1459</v>
      </c>
      <c r="AK308">
        <v>30</v>
      </c>
      <c r="AL308" t="s">
        <v>147</v>
      </c>
      <c r="AM308">
        <v>72</v>
      </c>
      <c r="AN308" t="s">
        <v>160</v>
      </c>
      <c r="AO308">
        <v>864</v>
      </c>
      <c r="AP308" t="s">
        <v>880</v>
      </c>
      <c r="AQ308">
        <v>29.2</v>
      </c>
      <c r="AR308">
        <v>2</v>
      </c>
      <c r="AS308">
        <v>30.3</v>
      </c>
      <c r="AT308">
        <v>2.2000000000000002</v>
      </c>
      <c r="AU308" t="s">
        <v>8</v>
      </c>
      <c r="AV308" t="s">
        <v>8</v>
      </c>
      <c r="AW308" t="s">
        <v>1428</v>
      </c>
      <c r="AX308" t="s">
        <v>199</v>
      </c>
      <c r="AY308" t="s">
        <v>12</v>
      </c>
      <c r="AZ308" t="s">
        <v>8</v>
      </c>
      <c r="BA308" s="16" t="s">
        <v>8</v>
      </c>
      <c r="BB308" t="s">
        <v>8</v>
      </c>
      <c r="BC308" t="s">
        <v>8</v>
      </c>
      <c r="BD308" t="s">
        <v>8</v>
      </c>
      <c r="BE308" t="s">
        <v>8</v>
      </c>
      <c r="BF308" t="s">
        <v>276</v>
      </c>
      <c r="BG308" t="s">
        <v>276</v>
      </c>
      <c r="BH308" t="s">
        <v>1461</v>
      </c>
    </row>
    <row r="309" spans="1:61" x14ac:dyDescent="0.3">
      <c r="A309" t="s">
        <v>1457</v>
      </c>
      <c r="B309" t="s">
        <v>1456</v>
      </c>
      <c r="C309">
        <v>2013</v>
      </c>
      <c r="D309" t="s">
        <v>1458</v>
      </c>
      <c r="E309" t="s">
        <v>145</v>
      </c>
      <c r="F309" t="s">
        <v>25</v>
      </c>
      <c r="G309" t="s">
        <v>1014</v>
      </c>
      <c r="H309" t="s">
        <v>36</v>
      </c>
      <c r="I309" t="s">
        <v>12</v>
      </c>
      <c r="J309" t="s">
        <v>8</v>
      </c>
      <c r="K309" s="16">
        <v>13</v>
      </c>
      <c r="L309" t="s">
        <v>9</v>
      </c>
      <c r="M309" s="16">
        <v>17</v>
      </c>
      <c r="N309" t="s">
        <v>9</v>
      </c>
      <c r="O309" t="s">
        <v>9</v>
      </c>
      <c r="P309" t="s">
        <v>9</v>
      </c>
      <c r="Q309" s="16">
        <v>2</v>
      </c>
      <c r="R309">
        <v>4</v>
      </c>
      <c r="S309">
        <v>2</v>
      </c>
      <c r="T309">
        <v>5</v>
      </c>
      <c r="U309">
        <f t="shared" ref="U309" si="28">IF(AND(Q309&lt;&gt;"", Q309&lt;&gt;0, Q309&lt;&gt;"NA", Q309&lt;&gt;"NR",S309&lt;&gt;"", S309&lt;&gt;0, S309&lt;&gt;"NA", S309&lt;&gt;"NR"), S309/Q309, "NA")</f>
        <v>1</v>
      </c>
      <c r="V309">
        <f t="shared" ref="V309" si="29">IF(AND(U309&lt;&gt;"", U309&lt;&gt;0, U309&lt;&gt;"NA", U309&lt;&gt;"NR",R309&lt;&gt;"", R309&lt;&gt;0, R309&lt;&gt;"NA", R309&lt;&gt;"NR"), R309/U309, "NA")</f>
        <v>4</v>
      </c>
      <c r="W309" t="s">
        <v>99</v>
      </c>
      <c r="X309" t="s">
        <v>8</v>
      </c>
      <c r="Y309" t="s">
        <v>79</v>
      </c>
      <c r="Z309" t="s">
        <v>9</v>
      </c>
      <c r="AA309">
        <v>3</v>
      </c>
      <c r="AB309" t="s">
        <v>323</v>
      </c>
      <c r="AC309" t="s">
        <v>9</v>
      </c>
      <c r="AD309" t="s">
        <v>8</v>
      </c>
      <c r="AE309" t="s">
        <v>9</v>
      </c>
      <c r="AF309">
        <v>565</v>
      </c>
      <c r="AG309">
        <v>2.4</v>
      </c>
      <c r="AH309">
        <v>5</v>
      </c>
      <c r="AI309" t="s">
        <v>1460</v>
      </c>
      <c r="AK309">
        <v>60</v>
      </c>
      <c r="AL309" t="s">
        <v>147</v>
      </c>
      <c r="AM309">
        <v>72</v>
      </c>
      <c r="AN309" t="s">
        <v>160</v>
      </c>
      <c r="AO309">
        <v>1032</v>
      </c>
      <c r="AP309" t="s">
        <v>880</v>
      </c>
      <c r="AQ309">
        <v>22.2</v>
      </c>
      <c r="AR309">
        <v>0.7</v>
      </c>
      <c r="AS309">
        <v>25.9</v>
      </c>
      <c r="AT309">
        <v>4</v>
      </c>
      <c r="AU309" t="s">
        <v>8</v>
      </c>
      <c r="AV309" t="s">
        <v>8</v>
      </c>
      <c r="AW309" t="s">
        <v>1428</v>
      </c>
      <c r="AX309" t="s">
        <v>199</v>
      </c>
      <c r="AY309" t="s">
        <v>12</v>
      </c>
      <c r="AZ309" t="s">
        <v>8</v>
      </c>
      <c r="BA309" s="16" t="s">
        <v>8</v>
      </c>
      <c r="BB309" t="s">
        <v>8</v>
      </c>
      <c r="BC309" t="s">
        <v>8</v>
      </c>
      <c r="BD309" t="s">
        <v>8</v>
      </c>
      <c r="BE309" t="s">
        <v>8</v>
      </c>
      <c r="BF309" t="s">
        <v>276</v>
      </c>
      <c r="BG309" t="s">
        <v>276</v>
      </c>
      <c r="BH309" t="s">
        <v>1461</v>
      </c>
    </row>
    <row r="310" spans="1:61" x14ac:dyDescent="0.3">
      <c r="A310" t="s">
        <v>1465</v>
      </c>
      <c r="B310" t="s">
        <v>1464</v>
      </c>
      <c r="C310">
        <v>2012</v>
      </c>
      <c r="D310" t="s">
        <v>1466</v>
      </c>
      <c r="E310" t="s">
        <v>143</v>
      </c>
      <c r="F310" t="s">
        <v>24</v>
      </c>
      <c r="G310" t="s">
        <v>10</v>
      </c>
      <c r="H310" t="s">
        <v>36</v>
      </c>
      <c r="I310" t="s">
        <v>12</v>
      </c>
      <c r="J310" t="s">
        <v>8</v>
      </c>
      <c r="K310" t="s">
        <v>9</v>
      </c>
      <c r="L310" t="s">
        <v>9</v>
      </c>
      <c r="M310" t="s">
        <v>9</v>
      </c>
      <c r="N310" s="16">
        <v>300</v>
      </c>
      <c r="O310" t="s">
        <v>9</v>
      </c>
      <c r="P310" s="16">
        <v>400</v>
      </c>
      <c r="Q310" s="16">
        <v>1</v>
      </c>
      <c r="R310">
        <v>9</v>
      </c>
      <c r="S310">
        <v>2</v>
      </c>
      <c r="T310">
        <v>8</v>
      </c>
      <c r="U310">
        <f t="shared" si="24"/>
        <v>2</v>
      </c>
      <c r="V310">
        <f t="shared" si="25"/>
        <v>4.5</v>
      </c>
      <c r="W310" t="s">
        <v>102</v>
      </c>
      <c r="X310" t="s">
        <v>941</v>
      </c>
      <c r="Y310" t="s">
        <v>77</v>
      </c>
      <c r="Z310" t="s">
        <v>9</v>
      </c>
      <c r="AA310">
        <v>7.5</v>
      </c>
      <c r="AB310" t="s">
        <v>323</v>
      </c>
      <c r="AC310" t="s">
        <v>9</v>
      </c>
      <c r="AD310" t="s">
        <v>8</v>
      </c>
      <c r="AE310" t="s">
        <v>87</v>
      </c>
      <c r="AF310">
        <v>561</v>
      </c>
      <c r="AG310" t="s">
        <v>9</v>
      </c>
      <c r="AH310">
        <v>15</v>
      </c>
      <c r="AI310" t="s">
        <v>1180</v>
      </c>
      <c r="AK310">
        <v>2</v>
      </c>
      <c r="AL310" t="s">
        <v>381</v>
      </c>
      <c r="AM310">
        <v>0.25</v>
      </c>
      <c r="AN310" t="s">
        <v>160</v>
      </c>
      <c r="AO310">
        <v>504</v>
      </c>
      <c r="AP310" t="s">
        <v>880</v>
      </c>
      <c r="AQ310">
        <v>37.1</v>
      </c>
      <c r="AR310">
        <v>6</v>
      </c>
      <c r="AS310">
        <v>17.899999999999999</v>
      </c>
      <c r="AT310">
        <v>5.0999999999999996</v>
      </c>
      <c r="AU310" t="s">
        <v>8</v>
      </c>
      <c r="AV310" t="s">
        <v>8</v>
      </c>
      <c r="AW310" t="s">
        <v>1428</v>
      </c>
      <c r="AX310" t="s">
        <v>199</v>
      </c>
      <c r="AY310" t="s">
        <v>12</v>
      </c>
      <c r="AZ310" t="s">
        <v>8</v>
      </c>
      <c r="BA310" s="16" t="s">
        <v>8</v>
      </c>
      <c r="BB310" t="s">
        <v>8</v>
      </c>
      <c r="BC310" t="s">
        <v>8</v>
      </c>
      <c r="BD310" t="s">
        <v>8</v>
      </c>
      <c r="BE310" t="s">
        <v>8</v>
      </c>
      <c r="BF310" t="s">
        <v>276</v>
      </c>
      <c r="BG310" t="s">
        <v>275</v>
      </c>
      <c r="BH310" t="s">
        <v>1468</v>
      </c>
    </row>
    <row r="311" spans="1:61" x14ac:dyDescent="0.3">
      <c r="A311" t="s">
        <v>1470</v>
      </c>
      <c r="B311" t="s">
        <v>1469</v>
      </c>
      <c r="C311">
        <v>2017</v>
      </c>
      <c r="D311" t="s">
        <v>1471</v>
      </c>
      <c r="E311" t="s">
        <v>143</v>
      </c>
      <c r="F311" t="s">
        <v>24</v>
      </c>
      <c r="G311" t="s">
        <v>10</v>
      </c>
      <c r="H311" t="s">
        <v>36</v>
      </c>
      <c r="I311" t="s">
        <v>12</v>
      </c>
      <c r="J311" t="s">
        <v>8</v>
      </c>
      <c r="K311" t="s">
        <v>9</v>
      </c>
      <c r="L311" t="s">
        <v>9</v>
      </c>
      <c r="M311" t="s">
        <v>9</v>
      </c>
      <c r="N311" s="16">
        <v>300</v>
      </c>
      <c r="O311" s="16">
        <v>320</v>
      </c>
      <c r="P311" s="16">
        <v>340</v>
      </c>
      <c r="Q311" s="16">
        <v>1</v>
      </c>
      <c r="R311" s="16">
        <v>8</v>
      </c>
      <c r="S311" s="16">
        <v>1</v>
      </c>
      <c r="T311" s="16">
        <v>12</v>
      </c>
      <c r="U311">
        <f t="shared" si="24"/>
        <v>1</v>
      </c>
      <c r="V311">
        <f t="shared" si="25"/>
        <v>8</v>
      </c>
      <c r="W311" t="s">
        <v>99</v>
      </c>
      <c r="X311" t="s">
        <v>8</v>
      </c>
      <c r="Y311" t="s">
        <v>76</v>
      </c>
      <c r="Z311" t="s">
        <v>1472</v>
      </c>
      <c r="AA311">
        <v>80</v>
      </c>
      <c r="AB311" t="s">
        <v>147</v>
      </c>
      <c r="AC311" t="s">
        <v>9</v>
      </c>
      <c r="AD311" t="s">
        <v>8</v>
      </c>
      <c r="AE311" t="s">
        <v>9</v>
      </c>
      <c r="AF311">
        <v>532</v>
      </c>
      <c r="AG311">
        <v>1.5</v>
      </c>
      <c r="AH311">
        <v>10</v>
      </c>
      <c r="AI311" t="s">
        <v>1473</v>
      </c>
      <c r="AK311">
        <v>100</v>
      </c>
      <c r="AL311" t="s">
        <v>1181</v>
      </c>
      <c r="AM311">
        <v>-1</v>
      </c>
      <c r="AN311" t="s">
        <v>158</v>
      </c>
      <c r="AO311">
        <v>48</v>
      </c>
      <c r="AP311" t="s">
        <v>879</v>
      </c>
      <c r="AQ311">
        <v>3.2149999999999999</v>
      </c>
      <c r="AR311">
        <v>0.40100000000000002</v>
      </c>
      <c r="AS311">
        <v>1.77</v>
      </c>
      <c r="AT311">
        <v>0.16900000000000001</v>
      </c>
      <c r="AU311" t="s">
        <v>8</v>
      </c>
      <c r="AV311" t="s">
        <v>8</v>
      </c>
      <c r="AW311" t="s">
        <v>490</v>
      </c>
      <c r="AX311" t="s">
        <v>198</v>
      </c>
      <c r="AY311" t="s">
        <v>12</v>
      </c>
      <c r="AZ311" t="s">
        <v>8</v>
      </c>
      <c r="BA311" s="16" t="s">
        <v>8</v>
      </c>
      <c r="BB311" t="s">
        <v>8</v>
      </c>
      <c r="BC311" t="s">
        <v>8</v>
      </c>
      <c r="BD311" t="s">
        <v>8</v>
      </c>
      <c r="BE311" t="s">
        <v>8</v>
      </c>
      <c r="BF311" t="s">
        <v>276</v>
      </c>
      <c r="BG311" t="s">
        <v>276</v>
      </c>
    </row>
    <row r="312" spans="1:61" x14ac:dyDescent="0.3">
      <c r="A312" t="s">
        <v>1476</v>
      </c>
      <c r="B312" t="s">
        <v>1469</v>
      </c>
      <c r="C312">
        <v>2015</v>
      </c>
      <c r="D312" t="s">
        <v>1477</v>
      </c>
      <c r="E312" t="s">
        <v>143</v>
      </c>
      <c r="F312" t="s">
        <v>25</v>
      </c>
      <c r="G312" t="s">
        <v>288</v>
      </c>
      <c r="H312" t="s">
        <v>37</v>
      </c>
      <c r="I312" t="s">
        <v>12</v>
      </c>
      <c r="J312" t="s">
        <v>8</v>
      </c>
      <c r="K312" s="16">
        <v>8</v>
      </c>
      <c r="L312" t="s">
        <v>9</v>
      </c>
      <c r="M312" s="16">
        <v>10</v>
      </c>
      <c r="N312" t="s">
        <v>9</v>
      </c>
      <c r="O312" t="s">
        <v>9</v>
      </c>
      <c r="P312" t="s">
        <v>9</v>
      </c>
      <c r="Q312" s="16">
        <v>2</v>
      </c>
      <c r="R312" t="s">
        <v>9</v>
      </c>
      <c r="S312" s="16">
        <v>0</v>
      </c>
      <c r="T312" t="s">
        <v>8</v>
      </c>
      <c r="U312" t="str">
        <f t="shared" si="24"/>
        <v>NA</v>
      </c>
      <c r="V312" t="str">
        <f t="shared" si="25"/>
        <v>NA</v>
      </c>
      <c r="W312" t="s">
        <v>102</v>
      </c>
      <c r="X312" t="s">
        <v>941</v>
      </c>
      <c r="Y312" t="s">
        <v>79</v>
      </c>
      <c r="Z312" t="s">
        <v>343</v>
      </c>
      <c r="AA312">
        <v>30</v>
      </c>
      <c r="AB312" t="s">
        <v>147</v>
      </c>
      <c r="AC312">
        <v>13</v>
      </c>
      <c r="AD312" t="s">
        <v>224</v>
      </c>
      <c r="AE312" t="s">
        <v>1479</v>
      </c>
      <c r="AF312">
        <v>560</v>
      </c>
      <c r="AG312">
        <v>1.5</v>
      </c>
      <c r="AH312">
        <v>2</v>
      </c>
      <c r="AI312" t="s">
        <v>12</v>
      </c>
      <c r="AJ312" t="s">
        <v>8</v>
      </c>
      <c r="AK312" t="s">
        <v>8</v>
      </c>
      <c r="AL312" t="s">
        <v>8</v>
      </c>
      <c r="AM312" t="s">
        <v>8</v>
      </c>
      <c r="AN312" t="s">
        <v>8</v>
      </c>
      <c r="AO312">
        <v>4</v>
      </c>
      <c r="AP312" t="s">
        <v>880</v>
      </c>
      <c r="AQ312">
        <v>2.65</v>
      </c>
      <c r="AR312">
        <v>0.06</v>
      </c>
      <c r="AS312" t="s">
        <v>8</v>
      </c>
      <c r="AT312" t="s">
        <v>8</v>
      </c>
      <c r="AU312" t="s">
        <v>8</v>
      </c>
      <c r="AV312" t="s">
        <v>8</v>
      </c>
      <c r="AW312" t="s">
        <v>490</v>
      </c>
      <c r="AX312" t="s">
        <v>199</v>
      </c>
      <c r="AY312" t="s">
        <v>12</v>
      </c>
      <c r="AZ312" t="s">
        <v>8</v>
      </c>
      <c r="BA312" s="16" t="s">
        <v>8</v>
      </c>
      <c r="BB312" t="s">
        <v>8</v>
      </c>
      <c r="BC312" t="s">
        <v>8</v>
      </c>
      <c r="BD312" t="s">
        <v>8</v>
      </c>
      <c r="BE312" t="s">
        <v>8</v>
      </c>
      <c r="BF312" t="s">
        <v>275</v>
      </c>
      <c r="BG312" t="s">
        <v>276</v>
      </c>
      <c r="BH312" t="s">
        <v>1480</v>
      </c>
    </row>
    <row r="313" spans="1:61" x14ac:dyDescent="0.3">
      <c r="A313" t="s">
        <v>1476</v>
      </c>
      <c r="B313" t="s">
        <v>1469</v>
      </c>
      <c r="C313">
        <v>2015</v>
      </c>
      <c r="D313" t="s">
        <v>1477</v>
      </c>
      <c r="E313" t="s">
        <v>145</v>
      </c>
      <c r="F313" t="s">
        <v>25</v>
      </c>
      <c r="G313" t="s">
        <v>1478</v>
      </c>
      <c r="H313" t="s">
        <v>37</v>
      </c>
      <c r="I313" t="s">
        <v>12</v>
      </c>
      <c r="J313" t="s">
        <v>8</v>
      </c>
      <c r="K313" s="16">
        <v>8</v>
      </c>
      <c r="L313" t="s">
        <v>9</v>
      </c>
      <c r="M313" s="16">
        <v>10</v>
      </c>
      <c r="N313" t="s">
        <v>9</v>
      </c>
      <c r="O313" t="s">
        <v>9</v>
      </c>
      <c r="P313" t="s">
        <v>9</v>
      </c>
      <c r="Q313" s="16">
        <v>2</v>
      </c>
      <c r="R313" t="s">
        <v>9</v>
      </c>
      <c r="S313">
        <v>0</v>
      </c>
      <c r="T313" t="s">
        <v>8</v>
      </c>
      <c r="U313" t="str">
        <f t="shared" si="24"/>
        <v>NA</v>
      </c>
      <c r="V313" t="str">
        <f t="shared" si="25"/>
        <v>NA</v>
      </c>
      <c r="W313" t="s">
        <v>102</v>
      </c>
      <c r="X313" t="s">
        <v>941</v>
      </c>
      <c r="Y313" t="s">
        <v>79</v>
      </c>
      <c r="Z313" t="s">
        <v>343</v>
      </c>
      <c r="AA313">
        <v>30</v>
      </c>
      <c r="AB313" t="s">
        <v>147</v>
      </c>
      <c r="AC313">
        <v>13</v>
      </c>
      <c r="AD313" t="s">
        <v>224</v>
      </c>
      <c r="AE313" t="s">
        <v>1479</v>
      </c>
      <c r="AF313">
        <v>560</v>
      </c>
      <c r="AG313">
        <v>1.5</v>
      </c>
      <c r="AH313">
        <v>2</v>
      </c>
      <c r="AI313" t="s">
        <v>12</v>
      </c>
      <c r="AJ313" t="s">
        <v>8</v>
      </c>
      <c r="AK313" t="s">
        <v>8</v>
      </c>
      <c r="AL313" t="s">
        <v>8</v>
      </c>
      <c r="AM313" t="s">
        <v>8</v>
      </c>
      <c r="AN313" t="s">
        <v>8</v>
      </c>
      <c r="AO313">
        <v>4</v>
      </c>
      <c r="AP313" t="s">
        <v>880</v>
      </c>
      <c r="AQ313">
        <v>1.84</v>
      </c>
      <c r="AR313">
        <v>0.12</v>
      </c>
      <c r="AS313" t="s">
        <v>8</v>
      </c>
      <c r="AT313" t="s">
        <v>8</v>
      </c>
      <c r="AU313" t="s">
        <v>8</v>
      </c>
      <c r="AV313" t="s">
        <v>8</v>
      </c>
      <c r="AW313" t="s">
        <v>490</v>
      </c>
      <c r="AX313" t="s">
        <v>199</v>
      </c>
      <c r="AY313" t="s">
        <v>12</v>
      </c>
      <c r="AZ313" t="s">
        <v>8</v>
      </c>
      <c r="BA313" s="16" t="s">
        <v>8</v>
      </c>
      <c r="BB313" t="s">
        <v>8</v>
      </c>
      <c r="BC313" t="s">
        <v>8</v>
      </c>
      <c r="BD313" t="s">
        <v>8</v>
      </c>
      <c r="BE313" t="s">
        <v>8</v>
      </c>
      <c r="BF313" t="s">
        <v>275</v>
      </c>
      <c r="BG313" t="s">
        <v>276</v>
      </c>
      <c r="BH313" t="s">
        <v>1480</v>
      </c>
    </row>
    <row r="314" spans="1:61" x14ac:dyDescent="0.3">
      <c r="A314" t="s">
        <v>1483</v>
      </c>
      <c r="B314" t="s">
        <v>1469</v>
      </c>
      <c r="C314">
        <v>2013</v>
      </c>
      <c r="D314" t="s">
        <v>1484</v>
      </c>
      <c r="E314" t="s">
        <v>143</v>
      </c>
      <c r="F314" t="s">
        <v>25</v>
      </c>
      <c r="G314" t="s">
        <v>1014</v>
      </c>
      <c r="H314" t="s">
        <v>36</v>
      </c>
      <c r="I314" t="s">
        <v>12</v>
      </c>
      <c r="J314" t="s">
        <v>8</v>
      </c>
      <c r="K314" s="16">
        <v>8</v>
      </c>
      <c r="L314" t="s">
        <v>9</v>
      </c>
      <c r="M314" s="16">
        <v>10</v>
      </c>
      <c r="N314" t="s">
        <v>9</v>
      </c>
      <c r="O314" t="s">
        <v>9</v>
      </c>
      <c r="P314" t="s">
        <v>9</v>
      </c>
      <c r="Q314" s="16">
        <v>1</v>
      </c>
      <c r="R314">
        <v>21</v>
      </c>
      <c r="S314">
        <v>5</v>
      </c>
      <c r="T314">
        <v>4</v>
      </c>
      <c r="U314">
        <f t="shared" si="24"/>
        <v>5</v>
      </c>
      <c r="V314">
        <f t="shared" si="25"/>
        <v>4.2</v>
      </c>
      <c r="W314" t="s">
        <v>102</v>
      </c>
      <c r="X314" t="s">
        <v>941</v>
      </c>
      <c r="Y314" t="s">
        <v>79</v>
      </c>
      <c r="Z314" t="s">
        <v>9</v>
      </c>
      <c r="AA314">
        <v>30</v>
      </c>
      <c r="AB314" t="s">
        <v>147</v>
      </c>
      <c r="AC314" t="s">
        <v>9</v>
      </c>
      <c r="AD314" t="s">
        <v>8</v>
      </c>
      <c r="AE314" t="s">
        <v>1479</v>
      </c>
      <c r="AF314">
        <v>560</v>
      </c>
      <c r="AG314">
        <v>1.5</v>
      </c>
      <c r="AH314">
        <v>2</v>
      </c>
      <c r="AI314" t="s">
        <v>1485</v>
      </c>
      <c r="AK314">
        <v>1</v>
      </c>
      <c r="AL314" t="s">
        <v>147</v>
      </c>
      <c r="AM314">
        <v>3</v>
      </c>
      <c r="AN314" t="s">
        <v>160</v>
      </c>
      <c r="AO314">
        <v>24</v>
      </c>
      <c r="AP314" t="s">
        <v>880</v>
      </c>
      <c r="AQ314">
        <v>17.23</v>
      </c>
      <c r="AR314">
        <v>0.71</v>
      </c>
      <c r="AS314">
        <v>14.14</v>
      </c>
      <c r="AT314">
        <v>0.96</v>
      </c>
      <c r="AU314" t="s">
        <v>8</v>
      </c>
      <c r="AV314" t="s">
        <v>8</v>
      </c>
      <c r="AW314" t="s">
        <v>139</v>
      </c>
      <c r="AX314" t="s">
        <v>199</v>
      </c>
      <c r="AY314" t="s">
        <v>12</v>
      </c>
      <c r="AZ314" t="s">
        <v>8</v>
      </c>
      <c r="BA314" s="16" t="s">
        <v>8</v>
      </c>
      <c r="BB314" t="s">
        <v>8</v>
      </c>
      <c r="BC314" t="s">
        <v>8</v>
      </c>
      <c r="BD314" t="s">
        <v>8</v>
      </c>
      <c r="BE314" t="s">
        <v>8</v>
      </c>
      <c r="BF314" t="s">
        <v>275</v>
      </c>
      <c r="BG314" t="s">
        <v>275</v>
      </c>
    </row>
    <row r="315" spans="1:61" x14ac:dyDescent="0.3">
      <c r="A315" t="s">
        <v>1483</v>
      </c>
      <c r="B315" t="s">
        <v>1469</v>
      </c>
      <c r="C315">
        <v>2013</v>
      </c>
      <c r="D315" t="s">
        <v>1484</v>
      </c>
      <c r="E315" t="s">
        <v>145</v>
      </c>
      <c r="F315" t="s">
        <v>25</v>
      </c>
      <c r="G315" t="s">
        <v>1014</v>
      </c>
      <c r="H315" t="s">
        <v>36</v>
      </c>
      <c r="I315" t="s">
        <v>12</v>
      </c>
      <c r="J315" t="s">
        <v>8</v>
      </c>
      <c r="K315" s="16">
        <v>8</v>
      </c>
      <c r="L315" t="s">
        <v>9</v>
      </c>
      <c r="M315" s="16">
        <v>10</v>
      </c>
      <c r="N315" t="s">
        <v>9</v>
      </c>
      <c r="O315" t="s">
        <v>9</v>
      </c>
      <c r="P315" t="s">
        <v>9</v>
      </c>
      <c r="Q315" s="16">
        <v>1</v>
      </c>
      <c r="R315">
        <v>21</v>
      </c>
      <c r="S315">
        <v>5</v>
      </c>
      <c r="T315">
        <v>7</v>
      </c>
      <c r="U315">
        <f t="shared" ref="U315:U316" si="30">IF(AND(Q315&lt;&gt;"", Q315&lt;&gt;0, Q315&lt;&gt;"NA", Q315&lt;&gt;"NR",S315&lt;&gt;"", S315&lt;&gt;0, S315&lt;&gt;"NA", S315&lt;&gt;"NR"), S315/Q315, "NA")</f>
        <v>5</v>
      </c>
      <c r="V315">
        <f t="shared" ref="V315:V316" si="31">IF(AND(U315&lt;&gt;"", U315&lt;&gt;0, U315&lt;&gt;"NA", U315&lt;&gt;"NR",R315&lt;&gt;"", R315&lt;&gt;0, R315&lt;&gt;"NA", R315&lt;&gt;"NR"), R315/U315, "NA")</f>
        <v>4.2</v>
      </c>
      <c r="W315" t="s">
        <v>102</v>
      </c>
      <c r="X315" t="s">
        <v>941</v>
      </c>
      <c r="Y315" t="s">
        <v>79</v>
      </c>
      <c r="Z315" t="s">
        <v>9</v>
      </c>
      <c r="AA315">
        <v>30</v>
      </c>
      <c r="AB315" t="s">
        <v>147</v>
      </c>
      <c r="AC315" t="s">
        <v>9</v>
      </c>
      <c r="AD315" t="s">
        <v>8</v>
      </c>
      <c r="AE315" t="s">
        <v>1479</v>
      </c>
      <c r="AF315">
        <v>560</v>
      </c>
      <c r="AG315">
        <v>1.5</v>
      </c>
      <c r="AH315">
        <v>2</v>
      </c>
      <c r="AI315" t="s">
        <v>1486</v>
      </c>
      <c r="AK315">
        <v>1</v>
      </c>
      <c r="AL315" t="s">
        <v>147</v>
      </c>
      <c r="AM315">
        <v>3</v>
      </c>
      <c r="AN315" t="s">
        <v>160</v>
      </c>
      <c r="AO315">
        <v>24</v>
      </c>
      <c r="AP315" t="s">
        <v>880</v>
      </c>
      <c r="AQ315">
        <v>17.23</v>
      </c>
      <c r="AR315">
        <v>0.71</v>
      </c>
      <c r="AS315">
        <v>13.72</v>
      </c>
      <c r="AT315">
        <v>0.32</v>
      </c>
      <c r="AU315" t="s">
        <v>8</v>
      </c>
      <c r="AV315" t="s">
        <v>8</v>
      </c>
      <c r="AW315" t="s">
        <v>139</v>
      </c>
      <c r="AX315" t="s">
        <v>199</v>
      </c>
      <c r="AY315" t="s">
        <v>12</v>
      </c>
      <c r="AZ315" t="s">
        <v>8</v>
      </c>
      <c r="BA315" s="16" t="s">
        <v>8</v>
      </c>
      <c r="BB315" t="s">
        <v>8</v>
      </c>
      <c r="BC315" t="s">
        <v>8</v>
      </c>
      <c r="BD315" t="s">
        <v>8</v>
      </c>
      <c r="BE315" t="s">
        <v>8</v>
      </c>
      <c r="BF315" t="s">
        <v>275</v>
      </c>
      <c r="BG315" t="s">
        <v>275</v>
      </c>
    </row>
    <row r="316" spans="1:61" x14ac:dyDescent="0.3">
      <c r="A316" t="s">
        <v>1483</v>
      </c>
      <c r="B316" t="s">
        <v>1469</v>
      </c>
      <c r="C316">
        <v>2013</v>
      </c>
      <c r="D316" t="s">
        <v>1484</v>
      </c>
      <c r="E316" t="s">
        <v>146</v>
      </c>
      <c r="F316" t="s">
        <v>25</v>
      </c>
      <c r="G316" t="s">
        <v>1014</v>
      </c>
      <c r="H316" t="s">
        <v>36</v>
      </c>
      <c r="I316" t="s">
        <v>12</v>
      </c>
      <c r="J316" t="s">
        <v>8</v>
      </c>
      <c r="K316" s="16">
        <v>8</v>
      </c>
      <c r="L316" t="s">
        <v>9</v>
      </c>
      <c r="M316" s="16">
        <v>10</v>
      </c>
      <c r="N316" t="s">
        <v>9</v>
      </c>
      <c r="O316" t="s">
        <v>9</v>
      </c>
      <c r="P316" t="s">
        <v>9</v>
      </c>
      <c r="Q316" s="16">
        <v>1</v>
      </c>
      <c r="R316">
        <v>21</v>
      </c>
      <c r="S316">
        <v>5</v>
      </c>
      <c r="T316">
        <v>7</v>
      </c>
      <c r="U316">
        <f t="shared" si="30"/>
        <v>5</v>
      </c>
      <c r="V316">
        <f t="shared" si="31"/>
        <v>4.2</v>
      </c>
      <c r="W316" t="s">
        <v>102</v>
      </c>
      <c r="X316" t="s">
        <v>941</v>
      </c>
      <c r="Y316" t="s">
        <v>79</v>
      </c>
      <c r="Z316" t="s">
        <v>9</v>
      </c>
      <c r="AA316">
        <v>30</v>
      </c>
      <c r="AB316" t="s">
        <v>147</v>
      </c>
      <c r="AC316" t="s">
        <v>9</v>
      </c>
      <c r="AD316" t="s">
        <v>8</v>
      </c>
      <c r="AE316" t="s">
        <v>1479</v>
      </c>
      <c r="AF316">
        <v>560</v>
      </c>
      <c r="AG316">
        <v>1.5</v>
      </c>
      <c r="AH316">
        <v>2</v>
      </c>
      <c r="AI316" t="s">
        <v>1487</v>
      </c>
      <c r="AK316">
        <v>0.6</v>
      </c>
      <c r="AL316" t="s">
        <v>147</v>
      </c>
      <c r="AM316">
        <v>3</v>
      </c>
      <c r="AN316" t="s">
        <v>160</v>
      </c>
      <c r="AO316">
        <v>24</v>
      </c>
      <c r="AP316" t="s">
        <v>880</v>
      </c>
      <c r="AQ316">
        <v>17.23</v>
      </c>
      <c r="AR316">
        <v>0.71</v>
      </c>
      <c r="AS316">
        <v>10.71</v>
      </c>
      <c r="AT316">
        <v>0.67</v>
      </c>
      <c r="AU316" t="s">
        <v>8</v>
      </c>
      <c r="AV316" t="s">
        <v>8</v>
      </c>
      <c r="AW316" t="s">
        <v>139</v>
      </c>
      <c r="AX316" t="s">
        <v>199</v>
      </c>
      <c r="AY316" t="s">
        <v>12</v>
      </c>
      <c r="AZ316" t="s">
        <v>8</v>
      </c>
      <c r="BA316" s="16" t="s">
        <v>8</v>
      </c>
      <c r="BB316" t="s">
        <v>8</v>
      </c>
      <c r="BC316" t="s">
        <v>8</v>
      </c>
      <c r="BD316" t="s">
        <v>8</v>
      </c>
      <c r="BE316" t="s">
        <v>8</v>
      </c>
      <c r="BF316" t="s">
        <v>275</v>
      </c>
      <c r="BG316" t="s">
        <v>275</v>
      </c>
    </row>
    <row r="317" spans="1:61" x14ac:dyDescent="0.3">
      <c r="U317" t="str">
        <f t="shared" si="24"/>
        <v>NA</v>
      </c>
      <c r="V317" t="str">
        <f t="shared" si="25"/>
        <v>NA</v>
      </c>
    </row>
    <row r="318" spans="1:61" x14ac:dyDescent="0.3">
      <c r="U318" t="str">
        <f t="shared" si="24"/>
        <v>NA</v>
      </c>
      <c r="V318" t="str">
        <f t="shared" si="25"/>
        <v>NA</v>
      </c>
    </row>
    <row r="319" spans="1:61" x14ac:dyDescent="0.3">
      <c r="U319" t="str">
        <f t="shared" si="24"/>
        <v>NA</v>
      </c>
      <c r="V319" t="str">
        <f t="shared" si="25"/>
        <v>NA</v>
      </c>
    </row>
    <row r="320" spans="1:61" x14ac:dyDescent="0.3">
      <c r="U320" t="str">
        <f t="shared" si="24"/>
        <v>NA</v>
      </c>
      <c r="V320" t="str">
        <f t="shared" si="25"/>
        <v>NA</v>
      </c>
    </row>
    <row r="321" spans="21:22" x14ac:dyDescent="0.3">
      <c r="U321" t="str">
        <f t="shared" si="24"/>
        <v>NA</v>
      </c>
      <c r="V321" t="str">
        <f t="shared" si="25"/>
        <v>NA</v>
      </c>
    </row>
    <row r="322" spans="21:22" x14ac:dyDescent="0.3">
      <c r="U322" t="str">
        <f t="shared" si="24"/>
        <v>NA</v>
      </c>
      <c r="V322" t="str">
        <f t="shared" si="25"/>
        <v>NA</v>
      </c>
    </row>
    <row r="323" spans="21:22" x14ac:dyDescent="0.3">
      <c r="U323" t="str">
        <f t="shared" si="24"/>
        <v>NA</v>
      </c>
      <c r="V323" t="str">
        <f t="shared" si="25"/>
        <v>NA</v>
      </c>
    </row>
    <row r="324" spans="21:22" x14ac:dyDescent="0.3">
      <c r="U324" t="str">
        <f t="shared" si="24"/>
        <v>NA</v>
      </c>
      <c r="V324" t="str">
        <f t="shared" si="25"/>
        <v>NA</v>
      </c>
    </row>
    <row r="325" spans="21:22" x14ac:dyDescent="0.3">
      <c r="U325" t="str">
        <f t="shared" si="24"/>
        <v>NA</v>
      </c>
      <c r="V325" t="str">
        <f t="shared" si="25"/>
        <v>NA</v>
      </c>
    </row>
    <row r="326" spans="21:22" x14ac:dyDescent="0.3">
      <c r="U326" t="str">
        <f t="shared" si="24"/>
        <v>NA</v>
      </c>
      <c r="V326" t="str">
        <f t="shared" si="25"/>
        <v>NA</v>
      </c>
    </row>
    <row r="327" spans="21:22" x14ac:dyDescent="0.3">
      <c r="U327" t="str">
        <f t="shared" si="24"/>
        <v>NA</v>
      </c>
      <c r="V327" t="str">
        <f t="shared" si="25"/>
        <v>NA</v>
      </c>
    </row>
    <row r="328" spans="21:22" x14ac:dyDescent="0.3">
      <c r="U328" t="str">
        <f t="shared" ref="U328:U361" si="32">IF(AND(Q328&lt;&gt;"", Q328&lt;&gt;0, Q328&lt;&gt;"NA", Q328&lt;&gt;"NR",S328&lt;&gt;"", S328&lt;&gt;0, S328&lt;&gt;"NA", S328&lt;&gt;"NR"), S328/Q328, "NA")</f>
        <v>NA</v>
      </c>
      <c r="V328" t="str">
        <f t="shared" ref="V328:V361" si="33">IF(AND(U328&lt;&gt;"", U328&lt;&gt;0, U328&lt;&gt;"NA", U328&lt;&gt;"NR",R328&lt;&gt;"", R328&lt;&gt;0, R328&lt;&gt;"NA", R328&lt;&gt;"NR"), R328/U328, "NA")</f>
        <v>NA</v>
      </c>
    </row>
    <row r="329" spans="21:22" x14ac:dyDescent="0.3">
      <c r="U329" t="str">
        <f t="shared" si="32"/>
        <v>NA</v>
      </c>
      <c r="V329" t="str">
        <f t="shared" si="33"/>
        <v>NA</v>
      </c>
    </row>
    <row r="330" spans="21:22" x14ac:dyDescent="0.3">
      <c r="U330" t="str">
        <f t="shared" si="32"/>
        <v>NA</v>
      </c>
      <c r="V330" t="str">
        <f t="shared" si="33"/>
        <v>NA</v>
      </c>
    </row>
    <row r="331" spans="21:22" x14ac:dyDescent="0.3">
      <c r="U331" t="str">
        <f t="shared" si="32"/>
        <v>NA</v>
      </c>
      <c r="V331" t="str">
        <f t="shared" si="33"/>
        <v>NA</v>
      </c>
    </row>
    <row r="332" spans="21:22" x14ac:dyDescent="0.3">
      <c r="U332" t="str">
        <f t="shared" si="32"/>
        <v>NA</v>
      </c>
      <c r="V332" t="str">
        <f t="shared" si="33"/>
        <v>NA</v>
      </c>
    </row>
    <row r="333" spans="21:22" x14ac:dyDescent="0.3">
      <c r="U333" t="str">
        <f t="shared" si="32"/>
        <v>NA</v>
      </c>
      <c r="V333" t="str">
        <f t="shared" si="33"/>
        <v>NA</v>
      </c>
    </row>
    <row r="334" spans="21:22" x14ac:dyDescent="0.3">
      <c r="U334" t="str">
        <f t="shared" si="32"/>
        <v>NA</v>
      </c>
      <c r="V334" t="str">
        <f t="shared" si="33"/>
        <v>NA</v>
      </c>
    </row>
    <row r="335" spans="21:22" x14ac:dyDescent="0.3">
      <c r="U335" t="str">
        <f t="shared" si="32"/>
        <v>NA</v>
      </c>
      <c r="V335" t="str">
        <f t="shared" si="33"/>
        <v>NA</v>
      </c>
    </row>
    <row r="336" spans="21:22" x14ac:dyDescent="0.3">
      <c r="U336" t="str">
        <f t="shared" si="32"/>
        <v>NA</v>
      </c>
      <c r="V336" t="str">
        <f t="shared" si="33"/>
        <v>NA</v>
      </c>
    </row>
    <row r="337" spans="21:22" x14ac:dyDescent="0.3">
      <c r="U337" t="str">
        <f t="shared" si="32"/>
        <v>NA</v>
      </c>
      <c r="V337" t="str">
        <f t="shared" si="33"/>
        <v>NA</v>
      </c>
    </row>
    <row r="338" spans="21:22" x14ac:dyDescent="0.3">
      <c r="U338" t="str">
        <f t="shared" si="32"/>
        <v>NA</v>
      </c>
      <c r="V338" t="str">
        <f t="shared" si="33"/>
        <v>NA</v>
      </c>
    </row>
    <row r="339" spans="21:22" x14ac:dyDescent="0.3">
      <c r="U339" t="str">
        <f t="shared" si="32"/>
        <v>NA</v>
      </c>
      <c r="V339" t="str">
        <f t="shared" si="33"/>
        <v>NA</v>
      </c>
    </row>
    <row r="340" spans="21:22" x14ac:dyDescent="0.3">
      <c r="U340" t="str">
        <f t="shared" si="32"/>
        <v>NA</v>
      </c>
      <c r="V340" t="str">
        <f t="shared" si="33"/>
        <v>NA</v>
      </c>
    </row>
    <row r="341" spans="21:22" x14ac:dyDescent="0.3">
      <c r="U341" t="str">
        <f t="shared" si="32"/>
        <v>NA</v>
      </c>
      <c r="V341" t="str">
        <f t="shared" si="33"/>
        <v>NA</v>
      </c>
    </row>
    <row r="342" spans="21:22" x14ac:dyDescent="0.3">
      <c r="U342" t="str">
        <f t="shared" si="32"/>
        <v>NA</v>
      </c>
      <c r="V342" t="str">
        <f t="shared" si="33"/>
        <v>NA</v>
      </c>
    </row>
    <row r="343" spans="21:22" x14ac:dyDescent="0.3">
      <c r="U343" t="str">
        <f t="shared" si="32"/>
        <v>NA</v>
      </c>
      <c r="V343" t="str">
        <f t="shared" si="33"/>
        <v>NA</v>
      </c>
    </row>
    <row r="344" spans="21:22" x14ac:dyDescent="0.3">
      <c r="U344" t="str">
        <f t="shared" si="32"/>
        <v>NA</v>
      </c>
      <c r="V344" t="str">
        <f t="shared" si="33"/>
        <v>NA</v>
      </c>
    </row>
    <row r="345" spans="21:22" x14ac:dyDescent="0.3">
      <c r="U345" t="str">
        <f t="shared" si="32"/>
        <v>NA</v>
      </c>
      <c r="V345" t="str">
        <f t="shared" si="33"/>
        <v>NA</v>
      </c>
    </row>
    <row r="346" spans="21:22" x14ac:dyDescent="0.3">
      <c r="U346" t="str">
        <f t="shared" si="32"/>
        <v>NA</v>
      </c>
      <c r="V346" t="str">
        <f t="shared" si="33"/>
        <v>NA</v>
      </c>
    </row>
    <row r="347" spans="21:22" x14ac:dyDescent="0.3">
      <c r="U347" t="str">
        <f t="shared" si="32"/>
        <v>NA</v>
      </c>
      <c r="V347" t="str">
        <f t="shared" si="33"/>
        <v>NA</v>
      </c>
    </row>
    <row r="348" spans="21:22" x14ac:dyDescent="0.3">
      <c r="U348" t="str">
        <f t="shared" si="32"/>
        <v>NA</v>
      </c>
      <c r="V348" t="str">
        <f t="shared" si="33"/>
        <v>NA</v>
      </c>
    </row>
    <row r="349" spans="21:22" x14ac:dyDescent="0.3">
      <c r="U349" t="str">
        <f t="shared" si="32"/>
        <v>NA</v>
      </c>
      <c r="V349" t="str">
        <f t="shared" si="33"/>
        <v>NA</v>
      </c>
    </row>
    <row r="350" spans="21:22" x14ac:dyDescent="0.3">
      <c r="U350" t="str">
        <f t="shared" si="32"/>
        <v>NA</v>
      </c>
      <c r="V350" t="str">
        <f t="shared" si="33"/>
        <v>NA</v>
      </c>
    </row>
    <row r="351" spans="21:22" x14ac:dyDescent="0.3">
      <c r="U351" t="str">
        <f t="shared" si="32"/>
        <v>NA</v>
      </c>
      <c r="V351" t="str">
        <f t="shared" si="33"/>
        <v>NA</v>
      </c>
    </row>
    <row r="352" spans="21:22" x14ac:dyDescent="0.3">
      <c r="U352" t="str">
        <f t="shared" si="32"/>
        <v>NA</v>
      </c>
      <c r="V352" t="str">
        <f t="shared" si="33"/>
        <v>NA</v>
      </c>
    </row>
    <row r="353" spans="21:22" x14ac:dyDescent="0.3">
      <c r="U353" t="str">
        <f t="shared" si="32"/>
        <v>NA</v>
      </c>
      <c r="V353" t="str">
        <f t="shared" si="33"/>
        <v>NA</v>
      </c>
    </row>
    <row r="354" spans="21:22" x14ac:dyDescent="0.3">
      <c r="U354" t="str">
        <f t="shared" si="32"/>
        <v>NA</v>
      </c>
      <c r="V354" t="str">
        <f t="shared" si="33"/>
        <v>NA</v>
      </c>
    </row>
    <row r="355" spans="21:22" x14ac:dyDescent="0.3">
      <c r="U355" t="str">
        <f t="shared" si="32"/>
        <v>NA</v>
      </c>
      <c r="V355" t="str">
        <f t="shared" si="33"/>
        <v>NA</v>
      </c>
    </row>
    <row r="356" spans="21:22" x14ac:dyDescent="0.3">
      <c r="U356" t="str">
        <f t="shared" si="32"/>
        <v>NA</v>
      </c>
      <c r="V356" t="str">
        <f t="shared" si="33"/>
        <v>NA</v>
      </c>
    </row>
    <row r="357" spans="21:22" x14ac:dyDescent="0.3">
      <c r="U357" t="str">
        <f t="shared" si="32"/>
        <v>NA</v>
      </c>
      <c r="V357" t="str">
        <f t="shared" si="33"/>
        <v>NA</v>
      </c>
    </row>
    <row r="358" spans="21:22" x14ac:dyDescent="0.3">
      <c r="U358" t="str">
        <f t="shared" si="32"/>
        <v>NA</v>
      </c>
      <c r="V358" t="str">
        <f t="shared" si="33"/>
        <v>NA</v>
      </c>
    </row>
    <row r="359" spans="21:22" x14ac:dyDescent="0.3">
      <c r="U359" t="str">
        <f t="shared" si="32"/>
        <v>NA</v>
      </c>
      <c r="V359" t="str">
        <f t="shared" si="33"/>
        <v>NA</v>
      </c>
    </row>
    <row r="360" spans="21:22" x14ac:dyDescent="0.3">
      <c r="U360" t="str">
        <f t="shared" si="32"/>
        <v>NA</v>
      </c>
      <c r="V360" t="str">
        <f t="shared" si="33"/>
        <v>NA</v>
      </c>
    </row>
    <row r="361" spans="21:22" x14ac:dyDescent="0.3">
      <c r="U361" t="str">
        <f t="shared" si="32"/>
        <v>NA</v>
      </c>
      <c r="V361" t="str">
        <f t="shared" si="33"/>
        <v>NA</v>
      </c>
    </row>
  </sheetData>
  <phoneticPr fontId="12" type="noConversion"/>
  <conditionalFormatting sqref="U32:U36 U2:U19 R30:U32 U38:U56">
    <cfRule type="containsBlanks" dxfId="2101" priority="2569">
      <formula>LEN(TRIM(R2))=0</formula>
    </cfRule>
  </conditionalFormatting>
  <conditionalFormatting sqref="F36:J36 L36 AQ35:AR35 Q36:S36 Q35 AX36:AX37 F37:S37 BI42 AS48:AT48 BB48:BC48 K49 M49 F49:H51 L51 O51 Q52:X52 Q51:Z51 AH51:AJ51 AJ52 L53:L54 BE54:BE56 F57 L57 T58:T61 AA51:AF52 K60 F60:G61 M60 AN47:AT47 AN48:AP48 N63 AE63 L64:L65 L75 F74:G76 N76:S76 F81:H81 L81:L85 Q77:S85 U82:X85 BE85 AG86:AH86 F89:H89 F86:H87 P86:S87 N86:N87 G90:H92 K89 M89 Q88:R92 F93:H93 O93 Q93:S93 F94 Q94:R94 N95 P95:S95 F95:H96 O96 Q96:R96 Q97:S97 F97:F98 L98 P98:R98 N98 U99:X100 AG98:AH98 AH99:AH100 BI98 F101 L101 Q99:R103 AQ86:AR103 M104 K104 P105:R105 N105 Q106:R106 AH105:AH106 AQ105:AR106 U106:X106 P107:X107 N107 L108 Q108:R108 AH108 F108:H109 P109:S109 N109 AE109 AG109:AH121 Q110:S121 U110:Z121 P122:R122 AQ108:AR122 N122:N123 F122:H124 M124:N124 K124 F125:J125 N125 AQ124:AR126 K127 M127:N127 AE127:AE128 N128:N129 P129:X129 Q130:X130 AQ129:AT130 Z129:Z130 F131:K131 M131:N131 P131:X131 T132:X132 Q133:X133 AQ133:AR133 AE134:AF134 AH134:AL134 N134:N135 AE135 AG135:AL135 AN134:AT135 M136 AE136:AL136 K136 AI137:AL137 F140 P140:S140 N140 AA140:AB140 AD140:AE140 AE104:AE105 AE87:AH88 AC54:AE56 AE35:AI35 AH140:AI140 I141:J141 Q142:R142 Q141:S141 AG142:AH142 AQ140:AR142 BD142:BE142 M143:N143 K143 AE142:AE143 F143:H144 N144 G145:H145 H146:H147 U145:X147 U144:AH144 AQ144:AR147 P144:S144 AQ148:AT148 Q148:X149 F150:H150 L150 N150 AA150:AB150 BB151:BE151 F151:Q151 AO32:AO35 AQ39:AV40 AQ51:AV52 AQ54:AV54 AP41:AV43 AQ74:AV81 AP123:AV123 AO123:AO130 AN136:AV136 AQ44:AV44 AO140:AO147 AX64:AX65 AW47:BD47 AY49:BE53 AY54:BC56 AQ57:BE61 AW63:AX63 AY77:BE77 AY81:BA85 AY94:BE100 AY127:BE127 AY142:BA142 AW38:BE44 AX48 F133:H136 AO133:AO135 Y39:Z41 Q33:Z34 AA53:AE53 U35:AC37 Q60:AH61 AA63:AB63 P63:Y63 AA74:AI74 U76:V81 AA86:AE86 AA89:AH97 U101:V103 AA101:AH103 Q104:V104 U105:V105 U108:V109 U122:V122 AA122:AH122 AA124:AH124 AA125:AI125 Q126:V126 AA126:AH126 P127:V128 P134:X135 Q136:X136 U86:V98 AA87:AC88 AA32:AC33 U140:V140 AA142:AB143 U141:X142 P143:W143 P150:W150 K66:Z67 P123:V125 Y122:Z128 U58:W59 AA75:AH85 AA98:AE100 AA104:AC104 AA105:AB106 AA107:AE108 AA109:AB121 W140:W141 BG127 BG77 BG38 BG142 BG49:BG51 BG2:BG19 BF1:BF19 F30:Z32 AY30:BE34 AW30:AX35 BG30:BG34 F42:Z48 BG41 BG43:BG46 BH47 BH51 AW49:AX56 AW62:BE62 BG53:BG62 AX69:AX71 F68:Z71 AY69:BE70 BG69:BG70 BG72 N73:V75 F72:F74 AO69:AO101 BG94:BG100 AO104:AO109 Y73:Z109 AA127:AB132 Z133:Z134 AA134:AB137 AO137 AQ137:AV137 P137:X138 AA138:AE138 Y135:Z143 AY137:BE139 BG137:BG139 F139:X139 AA148:AJ148 AA149:AE149 AY149:BE149 BG149 AW74:AX150 Y148:Z150 AH53:AL53 AG104:AL104 AI107:AL107 AG127:AL128 AI129:AL132 AE36:AL37 AE32:AL33 AG143:AL143 AE150:AL150 F38:AL38 R49:AL50 Q64:AL65 AA73:AL73 AA123:AL123 AG63:AL63 G72:AL72 AJ138:AL138 AA139:AL139 AJ149:AL149 S151:AL151 AA34:AL34 AL35 AA39:AL48 AK51:AL52 AG54:AL56 AK105:AL106 AK108:AL122 AK124:AL126 AK133:AL133 AK140:AL142 AK144:AL147 AP31:AP37 AO38:AP61 AA66:AL71 AP63:AP150 F152:AK153 F154:K154 M154:AL154 AW154 BF30:BF159 Q155:AL156 AX155:AY156 F157:G157 I157:S158 BG151:BG159 U158:Z158 U157:AE157 AG157:AI157 AO157:AR158 BH154:BH156 BI157 AE159 AG159:AJ159 F158:F160 AI160:AJ160 BH159 AO159:AT160 F161:AB161 AE161:AJ161 AA30:AL31 AK57:AL61 AK74:AL103 AN1:BF1 AN2:BE19 AN20:BG29 AN30:AV31 AN32:AT34 AN36:AT38 AN41:AN43 AN45:BE46 AN49:AT50 AN53:AT53 AN55:AT56 AN62:AV65 AN66:AX68 AN69:AW70 AN71:AT71 AN72:BE72 AN73:AT73 AN104:AT104 AN107:AT107 AN123 AN127:AT128 AN131:AT132 AN138:AV139 AN143:AT143 AN149:AV149 AN150:AT150 AN151:AY151 AN152:AT156 BJ161 F162:AL163 AN161:AT163 F164:S164 U164:AJ164 Z165:AJ165 AO164:AO165 BF165:BH165 AQ164:AR165 P166:S166 K166:N166 AE166:AJ166 AO166:AR166 U166:AB166 BH166 N167 P167:AE167 W73:X128 Q57:W57 Y57:AJ57 Y58:AC59 Q53:Z56 AG167:AT167 N168:S168 L168 U168:AH168 AO168:AR168 M169 K169 Q169:AB169 AG169:AJ169 AE169 AM169:AT169 AW157:BE169 N170 AE170:AT170 P170:AB170 P171:S171 M171:N171 K171:K172 M172 AG171:AH173 U171:AE173 Q172:S173 F174:H174 P174:S174 AE174:AH174 U174:AB174 AO171:AR174 F175 K174:N175 BH171:BH172 P175:AB175 AE175:AT175 AW170:AX175 F177 AW177:BG177 N177:AB177 AE177:AT177 K178:AT178 AW178:BE178 F179:H179 K179:AB179 AE179:AH179 AW179:AX179 AO179:AR179 R180:V180 BF161:BG178 AY180:BH180 AY152:BE178 F181:G182 K181 M181 Q182:V182 Q181:AB181 AE181 AH181 AO181:AR182 AW181:AX182 BG181:BG182 H160:V160 H159:AB159 F127:H128 F104:H104 F66:I66 F1:AL29 F39:W41 F53:H54 H57 F62:AL62 F63:H65 F67:H67 H101 F105 H105 H140 F166:H172 F183:H183 K183:M183 Q183:AX183 AI184:AX184 P185:AA185 K185:N185 AE185:AH185 AO185:AR185 K186:M186 Q186:AB187 AE186:AT187 P188:AE188 L188 AD189:AE189 AH188:AT189 F185:H190 N188:N190 P189:AB190 AE190 AG190:AT190 AW185:AX191 F191 L191 Q191:AB191 AO191:AR191 AH191 AE191:AF191 BF183:BG191 N192 AE192:AT192 P192:AB192 F192:H193 L193 AE193:AH193 AO193:AR193 AW192:BG192 AW193:BA193 BD193:BG193 Q193:AB194 F195:H195 P195:AB195 AE194:AT195 F196 AW194:BG195 BF196:BG196 N195:N197 BG197 F198:K198 M198:N198 P196:AT198 F199:J199 L199 N199:V199 Q200:V201 Y199:AK200 AI201:AK201 AM199:AT201 F202:K202 M202:N202 P202:X202 Z202:AB202 AE202:AU202 F203:J203 AG203:AT203 AE203 AW196:AX203 O203:O204 AE204:AX204 L205:L206 Q206:V206 Q203:AB205 AE205:AH205 AO205:AX206 BF198:BG206 N207 M208:N208 K208 P207:AB208 AE207:BG207 AE208:AX208 BF208:BG208 L209 BD209:BG209 Q209:BA209 N210 P210:AB210 F204:H211 M211 K211 Q211:AB211 AE210:AX211 F212 N212:AX212 AE213:AX213 BF210:BG213 F214:H214 N213:N214 P213:AB214 AE214:AK214 U215:V215 BG214 AY214:BE214 AW214:AW215 AM214:AT214 AL214:AL215 P216:AB216 AE216:AT216 AW216:BG216 N216:N217 P217:AN217 AY217:BG217 Q218:AR218 F216:H219 N219 P219:R219 F224:G224 L224 F225:K225 M225 Q220:R225 U219:AR225 AW218:AX224 Q226:AT227 AW225:AW227 F228:H229 N228 P228:S228 G230:H230 L228:L230 Q229:R230 U228:AR230 F231:G231 K231 M231:N231 P231:AT231 AI232:AO232 Q233:V233 BF218:BG233 AW228:AX233 K234 M234:V234 Y234 AI234:AK234 Q235:V235 AO233:AO235 AI235:AJ235 AQ232:AT235 AW234:BG235 P236:W236 Y236:AD236 AF236:AR236 F236:H240 Q238:S240 N236:N237 P237:S237 U238:V240 AF237:AH237 U237:AD237 AH238:AH240 AO237:AR240 AW236:AX240 BF236:BG240 Q241:V243 Z241:Z243 AW241:BC241 BE241 BG241:BH241 F244:G244 N244 P244:V244 Q245:V246 Y244:Z246 AC244:AD246 BG242:BG246 AH241:AT246 F247:G247 L247 N247 P247:AM247 S248:AM248 AO247:AT248 M249:N249 P249:V249 Y249:AT249 F252:H252 N252 P252:AT252 F253:I253 H254:J255 L253:L255 Q253:AH255 AO253:AR255 G256:H256 Q256:AQ257 AS256:AT257 AQ251:AR251 AI250:AR250 Q250:U250 U251 V250:V251 K249:K250 M250 Q258:AH258 AO258:AR258 N259 L258:L259 P259:S259 U259:AO259 AQ259:AT259 M260 K260 AW242:AX260 BF247:BG260 AO260:AR260 Q260:AH260 P261:BH261 F258:H262 P262:AB262 N261:N262 AE262:AE263 Q263:AB263 Q264:V264 AG262:BH262 AI264:AT264 AG263:AT263 BH263 AW263:BE264 F265:H265 N265 P265:AT265 BG265 F266:K266 M266:N266 P266:AF266 AH266:AT266 AW265:AX266 AH267 AO267:AX267 F267:H268 N267:N268 Q269:V270 P267:AB268 AH268:AO268 AE267:AE268 AI269:AO270 F271:G271 N271 P271:X271 AA271:AB271 AO271 AQ268:AX271 K272 P272:V272 M272:N272 Y272:AB272 AH272:AM272 AI273:AM273 N276 P276:AB276 AG276:BG276 AO272:AX275 BF267:BG275 G277:G278 Q277:AX278 L277:L279 N279 P279:S279 Q280:S280 U280:X280 U279:AH279 M281:N281 K281 P281:S281 F281:G282 BF277:BG282 G283 Q282:R283 U281:AB283 AE281:AE283 AO279:AX283 AG281:AH285 BG283:BG285 AQ284:AX285 N286 P286:R286 Q287:R287 AC287:AH287 Y286:AH286 U284:V288 AG288:AH288 BF286 AQ286:AR288 Q289:V290 AC289:AO290 AO286:AO288 L291 N291:AJ291 BG291 AQ289:AT291 AM291:AO291 G293 N292:N293 P292:AE293 AG292:AT293 F294:G294 K294 P294:S294 M294:N294 Z294:AB294 AE294 H295 N295 P295:R295 U294:X295 Z295:AE295 BF295 L296 Q296:R296 U296:AE296 AG294:AH296 AO294:AR296 AW286:AX296 N297 AG297:AT297 AW297:BE297 K298 M298:N298 P297:AB297 F299:G299 N299 P298:R299 U298:AB299 AG298:AH299 AO298:AR299 AW298:AX299 BF299 Q300:AB300 AE297:AE300 AG300:AT300 Q301:V302 AI301:AT302 AW300:BG302 F303:G303 N303 P303:V303 X303 AE303:AT303 F304:H304 Z303:AA304 AC304:AE304 AG304:AH304 BF303:BG304 K304 M304 H305 G306:G307 U304:V307 Q304:R307 AO304:AR307 AX303:AX307 G308:H308 K308 M308 Q308:X308 Z308:AB308 AE308:AO308 AI309:AO309 AS308:AT308 AQ309:AT309 AQ308 F310:G310 N310 P310:V310 F312:H312 Y310:AB310 AE310:AT310 N311:AB311 AF311:AT311 BF310:BG310 G313 K312 M312 U312:V313 Y312:AH312 BF312:BF313 AO312:AR313 Q312:S313 F314:H314 Q314:V314 Z314 F317:BG1048576 AI314:AM316 AW308:AX315 BF314:BG316 AO314:AT316 AX316">
    <cfRule type="containsBlanks" dxfId="2100" priority="2567">
      <formula>LEN(TRIM(F1))=0</formula>
    </cfRule>
  </conditionalFormatting>
  <conditionalFormatting sqref="F33:P34">
    <cfRule type="containsBlanks" dxfId="2099" priority="2566">
      <formula>LEN(TRIM(F33))=0</formula>
    </cfRule>
  </conditionalFormatting>
  <conditionalFormatting sqref="AU32:AV34">
    <cfRule type="containsBlanks" dxfId="2098" priority="2565">
      <formula>LEN(TRIM(AU32))=0</formula>
    </cfRule>
  </conditionalFormatting>
  <conditionalFormatting sqref="K36">
    <cfRule type="containsBlanks" dxfId="2097" priority="2564">
      <formula>LEN(TRIM(K36))=0</formula>
    </cfRule>
  </conditionalFormatting>
  <conditionalFormatting sqref="M36">
    <cfRule type="containsBlanks" dxfId="2096" priority="2563">
      <formula>LEN(TRIM(M36))=0</formula>
    </cfRule>
  </conditionalFormatting>
  <conditionalFormatting sqref="N36:P36">
    <cfRule type="containsBlanks" dxfId="2095" priority="2562">
      <formula>LEN(TRIM(N36))=0</formula>
    </cfRule>
  </conditionalFormatting>
  <conditionalFormatting sqref="U37">
    <cfRule type="containsBlanks" dxfId="2094" priority="2561">
      <formula>LEN(TRIM(U37))=0</formula>
    </cfRule>
  </conditionalFormatting>
  <conditionalFormatting sqref="F37:J37 L37 Q37:S37">
    <cfRule type="containsBlanks" dxfId="2093" priority="2560">
      <formula>LEN(TRIM(F37))=0</formula>
    </cfRule>
  </conditionalFormatting>
  <conditionalFormatting sqref="K37">
    <cfRule type="containsBlanks" dxfId="2092" priority="2559">
      <formula>LEN(TRIM(K37))=0</formula>
    </cfRule>
  </conditionalFormatting>
  <conditionalFormatting sqref="M37">
    <cfRule type="containsBlanks" dxfId="2091" priority="2558">
      <formula>LEN(TRIM(M37))=0</formula>
    </cfRule>
  </conditionalFormatting>
  <conditionalFormatting sqref="N37:P37">
    <cfRule type="containsBlanks" dxfId="2090" priority="2557">
      <formula>LEN(TRIM(N37))=0</formula>
    </cfRule>
  </conditionalFormatting>
  <conditionalFormatting sqref="F35 H35">
    <cfRule type="containsBlanks" dxfId="2089" priority="2556">
      <formula>LEN(TRIM(F35))=0</formula>
    </cfRule>
  </conditionalFormatting>
  <conditionalFormatting sqref="I35:J35">
    <cfRule type="containsBlanks" dxfId="2088" priority="2555">
      <formula>LEN(TRIM(I35))=0</formula>
    </cfRule>
  </conditionalFormatting>
  <conditionalFormatting sqref="L35">
    <cfRule type="containsBlanks" dxfId="2087" priority="2554">
      <formula>LEN(TRIM(L35))=0</formula>
    </cfRule>
  </conditionalFormatting>
  <conditionalFormatting sqref="K35">
    <cfRule type="containsBlanks" dxfId="2086" priority="2553">
      <formula>LEN(TRIM(K35))=0</formula>
    </cfRule>
  </conditionalFormatting>
  <conditionalFormatting sqref="M35">
    <cfRule type="containsBlanks" dxfId="2085" priority="2552">
      <formula>LEN(TRIM(M35))=0</formula>
    </cfRule>
  </conditionalFormatting>
  <conditionalFormatting sqref="N35:P35 S35:T35">
    <cfRule type="containsBlanks" dxfId="2084" priority="2551">
      <formula>LEN(TRIM(N35))=0</formula>
    </cfRule>
  </conditionalFormatting>
  <conditionalFormatting sqref="AJ35:AK35">
    <cfRule type="containsBlanks" dxfId="2083" priority="2550">
      <formula>LEN(TRIM(AJ35))=0</formula>
    </cfRule>
  </conditionalFormatting>
  <conditionalFormatting sqref="AS35:AT35">
    <cfRule type="containsBlanks" dxfId="2082" priority="2548">
      <formula>LEN(TRIM(AS35))=0</formula>
    </cfRule>
  </conditionalFormatting>
  <conditionalFormatting sqref="AU35:AV35">
    <cfRule type="containsBlanks" dxfId="2081" priority="2547">
      <formula>LEN(TRIM(AU35))=0</formula>
    </cfRule>
  </conditionalFormatting>
  <conditionalFormatting sqref="AY35:BA35 AY36 BB36:BE36 BD35:BE35 BG35">
    <cfRule type="containsBlanks" dxfId="2080" priority="2546">
      <formula>LEN(TRIM(AY35))=0</formula>
    </cfRule>
  </conditionalFormatting>
  <conditionalFormatting sqref="M53:P53">
    <cfRule type="containsBlanks" dxfId="2079" priority="2467">
      <formula>LEN(TRIM(M53))=0</formula>
    </cfRule>
  </conditionalFormatting>
  <conditionalFormatting sqref="AP36:AP37">
    <cfRule type="containsBlanks" dxfId="2078" priority="2544">
      <formula>LEN(TRIM(AP36))=0</formula>
    </cfRule>
  </conditionalFormatting>
  <conditionalFormatting sqref="AC38:AD38">
    <cfRule type="containsBlanks" dxfId="2077" priority="2534">
      <formula>LEN(TRIM(AC38))=0</formula>
    </cfRule>
  </conditionalFormatting>
  <conditionalFormatting sqref="AY37:BE37">
    <cfRule type="containsBlanks" dxfId="2076" priority="2542">
      <formula>LEN(TRIM(AY37))=0</formula>
    </cfRule>
  </conditionalFormatting>
  <conditionalFormatting sqref="AO36:AO37">
    <cfRule type="containsBlanks" dxfId="2075" priority="2541">
      <formula>LEN(TRIM(AO36))=0</formula>
    </cfRule>
  </conditionalFormatting>
  <conditionalFormatting sqref="AU36:AV37">
    <cfRule type="containsBlanks" dxfId="2074" priority="2540">
      <formula>LEN(TRIM(AU36))=0</formula>
    </cfRule>
  </conditionalFormatting>
  <conditionalFormatting sqref="AZ36:BA36">
    <cfRule type="containsBlanks" dxfId="2073" priority="2539">
      <formula>LEN(TRIM(AZ36))=0</formula>
    </cfRule>
  </conditionalFormatting>
  <conditionalFormatting sqref="BB35:BC35">
    <cfRule type="containsBlanks" dxfId="2072" priority="2538">
      <formula>LEN(TRIM(BB35))=0</formula>
    </cfRule>
  </conditionalFormatting>
  <conditionalFormatting sqref="T36:T37">
    <cfRule type="containsBlanks" dxfId="2071" priority="2537">
      <formula>LEN(TRIM(T36))=0</formula>
    </cfRule>
  </conditionalFormatting>
  <conditionalFormatting sqref="K38:M38">
    <cfRule type="containsBlanks" dxfId="2070" priority="2536">
      <formula>LEN(TRIM(K38))=0</formula>
    </cfRule>
  </conditionalFormatting>
  <conditionalFormatting sqref="O38">
    <cfRule type="containsBlanks" dxfId="2069" priority="2535">
      <formula>LEN(TRIM(O38))=0</formula>
    </cfRule>
  </conditionalFormatting>
  <conditionalFormatting sqref="AU38:AV38">
    <cfRule type="containsBlanks" dxfId="2068" priority="2533">
      <formula>LEN(TRIM(AU38))=0</formula>
    </cfRule>
  </conditionalFormatting>
  <conditionalFormatting sqref="K39">
    <cfRule type="containsBlanks" dxfId="2067" priority="2532">
      <formula>LEN(TRIM(K39))=0</formula>
    </cfRule>
  </conditionalFormatting>
  <conditionalFormatting sqref="M39:P39">
    <cfRule type="containsBlanks" dxfId="2066" priority="2531">
      <formula>LEN(TRIM(M39))=0</formula>
    </cfRule>
  </conditionalFormatting>
  <conditionalFormatting sqref="K40">
    <cfRule type="containsBlanks" dxfId="2065" priority="2530">
      <formula>LEN(TRIM(K40))=0</formula>
    </cfRule>
  </conditionalFormatting>
  <conditionalFormatting sqref="M40:P40">
    <cfRule type="containsBlanks" dxfId="2064" priority="2529">
      <formula>LEN(TRIM(M40))=0</formula>
    </cfRule>
  </conditionalFormatting>
  <conditionalFormatting sqref="R35">
    <cfRule type="containsBlanks" dxfId="2063" priority="2528">
      <formula>LEN(TRIM(R35))=0</formula>
    </cfRule>
  </conditionalFormatting>
  <conditionalFormatting sqref="X39:X40">
    <cfRule type="containsBlanks" dxfId="2062" priority="2527">
      <formula>LEN(TRIM(X39))=0</formula>
    </cfRule>
  </conditionalFormatting>
  <conditionalFormatting sqref="K41">
    <cfRule type="containsBlanks" dxfId="2061" priority="2525">
      <formula>LEN(TRIM(K41))=0</formula>
    </cfRule>
  </conditionalFormatting>
  <conditionalFormatting sqref="M41">
    <cfRule type="containsBlanks" dxfId="2060" priority="2524">
      <formula>LEN(TRIM(M41))=0</formula>
    </cfRule>
  </conditionalFormatting>
  <conditionalFormatting sqref="N41:P41">
    <cfRule type="containsBlanks" dxfId="2059" priority="2523">
      <formula>LEN(TRIM(N41))=0</formula>
    </cfRule>
  </conditionalFormatting>
  <conditionalFormatting sqref="X41">
    <cfRule type="containsBlanks" dxfId="2058" priority="2522">
      <formula>LEN(TRIM(X41))=0</formula>
    </cfRule>
  </conditionalFormatting>
  <conditionalFormatting sqref="O42">
    <cfRule type="containsBlanks" dxfId="2057" priority="2521">
      <formula>LEN(TRIM(O42))=0</formula>
    </cfRule>
  </conditionalFormatting>
  <conditionalFormatting sqref="K42:M42">
    <cfRule type="containsBlanks" dxfId="2056" priority="2520">
      <formula>LEN(TRIM(K42))=0</formula>
    </cfRule>
  </conditionalFormatting>
  <conditionalFormatting sqref="O44">
    <cfRule type="containsBlanks" dxfId="2055" priority="2516">
      <formula>LEN(TRIM(O44))=0</formula>
    </cfRule>
  </conditionalFormatting>
  <conditionalFormatting sqref="K43">
    <cfRule type="containsBlanks" dxfId="2054" priority="2519">
      <formula>LEN(TRIM(K43))=0</formula>
    </cfRule>
  </conditionalFormatting>
  <conditionalFormatting sqref="M43">
    <cfRule type="containsBlanks" dxfId="2053" priority="2518">
      <formula>LEN(TRIM(M43))=0</formula>
    </cfRule>
  </conditionalFormatting>
  <conditionalFormatting sqref="O43">
    <cfRule type="containsBlanks" dxfId="2052" priority="2517">
      <formula>LEN(TRIM(O43))=0</formula>
    </cfRule>
  </conditionalFormatting>
  <conditionalFormatting sqref="O45:O46">
    <cfRule type="containsBlanks" dxfId="2051" priority="2514">
      <formula>LEN(TRIM(O45))=0</formula>
    </cfRule>
  </conditionalFormatting>
  <conditionalFormatting sqref="O47">
    <cfRule type="containsBlanks" dxfId="2050" priority="2508">
      <formula>LEN(TRIM(O47))=0</formula>
    </cfRule>
  </conditionalFormatting>
  <conditionalFormatting sqref="O48">
    <cfRule type="containsBlanks" dxfId="2049" priority="2507">
      <formula>LEN(TRIM(O48))=0</formula>
    </cfRule>
  </conditionalFormatting>
  <conditionalFormatting sqref="AQ48:AR48">
    <cfRule type="containsBlanks" dxfId="2048" priority="2503">
      <formula>LEN(TRIM(AQ48))=0</formula>
    </cfRule>
  </conditionalFormatting>
  <conditionalFormatting sqref="AU47:AU48">
    <cfRule type="containsBlanks" dxfId="2047" priority="2502">
      <formula>LEN(TRIM(AU47))=0</formula>
    </cfRule>
  </conditionalFormatting>
  <conditionalFormatting sqref="AV47:AV48">
    <cfRule type="containsBlanks" dxfId="2046" priority="2501">
      <formula>LEN(TRIM(AV47))=0</formula>
    </cfRule>
  </conditionalFormatting>
  <conditionalFormatting sqref="AW48">
    <cfRule type="containsBlanks" dxfId="2045" priority="2500">
      <formula>LEN(TRIM(AW48))=0</formula>
    </cfRule>
  </conditionalFormatting>
  <conditionalFormatting sqref="AY48">
    <cfRule type="containsBlanks" dxfId="2044" priority="2499">
      <formula>LEN(TRIM(AY48))=0</formula>
    </cfRule>
  </conditionalFormatting>
  <conditionalFormatting sqref="BD48">
    <cfRule type="containsBlanks" dxfId="2043" priority="2498">
      <formula>LEN(TRIM(BD48))=0</formula>
    </cfRule>
  </conditionalFormatting>
  <conditionalFormatting sqref="AZ48:BA48">
    <cfRule type="containsBlanks" dxfId="2042" priority="2497">
      <formula>LEN(TRIM(AZ48))=0</formula>
    </cfRule>
  </conditionalFormatting>
  <conditionalFormatting sqref="BE48 BG48">
    <cfRule type="containsBlanks" dxfId="2041" priority="2496">
      <formula>LEN(TRIM(BE48))=0</formula>
    </cfRule>
  </conditionalFormatting>
  <conditionalFormatting sqref="BE47">
    <cfRule type="containsBlanks" dxfId="2040" priority="2495">
      <formula>LEN(TRIM(BE47))=0</formula>
    </cfRule>
  </conditionalFormatting>
  <conditionalFormatting sqref="AW36:AW37">
    <cfRule type="containsBlanks" dxfId="2039" priority="2494">
      <formula>LEN(TRIM(AW36))=0</formula>
    </cfRule>
  </conditionalFormatting>
  <conditionalFormatting sqref="I49:J49">
    <cfRule type="containsBlanks" dxfId="2038" priority="2493">
      <formula>LEN(TRIM(I49))=0</formula>
    </cfRule>
  </conditionalFormatting>
  <conditionalFormatting sqref="I50:J50">
    <cfRule type="containsBlanks" dxfId="2037" priority="2492">
      <formula>LEN(TRIM(I50))=0</formula>
    </cfRule>
  </conditionalFormatting>
  <conditionalFormatting sqref="L49">
    <cfRule type="containsBlanks" dxfId="2036" priority="2491">
      <formula>LEN(TRIM(L49))=0</formula>
    </cfRule>
  </conditionalFormatting>
  <conditionalFormatting sqref="K50 M50">
    <cfRule type="containsBlanks" dxfId="2035" priority="2490">
      <formula>LEN(TRIM(K50))=0</formula>
    </cfRule>
  </conditionalFormatting>
  <conditionalFormatting sqref="L50">
    <cfRule type="containsBlanks" dxfId="2034" priority="2489">
      <formula>LEN(TRIM(L50))=0</formula>
    </cfRule>
  </conditionalFormatting>
  <conditionalFormatting sqref="N49:Q50">
    <cfRule type="containsBlanks" dxfId="2033" priority="2488">
      <formula>LEN(TRIM(N49))=0</formula>
    </cfRule>
  </conditionalFormatting>
  <conditionalFormatting sqref="N49:Q50">
    <cfRule type="containsBlanks" dxfId="2032" priority="2487">
      <formula>LEN(TRIM(N49))=0</formula>
    </cfRule>
  </conditionalFormatting>
  <conditionalFormatting sqref="AU49:AU50">
    <cfRule type="containsBlanks" dxfId="2031" priority="2486">
      <formula>LEN(TRIM(AU49))=0</formula>
    </cfRule>
  </conditionalFormatting>
  <conditionalFormatting sqref="AV49:AV50">
    <cfRule type="containsBlanks" dxfId="2030" priority="2485">
      <formula>LEN(TRIM(AV49))=0</formula>
    </cfRule>
  </conditionalFormatting>
  <conditionalFormatting sqref="I51:J51">
    <cfRule type="containsBlanks" dxfId="2029" priority="2484">
      <formula>LEN(TRIM(I51))=0</formula>
    </cfRule>
  </conditionalFormatting>
  <conditionalFormatting sqref="K51">
    <cfRule type="containsBlanks" dxfId="2028" priority="2483">
      <formula>LEN(TRIM(K51))=0</formula>
    </cfRule>
  </conditionalFormatting>
  <conditionalFormatting sqref="M51:N51">
    <cfRule type="containsBlanks" dxfId="2027" priority="2482">
      <formula>LEN(TRIM(M51))=0</formula>
    </cfRule>
  </conditionalFormatting>
  <conditionalFormatting sqref="P51">
    <cfRule type="containsBlanks" dxfId="2026" priority="2481">
      <formula>LEN(TRIM(P51))=0</formula>
    </cfRule>
  </conditionalFormatting>
  <conditionalFormatting sqref="F52:H52 L52 O52">
    <cfRule type="containsBlanks" dxfId="2025" priority="2480">
      <formula>LEN(TRIM(F52))=0</formula>
    </cfRule>
  </conditionalFormatting>
  <conditionalFormatting sqref="I52:J52">
    <cfRule type="containsBlanks" dxfId="2024" priority="2479">
      <formula>LEN(TRIM(I52))=0</formula>
    </cfRule>
  </conditionalFormatting>
  <conditionalFormatting sqref="K52">
    <cfRule type="containsBlanks" dxfId="2023" priority="2478">
      <formula>LEN(TRIM(K52))=0</formula>
    </cfRule>
  </conditionalFormatting>
  <conditionalFormatting sqref="M52:N52">
    <cfRule type="containsBlanks" dxfId="2022" priority="2477">
      <formula>LEN(TRIM(M52))=0</formula>
    </cfRule>
  </conditionalFormatting>
  <conditionalFormatting sqref="P52">
    <cfRule type="containsBlanks" dxfId="2021" priority="2476">
      <formula>LEN(TRIM(P52))=0</formula>
    </cfRule>
  </conditionalFormatting>
  <conditionalFormatting sqref="W51">
    <cfRule type="containsBlanks" dxfId="2020" priority="2475">
      <formula>LEN(TRIM(W51))=0</formula>
    </cfRule>
  </conditionalFormatting>
  <conditionalFormatting sqref="X51">
    <cfRule type="containsBlanks" dxfId="2019" priority="2474">
      <formula>LEN(TRIM(X51))=0</formula>
    </cfRule>
  </conditionalFormatting>
  <conditionalFormatting sqref="Y52:Z52 AH52:AI52">
    <cfRule type="containsBlanks" dxfId="2018" priority="2473">
      <formula>LEN(TRIM(Y52))=0</formula>
    </cfRule>
  </conditionalFormatting>
  <conditionalFormatting sqref="W52">
    <cfRule type="containsBlanks" dxfId="2017" priority="2472">
      <formula>LEN(TRIM(W52))=0</formula>
    </cfRule>
  </conditionalFormatting>
  <conditionalFormatting sqref="X52">
    <cfRule type="containsBlanks" dxfId="2016" priority="2471">
      <formula>LEN(TRIM(X52))=0</formula>
    </cfRule>
  </conditionalFormatting>
  <conditionalFormatting sqref="I53:J53">
    <cfRule type="containsBlanks" dxfId="2015" priority="2469">
      <formula>LEN(TRIM(I53))=0</formula>
    </cfRule>
  </conditionalFormatting>
  <conditionalFormatting sqref="K53">
    <cfRule type="containsBlanks" dxfId="2014" priority="2468">
      <formula>LEN(TRIM(K53))=0</formula>
    </cfRule>
  </conditionalFormatting>
  <conditionalFormatting sqref="AF53">
    <cfRule type="containsBlanks" dxfId="2013" priority="2466">
      <formula>LEN(TRIM(AF53))=0</formula>
    </cfRule>
  </conditionalFormatting>
  <conditionalFormatting sqref="AG53">
    <cfRule type="containsBlanks" dxfId="2012" priority="2465">
      <formula>LEN(TRIM(AG53))=0</formula>
    </cfRule>
  </conditionalFormatting>
  <conditionalFormatting sqref="AU53">
    <cfRule type="containsBlanks" dxfId="2011" priority="2457">
      <formula>LEN(TRIM(AU53))=0</formula>
    </cfRule>
  </conditionalFormatting>
  <conditionalFormatting sqref="AV53">
    <cfRule type="containsBlanks" dxfId="2010" priority="2456">
      <formula>LEN(TRIM(AV53))=0</formula>
    </cfRule>
  </conditionalFormatting>
  <conditionalFormatting sqref="I54:J54">
    <cfRule type="containsBlanks" dxfId="2009" priority="2455">
      <formula>LEN(TRIM(I54))=0</formula>
    </cfRule>
  </conditionalFormatting>
  <conditionalFormatting sqref="K54">
    <cfRule type="containsBlanks" dxfId="2008" priority="2454">
      <formula>LEN(TRIM(K54))=0</formula>
    </cfRule>
  </conditionalFormatting>
  <conditionalFormatting sqref="M54">
    <cfRule type="containsBlanks" dxfId="2007" priority="2453">
      <formula>LEN(TRIM(M54))=0</formula>
    </cfRule>
  </conditionalFormatting>
  <conditionalFormatting sqref="K58:K59">
    <cfRule type="containsBlanks" dxfId="2006" priority="2418">
      <formula>LEN(TRIM(K58))=0</formula>
    </cfRule>
  </conditionalFormatting>
  <conditionalFormatting sqref="P54">
    <cfRule type="containsBlanks" dxfId="2005" priority="2451">
      <formula>LEN(TRIM(P54))=0</formula>
    </cfRule>
  </conditionalFormatting>
  <conditionalFormatting sqref="O54">
    <cfRule type="containsBlanks" dxfId="2004" priority="2450">
      <formula>LEN(TRIM(O54))=0</formula>
    </cfRule>
  </conditionalFormatting>
  <conditionalFormatting sqref="N54">
    <cfRule type="containsBlanks" dxfId="2003" priority="2449">
      <formula>LEN(TRIM(N54))=0</formula>
    </cfRule>
  </conditionalFormatting>
  <conditionalFormatting sqref="F55:H56 L55:L56">
    <cfRule type="containsBlanks" dxfId="2002" priority="2448">
      <formula>LEN(TRIM(F55))=0</formula>
    </cfRule>
  </conditionalFormatting>
  <conditionalFormatting sqref="I55:J56">
    <cfRule type="containsBlanks" dxfId="2001" priority="2447">
      <formula>LEN(TRIM(I55))=0</formula>
    </cfRule>
  </conditionalFormatting>
  <conditionalFormatting sqref="K55:K56">
    <cfRule type="containsBlanks" dxfId="2000" priority="2446">
      <formula>LEN(TRIM(K55))=0</formula>
    </cfRule>
  </conditionalFormatting>
  <conditionalFormatting sqref="M55:M56">
    <cfRule type="containsBlanks" dxfId="1999" priority="2445">
      <formula>LEN(TRIM(M55))=0</formula>
    </cfRule>
  </conditionalFormatting>
  <conditionalFormatting sqref="P55:P56">
    <cfRule type="containsBlanks" dxfId="1998" priority="2444">
      <formula>LEN(TRIM(P55))=0</formula>
    </cfRule>
  </conditionalFormatting>
  <conditionalFormatting sqref="O55:O56">
    <cfRule type="containsBlanks" dxfId="1997" priority="2443">
      <formula>LEN(TRIM(O55))=0</formula>
    </cfRule>
  </conditionalFormatting>
  <conditionalFormatting sqref="N55:N56">
    <cfRule type="containsBlanks" dxfId="1996" priority="2442">
      <formula>LEN(TRIM(N55))=0</formula>
    </cfRule>
  </conditionalFormatting>
  <conditionalFormatting sqref="AA54:AB56">
    <cfRule type="containsBlanks" dxfId="1995" priority="2433">
      <formula>LEN(TRIM(AA54))=0</formula>
    </cfRule>
  </conditionalFormatting>
  <conditionalFormatting sqref="AF54:AF56">
    <cfRule type="containsBlanks" dxfId="1994" priority="2432">
      <formula>LEN(TRIM(AF54))=0</formula>
    </cfRule>
  </conditionalFormatting>
  <conditionalFormatting sqref="M58:P59">
    <cfRule type="containsBlanks" dxfId="1993" priority="2417">
      <formula>LEN(TRIM(M58))=0</formula>
    </cfRule>
  </conditionalFormatting>
  <conditionalFormatting sqref="BD54:BD56">
    <cfRule type="containsBlanks" dxfId="1992" priority="2430">
      <formula>LEN(TRIM(BD54))=0</formula>
    </cfRule>
  </conditionalFormatting>
  <conditionalFormatting sqref="AU55">
    <cfRule type="containsBlanks" dxfId="1991" priority="2429">
      <formula>LEN(TRIM(AU55))=0</formula>
    </cfRule>
  </conditionalFormatting>
  <conditionalFormatting sqref="AV55">
    <cfRule type="containsBlanks" dxfId="1990" priority="2428">
      <formula>LEN(TRIM(AV55))=0</formula>
    </cfRule>
  </conditionalFormatting>
  <conditionalFormatting sqref="AU56">
    <cfRule type="containsBlanks" dxfId="1989" priority="2427">
      <formula>LEN(TRIM(AU56))=0</formula>
    </cfRule>
  </conditionalFormatting>
  <conditionalFormatting sqref="AV56">
    <cfRule type="containsBlanks" dxfId="1988" priority="2426">
      <formula>LEN(TRIM(AV56))=0</formula>
    </cfRule>
  </conditionalFormatting>
  <conditionalFormatting sqref="I57:J57">
    <cfRule type="containsBlanks" dxfId="1987" priority="2423">
      <formula>LEN(TRIM(I57))=0</formula>
    </cfRule>
  </conditionalFormatting>
  <conditionalFormatting sqref="K57">
    <cfRule type="containsBlanks" dxfId="1986" priority="2422">
      <formula>LEN(TRIM(K57))=0</formula>
    </cfRule>
  </conditionalFormatting>
  <conditionalFormatting sqref="M57:P57">
    <cfRule type="containsBlanks" dxfId="1985" priority="2421">
      <formula>LEN(TRIM(M57))=0</formula>
    </cfRule>
  </conditionalFormatting>
  <conditionalFormatting sqref="F58:F59 L58:L59 Q58:S59 H58:H59">
    <cfRule type="containsBlanks" dxfId="1984" priority="2420">
      <formula>LEN(TRIM(F58))=0</formula>
    </cfRule>
  </conditionalFormatting>
  <conditionalFormatting sqref="I58:J59">
    <cfRule type="containsBlanks" dxfId="1983" priority="2419">
      <formula>LEN(TRIM(I58))=0</formula>
    </cfRule>
  </conditionalFormatting>
  <conditionalFormatting sqref="AE58:AJ59">
    <cfRule type="containsBlanks" dxfId="1982" priority="2415">
      <formula>LEN(TRIM(AE58))=0</formula>
    </cfRule>
  </conditionalFormatting>
  <conditionalFormatting sqref="AD58:AD59">
    <cfRule type="containsBlanks" dxfId="1981" priority="2413">
      <formula>LEN(TRIM(AD58))=0</formula>
    </cfRule>
  </conditionalFormatting>
  <conditionalFormatting sqref="H60">
    <cfRule type="containsBlanks" dxfId="1980" priority="2412">
      <formula>LEN(TRIM(H60))=0</formula>
    </cfRule>
  </conditionalFormatting>
  <conditionalFormatting sqref="N60:P61">
    <cfRule type="containsBlanks" dxfId="1979" priority="2411">
      <formula>LEN(TRIM(N60))=0</formula>
    </cfRule>
  </conditionalFormatting>
  <conditionalFormatting sqref="L60">
    <cfRule type="containsBlanks" dxfId="1978" priority="2410">
      <formula>LEN(TRIM(L60))=0</formula>
    </cfRule>
  </conditionalFormatting>
  <conditionalFormatting sqref="I60:J60">
    <cfRule type="containsBlanks" dxfId="1977" priority="2409">
      <formula>LEN(TRIM(I60))=0</formula>
    </cfRule>
  </conditionalFormatting>
  <conditionalFormatting sqref="K61 M61">
    <cfRule type="containsBlanks" dxfId="1976" priority="2408">
      <formula>LEN(TRIM(K61))=0</formula>
    </cfRule>
  </conditionalFormatting>
  <conditionalFormatting sqref="H61">
    <cfRule type="containsBlanks" dxfId="1975" priority="2407">
      <formula>LEN(TRIM(H61))=0</formula>
    </cfRule>
  </conditionalFormatting>
  <conditionalFormatting sqref="L61">
    <cfRule type="containsBlanks" dxfId="1974" priority="2406">
      <formula>LEN(TRIM(L61))=0</formula>
    </cfRule>
  </conditionalFormatting>
  <conditionalFormatting sqref="I61:J61">
    <cfRule type="containsBlanks" dxfId="1973" priority="2405">
      <formula>LEN(TRIM(I61))=0</formula>
    </cfRule>
  </conditionalFormatting>
  <conditionalFormatting sqref="AI60:AJ61">
    <cfRule type="containsBlanks" dxfId="1972" priority="2404">
      <formula>LEN(TRIM(AI60))=0</formula>
    </cfRule>
  </conditionalFormatting>
  <conditionalFormatting sqref="O63">
    <cfRule type="containsBlanks" dxfId="1971" priority="2381">
      <formula>LEN(TRIM(O63))=0</formula>
    </cfRule>
  </conditionalFormatting>
  <conditionalFormatting sqref="K63:M63">
    <cfRule type="containsBlanks" dxfId="1970" priority="2380">
      <formula>LEN(TRIM(K63))=0</formula>
    </cfRule>
  </conditionalFormatting>
  <conditionalFormatting sqref="I63:J63">
    <cfRule type="containsBlanks" dxfId="1969" priority="2379">
      <formula>LEN(TRIM(I63))=0</formula>
    </cfRule>
  </conditionalFormatting>
  <conditionalFormatting sqref="AF63">
    <cfRule type="containsBlanks" dxfId="1968" priority="2377">
      <formula>LEN(TRIM(AF63))=0</formula>
    </cfRule>
  </conditionalFormatting>
  <conditionalFormatting sqref="AC63">
    <cfRule type="containsBlanks" dxfId="1967" priority="2376">
      <formula>LEN(TRIM(AC63))=0</formula>
    </cfRule>
  </conditionalFormatting>
  <conditionalFormatting sqref="Z63">
    <cfRule type="containsBlanks" dxfId="1966" priority="2375">
      <formula>LEN(TRIM(Z63))=0</formula>
    </cfRule>
  </conditionalFormatting>
  <conditionalFormatting sqref="AY63:BE63 BG63">
    <cfRule type="containsBlanks" dxfId="1965" priority="2373">
      <formula>LEN(TRIM(AY63))=0</formula>
    </cfRule>
  </conditionalFormatting>
  <conditionalFormatting sqref="K64:K65">
    <cfRule type="containsBlanks" dxfId="1964" priority="2372">
      <formula>LEN(TRIM(K64))=0</formula>
    </cfRule>
  </conditionalFormatting>
  <conditionalFormatting sqref="M64:M65">
    <cfRule type="containsBlanks" dxfId="1963" priority="2371">
      <formula>LEN(TRIM(M64))=0</formula>
    </cfRule>
  </conditionalFormatting>
  <conditionalFormatting sqref="I64:J65">
    <cfRule type="containsBlanks" dxfId="1962" priority="2370">
      <formula>LEN(TRIM(I64))=0</formula>
    </cfRule>
  </conditionalFormatting>
  <conditionalFormatting sqref="N64:P65">
    <cfRule type="containsBlanks" dxfId="1961" priority="2369">
      <formula>LEN(TRIM(N64))=0</formula>
    </cfRule>
  </conditionalFormatting>
  <conditionalFormatting sqref="AO64">
    <cfRule type="containsBlanks" dxfId="1960" priority="2366">
      <formula>LEN(TRIM(AO64))=0</formula>
    </cfRule>
  </conditionalFormatting>
  <conditionalFormatting sqref="AO65">
    <cfRule type="containsBlanks" dxfId="1959" priority="2364">
      <formula>LEN(TRIM(AO65))=0</formula>
    </cfRule>
  </conditionalFormatting>
  <conditionalFormatting sqref="AW64:AW65">
    <cfRule type="containsBlanks" dxfId="1958" priority="2363">
      <formula>LEN(TRIM(AW64))=0</formula>
    </cfRule>
  </conditionalFormatting>
  <conditionalFormatting sqref="AY64:BE65 BG64:BG65">
    <cfRule type="containsBlanks" dxfId="1957" priority="2362">
      <formula>LEN(TRIM(AY64))=0</formula>
    </cfRule>
  </conditionalFormatting>
  <conditionalFormatting sqref="J66">
    <cfRule type="containsBlanks" dxfId="1956" priority="2361">
      <formula>LEN(TRIM(J66))=0</formula>
    </cfRule>
  </conditionalFormatting>
  <conditionalFormatting sqref="AY66:BE66 BG66">
    <cfRule type="containsBlanks" dxfId="1955" priority="2360">
      <formula>LEN(TRIM(AY66))=0</formula>
    </cfRule>
  </conditionalFormatting>
  <conditionalFormatting sqref="I67">
    <cfRule type="containsBlanks" dxfId="1954" priority="2359">
      <formula>LEN(TRIM(I67))=0</formula>
    </cfRule>
  </conditionalFormatting>
  <conditionalFormatting sqref="J67">
    <cfRule type="containsBlanks" dxfId="1953" priority="2358">
      <formula>LEN(TRIM(J67))=0</formula>
    </cfRule>
  </conditionalFormatting>
  <conditionalFormatting sqref="AY67:BE67 BG67">
    <cfRule type="containsBlanks" dxfId="1952" priority="2357">
      <formula>LEN(TRIM(AY67))=0</formula>
    </cfRule>
  </conditionalFormatting>
  <conditionalFormatting sqref="AY68:BE68 BG68">
    <cfRule type="containsBlanks" dxfId="1951" priority="2356">
      <formula>LEN(TRIM(AY68))=0</formula>
    </cfRule>
  </conditionalFormatting>
  <conditionalFormatting sqref="AW71">
    <cfRule type="containsBlanks" dxfId="1950" priority="2346">
      <formula>LEN(TRIM(AW71))=0</formula>
    </cfRule>
  </conditionalFormatting>
  <conditionalFormatting sqref="AU71">
    <cfRule type="containsBlanks" dxfId="1949" priority="2345">
      <formula>LEN(TRIM(AU71))=0</formula>
    </cfRule>
  </conditionalFormatting>
  <conditionalFormatting sqref="AV71">
    <cfRule type="containsBlanks" dxfId="1948" priority="2344">
      <formula>LEN(TRIM(AV71))=0</formula>
    </cfRule>
  </conditionalFormatting>
  <conditionalFormatting sqref="AY71:BE71 BG71">
    <cfRule type="containsBlanks" dxfId="1947" priority="2343">
      <formula>LEN(TRIM(AY71))=0</formula>
    </cfRule>
  </conditionalFormatting>
  <conditionalFormatting sqref="G73">
    <cfRule type="containsBlanks" dxfId="1946" priority="2331">
      <formula>LEN(TRIM(G73))=0</formula>
    </cfRule>
  </conditionalFormatting>
  <conditionalFormatting sqref="K73:M73">
    <cfRule type="containsBlanks" dxfId="1945" priority="2329">
      <formula>LEN(TRIM(K73))=0</formula>
    </cfRule>
  </conditionalFormatting>
  <conditionalFormatting sqref="H73">
    <cfRule type="containsBlanks" dxfId="1944" priority="2328">
      <formula>LEN(TRIM(H73))=0</formula>
    </cfRule>
  </conditionalFormatting>
  <conditionalFormatting sqref="I73:J73">
    <cfRule type="containsBlanks" dxfId="1943" priority="2327">
      <formula>LEN(TRIM(I73))=0</formula>
    </cfRule>
  </conditionalFormatting>
  <conditionalFormatting sqref="AX73">
    <cfRule type="containsBlanks" dxfId="1942" priority="2326">
      <formula>LEN(TRIM(AX73))=0</formula>
    </cfRule>
  </conditionalFormatting>
  <conditionalFormatting sqref="AW73">
    <cfRule type="containsBlanks" dxfId="1941" priority="2325">
      <formula>LEN(TRIM(AW73))=0</formula>
    </cfRule>
  </conditionalFormatting>
  <conditionalFormatting sqref="AU73:AV73">
    <cfRule type="containsBlanks" dxfId="1940" priority="2324">
      <formula>LEN(TRIM(AU73))=0</formula>
    </cfRule>
  </conditionalFormatting>
  <conditionalFormatting sqref="AY73:BE73 BG73">
    <cfRule type="containsBlanks" dxfId="1939" priority="2323">
      <formula>LEN(TRIM(AY73))=0</formula>
    </cfRule>
  </conditionalFormatting>
  <conditionalFormatting sqref="H74">
    <cfRule type="containsBlanks" dxfId="1938" priority="2322">
      <formula>LEN(TRIM(H74))=0</formula>
    </cfRule>
  </conditionalFormatting>
  <conditionalFormatting sqref="I74:J74">
    <cfRule type="containsBlanks" dxfId="1937" priority="2321">
      <formula>LEN(TRIM(I74))=0</formula>
    </cfRule>
  </conditionalFormatting>
  <conditionalFormatting sqref="K74:M74">
    <cfRule type="containsBlanks" dxfId="1936" priority="2320">
      <formula>LEN(TRIM(K74))=0</formula>
    </cfRule>
  </conditionalFormatting>
  <conditionalFormatting sqref="AJ74">
    <cfRule type="containsBlanks" dxfId="1935" priority="2319">
      <formula>LEN(TRIM(AJ74))=0</formula>
    </cfRule>
  </conditionalFormatting>
  <conditionalFormatting sqref="AY74:BE74 BG74">
    <cfRule type="containsBlanks" dxfId="1934" priority="2317">
      <formula>LEN(TRIM(AY74))=0</formula>
    </cfRule>
  </conditionalFormatting>
  <conditionalFormatting sqref="H75">
    <cfRule type="containsBlanks" dxfId="1933" priority="2316">
      <formula>LEN(TRIM(H75))=0</formula>
    </cfRule>
  </conditionalFormatting>
  <conditionalFormatting sqref="K75">
    <cfRule type="containsBlanks" dxfId="1932" priority="2315">
      <formula>LEN(TRIM(K75))=0</formula>
    </cfRule>
  </conditionalFormatting>
  <conditionalFormatting sqref="M75">
    <cfRule type="containsBlanks" dxfId="1931" priority="2314">
      <formula>LEN(TRIM(M75))=0</formula>
    </cfRule>
  </conditionalFormatting>
  <conditionalFormatting sqref="I75:J75">
    <cfRule type="containsBlanks" dxfId="1930" priority="2313">
      <formula>LEN(TRIM(I75))=0</formula>
    </cfRule>
  </conditionalFormatting>
  <conditionalFormatting sqref="AI75">
    <cfRule type="containsBlanks" dxfId="1929" priority="2312">
      <formula>LEN(TRIM(AI75))=0</formula>
    </cfRule>
  </conditionalFormatting>
  <conditionalFormatting sqref="AJ75">
    <cfRule type="containsBlanks" dxfId="1928" priority="2311">
      <formula>LEN(TRIM(AJ75))=0</formula>
    </cfRule>
  </conditionalFormatting>
  <conditionalFormatting sqref="AY75:BE75 BG75">
    <cfRule type="containsBlanks" dxfId="1927" priority="2309">
      <formula>LEN(TRIM(AY75))=0</formula>
    </cfRule>
  </conditionalFormatting>
  <conditionalFormatting sqref="H76">
    <cfRule type="containsBlanks" dxfId="1926" priority="2308">
      <formula>LEN(TRIM(H76))=0</formula>
    </cfRule>
  </conditionalFormatting>
  <conditionalFormatting sqref="I76:J76">
    <cfRule type="containsBlanks" dxfId="1925" priority="2307">
      <formula>LEN(TRIM(I76))=0</formula>
    </cfRule>
  </conditionalFormatting>
  <conditionalFormatting sqref="F77:G77 K77:K78 M77 M78:N78 P78 F79:G79 F78">
    <cfRule type="containsBlanks" dxfId="1924" priority="2305">
      <formula>LEN(TRIM(F77))=0</formula>
    </cfRule>
  </conditionalFormatting>
  <conditionalFormatting sqref="H77:H79">
    <cfRule type="containsBlanks" dxfId="1923" priority="2304">
      <formula>LEN(TRIM(H77))=0</formula>
    </cfRule>
  </conditionalFormatting>
  <conditionalFormatting sqref="K79:P80">
    <cfRule type="containsBlanks" dxfId="1922" priority="2279">
      <formula>LEN(TRIM(K79))=0</formula>
    </cfRule>
  </conditionalFormatting>
  <conditionalFormatting sqref="I80:J80">
    <cfRule type="containsBlanks" dxfId="1921" priority="2280">
      <formula>LEN(TRIM(I80))=0</formula>
    </cfRule>
  </conditionalFormatting>
  <conditionalFormatting sqref="T76:T79">
    <cfRule type="containsBlanks" dxfId="1920" priority="2301">
      <formula>LEN(TRIM(T76))=0</formula>
    </cfRule>
  </conditionalFormatting>
  <conditionalFormatting sqref="AI76">
    <cfRule type="containsBlanks" dxfId="1919" priority="2300">
      <formula>LEN(TRIM(AI76))=0</formula>
    </cfRule>
  </conditionalFormatting>
  <conditionalFormatting sqref="AJ76">
    <cfRule type="containsBlanks" dxfId="1918" priority="2299">
      <formula>LEN(TRIM(AJ76))=0</formula>
    </cfRule>
  </conditionalFormatting>
  <conditionalFormatting sqref="AY76:BE76 BG76">
    <cfRule type="containsBlanks" dxfId="1917" priority="2297">
      <formula>LEN(TRIM(AY76))=0</formula>
    </cfRule>
  </conditionalFormatting>
  <conditionalFormatting sqref="AI77">
    <cfRule type="containsBlanks" dxfId="1916" priority="2296">
      <formula>LEN(TRIM(AI77))=0</formula>
    </cfRule>
  </conditionalFormatting>
  <conditionalFormatting sqref="AJ77">
    <cfRule type="containsBlanks" dxfId="1915" priority="2295">
      <formula>LEN(TRIM(AJ77))=0</formula>
    </cfRule>
  </conditionalFormatting>
  <conditionalFormatting sqref="L77">
    <cfRule type="containsBlanks" dxfId="1914" priority="2293">
      <formula>LEN(TRIM(L77))=0</formula>
    </cfRule>
  </conditionalFormatting>
  <conditionalFormatting sqref="I77:J77">
    <cfRule type="containsBlanks" dxfId="1913" priority="2292">
      <formula>LEN(TRIM(I77))=0</formula>
    </cfRule>
  </conditionalFormatting>
  <conditionalFormatting sqref="N77:P77">
    <cfRule type="containsBlanks" dxfId="1912" priority="2291">
      <formula>LEN(TRIM(N77))=0</formula>
    </cfRule>
  </conditionalFormatting>
  <conditionalFormatting sqref="O78">
    <cfRule type="containsBlanks" dxfId="1911" priority="2290">
      <formula>LEN(TRIM(O78))=0</formula>
    </cfRule>
  </conditionalFormatting>
  <conditionalFormatting sqref="L78">
    <cfRule type="containsBlanks" dxfId="1910" priority="2289">
      <formula>LEN(TRIM(L78))=0</formula>
    </cfRule>
  </conditionalFormatting>
  <conditionalFormatting sqref="I78:J78">
    <cfRule type="containsBlanks" dxfId="1909" priority="2288">
      <formula>LEN(TRIM(I78))=0</formula>
    </cfRule>
  </conditionalFormatting>
  <conditionalFormatting sqref="AI78">
    <cfRule type="containsBlanks" dxfId="1908" priority="2287">
      <formula>LEN(TRIM(AI78))=0</formula>
    </cfRule>
  </conditionalFormatting>
  <conditionalFormatting sqref="AJ78">
    <cfRule type="containsBlanks" dxfId="1907" priority="2286">
      <formula>LEN(TRIM(AJ78))=0</formula>
    </cfRule>
  </conditionalFormatting>
  <conditionalFormatting sqref="AY78:BE78 BG78 BI78">
    <cfRule type="containsBlanks" dxfId="1906" priority="2284">
      <formula>LEN(TRIM(AY78))=0</formula>
    </cfRule>
  </conditionalFormatting>
  <conditionalFormatting sqref="F80:G80">
    <cfRule type="containsBlanks" dxfId="1905" priority="2283">
      <formula>LEN(TRIM(F80))=0</formula>
    </cfRule>
  </conditionalFormatting>
  <conditionalFormatting sqref="H80">
    <cfRule type="containsBlanks" dxfId="1904" priority="2282">
      <formula>LEN(TRIM(H80))=0</formula>
    </cfRule>
  </conditionalFormatting>
  <conditionalFormatting sqref="I79:J79">
    <cfRule type="containsBlanks" dxfId="1903" priority="2281">
      <formula>LEN(TRIM(I79))=0</formula>
    </cfRule>
  </conditionalFormatting>
  <conditionalFormatting sqref="T80">
    <cfRule type="containsBlanks" dxfId="1902" priority="2278">
      <formula>LEN(TRIM(T80))=0</formula>
    </cfRule>
  </conditionalFormatting>
  <conditionalFormatting sqref="AI79:AI80">
    <cfRule type="containsBlanks" dxfId="1901" priority="2277">
      <formula>LEN(TRIM(AI79))=0</formula>
    </cfRule>
  </conditionalFormatting>
  <conditionalFormatting sqref="AJ79:AJ80">
    <cfRule type="containsBlanks" dxfId="1900" priority="2276">
      <formula>LEN(TRIM(AJ79))=0</formula>
    </cfRule>
  </conditionalFormatting>
  <conditionalFormatting sqref="AY79:BE80 BG79:BG80">
    <cfRule type="containsBlanks" dxfId="1899" priority="2274">
      <formula>LEN(TRIM(AY79))=0</formula>
    </cfRule>
  </conditionalFormatting>
  <conditionalFormatting sqref="I81:J81">
    <cfRule type="containsBlanks" dxfId="1898" priority="2273">
      <formula>LEN(TRIM(I81))=0</formula>
    </cfRule>
  </conditionalFormatting>
  <conditionalFormatting sqref="N81:P81">
    <cfRule type="containsBlanks" dxfId="1897" priority="2272">
      <formula>LEN(TRIM(N81))=0</formula>
    </cfRule>
  </conditionalFormatting>
  <conditionalFormatting sqref="AI81">
    <cfRule type="containsBlanks" dxfId="1896" priority="2271">
      <formula>LEN(TRIM(AI81))=0</formula>
    </cfRule>
  </conditionalFormatting>
  <conditionalFormatting sqref="AJ81">
    <cfRule type="containsBlanks" dxfId="1895" priority="2270">
      <formula>LEN(TRIM(AJ81))=0</formula>
    </cfRule>
  </conditionalFormatting>
  <conditionalFormatting sqref="K81:K85">
    <cfRule type="containsBlanks" dxfId="1894" priority="2268">
      <formula>LEN(TRIM(K81))=0</formula>
    </cfRule>
  </conditionalFormatting>
  <conditionalFormatting sqref="M81:M85">
    <cfRule type="containsBlanks" dxfId="1893" priority="2267">
      <formula>LEN(TRIM(M81))=0</formula>
    </cfRule>
  </conditionalFormatting>
  <conditionalFormatting sqref="N82:P85">
    <cfRule type="containsBlanks" dxfId="1892" priority="2266">
      <formula>LEN(TRIM(N82))=0</formula>
    </cfRule>
  </conditionalFormatting>
  <conditionalFormatting sqref="F82:H85">
    <cfRule type="containsBlanks" dxfId="1891" priority="2265">
      <formula>LEN(TRIM(F82))=0</formula>
    </cfRule>
  </conditionalFormatting>
  <conditionalFormatting sqref="I82:J85">
    <cfRule type="containsBlanks" dxfId="1890" priority="2264">
      <formula>LEN(TRIM(I82))=0</formula>
    </cfRule>
  </conditionalFormatting>
  <conditionalFormatting sqref="T81:T85">
    <cfRule type="containsBlanks" dxfId="1889" priority="2263">
      <formula>LEN(TRIM(T81))=0</formula>
    </cfRule>
  </conditionalFormatting>
  <conditionalFormatting sqref="AQ82:AV85">
    <cfRule type="containsBlanks" dxfId="1888" priority="2262">
      <formula>LEN(TRIM(AQ82))=0</formula>
    </cfRule>
  </conditionalFormatting>
  <conditionalFormatting sqref="AI82:AI85">
    <cfRule type="containsBlanks" dxfId="1887" priority="2261">
      <formula>LEN(TRIM(AI82))=0</formula>
    </cfRule>
  </conditionalFormatting>
  <conditionalFormatting sqref="AJ82:AJ85">
    <cfRule type="containsBlanks" dxfId="1886" priority="2260">
      <formula>LEN(TRIM(AJ82))=0</formula>
    </cfRule>
  </conditionalFormatting>
  <conditionalFormatting sqref="BB81:BC85">
    <cfRule type="containsBlanks" dxfId="1885" priority="2258">
      <formula>LEN(TRIM(BB81))=0</formula>
    </cfRule>
  </conditionalFormatting>
  <conditionalFormatting sqref="BE81:BE84">
    <cfRule type="containsBlanks" dxfId="1884" priority="2257">
      <formula>LEN(TRIM(BE81))=0</formula>
    </cfRule>
  </conditionalFormatting>
  <conditionalFormatting sqref="BD81:BD85">
    <cfRule type="containsBlanks" dxfId="1883" priority="2256">
      <formula>LEN(TRIM(BD81))=0</formula>
    </cfRule>
  </conditionalFormatting>
  <conditionalFormatting sqref="I86:J86">
    <cfRule type="containsBlanks" dxfId="1882" priority="2255">
      <formula>LEN(TRIM(I86))=0</formula>
    </cfRule>
  </conditionalFormatting>
  <conditionalFormatting sqref="K86:M86">
    <cfRule type="containsBlanks" dxfId="1881" priority="2254">
      <formula>LEN(TRIM(K86))=0</formula>
    </cfRule>
  </conditionalFormatting>
  <conditionalFormatting sqref="O86">
    <cfRule type="containsBlanks" dxfId="1880" priority="2253">
      <formula>LEN(TRIM(O86))=0</formula>
    </cfRule>
  </conditionalFormatting>
  <conditionalFormatting sqref="AF86">
    <cfRule type="containsBlanks" dxfId="1879" priority="2252">
      <formula>LEN(TRIM(AF86))=0</formula>
    </cfRule>
  </conditionalFormatting>
  <conditionalFormatting sqref="AS86:AV86">
    <cfRule type="containsBlanks" dxfId="1878" priority="2251">
      <formula>LEN(TRIM(AS86))=0</formula>
    </cfRule>
  </conditionalFormatting>
  <conditionalFormatting sqref="AY86:BE86 BG86">
    <cfRule type="containsBlanks" dxfId="1877" priority="2250">
      <formula>LEN(TRIM(AY86))=0</formula>
    </cfRule>
  </conditionalFormatting>
  <conditionalFormatting sqref="T86">
    <cfRule type="containsBlanks" dxfId="1876" priority="2249">
      <formula>LEN(TRIM(T86))=0</formula>
    </cfRule>
  </conditionalFormatting>
  <conditionalFormatting sqref="AI86">
    <cfRule type="containsBlanks" dxfId="1875" priority="2248">
      <formula>LEN(TRIM(AI86))=0</formula>
    </cfRule>
  </conditionalFormatting>
  <conditionalFormatting sqref="AJ86">
    <cfRule type="containsBlanks" dxfId="1874" priority="2247">
      <formula>LEN(TRIM(AJ86))=0</formula>
    </cfRule>
  </conditionalFormatting>
  <conditionalFormatting sqref="O87">
    <cfRule type="containsBlanks" dxfId="1873" priority="2245">
      <formula>LEN(TRIM(O87))=0</formula>
    </cfRule>
  </conditionalFormatting>
  <conditionalFormatting sqref="I87:J87">
    <cfRule type="containsBlanks" dxfId="1872" priority="2244">
      <formula>LEN(TRIM(I87))=0</formula>
    </cfRule>
  </conditionalFormatting>
  <conditionalFormatting sqref="K87:M87">
    <cfRule type="containsBlanks" dxfId="1871" priority="2243">
      <formula>LEN(TRIM(K87))=0</formula>
    </cfRule>
  </conditionalFormatting>
  <conditionalFormatting sqref="T87">
    <cfRule type="containsBlanks" dxfId="1870" priority="2242">
      <formula>LEN(TRIM(T87))=0</formula>
    </cfRule>
  </conditionalFormatting>
  <conditionalFormatting sqref="AI87">
    <cfRule type="containsBlanks" dxfId="1869" priority="2241">
      <formula>LEN(TRIM(AI87))=0</formula>
    </cfRule>
  </conditionalFormatting>
  <conditionalFormatting sqref="AJ87">
    <cfRule type="containsBlanks" dxfId="1868" priority="2240">
      <formula>LEN(TRIM(AJ87))=0</formula>
    </cfRule>
  </conditionalFormatting>
  <conditionalFormatting sqref="S88">
    <cfRule type="containsBlanks" dxfId="1867" priority="2238">
      <formula>LEN(TRIM(S88))=0</formula>
    </cfRule>
  </conditionalFormatting>
  <conditionalFormatting sqref="T88">
    <cfRule type="containsBlanks" dxfId="1866" priority="2237">
      <formula>LEN(TRIM(T88))=0</formula>
    </cfRule>
  </conditionalFormatting>
  <conditionalFormatting sqref="F88:H88 P88 N88">
    <cfRule type="containsBlanks" dxfId="1865" priority="2236">
      <formula>LEN(TRIM(F88))=0</formula>
    </cfRule>
  </conditionalFormatting>
  <conditionalFormatting sqref="O88">
    <cfRule type="containsBlanks" dxfId="1864" priority="2235">
      <formula>LEN(TRIM(O88))=0</formula>
    </cfRule>
  </conditionalFormatting>
  <conditionalFormatting sqref="I88:J88">
    <cfRule type="containsBlanks" dxfId="1863" priority="2234">
      <formula>LEN(TRIM(I88))=0</formula>
    </cfRule>
  </conditionalFormatting>
  <conditionalFormatting sqref="K88:M88">
    <cfRule type="containsBlanks" dxfId="1862" priority="2233">
      <formula>LEN(TRIM(K88))=0</formula>
    </cfRule>
  </conditionalFormatting>
  <conditionalFormatting sqref="AI88">
    <cfRule type="containsBlanks" dxfId="1861" priority="2232">
      <formula>LEN(TRIM(AI88))=0</formula>
    </cfRule>
  </conditionalFormatting>
  <conditionalFormatting sqref="AJ88">
    <cfRule type="containsBlanks" dxfId="1860" priority="2231">
      <formula>LEN(TRIM(AJ88))=0</formula>
    </cfRule>
  </conditionalFormatting>
  <conditionalFormatting sqref="AY87:BE87 BG87">
    <cfRule type="containsBlanks" dxfId="1859" priority="2229">
      <formula>LEN(TRIM(AY87))=0</formula>
    </cfRule>
  </conditionalFormatting>
  <conditionalFormatting sqref="AY88:BE88 BG88">
    <cfRule type="containsBlanks" dxfId="1858" priority="2228">
      <formula>LEN(TRIM(AY88))=0</formula>
    </cfRule>
  </conditionalFormatting>
  <conditionalFormatting sqref="AS87:AV88">
    <cfRule type="containsBlanks" dxfId="1857" priority="2227">
      <formula>LEN(TRIM(AS87))=0</formula>
    </cfRule>
  </conditionalFormatting>
  <conditionalFormatting sqref="F90:F92">
    <cfRule type="containsBlanks" dxfId="1856" priority="2226">
      <formula>LEN(TRIM(F90))=0</formula>
    </cfRule>
  </conditionalFormatting>
  <conditionalFormatting sqref="AS89:AV92">
    <cfRule type="containsBlanks" dxfId="1855" priority="2225">
      <formula>LEN(TRIM(AS89))=0</formula>
    </cfRule>
  </conditionalFormatting>
  <conditionalFormatting sqref="I89:J92">
    <cfRule type="containsBlanks" dxfId="1854" priority="2224">
      <formula>LEN(TRIM(I89))=0</formula>
    </cfRule>
  </conditionalFormatting>
  <conditionalFormatting sqref="AY89:BE92 BG89:BG92">
    <cfRule type="containsBlanks" dxfId="1853" priority="2223">
      <formula>LEN(TRIM(AY89))=0</formula>
    </cfRule>
  </conditionalFormatting>
  <conditionalFormatting sqref="L89">
    <cfRule type="containsBlanks" dxfId="1852" priority="2222">
      <formula>LEN(TRIM(L89))=0</formula>
    </cfRule>
  </conditionalFormatting>
  <conditionalFormatting sqref="K90:K92 M90:M92">
    <cfRule type="containsBlanks" dxfId="1851" priority="2221">
      <formula>LEN(TRIM(K90))=0</formula>
    </cfRule>
  </conditionalFormatting>
  <conditionalFormatting sqref="L90:L92">
    <cfRule type="containsBlanks" dxfId="1850" priority="2220">
      <formula>LEN(TRIM(L90))=0</formula>
    </cfRule>
  </conditionalFormatting>
  <conditionalFormatting sqref="S89:S92">
    <cfRule type="containsBlanks" dxfId="1849" priority="2219">
      <formula>LEN(TRIM(S89))=0</formula>
    </cfRule>
  </conditionalFormatting>
  <conditionalFormatting sqref="T89:T92">
    <cfRule type="containsBlanks" dxfId="1848" priority="2218">
      <formula>LEN(TRIM(T89))=0</formula>
    </cfRule>
  </conditionalFormatting>
  <conditionalFormatting sqref="N89:P92">
    <cfRule type="containsBlanks" dxfId="1847" priority="2217">
      <formula>LEN(TRIM(N89))=0</formula>
    </cfRule>
  </conditionalFormatting>
  <conditionalFormatting sqref="AI89:AI92">
    <cfRule type="containsBlanks" dxfId="1846" priority="2216">
      <formula>LEN(TRIM(AI89))=0</formula>
    </cfRule>
  </conditionalFormatting>
  <conditionalFormatting sqref="AJ89:AJ92">
    <cfRule type="containsBlanks" dxfId="1845" priority="2215">
      <formula>LEN(TRIM(AJ89))=0</formula>
    </cfRule>
  </conditionalFormatting>
  <conditionalFormatting sqref="I93:J93">
    <cfRule type="containsBlanks" dxfId="1844" priority="2213">
      <formula>LEN(TRIM(I93))=0</formula>
    </cfRule>
  </conditionalFormatting>
  <conditionalFormatting sqref="N93">
    <cfRule type="containsBlanks" dxfId="1843" priority="2212">
      <formula>LEN(TRIM(N93))=0</formula>
    </cfRule>
  </conditionalFormatting>
  <conditionalFormatting sqref="P93">
    <cfRule type="containsBlanks" dxfId="1842" priority="2211">
      <formula>LEN(TRIM(P93))=0</formula>
    </cfRule>
  </conditionalFormatting>
  <conditionalFormatting sqref="K93:M93">
    <cfRule type="containsBlanks" dxfId="1841" priority="2210">
      <formula>LEN(TRIM(K93))=0</formula>
    </cfRule>
  </conditionalFormatting>
  <conditionalFormatting sqref="T93">
    <cfRule type="containsBlanks" dxfId="1840" priority="2209">
      <formula>LEN(TRIM(T93))=0</formula>
    </cfRule>
  </conditionalFormatting>
  <conditionalFormatting sqref="AI93">
    <cfRule type="containsBlanks" dxfId="1839" priority="2208">
      <formula>LEN(TRIM(AI93))=0</formula>
    </cfRule>
  </conditionalFormatting>
  <conditionalFormatting sqref="AJ93">
    <cfRule type="containsBlanks" dxfId="1838" priority="2207">
      <formula>LEN(TRIM(AJ93))=0</formula>
    </cfRule>
  </conditionalFormatting>
  <conditionalFormatting sqref="AS93:AV93">
    <cfRule type="containsBlanks" dxfId="1837" priority="2205">
      <formula>LEN(TRIM(AS93))=0</formula>
    </cfRule>
  </conditionalFormatting>
  <conditionalFormatting sqref="AY93:BE93 BG93">
    <cfRule type="containsBlanks" dxfId="1836" priority="2204">
      <formula>LEN(TRIM(AY93))=0</formula>
    </cfRule>
  </conditionalFormatting>
  <conditionalFormatting sqref="O94">
    <cfRule type="containsBlanks" dxfId="1835" priority="2203">
      <formula>LEN(TRIM(O94))=0</formula>
    </cfRule>
  </conditionalFormatting>
  <conditionalFormatting sqref="N94">
    <cfRule type="containsBlanks" dxfId="1834" priority="2202">
      <formula>LEN(TRIM(N94))=0</formula>
    </cfRule>
  </conditionalFormatting>
  <conditionalFormatting sqref="P94">
    <cfRule type="containsBlanks" dxfId="1833" priority="2201">
      <formula>LEN(TRIM(P94))=0</formula>
    </cfRule>
  </conditionalFormatting>
  <conditionalFormatting sqref="K94:M94">
    <cfRule type="containsBlanks" dxfId="1832" priority="2200">
      <formula>LEN(TRIM(K94))=0</formula>
    </cfRule>
  </conditionalFormatting>
  <conditionalFormatting sqref="G94:H94">
    <cfRule type="containsBlanks" dxfId="1831" priority="2199">
      <formula>LEN(TRIM(G94))=0</formula>
    </cfRule>
  </conditionalFormatting>
  <conditionalFormatting sqref="I94:J94">
    <cfRule type="containsBlanks" dxfId="1830" priority="2198">
      <formula>LEN(TRIM(I94))=0</formula>
    </cfRule>
  </conditionalFormatting>
  <conditionalFormatting sqref="S94">
    <cfRule type="containsBlanks" dxfId="1829" priority="2197">
      <formula>LEN(TRIM(S94))=0</formula>
    </cfRule>
  </conditionalFormatting>
  <conditionalFormatting sqref="T94">
    <cfRule type="containsBlanks" dxfId="1828" priority="2196">
      <formula>LEN(TRIM(T94))=0</formula>
    </cfRule>
  </conditionalFormatting>
  <conditionalFormatting sqref="AI94">
    <cfRule type="containsBlanks" dxfId="1827" priority="2195">
      <formula>LEN(TRIM(AI94))=0</formula>
    </cfRule>
  </conditionalFormatting>
  <conditionalFormatting sqref="AJ94">
    <cfRule type="containsBlanks" dxfId="1826" priority="2194">
      <formula>LEN(TRIM(AJ94))=0</formula>
    </cfRule>
  </conditionalFormatting>
  <conditionalFormatting sqref="AS94:AV94">
    <cfRule type="containsBlanks" dxfId="1825" priority="2191">
      <formula>LEN(TRIM(AS94))=0</formula>
    </cfRule>
  </conditionalFormatting>
  <conditionalFormatting sqref="K95:M95">
    <cfRule type="containsBlanks" dxfId="1824" priority="2190">
      <formula>LEN(TRIM(K95))=0</formula>
    </cfRule>
  </conditionalFormatting>
  <conditionalFormatting sqref="I95:J95">
    <cfRule type="containsBlanks" dxfId="1823" priority="2189">
      <formula>LEN(TRIM(I95))=0</formula>
    </cfRule>
  </conditionalFormatting>
  <conditionalFormatting sqref="O95">
    <cfRule type="containsBlanks" dxfId="1822" priority="2188">
      <formula>LEN(TRIM(O95))=0</formula>
    </cfRule>
  </conditionalFormatting>
  <conditionalFormatting sqref="T95">
    <cfRule type="containsBlanks" dxfId="1821" priority="2187">
      <formula>LEN(TRIM(T95))=0</formula>
    </cfRule>
  </conditionalFormatting>
  <conditionalFormatting sqref="AI95">
    <cfRule type="containsBlanks" dxfId="1820" priority="2186">
      <formula>LEN(TRIM(AI95))=0</formula>
    </cfRule>
  </conditionalFormatting>
  <conditionalFormatting sqref="AJ95">
    <cfRule type="containsBlanks" dxfId="1819" priority="2185">
      <formula>LEN(TRIM(AJ95))=0</formula>
    </cfRule>
  </conditionalFormatting>
  <conditionalFormatting sqref="AS95:AV95">
    <cfRule type="containsBlanks" dxfId="1818" priority="2182">
      <formula>LEN(TRIM(AS95))=0</formula>
    </cfRule>
  </conditionalFormatting>
  <conditionalFormatting sqref="N96">
    <cfRule type="containsBlanks" dxfId="1817" priority="2181">
      <formula>LEN(TRIM(N96))=0</formula>
    </cfRule>
  </conditionalFormatting>
  <conditionalFormatting sqref="P96">
    <cfRule type="containsBlanks" dxfId="1816" priority="2180">
      <formula>LEN(TRIM(P96))=0</formula>
    </cfRule>
  </conditionalFormatting>
  <conditionalFormatting sqref="K96:M96">
    <cfRule type="containsBlanks" dxfId="1815" priority="2179">
      <formula>LEN(TRIM(K96))=0</formula>
    </cfRule>
  </conditionalFormatting>
  <conditionalFormatting sqref="I96:J96">
    <cfRule type="containsBlanks" dxfId="1814" priority="2178">
      <formula>LEN(TRIM(I96))=0</formula>
    </cfRule>
  </conditionalFormatting>
  <conditionalFormatting sqref="S96">
    <cfRule type="containsBlanks" dxfId="1813" priority="2177">
      <formula>LEN(TRIM(S96))=0</formula>
    </cfRule>
  </conditionalFormatting>
  <conditionalFormatting sqref="T96">
    <cfRule type="containsBlanks" dxfId="1812" priority="2176">
      <formula>LEN(TRIM(T96))=0</formula>
    </cfRule>
  </conditionalFormatting>
  <conditionalFormatting sqref="AI96">
    <cfRule type="containsBlanks" dxfId="1811" priority="2175">
      <formula>LEN(TRIM(AI96))=0</formula>
    </cfRule>
  </conditionalFormatting>
  <conditionalFormatting sqref="AJ96">
    <cfRule type="containsBlanks" dxfId="1810" priority="2174">
      <formula>LEN(TRIM(AJ96))=0</formula>
    </cfRule>
  </conditionalFormatting>
  <conditionalFormatting sqref="AS96:AV96">
    <cfRule type="containsBlanks" dxfId="1809" priority="2171">
      <formula>LEN(TRIM(AS96))=0</formula>
    </cfRule>
  </conditionalFormatting>
  <conditionalFormatting sqref="G97:H97">
    <cfRule type="containsBlanks" dxfId="1808" priority="2170">
      <formula>LEN(TRIM(G97))=0</formula>
    </cfRule>
  </conditionalFormatting>
  <conditionalFormatting sqref="K97:M97">
    <cfRule type="containsBlanks" dxfId="1807" priority="2169">
      <formula>LEN(TRIM(K97))=0</formula>
    </cfRule>
  </conditionalFormatting>
  <conditionalFormatting sqref="I97:J97">
    <cfRule type="containsBlanks" dxfId="1806" priority="2168">
      <formula>LEN(TRIM(I97))=0</formula>
    </cfRule>
  </conditionalFormatting>
  <conditionalFormatting sqref="O97">
    <cfRule type="containsBlanks" dxfId="1805" priority="2167">
      <formula>LEN(TRIM(O97))=0</formula>
    </cfRule>
  </conditionalFormatting>
  <conditionalFormatting sqref="N97">
    <cfRule type="containsBlanks" dxfId="1804" priority="2166">
      <formula>LEN(TRIM(N97))=0</formula>
    </cfRule>
  </conditionalFormatting>
  <conditionalFormatting sqref="P97">
    <cfRule type="containsBlanks" dxfId="1803" priority="2165">
      <formula>LEN(TRIM(P97))=0</formula>
    </cfRule>
  </conditionalFormatting>
  <conditionalFormatting sqref="T97">
    <cfRule type="containsBlanks" dxfId="1802" priority="2164">
      <formula>LEN(TRIM(T97))=0</formula>
    </cfRule>
  </conditionalFormatting>
  <conditionalFormatting sqref="AS101:AV103">
    <cfRule type="containsBlanks" dxfId="1801" priority="2121">
      <formula>LEN(TRIM(AS101))=0</formula>
    </cfRule>
  </conditionalFormatting>
  <conditionalFormatting sqref="AI97">
    <cfRule type="containsBlanks" dxfId="1800" priority="2163">
      <formula>LEN(TRIM(AI97))=0</formula>
    </cfRule>
  </conditionalFormatting>
  <conditionalFormatting sqref="AJ97">
    <cfRule type="containsBlanks" dxfId="1799" priority="2162">
      <formula>LEN(TRIM(AJ97))=0</formula>
    </cfRule>
  </conditionalFormatting>
  <conditionalFormatting sqref="AS97:AV97">
    <cfRule type="containsBlanks" dxfId="1798" priority="2159">
      <formula>LEN(TRIM(AS97))=0</formula>
    </cfRule>
  </conditionalFormatting>
  <conditionalFormatting sqref="G98:H98">
    <cfRule type="containsBlanks" dxfId="1797" priority="2158">
      <formula>LEN(TRIM(G98))=0</formula>
    </cfRule>
  </conditionalFormatting>
  <conditionalFormatting sqref="I98:J98">
    <cfRule type="containsBlanks" dxfId="1796" priority="2157">
      <formula>LEN(TRIM(I98))=0</formula>
    </cfRule>
  </conditionalFormatting>
  <conditionalFormatting sqref="O98">
    <cfRule type="containsBlanks" dxfId="1795" priority="2156">
      <formula>LEN(TRIM(O98))=0</formula>
    </cfRule>
  </conditionalFormatting>
  <conditionalFormatting sqref="K98">
    <cfRule type="containsBlanks" dxfId="1794" priority="2155">
      <formula>LEN(TRIM(K98))=0</formula>
    </cfRule>
  </conditionalFormatting>
  <conditionalFormatting sqref="M98">
    <cfRule type="containsBlanks" dxfId="1793" priority="2154">
      <formula>LEN(TRIM(M98))=0</formula>
    </cfRule>
  </conditionalFormatting>
  <conditionalFormatting sqref="S98:S100">
    <cfRule type="containsBlanks" dxfId="1792" priority="2153">
      <formula>LEN(TRIM(S98))=0</formula>
    </cfRule>
  </conditionalFormatting>
  <conditionalFormatting sqref="T98:T100">
    <cfRule type="containsBlanks" dxfId="1791" priority="2152">
      <formula>LEN(TRIM(T98))=0</formula>
    </cfRule>
  </conditionalFormatting>
  <conditionalFormatting sqref="F99:F100 L99:L100 P99:P100 N99:N100">
    <cfRule type="containsBlanks" dxfId="1790" priority="2151">
      <formula>LEN(TRIM(F99))=0</formula>
    </cfRule>
  </conditionalFormatting>
  <conditionalFormatting sqref="G99:H100">
    <cfRule type="containsBlanks" dxfId="1789" priority="2150">
      <formula>LEN(TRIM(G99))=0</formula>
    </cfRule>
  </conditionalFormatting>
  <conditionalFormatting sqref="I99:J100">
    <cfRule type="containsBlanks" dxfId="1788" priority="2149">
      <formula>LEN(TRIM(I99))=0</formula>
    </cfRule>
  </conditionalFormatting>
  <conditionalFormatting sqref="O99:O100">
    <cfRule type="containsBlanks" dxfId="1787" priority="2148">
      <formula>LEN(TRIM(O99))=0</formula>
    </cfRule>
  </conditionalFormatting>
  <conditionalFormatting sqref="K99:K100">
    <cfRule type="containsBlanks" dxfId="1786" priority="2147">
      <formula>LEN(TRIM(K99))=0</formula>
    </cfRule>
  </conditionalFormatting>
  <conditionalFormatting sqref="M99:M100">
    <cfRule type="containsBlanks" dxfId="1785" priority="2146">
      <formula>LEN(TRIM(M99))=0</formula>
    </cfRule>
  </conditionalFormatting>
  <conditionalFormatting sqref="AF98">
    <cfRule type="containsBlanks" dxfId="1784" priority="2145">
      <formula>LEN(TRIM(AF98))=0</formula>
    </cfRule>
  </conditionalFormatting>
  <conditionalFormatting sqref="AG99:AG100">
    <cfRule type="containsBlanks" dxfId="1783" priority="2144">
      <formula>LEN(TRIM(AG99))=0</formula>
    </cfRule>
  </conditionalFormatting>
  <conditionalFormatting sqref="AF99:AF100">
    <cfRule type="containsBlanks" dxfId="1782" priority="2143">
      <formula>LEN(TRIM(AF99))=0</formula>
    </cfRule>
  </conditionalFormatting>
  <conditionalFormatting sqref="AI98:AI100">
    <cfRule type="containsBlanks" dxfId="1781" priority="2142">
      <formula>LEN(TRIM(AI98))=0</formula>
    </cfRule>
  </conditionalFormatting>
  <conditionalFormatting sqref="AJ98:AJ100">
    <cfRule type="containsBlanks" dxfId="1780" priority="2141">
      <formula>LEN(TRIM(AJ98))=0</formula>
    </cfRule>
  </conditionalFormatting>
  <conditionalFormatting sqref="AS98:AV100">
    <cfRule type="containsBlanks" dxfId="1779" priority="2138">
      <formula>LEN(TRIM(AS98))=0</formula>
    </cfRule>
  </conditionalFormatting>
  <conditionalFormatting sqref="I101:J101">
    <cfRule type="containsBlanks" dxfId="1778" priority="2136">
      <formula>LEN(TRIM(I101))=0</formula>
    </cfRule>
  </conditionalFormatting>
  <conditionalFormatting sqref="K101">
    <cfRule type="containsBlanks" dxfId="1777" priority="2135">
      <formula>LEN(TRIM(K101))=0</formula>
    </cfRule>
  </conditionalFormatting>
  <conditionalFormatting sqref="M101:P101">
    <cfRule type="containsBlanks" dxfId="1776" priority="2134">
      <formula>LEN(TRIM(M101))=0</formula>
    </cfRule>
  </conditionalFormatting>
  <conditionalFormatting sqref="S101">
    <cfRule type="containsBlanks" dxfId="1775" priority="2133">
      <formula>LEN(TRIM(S101))=0</formula>
    </cfRule>
  </conditionalFormatting>
  <conditionalFormatting sqref="T101">
    <cfRule type="containsBlanks" dxfId="1774" priority="2132">
      <formula>LEN(TRIM(T101))=0</formula>
    </cfRule>
  </conditionalFormatting>
  <conditionalFormatting sqref="AI101:AI103">
    <cfRule type="containsBlanks" dxfId="1773" priority="2131">
      <formula>LEN(TRIM(AI101))=0</formula>
    </cfRule>
  </conditionalFormatting>
  <conditionalFormatting sqref="AJ101:AJ103">
    <cfRule type="containsBlanks" dxfId="1772" priority="2130">
      <formula>LEN(TRIM(AJ101))=0</formula>
    </cfRule>
  </conditionalFormatting>
  <conditionalFormatting sqref="F102:F103 L102:L103 H102:H103">
    <cfRule type="containsBlanks" dxfId="1771" priority="2127">
      <formula>LEN(TRIM(F102))=0</formula>
    </cfRule>
  </conditionalFormatting>
  <conditionalFormatting sqref="I102:J103">
    <cfRule type="containsBlanks" dxfId="1770" priority="2126">
      <formula>LEN(TRIM(I102))=0</formula>
    </cfRule>
  </conditionalFormatting>
  <conditionalFormatting sqref="K102:K103">
    <cfRule type="containsBlanks" dxfId="1769" priority="2125">
      <formula>LEN(TRIM(K102))=0</formula>
    </cfRule>
  </conditionalFormatting>
  <conditionalFormatting sqref="M102:P103">
    <cfRule type="containsBlanks" dxfId="1768" priority="2124">
      <formula>LEN(TRIM(M102))=0</formula>
    </cfRule>
  </conditionalFormatting>
  <conditionalFormatting sqref="S102:S103">
    <cfRule type="containsBlanks" dxfId="1767" priority="2123">
      <formula>LEN(TRIM(S102))=0</formula>
    </cfRule>
  </conditionalFormatting>
  <conditionalFormatting sqref="T102:T103">
    <cfRule type="containsBlanks" dxfId="1766" priority="2122">
      <formula>LEN(TRIM(T102))=0</formula>
    </cfRule>
  </conditionalFormatting>
  <conditionalFormatting sqref="AY101:BE103 BG101:BG103">
    <cfRule type="containsBlanks" dxfId="1765" priority="2120">
      <formula>LEN(TRIM(AY101))=0</formula>
    </cfRule>
  </conditionalFormatting>
  <conditionalFormatting sqref="AO102:AO103">
    <cfRule type="containsBlanks" dxfId="1764" priority="2119">
      <formula>LEN(TRIM(AO102))=0</formula>
    </cfRule>
  </conditionalFormatting>
  <conditionalFormatting sqref="L104">
    <cfRule type="containsBlanks" dxfId="1763" priority="2118">
      <formula>LEN(TRIM(L104))=0</formula>
    </cfRule>
  </conditionalFormatting>
  <conditionalFormatting sqref="N104:P104">
    <cfRule type="containsBlanks" dxfId="1762" priority="2117">
      <formula>LEN(TRIM(N104))=0</formula>
    </cfRule>
  </conditionalFormatting>
  <conditionalFormatting sqref="I104:J104">
    <cfRule type="containsBlanks" dxfId="1761" priority="2116">
      <formula>LEN(TRIM(I104))=0</formula>
    </cfRule>
  </conditionalFormatting>
  <conditionalFormatting sqref="AF104">
    <cfRule type="containsBlanks" dxfId="1760" priority="2111">
      <formula>LEN(TRIM(AF104))=0</formula>
    </cfRule>
  </conditionalFormatting>
  <conditionalFormatting sqref="AY104:BE104 BG104">
    <cfRule type="containsBlanks" dxfId="1759" priority="2107">
      <formula>LEN(TRIM(AY104))=0</formula>
    </cfRule>
  </conditionalFormatting>
  <conditionalFormatting sqref="O105">
    <cfRule type="containsBlanks" dxfId="1758" priority="2106">
      <formula>LEN(TRIM(O105))=0</formula>
    </cfRule>
  </conditionalFormatting>
  <conditionalFormatting sqref="I105:J105">
    <cfRule type="containsBlanks" dxfId="1757" priority="2105">
      <formula>LEN(TRIM(I105))=0</formula>
    </cfRule>
  </conditionalFormatting>
  <conditionalFormatting sqref="L105">
    <cfRule type="containsBlanks" dxfId="1756" priority="2104">
      <formula>LEN(TRIM(L105))=0</formula>
    </cfRule>
  </conditionalFormatting>
  <conditionalFormatting sqref="K105">
    <cfRule type="containsBlanks" dxfId="1755" priority="2103">
      <formula>LEN(TRIM(K105))=0</formula>
    </cfRule>
  </conditionalFormatting>
  <conditionalFormatting sqref="M105">
    <cfRule type="containsBlanks" dxfId="1754" priority="2102">
      <formula>LEN(TRIM(M105))=0</formula>
    </cfRule>
  </conditionalFormatting>
  <conditionalFormatting sqref="AC105">
    <cfRule type="containsBlanks" dxfId="1753" priority="2101">
      <formula>LEN(TRIM(AC105))=0</formula>
    </cfRule>
  </conditionalFormatting>
  <conditionalFormatting sqref="AF105">
    <cfRule type="containsBlanks" dxfId="1752" priority="2100">
      <formula>LEN(TRIM(AF105))=0</formula>
    </cfRule>
  </conditionalFormatting>
  <conditionalFormatting sqref="AG105">
    <cfRule type="containsBlanks" dxfId="1751" priority="2099">
      <formula>LEN(TRIM(AG105))=0</formula>
    </cfRule>
  </conditionalFormatting>
  <conditionalFormatting sqref="AE106">
    <cfRule type="containsBlanks" dxfId="1750" priority="2098">
      <formula>LEN(TRIM(AE106))=0</formula>
    </cfRule>
  </conditionalFormatting>
  <conditionalFormatting sqref="AC106">
    <cfRule type="containsBlanks" dxfId="1749" priority="2097">
      <formula>LEN(TRIM(AC106))=0</formula>
    </cfRule>
  </conditionalFormatting>
  <conditionalFormatting sqref="AF106">
    <cfRule type="containsBlanks" dxfId="1748" priority="2096">
      <formula>LEN(TRIM(AF106))=0</formula>
    </cfRule>
  </conditionalFormatting>
  <conditionalFormatting sqref="AG106">
    <cfRule type="containsBlanks" dxfId="1747" priority="2095">
      <formula>LEN(TRIM(AG106))=0</formula>
    </cfRule>
  </conditionalFormatting>
  <conditionalFormatting sqref="F106 P106 N106 H106">
    <cfRule type="containsBlanks" dxfId="1746" priority="2094">
      <formula>LEN(TRIM(F106))=0</formula>
    </cfRule>
  </conditionalFormatting>
  <conditionalFormatting sqref="O106">
    <cfRule type="containsBlanks" dxfId="1745" priority="2093">
      <formula>LEN(TRIM(O106))=0</formula>
    </cfRule>
  </conditionalFormatting>
  <conditionalFormatting sqref="I106:J106">
    <cfRule type="containsBlanks" dxfId="1744" priority="2092">
      <formula>LEN(TRIM(I106))=0</formula>
    </cfRule>
  </conditionalFormatting>
  <conditionalFormatting sqref="L106">
    <cfRule type="containsBlanks" dxfId="1743" priority="2091">
      <formula>LEN(TRIM(L106))=0</formula>
    </cfRule>
  </conditionalFormatting>
  <conditionalFormatting sqref="K106">
    <cfRule type="containsBlanks" dxfId="1742" priority="2090">
      <formula>LEN(TRIM(K106))=0</formula>
    </cfRule>
  </conditionalFormatting>
  <conditionalFormatting sqref="M106">
    <cfRule type="containsBlanks" dxfId="1741" priority="2089">
      <formula>LEN(TRIM(M106))=0</formula>
    </cfRule>
  </conditionalFormatting>
  <conditionalFormatting sqref="AI105:AI106">
    <cfRule type="containsBlanks" dxfId="1740" priority="2088">
      <formula>LEN(TRIM(AI105))=0</formula>
    </cfRule>
  </conditionalFormatting>
  <conditionalFormatting sqref="AJ105:AJ106">
    <cfRule type="containsBlanks" dxfId="1739" priority="2087">
      <formula>LEN(TRIM(AJ105))=0</formula>
    </cfRule>
  </conditionalFormatting>
  <conditionalFormatting sqref="AS105:AV106">
    <cfRule type="containsBlanks" dxfId="1738" priority="2084">
      <formula>LEN(TRIM(AS105))=0</formula>
    </cfRule>
  </conditionalFormatting>
  <conditionalFormatting sqref="S105:S106">
    <cfRule type="containsBlanks" dxfId="1737" priority="2083">
      <formula>LEN(TRIM(S105))=0</formula>
    </cfRule>
  </conditionalFormatting>
  <conditionalFormatting sqref="T105:T106">
    <cfRule type="containsBlanks" dxfId="1736" priority="2082">
      <formula>LEN(TRIM(T105))=0</formula>
    </cfRule>
  </conditionalFormatting>
  <conditionalFormatting sqref="AY105:BE106 BG105:BG106">
    <cfRule type="containsBlanks" dxfId="1735" priority="2081">
      <formula>LEN(TRIM(AY105))=0</formula>
    </cfRule>
  </conditionalFormatting>
  <conditionalFormatting sqref="F107 H107">
    <cfRule type="containsBlanks" dxfId="1734" priority="2080">
      <formula>LEN(TRIM(F107))=0</formula>
    </cfRule>
  </conditionalFormatting>
  <conditionalFormatting sqref="O107">
    <cfRule type="containsBlanks" dxfId="1733" priority="2079">
      <formula>LEN(TRIM(O107))=0</formula>
    </cfRule>
  </conditionalFormatting>
  <conditionalFormatting sqref="K107:M107">
    <cfRule type="containsBlanks" dxfId="1732" priority="2076">
      <formula>LEN(TRIM(K107))=0</formula>
    </cfRule>
  </conditionalFormatting>
  <conditionalFormatting sqref="I107:J107">
    <cfRule type="containsBlanks" dxfId="1731" priority="2075">
      <formula>LEN(TRIM(I107))=0</formula>
    </cfRule>
  </conditionalFormatting>
  <conditionalFormatting sqref="AG107:AH107">
    <cfRule type="containsBlanks" dxfId="1730" priority="2074">
      <formula>LEN(TRIM(AG107))=0</formula>
    </cfRule>
  </conditionalFormatting>
  <conditionalFormatting sqref="AF107">
    <cfRule type="containsBlanks" dxfId="1729" priority="2073">
      <formula>LEN(TRIM(AF107))=0</formula>
    </cfRule>
  </conditionalFormatting>
  <conditionalFormatting sqref="AU104:AV104">
    <cfRule type="containsBlanks" dxfId="1728" priority="2072">
      <formula>LEN(TRIM(AU104))=0</formula>
    </cfRule>
  </conditionalFormatting>
  <conditionalFormatting sqref="AU107:AV107">
    <cfRule type="containsBlanks" dxfId="1727" priority="2071">
      <formula>LEN(TRIM(AU107))=0</formula>
    </cfRule>
  </conditionalFormatting>
  <conditionalFormatting sqref="AY107:BE107 BG107">
    <cfRule type="containsBlanks" dxfId="1726" priority="2070">
      <formula>LEN(TRIM(AY107))=0</formula>
    </cfRule>
  </conditionalFormatting>
  <conditionalFormatting sqref="K108">
    <cfRule type="containsBlanks" dxfId="1725" priority="2069">
      <formula>LEN(TRIM(K108))=0</formula>
    </cfRule>
  </conditionalFormatting>
  <conditionalFormatting sqref="I108:J108">
    <cfRule type="containsBlanks" dxfId="1724" priority="2068">
      <formula>LEN(TRIM(I108))=0</formula>
    </cfRule>
  </conditionalFormatting>
  <conditionalFormatting sqref="M108">
    <cfRule type="containsBlanks" dxfId="1723" priority="2067">
      <formula>LEN(TRIM(M108))=0</formula>
    </cfRule>
  </conditionalFormatting>
  <conditionalFormatting sqref="N108:P108">
    <cfRule type="containsBlanks" dxfId="1722" priority="2066">
      <formula>LEN(TRIM(N108))=0</formula>
    </cfRule>
  </conditionalFormatting>
  <conditionalFormatting sqref="AF108:AG108">
    <cfRule type="containsBlanks" dxfId="1721" priority="2065">
      <formula>LEN(TRIM(AF108))=0</formula>
    </cfRule>
  </conditionalFormatting>
  <conditionalFormatting sqref="AI108">
    <cfRule type="containsBlanks" dxfId="1720" priority="2064">
      <formula>LEN(TRIM(AI108))=0</formula>
    </cfRule>
  </conditionalFormatting>
  <conditionalFormatting sqref="AJ108">
    <cfRule type="containsBlanks" dxfId="1719" priority="2063">
      <formula>LEN(TRIM(AJ108))=0</formula>
    </cfRule>
  </conditionalFormatting>
  <conditionalFormatting sqref="AS108:AV108">
    <cfRule type="containsBlanks" dxfId="1718" priority="2060">
      <formula>LEN(TRIM(AS108))=0</formula>
    </cfRule>
  </conditionalFormatting>
  <conditionalFormatting sqref="AY108:BE108 BG108">
    <cfRule type="containsBlanks" dxfId="1717" priority="2059">
      <formula>LEN(TRIM(AY108))=0</formula>
    </cfRule>
  </conditionalFormatting>
  <conditionalFormatting sqref="S108">
    <cfRule type="containsBlanks" dxfId="1716" priority="2058">
      <formula>LEN(TRIM(S108))=0</formula>
    </cfRule>
  </conditionalFormatting>
  <conditionalFormatting sqref="T108">
    <cfRule type="containsBlanks" dxfId="1715" priority="2057">
      <formula>LEN(TRIM(T108))=0</formula>
    </cfRule>
  </conditionalFormatting>
  <conditionalFormatting sqref="O109">
    <cfRule type="containsBlanks" dxfId="1714" priority="2056">
      <formula>LEN(TRIM(O109))=0</formula>
    </cfRule>
  </conditionalFormatting>
  <conditionalFormatting sqref="K109">
    <cfRule type="containsBlanks" dxfId="1713" priority="2055">
      <formula>LEN(TRIM(K109))=0</formula>
    </cfRule>
  </conditionalFormatting>
  <conditionalFormatting sqref="I109:J109">
    <cfRule type="containsBlanks" dxfId="1712" priority="2054">
      <formula>LEN(TRIM(I109))=0</formula>
    </cfRule>
  </conditionalFormatting>
  <conditionalFormatting sqref="L109:M109">
    <cfRule type="containsBlanks" dxfId="1711" priority="2053">
      <formula>LEN(TRIM(L109))=0</formula>
    </cfRule>
  </conditionalFormatting>
  <conditionalFormatting sqref="AF109">
    <cfRule type="containsBlanks" dxfId="1710" priority="2052">
      <formula>LEN(TRIM(AF109))=0</formula>
    </cfRule>
  </conditionalFormatting>
  <conditionalFormatting sqref="AC109">
    <cfRule type="containsBlanks" dxfId="1709" priority="2051">
      <formula>LEN(TRIM(AC109))=0</formula>
    </cfRule>
  </conditionalFormatting>
  <conditionalFormatting sqref="AD121:AE121 AE110:AE120">
    <cfRule type="containsBlanks" dxfId="1708" priority="2050">
      <formula>LEN(TRIM(AD110))=0</formula>
    </cfRule>
  </conditionalFormatting>
  <conditionalFormatting sqref="AF110:AF121">
    <cfRule type="containsBlanks" dxfId="1707" priority="2049">
      <formula>LEN(TRIM(AF110))=0</formula>
    </cfRule>
  </conditionalFormatting>
  <conditionalFormatting sqref="AC110:AC121">
    <cfRule type="containsBlanks" dxfId="1706" priority="2048">
      <formula>LEN(TRIM(AC110))=0</formula>
    </cfRule>
  </conditionalFormatting>
  <conditionalFormatting sqref="F110:H118 P110:P118 N110:N118">
    <cfRule type="containsBlanks" dxfId="1705" priority="2047">
      <formula>LEN(TRIM(F110))=0</formula>
    </cfRule>
  </conditionalFormatting>
  <conditionalFormatting sqref="O110:O118">
    <cfRule type="containsBlanks" dxfId="1704" priority="2046">
      <formula>LEN(TRIM(O110))=0</formula>
    </cfRule>
  </conditionalFormatting>
  <conditionalFormatting sqref="K110:K118">
    <cfRule type="containsBlanks" dxfId="1703" priority="2045">
      <formula>LEN(TRIM(K110))=0</formula>
    </cfRule>
  </conditionalFormatting>
  <conditionalFormatting sqref="I110:J118">
    <cfRule type="containsBlanks" dxfId="1702" priority="2044">
      <formula>LEN(TRIM(I110))=0</formula>
    </cfRule>
  </conditionalFormatting>
  <conditionalFormatting sqref="L110:M118">
    <cfRule type="containsBlanks" dxfId="1701" priority="2043">
      <formula>LEN(TRIM(L110))=0</formula>
    </cfRule>
  </conditionalFormatting>
  <conditionalFormatting sqref="F119:H121 P119:P121 N119:N121">
    <cfRule type="containsBlanks" dxfId="1700" priority="2042">
      <formula>LEN(TRIM(F119))=0</formula>
    </cfRule>
  </conditionalFormatting>
  <conditionalFormatting sqref="O119:O121">
    <cfRule type="containsBlanks" dxfId="1699" priority="2041">
      <formula>LEN(TRIM(O119))=0</formula>
    </cfRule>
  </conditionalFormatting>
  <conditionalFormatting sqref="K119:K121">
    <cfRule type="containsBlanks" dxfId="1698" priority="2040">
      <formula>LEN(TRIM(K119))=0</formula>
    </cfRule>
  </conditionalFormatting>
  <conditionalFormatting sqref="I119:J121">
    <cfRule type="containsBlanks" dxfId="1697" priority="2039">
      <formula>LEN(TRIM(I119))=0</formula>
    </cfRule>
  </conditionalFormatting>
  <conditionalFormatting sqref="L119:M121">
    <cfRule type="containsBlanks" dxfId="1696" priority="2038">
      <formula>LEN(TRIM(L119))=0</formula>
    </cfRule>
  </conditionalFormatting>
  <conditionalFormatting sqref="T109:T121">
    <cfRule type="containsBlanks" dxfId="1695" priority="2037">
      <formula>LEN(TRIM(T109))=0</formula>
    </cfRule>
  </conditionalFormatting>
  <conditionalFormatting sqref="AI109:AI121">
    <cfRule type="containsBlanks" dxfId="1694" priority="2036">
      <formula>LEN(TRIM(AI109))=0</formula>
    </cfRule>
  </conditionalFormatting>
  <conditionalFormatting sqref="AJ109:AJ121">
    <cfRule type="containsBlanks" dxfId="1693" priority="2035">
      <formula>LEN(TRIM(AJ109))=0</formula>
    </cfRule>
  </conditionalFormatting>
  <conditionalFormatting sqref="AS109:AV121">
    <cfRule type="containsBlanks" dxfId="1692" priority="2032">
      <formula>LEN(TRIM(AS109))=0</formula>
    </cfRule>
  </conditionalFormatting>
  <conditionalFormatting sqref="AO110:AO122">
    <cfRule type="containsBlanks" dxfId="1691" priority="2031">
      <formula>LEN(TRIM(AO110))=0</formula>
    </cfRule>
  </conditionalFormatting>
  <conditionalFormatting sqref="AY109:BE121 BG109:BG121">
    <cfRule type="containsBlanks" dxfId="1690" priority="2030">
      <formula>LEN(TRIM(AY109))=0</formula>
    </cfRule>
  </conditionalFormatting>
  <conditionalFormatting sqref="K122">
    <cfRule type="containsBlanks" dxfId="1689" priority="2029">
      <formula>LEN(TRIM(K122))=0</formula>
    </cfRule>
  </conditionalFormatting>
  <conditionalFormatting sqref="I122:J122">
    <cfRule type="containsBlanks" dxfId="1688" priority="2028">
      <formula>LEN(TRIM(I122))=0</formula>
    </cfRule>
  </conditionalFormatting>
  <conditionalFormatting sqref="L122:M122">
    <cfRule type="containsBlanks" dxfId="1687" priority="2027">
      <formula>LEN(TRIM(L122))=0</formula>
    </cfRule>
  </conditionalFormatting>
  <conditionalFormatting sqref="O122">
    <cfRule type="containsBlanks" dxfId="1686" priority="2026">
      <formula>LEN(TRIM(O122))=0</formula>
    </cfRule>
  </conditionalFormatting>
  <conditionalFormatting sqref="S122">
    <cfRule type="containsBlanks" dxfId="1685" priority="2025">
      <formula>LEN(TRIM(S122))=0</formula>
    </cfRule>
  </conditionalFormatting>
  <conditionalFormatting sqref="T122">
    <cfRule type="containsBlanks" dxfId="1684" priority="2024">
      <formula>LEN(TRIM(T122))=0</formula>
    </cfRule>
  </conditionalFormatting>
  <conditionalFormatting sqref="AI122">
    <cfRule type="containsBlanks" dxfId="1683" priority="2023">
      <formula>LEN(TRIM(AI122))=0</formula>
    </cfRule>
  </conditionalFormatting>
  <conditionalFormatting sqref="AJ122">
    <cfRule type="containsBlanks" dxfId="1682" priority="2022">
      <formula>LEN(TRIM(AJ122))=0</formula>
    </cfRule>
  </conditionalFormatting>
  <conditionalFormatting sqref="AS122:AV122">
    <cfRule type="containsBlanks" dxfId="1681" priority="2019">
      <formula>LEN(TRIM(AS122))=0</formula>
    </cfRule>
  </conditionalFormatting>
  <conditionalFormatting sqref="AY122:BE122 BG122">
    <cfRule type="containsBlanks" dxfId="1680" priority="2018">
      <formula>LEN(TRIM(AY122))=0</formula>
    </cfRule>
  </conditionalFormatting>
  <conditionalFormatting sqref="O123">
    <cfRule type="containsBlanks" dxfId="1679" priority="2017">
      <formula>LEN(TRIM(O123))=0</formula>
    </cfRule>
  </conditionalFormatting>
  <conditionalFormatting sqref="K123:M123">
    <cfRule type="containsBlanks" dxfId="1678" priority="2016">
      <formula>LEN(TRIM(K123))=0</formula>
    </cfRule>
  </conditionalFormatting>
  <conditionalFormatting sqref="I123:J123">
    <cfRule type="containsBlanks" dxfId="1677" priority="2015">
      <formula>LEN(TRIM(I123))=0</formula>
    </cfRule>
  </conditionalFormatting>
  <conditionalFormatting sqref="AY123:BE123 BG123">
    <cfRule type="containsBlanks" dxfId="1676" priority="2014">
      <formula>LEN(TRIM(AY123))=0</formula>
    </cfRule>
  </conditionalFormatting>
  <conditionalFormatting sqref="L124">
    <cfRule type="containsBlanks" dxfId="1675" priority="2013">
      <formula>LEN(TRIM(L124))=0</formula>
    </cfRule>
  </conditionalFormatting>
  <conditionalFormatting sqref="O124">
    <cfRule type="containsBlanks" dxfId="1674" priority="2012">
      <formula>LEN(TRIM(O124))=0</formula>
    </cfRule>
  </conditionalFormatting>
  <conditionalFormatting sqref="I124:J124">
    <cfRule type="containsBlanks" dxfId="1673" priority="2011">
      <formula>LEN(TRIM(I124))=0</formula>
    </cfRule>
  </conditionalFormatting>
  <conditionalFormatting sqref="AI124">
    <cfRule type="containsBlanks" dxfId="1672" priority="2010">
      <formula>LEN(TRIM(AI124))=0</formula>
    </cfRule>
  </conditionalFormatting>
  <conditionalFormatting sqref="AJ124">
    <cfRule type="containsBlanks" dxfId="1671" priority="2009">
      <formula>LEN(TRIM(AJ124))=0</formula>
    </cfRule>
  </conditionalFormatting>
  <conditionalFormatting sqref="AS124:AV124">
    <cfRule type="containsBlanks" dxfId="1670" priority="2006">
      <formula>LEN(TRIM(AS124))=0</formula>
    </cfRule>
  </conditionalFormatting>
  <conditionalFormatting sqref="AY124:BE124 BG124">
    <cfRule type="containsBlanks" dxfId="1669" priority="2005">
      <formula>LEN(TRIM(AY124))=0</formula>
    </cfRule>
  </conditionalFormatting>
  <conditionalFormatting sqref="O125">
    <cfRule type="containsBlanks" dxfId="1668" priority="2004">
      <formula>LEN(TRIM(O125))=0</formula>
    </cfRule>
  </conditionalFormatting>
  <conditionalFormatting sqref="K125:M125">
    <cfRule type="containsBlanks" dxfId="1667" priority="2003">
      <formula>LEN(TRIM(K125))=0</formula>
    </cfRule>
  </conditionalFormatting>
  <conditionalFormatting sqref="AJ125">
    <cfRule type="containsBlanks" dxfId="1666" priority="2002">
      <formula>LEN(TRIM(AJ125))=0</formula>
    </cfRule>
  </conditionalFormatting>
  <conditionalFormatting sqref="AS125:AV125">
    <cfRule type="containsBlanks" dxfId="1665" priority="1999">
      <formula>LEN(TRIM(AS125))=0</formula>
    </cfRule>
  </conditionalFormatting>
  <conditionalFormatting sqref="AY125:BE125 BG125">
    <cfRule type="containsBlanks" dxfId="1664" priority="1998">
      <formula>LEN(TRIM(AY125))=0</formula>
    </cfRule>
  </conditionalFormatting>
  <conditionalFormatting sqref="F126:J126 N126 P126">
    <cfRule type="containsBlanks" dxfId="1663" priority="1996">
      <formula>LEN(TRIM(F126))=0</formula>
    </cfRule>
  </conditionalFormatting>
  <conditionalFormatting sqref="O126">
    <cfRule type="containsBlanks" dxfId="1662" priority="1995">
      <formula>LEN(TRIM(O126))=0</formula>
    </cfRule>
  </conditionalFormatting>
  <conditionalFormatting sqref="K126:M126">
    <cfRule type="containsBlanks" dxfId="1661" priority="1994">
      <formula>LEN(TRIM(K126))=0</formula>
    </cfRule>
  </conditionalFormatting>
  <conditionalFormatting sqref="AY126:BE126 BG126">
    <cfRule type="containsBlanks" dxfId="1660" priority="1992">
      <formula>LEN(TRIM(AY126))=0</formula>
    </cfRule>
  </conditionalFormatting>
  <conditionalFormatting sqref="AS126:AV126">
    <cfRule type="containsBlanks" dxfId="1659" priority="1991">
      <formula>LEN(TRIM(AS126))=0</formula>
    </cfRule>
  </conditionalFormatting>
  <conditionalFormatting sqref="AI126">
    <cfRule type="containsBlanks" dxfId="1658" priority="1990">
      <formula>LEN(TRIM(AI126))=0</formula>
    </cfRule>
  </conditionalFormatting>
  <conditionalFormatting sqref="AJ126">
    <cfRule type="containsBlanks" dxfId="1657" priority="1989">
      <formula>LEN(TRIM(AJ126))=0</formula>
    </cfRule>
  </conditionalFormatting>
  <conditionalFormatting sqref="I127:J127">
    <cfRule type="containsBlanks" dxfId="1656" priority="1986">
      <formula>LEN(TRIM(I127))=0</formula>
    </cfRule>
  </conditionalFormatting>
  <conditionalFormatting sqref="O127">
    <cfRule type="containsBlanks" dxfId="1655" priority="1985">
      <formula>LEN(TRIM(O127))=0</formula>
    </cfRule>
  </conditionalFormatting>
  <conditionalFormatting sqref="L127">
    <cfRule type="containsBlanks" dxfId="1654" priority="1984">
      <formula>LEN(TRIM(L127))=0</formula>
    </cfRule>
  </conditionalFormatting>
  <conditionalFormatting sqref="AF127">
    <cfRule type="containsBlanks" dxfId="1653" priority="1983">
      <formula>LEN(TRIM(AF127))=0</formula>
    </cfRule>
  </conditionalFormatting>
  <conditionalFormatting sqref="F132:K132 M132:N132 P132:S132">
    <cfRule type="containsBlanks" dxfId="1652" priority="1945">
      <formula>LEN(TRIM(F132))=0</formula>
    </cfRule>
  </conditionalFormatting>
  <conditionalFormatting sqref="AC127">
    <cfRule type="containsBlanks" dxfId="1651" priority="1981">
      <formula>LEN(TRIM(AC127))=0</formula>
    </cfRule>
  </conditionalFormatting>
  <conditionalFormatting sqref="AU127:AV127">
    <cfRule type="containsBlanks" dxfId="1650" priority="1980">
      <formula>LEN(TRIM(AU127))=0</formula>
    </cfRule>
  </conditionalFormatting>
  <conditionalFormatting sqref="O128">
    <cfRule type="containsBlanks" dxfId="1649" priority="1979">
      <formula>LEN(TRIM(O128))=0</formula>
    </cfRule>
  </conditionalFormatting>
  <conditionalFormatting sqref="I128:J128">
    <cfRule type="containsBlanks" dxfId="1648" priority="1978">
      <formula>LEN(TRIM(I128))=0</formula>
    </cfRule>
  </conditionalFormatting>
  <conditionalFormatting sqref="K128:M128">
    <cfRule type="containsBlanks" dxfId="1647" priority="1977">
      <formula>LEN(TRIM(K128))=0</formula>
    </cfRule>
  </conditionalFormatting>
  <conditionalFormatting sqref="AD128">
    <cfRule type="containsBlanks" dxfId="1646" priority="1976">
      <formula>LEN(TRIM(AD128))=0</formula>
    </cfRule>
  </conditionalFormatting>
  <conditionalFormatting sqref="AC128">
    <cfRule type="containsBlanks" dxfId="1645" priority="1975">
      <formula>LEN(TRIM(AC128))=0</formula>
    </cfRule>
  </conditionalFormatting>
  <conditionalFormatting sqref="W131:X132">
    <cfRule type="containsBlanks" dxfId="1644" priority="1942">
      <formula>LEN(TRIM(W131))=0</formula>
    </cfRule>
  </conditionalFormatting>
  <conditionalFormatting sqref="AF128">
    <cfRule type="containsBlanks" dxfId="1643" priority="1973">
      <formula>LEN(TRIM(AF128))=0</formula>
    </cfRule>
  </conditionalFormatting>
  <conditionalFormatting sqref="AU128:AV128">
    <cfRule type="containsBlanks" dxfId="1642" priority="1972">
      <formula>LEN(TRIM(AU128))=0</formula>
    </cfRule>
  </conditionalFormatting>
  <conditionalFormatting sqref="AY128:BE128 BG128">
    <cfRule type="containsBlanks" dxfId="1641" priority="1971">
      <formula>LEN(TRIM(AY128))=0</formula>
    </cfRule>
  </conditionalFormatting>
  <conditionalFormatting sqref="F129:H129">
    <cfRule type="containsBlanks" dxfId="1640" priority="1970">
      <formula>LEN(TRIM(F129))=0</formula>
    </cfRule>
  </conditionalFormatting>
  <conditionalFormatting sqref="I129:J129">
    <cfRule type="containsBlanks" dxfId="1639" priority="1969">
      <formula>LEN(TRIM(I129))=0</formula>
    </cfRule>
  </conditionalFormatting>
  <conditionalFormatting sqref="O129">
    <cfRule type="containsBlanks" dxfId="1638" priority="1967">
      <formula>LEN(TRIM(O129))=0</formula>
    </cfRule>
  </conditionalFormatting>
  <conditionalFormatting sqref="K129:M129">
    <cfRule type="containsBlanks" dxfId="1637" priority="1966">
      <formula>LEN(TRIM(K129))=0</formula>
    </cfRule>
  </conditionalFormatting>
  <conditionalFormatting sqref="N130 P130">
    <cfRule type="containsBlanks" dxfId="1636" priority="1965">
      <formula>LEN(TRIM(N130))=0</formula>
    </cfRule>
  </conditionalFormatting>
  <conditionalFormatting sqref="F130:H130">
    <cfRule type="containsBlanks" dxfId="1635" priority="1964">
      <formula>LEN(TRIM(F130))=0</formula>
    </cfRule>
  </conditionalFormatting>
  <conditionalFormatting sqref="I130:J130">
    <cfRule type="containsBlanks" dxfId="1634" priority="1963">
      <formula>LEN(TRIM(I130))=0</formula>
    </cfRule>
  </conditionalFormatting>
  <conditionalFormatting sqref="O130">
    <cfRule type="containsBlanks" dxfId="1633" priority="1962">
      <formula>LEN(TRIM(O130))=0</formula>
    </cfRule>
  </conditionalFormatting>
  <conditionalFormatting sqref="K130:M130">
    <cfRule type="containsBlanks" dxfId="1632" priority="1961">
      <formula>LEN(TRIM(K130))=0</formula>
    </cfRule>
  </conditionalFormatting>
  <conditionalFormatting sqref="AN129:AP130">
    <cfRule type="containsBlanks" dxfId="1631" priority="1958">
      <formula>LEN(TRIM(AN129))=0</formula>
    </cfRule>
  </conditionalFormatting>
  <conditionalFormatting sqref="AU129:AV130">
    <cfRule type="containsBlanks" dxfId="1630" priority="1957">
      <formula>LEN(TRIM(AU129))=0</formula>
    </cfRule>
  </conditionalFormatting>
  <conditionalFormatting sqref="AY129:BE130 BG129:BG130 BH129">
    <cfRule type="containsBlanks" dxfId="1629" priority="1956">
      <formula>LEN(TRIM(AY129))=0</formula>
    </cfRule>
  </conditionalFormatting>
  <conditionalFormatting sqref="W129:X130">
    <cfRule type="containsBlanks" dxfId="1628" priority="1955">
      <formula>LEN(TRIM(W129))=0</formula>
    </cfRule>
  </conditionalFormatting>
  <conditionalFormatting sqref="Y129:Y130">
    <cfRule type="containsBlanks" dxfId="1627" priority="1954">
      <formula>LEN(TRIM(Y129))=0</formula>
    </cfRule>
  </conditionalFormatting>
  <conditionalFormatting sqref="AG129:AG130">
    <cfRule type="containsBlanks" dxfId="1626" priority="1953">
      <formula>LEN(TRIM(AG129))=0</formula>
    </cfRule>
  </conditionalFormatting>
  <conditionalFormatting sqref="AH129:AH130">
    <cfRule type="containsBlanks" dxfId="1625" priority="1952">
      <formula>LEN(TRIM(AH129))=0</formula>
    </cfRule>
  </conditionalFormatting>
  <conditionalFormatting sqref="AE129:AE130">
    <cfRule type="containsBlanks" dxfId="1624" priority="1951">
      <formula>LEN(TRIM(AE129))=0</formula>
    </cfRule>
  </conditionalFormatting>
  <conditionalFormatting sqref="AY133:BE133 BG133">
    <cfRule type="containsBlanks" dxfId="1623" priority="1912">
      <formula>LEN(TRIM(AY133))=0</formula>
    </cfRule>
  </conditionalFormatting>
  <conditionalFormatting sqref="AC129:AC130">
    <cfRule type="containsBlanks" dxfId="1622" priority="1949">
      <formula>LEN(TRIM(AC129))=0</formula>
    </cfRule>
  </conditionalFormatting>
  <conditionalFormatting sqref="AF129:AF130">
    <cfRule type="containsBlanks" dxfId="1621" priority="1948">
      <formula>LEN(TRIM(AF129))=0</formula>
    </cfRule>
  </conditionalFormatting>
  <conditionalFormatting sqref="L131">
    <cfRule type="containsBlanks" dxfId="1620" priority="1947">
      <formula>LEN(TRIM(L131))=0</formula>
    </cfRule>
  </conditionalFormatting>
  <conditionalFormatting sqref="O131">
    <cfRule type="containsBlanks" dxfId="1619" priority="1946">
      <formula>LEN(TRIM(O131))=0</formula>
    </cfRule>
  </conditionalFormatting>
  <conditionalFormatting sqref="AY131:BE132 BG131:BG132">
    <cfRule type="containsBlanks" dxfId="1618" priority="1930">
      <formula>LEN(TRIM(AY131))=0</formula>
    </cfRule>
  </conditionalFormatting>
  <conditionalFormatting sqref="L132">
    <cfRule type="containsBlanks" dxfId="1617" priority="1944">
      <formula>LEN(TRIM(L132))=0</formula>
    </cfRule>
  </conditionalFormatting>
  <conditionalFormatting sqref="O132">
    <cfRule type="containsBlanks" dxfId="1616" priority="1943">
      <formula>LEN(TRIM(O132))=0</formula>
    </cfRule>
  </conditionalFormatting>
  <conditionalFormatting sqref="Z131:Z132">
    <cfRule type="containsBlanks" dxfId="1615" priority="1941">
      <formula>LEN(TRIM(Z131))=0</formula>
    </cfRule>
  </conditionalFormatting>
  <conditionalFormatting sqref="AG131:AG132">
    <cfRule type="containsBlanks" dxfId="1614" priority="1940">
      <formula>LEN(TRIM(AG131))=0</formula>
    </cfRule>
  </conditionalFormatting>
  <conditionalFormatting sqref="AH131:AH132">
    <cfRule type="containsBlanks" dxfId="1613" priority="1939">
      <formula>LEN(TRIM(AH131))=0</formula>
    </cfRule>
  </conditionalFormatting>
  <conditionalFormatting sqref="AE131:AE132">
    <cfRule type="containsBlanks" dxfId="1612" priority="1938">
      <formula>LEN(TRIM(AE131))=0</formula>
    </cfRule>
  </conditionalFormatting>
  <conditionalFormatting sqref="O135">
    <cfRule type="containsBlanks" dxfId="1611" priority="1895">
      <formula>LEN(TRIM(O135))=0</formula>
    </cfRule>
  </conditionalFormatting>
  <conditionalFormatting sqref="AC131:AC132">
    <cfRule type="containsBlanks" dxfId="1610" priority="1936">
      <formula>LEN(TRIM(AC131))=0</formula>
    </cfRule>
  </conditionalFormatting>
  <conditionalFormatting sqref="AF131:AF132">
    <cfRule type="containsBlanks" dxfId="1609" priority="1935">
      <formula>LEN(TRIM(AF131))=0</formula>
    </cfRule>
  </conditionalFormatting>
  <conditionalFormatting sqref="AO131:AO132">
    <cfRule type="containsBlanks" dxfId="1608" priority="1932">
      <formula>LEN(TRIM(AO131))=0</formula>
    </cfRule>
  </conditionalFormatting>
  <conditionalFormatting sqref="AU131:AV132">
    <cfRule type="containsBlanks" dxfId="1607" priority="1931">
      <formula>LEN(TRIM(AU131))=0</formula>
    </cfRule>
  </conditionalFormatting>
  <conditionalFormatting sqref="I133:J133">
    <cfRule type="containsBlanks" dxfId="1606" priority="1929">
      <formula>LEN(TRIM(I133))=0</formula>
    </cfRule>
  </conditionalFormatting>
  <conditionalFormatting sqref="K133:M133">
    <cfRule type="containsBlanks" dxfId="1605" priority="1928">
      <formula>LEN(TRIM(K133))=0</formula>
    </cfRule>
  </conditionalFormatting>
  <conditionalFormatting sqref="N133:P133">
    <cfRule type="containsBlanks" dxfId="1604" priority="1927">
      <formula>LEN(TRIM(N133))=0</formula>
    </cfRule>
  </conditionalFormatting>
  <conditionalFormatting sqref="Y131:Y132">
    <cfRule type="containsBlanks" dxfId="1603" priority="1926">
      <formula>LEN(TRIM(Y131))=0</formula>
    </cfRule>
  </conditionalFormatting>
  <conditionalFormatting sqref="W133:X133">
    <cfRule type="containsBlanks" dxfId="1602" priority="1925">
      <formula>LEN(TRIM(W133))=0</formula>
    </cfRule>
  </conditionalFormatting>
  <conditionalFormatting sqref="AA133:AB133">
    <cfRule type="containsBlanks" dxfId="1601" priority="1924">
      <formula>LEN(TRIM(AA133))=0</formula>
    </cfRule>
  </conditionalFormatting>
  <conditionalFormatting sqref="AG133">
    <cfRule type="containsBlanks" dxfId="1600" priority="1923">
      <formula>LEN(TRIM(AG133))=0</formula>
    </cfRule>
  </conditionalFormatting>
  <conditionalFormatting sqref="AH133">
    <cfRule type="containsBlanks" dxfId="1599" priority="1922">
      <formula>LEN(TRIM(AH133))=0</formula>
    </cfRule>
  </conditionalFormatting>
  <conditionalFormatting sqref="AE133">
    <cfRule type="containsBlanks" dxfId="1598" priority="1921">
      <formula>LEN(TRIM(AE133))=0</formula>
    </cfRule>
  </conditionalFormatting>
  <conditionalFormatting sqref="AC133">
    <cfRule type="containsBlanks" dxfId="1597" priority="1919">
      <formula>LEN(TRIM(AC133))=0</formula>
    </cfRule>
  </conditionalFormatting>
  <conditionalFormatting sqref="AF133">
    <cfRule type="containsBlanks" dxfId="1596" priority="1918">
      <formula>LEN(TRIM(AF133))=0</formula>
    </cfRule>
  </conditionalFormatting>
  <conditionalFormatting sqref="AI133">
    <cfRule type="containsBlanks" dxfId="1595" priority="1917">
      <formula>LEN(TRIM(AI133))=0</formula>
    </cfRule>
  </conditionalFormatting>
  <conditionalFormatting sqref="AJ133">
    <cfRule type="containsBlanks" dxfId="1594" priority="1916">
      <formula>LEN(TRIM(AJ133))=0</formula>
    </cfRule>
  </conditionalFormatting>
  <conditionalFormatting sqref="AS133:AV133">
    <cfRule type="containsBlanks" dxfId="1593" priority="1913">
      <formula>LEN(TRIM(AS133))=0</formula>
    </cfRule>
  </conditionalFormatting>
  <conditionalFormatting sqref="O134">
    <cfRule type="containsBlanks" dxfId="1592" priority="1911">
      <formula>LEN(TRIM(O134))=0</formula>
    </cfRule>
  </conditionalFormatting>
  <conditionalFormatting sqref="K134:M134">
    <cfRule type="containsBlanks" dxfId="1591" priority="1910">
      <formula>LEN(TRIM(K134))=0</formula>
    </cfRule>
  </conditionalFormatting>
  <conditionalFormatting sqref="I134:J134">
    <cfRule type="containsBlanks" dxfId="1590" priority="1908">
      <formula>LEN(TRIM(I134))=0</formula>
    </cfRule>
  </conditionalFormatting>
  <conditionalFormatting sqref="Y133">
    <cfRule type="containsBlanks" dxfId="1589" priority="1907">
      <formula>LEN(TRIM(Y133))=0</formula>
    </cfRule>
  </conditionalFormatting>
  <conditionalFormatting sqref="Y134">
    <cfRule type="containsBlanks" dxfId="1588" priority="1906">
      <formula>LEN(TRIM(Y134))=0</formula>
    </cfRule>
  </conditionalFormatting>
  <conditionalFormatting sqref="AD134">
    <cfRule type="containsBlanks" dxfId="1587" priority="1904">
      <formula>LEN(TRIM(AD134))=0</formula>
    </cfRule>
  </conditionalFormatting>
  <conditionalFormatting sqref="AC134">
    <cfRule type="containsBlanks" dxfId="1586" priority="1903">
      <formula>LEN(TRIM(AC134))=0</formula>
    </cfRule>
  </conditionalFormatting>
  <conditionalFormatting sqref="AG134">
    <cfRule type="containsBlanks" dxfId="1585" priority="1902">
      <formula>LEN(TRIM(AG134))=0</formula>
    </cfRule>
  </conditionalFormatting>
  <conditionalFormatting sqref="AU134:AV134">
    <cfRule type="containsBlanks" dxfId="1584" priority="1901">
      <formula>LEN(TRIM(AU134))=0</formula>
    </cfRule>
  </conditionalFormatting>
  <conditionalFormatting sqref="AY134:BE134 BG134">
    <cfRule type="containsBlanks" dxfId="1583" priority="1900">
      <formula>LEN(TRIM(AY134))=0</formula>
    </cfRule>
  </conditionalFormatting>
  <conditionalFormatting sqref="K135:M135">
    <cfRule type="containsBlanks" dxfId="1582" priority="1894">
      <formula>LEN(TRIM(K135))=0</formula>
    </cfRule>
  </conditionalFormatting>
  <conditionalFormatting sqref="I135:J135">
    <cfRule type="containsBlanks" dxfId="1581" priority="1893">
      <formula>LEN(TRIM(I135))=0</formula>
    </cfRule>
  </conditionalFormatting>
  <conditionalFormatting sqref="AC135">
    <cfRule type="containsBlanks" dxfId="1580" priority="1891">
      <formula>LEN(TRIM(AC135))=0</formula>
    </cfRule>
  </conditionalFormatting>
  <conditionalFormatting sqref="AF135">
    <cfRule type="containsBlanks" dxfId="1579" priority="1890">
      <formula>LEN(TRIM(AF135))=0</formula>
    </cfRule>
  </conditionalFormatting>
  <conditionalFormatting sqref="AU135:AV135">
    <cfRule type="containsBlanks" dxfId="1578" priority="1887">
      <formula>LEN(TRIM(AU135))=0</formula>
    </cfRule>
  </conditionalFormatting>
  <conditionalFormatting sqref="AY135:BE135 BG135">
    <cfRule type="containsBlanks" dxfId="1577" priority="1886">
      <formula>LEN(TRIM(AY135))=0</formula>
    </cfRule>
  </conditionalFormatting>
  <conditionalFormatting sqref="L136">
    <cfRule type="containsBlanks" dxfId="1576" priority="1885">
      <formula>LEN(TRIM(L136))=0</formula>
    </cfRule>
  </conditionalFormatting>
  <conditionalFormatting sqref="I136:J136">
    <cfRule type="containsBlanks" dxfId="1575" priority="1884">
      <formula>LEN(TRIM(I136))=0</formula>
    </cfRule>
  </conditionalFormatting>
  <conditionalFormatting sqref="N136:P136">
    <cfRule type="containsBlanks" dxfId="1574" priority="1883">
      <formula>LEN(TRIM(N136))=0</formula>
    </cfRule>
  </conditionalFormatting>
  <conditionalFormatting sqref="AC136">
    <cfRule type="containsBlanks" dxfId="1573" priority="1879">
      <formula>LEN(TRIM(AC136))=0</formula>
    </cfRule>
  </conditionalFormatting>
  <conditionalFormatting sqref="AY136:BE136 BG136">
    <cfRule type="containsBlanks" dxfId="1572" priority="1875">
      <formula>LEN(TRIM(AY136))=0</formula>
    </cfRule>
  </conditionalFormatting>
  <conditionalFormatting sqref="AN137:AP137">
    <cfRule type="containsBlanks" dxfId="1571" priority="1863">
      <formula>LEN(TRIM(AN137))=0</formula>
    </cfRule>
  </conditionalFormatting>
  <conditionalFormatting sqref="F137:H137 M137:N137 K137 AE137 AG137:AH137">
    <cfRule type="containsBlanks" dxfId="1570" priority="1861">
      <formula>LEN(TRIM(F137))=0</formula>
    </cfRule>
  </conditionalFormatting>
  <conditionalFormatting sqref="O137">
    <cfRule type="containsBlanks" dxfId="1569" priority="1860">
      <formula>LEN(TRIM(O137))=0</formula>
    </cfRule>
  </conditionalFormatting>
  <conditionalFormatting sqref="L137">
    <cfRule type="containsBlanks" dxfId="1568" priority="1859">
      <formula>LEN(TRIM(L137))=0</formula>
    </cfRule>
  </conditionalFormatting>
  <conditionalFormatting sqref="I137">
    <cfRule type="containsBlanks" dxfId="1567" priority="1858">
      <formula>LEN(TRIM(I137))=0</formula>
    </cfRule>
  </conditionalFormatting>
  <conditionalFormatting sqref="J137">
    <cfRule type="containsBlanks" dxfId="1566" priority="1857">
      <formula>LEN(TRIM(J137))=0</formula>
    </cfRule>
  </conditionalFormatting>
  <conditionalFormatting sqref="AD137">
    <cfRule type="containsBlanks" dxfId="1565" priority="1856">
      <formula>LEN(TRIM(AD137))=0</formula>
    </cfRule>
  </conditionalFormatting>
  <conditionalFormatting sqref="AC137">
    <cfRule type="containsBlanks" dxfId="1564" priority="1855">
      <formula>LEN(TRIM(AC137))=0</formula>
    </cfRule>
  </conditionalFormatting>
  <conditionalFormatting sqref="AF137">
    <cfRule type="containsBlanks" dxfId="1563" priority="1854">
      <formula>LEN(TRIM(AF137))=0</formula>
    </cfRule>
  </conditionalFormatting>
  <conditionalFormatting sqref="F138:G138 I138:J138 N138 AG138:AI138">
    <cfRule type="containsBlanks" dxfId="1562" priority="1844">
      <formula>LEN(TRIM(F138))=0</formula>
    </cfRule>
  </conditionalFormatting>
  <conditionalFormatting sqref="O138">
    <cfRule type="containsBlanks" dxfId="1561" priority="1843">
      <formula>LEN(TRIM(O138))=0</formula>
    </cfRule>
  </conditionalFormatting>
  <conditionalFormatting sqref="H138">
    <cfRule type="containsBlanks" dxfId="1560" priority="1842">
      <formula>LEN(TRIM(H138))=0</formula>
    </cfRule>
  </conditionalFormatting>
  <conditionalFormatting sqref="K138:M138">
    <cfRule type="containsBlanks" dxfId="1559" priority="1841">
      <formula>LEN(TRIM(K138))=0</formula>
    </cfRule>
  </conditionalFormatting>
  <conditionalFormatting sqref="AF138">
    <cfRule type="containsBlanks" dxfId="1558" priority="1840">
      <formula>LEN(TRIM(AF138))=0</formula>
    </cfRule>
  </conditionalFormatting>
  <conditionalFormatting sqref="AS140:AV140">
    <cfRule type="containsBlanks" dxfId="1557" priority="1766">
      <formula>LEN(TRIM(AS140))=0</formula>
    </cfRule>
  </conditionalFormatting>
  <conditionalFormatting sqref="AS141:AV141">
    <cfRule type="containsBlanks" dxfId="1556" priority="1767">
      <formula>LEN(TRIM(AS141))=0</formula>
    </cfRule>
  </conditionalFormatting>
  <conditionalFormatting sqref="BB142:BC142">
    <cfRule type="containsBlanks" dxfId="1555" priority="1751">
      <formula>LEN(TRIM(BB142))=0</formula>
    </cfRule>
  </conditionalFormatting>
  <conditionalFormatting sqref="K140:M140">
    <cfRule type="containsBlanks" dxfId="1554" priority="1811">
      <formula>LEN(TRIM(K140))=0</formula>
    </cfRule>
  </conditionalFormatting>
  <conditionalFormatting sqref="O140">
    <cfRule type="containsBlanks" dxfId="1553" priority="1812">
      <formula>LEN(TRIM(O140))=0</formula>
    </cfRule>
  </conditionalFormatting>
  <conditionalFormatting sqref="X140">
    <cfRule type="containsBlanks" dxfId="1552" priority="1810">
      <formula>LEN(TRIM(X140))=0</formula>
    </cfRule>
  </conditionalFormatting>
  <conditionalFormatting sqref="AC140">
    <cfRule type="containsBlanks" dxfId="1551" priority="1809">
      <formula>LEN(TRIM(AC140))=0</formula>
    </cfRule>
  </conditionalFormatting>
  <conditionalFormatting sqref="AD135:AD136">
    <cfRule type="containsBlanks" dxfId="1550" priority="1808">
      <formula>LEN(TRIM(AD135))=0</formula>
    </cfRule>
  </conditionalFormatting>
  <conditionalFormatting sqref="AD131:AD132">
    <cfRule type="containsBlanks" dxfId="1549" priority="1806">
      <formula>LEN(TRIM(AD131))=0</formula>
    </cfRule>
  </conditionalFormatting>
  <conditionalFormatting sqref="AD133">
    <cfRule type="containsBlanks" dxfId="1548" priority="1804">
      <formula>LEN(TRIM(AD133))=0</formula>
    </cfRule>
  </conditionalFormatting>
  <conditionalFormatting sqref="AD129:AD130">
    <cfRule type="containsBlanks" dxfId="1547" priority="1803">
      <formula>LEN(TRIM(AD129))=0</formula>
    </cfRule>
  </conditionalFormatting>
  <conditionalFormatting sqref="AD127">
    <cfRule type="containsBlanks" dxfId="1546" priority="1802">
      <formula>LEN(TRIM(AD127))=0</formula>
    </cfRule>
  </conditionalFormatting>
  <conditionalFormatting sqref="AD109:AD120">
    <cfRule type="containsBlanks" dxfId="1545" priority="1801">
      <formula>LEN(TRIM(AD109))=0</formula>
    </cfRule>
  </conditionalFormatting>
  <conditionalFormatting sqref="AD104">
    <cfRule type="containsBlanks" dxfId="1544" priority="1799">
      <formula>LEN(TRIM(AD104))=0</formula>
    </cfRule>
  </conditionalFormatting>
  <conditionalFormatting sqref="AD105:AD106">
    <cfRule type="containsBlanks" dxfId="1543" priority="1797">
      <formula>LEN(TRIM(AD105))=0</formula>
    </cfRule>
  </conditionalFormatting>
  <conditionalFormatting sqref="AD87:AD88">
    <cfRule type="containsBlanks" dxfId="1542" priority="1796">
      <formula>LEN(TRIM(AD87))=0</formula>
    </cfRule>
  </conditionalFormatting>
  <conditionalFormatting sqref="AD63">
    <cfRule type="containsBlanks" dxfId="1541" priority="1795">
      <formula>LEN(TRIM(AD63))=0</formula>
    </cfRule>
  </conditionalFormatting>
  <conditionalFormatting sqref="AD35:AD37">
    <cfRule type="containsBlanks" dxfId="1540" priority="1793">
      <formula>LEN(TRIM(AD35))=0</formula>
    </cfRule>
  </conditionalFormatting>
  <conditionalFormatting sqref="AD32:AD33">
    <cfRule type="containsBlanks" dxfId="1539" priority="1792">
      <formula>LEN(TRIM(AD32))=0</formula>
    </cfRule>
  </conditionalFormatting>
  <conditionalFormatting sqref="AF140">
    <cfRule type="containsBlanks" dxfId="1538" priority="1791">
      <formula>LEN(TRIM(AF140))=0</formula>
    </cfRule>
  </conditionalFormatting>
  <conditionalFormatting sqref="AG140">
    <cfRule type="containsBlanks" dxfId="1537" priority="1789">
      <formula>LEN(TRIM(AG140))=0</formula>
    </cfRule>
  </conditionalFormatting>
  <conditionalFormatting sqref="AJ140">
    <cfRule type="containsBlanks" dxfId="1536" priority="1788">
      <formula>LEN(TRIM(AJ140))=0</formula>
    </cfRule>
  </conditionalFormatting>
  <conditionalFormatting sqref="I140:J140">
    <cfRule type="containsBlanks" dxfId="1535" priority="1785">
      <formula>LEN(TRIM(I140))=0</formula>
    </cfRule>
  </conditionalFormatting>
  <conditionalFormatting sqref="F141:F142 H141:H142">
    <cfRule type="containsBlanks" dxfId="1534" priority="1784">
      <formula>LEN(TRIM(F141))=0</formula>
    </cfRule>
  </conditionalFormatting>
  <conditionalFormatting sqref="AY140:BE141 BG140:BG141">
    <cfRule type="containsBlanks" dxfId="1533" priority="1768">
      <formula>LEN(TRIM(AY140))=0</formula>
    </cfRule>
  </conditionalFormatting>
  <conditionalFormatting sqref="AS142:AV142">
    <cfRule type="containsBlanks" dxfId="1532" priority="1752">
      <formula>LEN(TRIM(AS142))=0</formula>
    </cfRule>
  </conditionalFormatting>
  <conditionalFormatting sqref="P141 N141">
    <cfRule type="containsBlanks" dxfId="1531" priority="1780">
      <formula>LEN(TRIM(N141))=0</formula>
    </cfRule>
  </conditionalFormatting>
  <conditionalFormatting sqref="O141">
    <cfRule type="containsBlanks" dxfId="1530" priority="1779">
      <formula>LEN(TRIM(O141))=0</formula>
    </cfRule>
  </conditionalFormatting>
  <conditionalFormatting sqref="K141:M142">
    <cfRule type="containsBlanks" dxfId="1529" priority="1778">
      <formula>LEN(TRIM(K141))=0</formula>
    </cfRule>
  </conditionalFormatting>
  <conditionalFormatting sqref="AA141:AB141 AD141:AE141 AH141">
    <cfRule type="containsBlanks" dxfId="1528" priority="1777">
      <formula>LEN(TRIM(AA141))=0</formula>
    </cfRule>
  </conditionalFormatting>
  <conditionalFormatting sqref="X141">
    <cfRule type="containsBlanks" dxfId="1527" priority="1776">
      <formula>LEN(TRIM(X141))=0</formula>
    </cfRule>
  </conditionalFormatting>
  <conditionalFormatting sqref="AC141">
    <cfRule type="containsBlanks" dxfId="1526" priority="1775">
      <formula>LEN(TRIM(AC141))=0</formula>
    </cfRule>
  </conditionalFormatting>
  <conditionalFormatting sqref="AF141">
    <cfRule type="containsBlanks" dxfId="1525" priority="1774">
      <formula>LEN(TRIM(AF141))=0</formula>
    </cfRule>
  </conditionalFormatting>
  <conditionalFormatting sqref="AG141">
    <cfRule type="containsBlanks" dxfId="1524" priority="1773">
      <formula>LEN(TRIM(AG141))=0</formula>
    </cfRule>
  </conditionalFormatting>
  <conditionalFormatting sqref="AI141">
    <cfRule type="containsBlanks" dxfId="1523" priority="1772">
      <formula>LEN(TRIM(AI141))=0</formula>
    </cfRule>
  </conditionalFormatting>
  <conditionalFormatting sqref="AJ141">
    <cfRule type="containsBlanks" dxfId="1522" priority="1771">
      <formula>LEN(TRIM(AJ141))=0</formula>
    </cfRule>
  </conditionalFormatting>
  <conditionalFormatting sqref="T140:T141">
    <cfRule type="containsBlanks" dxfId="1521" priority="1765">
      <formula>LEN(TRIM(T140))=0</formula>
    </cfRule>
  </conditionalFormatting>
  <conditionalFormatting sqref="N142:P142">
    <cfRule type="containsBlanks" dxfId="1520" priority="1764">
      <formula>LEN(TRIM(N142))=0</formula>
    </cfRule>
  </conditionalFormatting>
  <conditionalFormatting sqref="I142:J142">
    <cfRule type="containsBlanks" dxfId="1519" priority="1763">
      <formula>LEN(TRIM(I142))=0</formula>
    </cfRule>
  </conditionalFormatting>
  <conditionalFormatting sqref="AF142">
    <cfRule type="containsBlanks" dxfId="1518" priority="1761">
      <formula>LEN(TRIM(AF142))=0</formula>
    </cfRule>
  </conditionalFormatting>
  <conditionalFormatting sqref="AD142">
    <cfRule type="containsBlanks" dxfId="1517" priority="1758">
      <formula>LEN(TRIM(AD142))=0</formula>
    </cfRule>
  </conditionalFormatting>
  <conditionalFormatting sqref="AC142">
    <cfRule type="containsBlanks" dxfId="1516" priority="1757">
      <formula>LEN(TRIM(AC142))=0</formula>
    </cfRule>
  </conditionalFormatting>
  <conditionalFormatting sqref="AI142">
    <cfRule type="containsBlanks" dxfId="1515" priority="1756">
      <formula>LEN(TRIM(AI142))=0</formula>
    </cfRule>
  </conditionalFormatting>
  <conditionalFormatting sqref="AJ142">
    <cfRule type="containsBlanks" dxfId="1514" priority="1755">
      <formula>LEN(TRIM(AJ142))=0</formula>
    </cfRule>
  </conditionalFormatting>
  <conditionalFormatting sqref="S142">
    <cfRule type="containsBlanks" dxfId="1513" priority="1748">
      <formula>LEN(TRIM(S142))=0</formula>
    </cfRule>
  </conditionalFormatting>
  <conditionalFormatting sqref="T142">
    <cfRule type="containsBlanks" dxfId="1512" priority="1747">
      <formula>LEN(TRIM(T142))=0</formula>
    </cfRule>
  </conditionalFormatting>
  <conditionalFormatting sqref="L143">
    <cfRule type="containsBlanks" dxfId="1511" priority="1746">
      <formula>LEN(TRIM(L143))=0</formula>
    </cfRule>
  </conditionalFormatting>
  <conditionalFormatting sqref="O143">
    <cfRule type="containsBlanks" dxfId="1510" priority="1744">
      <formula>LEN(TRIM(O143))=0</formula>
    </cfRule>
  </conditionalFormatting>
  <conditionalFormatting sqref="I143:J143">
    <cfRule type="containsBlanks" dxfId="1509" priority="1743">
      <formula>LEN(TRIM(I143))=0</formula>
    </cfRule>
  </conditionalFormatting>
  <conditionalFormatting sqref="X143">
    <cfRule type="containsBlanks" dxfId="1508" priority="1742">
      <formula>LEN(TRIM(X143))=0</formula>
    </cfRule>
  </conditionalFormatting>
  <conditionalFormatting sqref="AD143">
    <cfRule type="containsBlanks" dxfId="1507" priority="1741">
      <formula>LEN(TRIM(AD143))=0</formula>
    </cfRule>
  </conditionalFormatting>
  <conditionalFormatting sqref="AC143">
    <cfRule type="containsBlanks" dxfId="1506" priority="1740">
      <formula>LEN(TRIM(AC143))=0</formula>
    </cfRule>
  </conditionalFormatting>
  <conditionalFormatting sqref="AF143">
    <cfRule type="containsBlanks" dxfId="1505" priority="1739">
      <formula>LEN(TRIM(AF143))=0</formula>
    </cfRule>
  </conditionalFormatting>
  <conditionalFormatting sqref="AU143:AV143">
    <cfRule type="containsBlanks" dxfId="1504" priority="1738">
      <formula>LEN(TRIM(AU143))=0</formula>
    </cfRule>
  </conditionalFormatting>
  <conditionalFormatting sqref="AY143:BE143 BG143">
    <cfRule type="containsBlanks" dxfId="1503" priority="1737">
      <formula>LEN(TRIM(AY143))=0</formula>
    </cfRule>
  </conditionalFormatting>
  <conditionalFormatting sqref="K144:M144">
    <cfRule type="containsBlanks" dxfId="1502" priority="1736">
      <formula>LEN(TRIM(K144))=0</formula>
    </cfRule>
  </conditionalFormatting>
  <conditionalFormatting sqref="I144:J144">
    <cfRule type="containsBlanks" dxfId="1501" priority="1735">
      <formula>LEN(TRIM(I144))=0</formula>
    </cfRule>
  </conditionalFormatting>
  <conditionalFormatting sqref="O144">
    <cfRule type="containsBlanks" dxfId="1500" priority="1733">
      <formula>LEN(TRIM(O144))=0</formula>
    </cfRule>
  </conditionalFormatting>
  <conditionalFormatting sqref="W144">
    <cfRule type="containsBlanks" dxfId="1499" priority="1732">
      <formula>LEN(TRIM(W144))=0</formula>
    </cfRule>
  </conditionalFormatting>
  <conditionalFormatting sqref="X144">
    <cfRule type="containsBlanks" dxfId="1498" priority="1731">
      <formula>LEN(TRIM(X144))=0</formula>
    </cfRule>
  </conditionalFormatting>
  <conditionalFormatting sqref="G146:G147">
    <cfRule type="containsBlanks" dxfId="1497" priority="1729">
      <formula>LEN(TRIM(G146))=0</formula>
    </cfRule>
  </conditionalFormatting>
  <conditionalFormatting sqref="F145:F147">
    <cfRule type="containsBlanks" dxfId="1496" priority="1727">
      <formula>LEN(TRIM(F145))=0</formula>
    </cfRule>
  </conditionalFormatting>
  <conditionalFormatting sqref="N145:N147 P145:P147">
    <cfRule type="containsBlanks" dxfId="1495" priority="1726">
      <formula>LEN(TRIM(N145))=0</formula>
    </cfRule>
  </conditionalFormatting>
  <conditionalFormatting sqref="K145:M147">
    <cfRule type="containsBlanks" dxfId="1494" priority="1725">
      <formula>LEN(TRIM(K145))=0</formula>
    </cfRule>
  </conditionalFormatting>
  <conditionalFormatting sqref="I145:J147">
    <cfRule type="containsBlanks" dxfId="1493" priority="1724">
      <formula>LEN(TRIM(I145))=0</formula>
    </cfRule>
  </conditionalFormatting>
  <conditionalFormatting sqref="O145:O147">
    <cfRule type="containsBlanks" dxfId="1492" priority="1723">
      <formula>LEN(TRIM(O145))=0</formula>
    </cfRule>
  </conditionalFormatting>
  <conditionalFormatting sqref="T144">
    <cfRule type="containsBlanks" dxfId="1491" priority="1722">
      <formula>LEN(TRIM(T144))=0</formula>
    </cfRule>
  </conditionalFormatting>
  <conditionalFormatting sqref="Q145:Q147 S145:S147">
    <cfRule type="containsBlanks" dxfId="1490" priority="1719">
      <formula>LEN(TRIM(Q145))=0</formula>
    </cfRule>
  </conditionalFormatting>
  <conditionalFormatting sqref="T145:T147">
    <cfRule type="containsBlanks" dxfId="1489" priority="1718">
      <formula>LEN(TRIM(T145))=0</formula>
    </cfRule>
  </conditionalFormatting>
  <conditionalFormatting sqref="Y145:AH147">
    <cfRule type="containsBlanks" dxfId="1488" priority="1714">
      <formula>LEN(TRIM(Y145))=0</formula>
    </cfRule>
  </conditionalFormatting>
  <conditionalFormatting sqref="W145:W147">
    <cfRule type="containsBlanks" dxfId="1487" priority="1713">
      <formula>LEN(TRIM(W145))=0</formula>
    </cfRule>
  </conditionalFormatting>
  <conditionalFormatting sqref="X145:X147">
    <cfRule type="containsBlanks" dxfId="1486" priority="1712">
      <formula>LEN(TRIM(X145))=0</formula>
    </cfRule>
  </conditionalFormatting>
  <conditionalFormatting sqref="AI144">
    <cfRule type="containsBlanks" dxfId="1485" priority="1711">
      <formula>LEN(TRIM(AI144))=0</formula>
    </cfRule>
  </conditionalFormatting>
  <conditionalFormatting sqref="AJ144">
    <cfRule type="containsBlanks" dxfId="1484" priority="1710">
      <formula>LEN(TRIM(AJ144))=0</formula>
    </cfRule>
  </conditionalFormatting>
  <conditionalFormatting sqref="AI146">
    <cfRule type="containsBlanks" dxfId="1483" priority="1707">
      <formula>LEN(TRIM(AI146))=0</formula>
    </cfRule>
  </conditionalFormatting>
  <conditionalFormatting sqref="AJ146">
    <cfRule type="containsBlanks" dxfId="1482" priority="1706">
      <formula>LEN(TRIM(AJ146))=0</formula>
    </cfRule>
  </conditionalFormatting>
  <conditionalFormatting sqref="AS144:AV147">
    <cfRule type="containsBlanks" dxfId="1481" priority="1703">
      <formula>LEN(TRIM(AS144))=0</formula>
    </cfRule>
  </conditionalFormatting>
  <conditionalFormatting sqref="AN35:AP35">
    <cfRule type="containsBlanks" dxfId="1480" priority="1690">
      <formula>LEN(TRIM(AN35))=0</formula>
    </cfRule>
  </conditionalFormatting>
  <conditionalFormatting sqref="AN39:AP40">
    <cfRule type="containsBlanks" dxfId="1479" priority="1689">
      <formula>LEN(TRIM(AN39))=0</formula>
    </cfRule>
  </conditionalFormatting>
  <conditionalFormatting sqref="AN44:AP44">
    <cfRule type="containsBlanks" dxfId="1478" priority="1688">
      <formula>LEN(TRIM(AN44))=0</formula>
    </cfRule>
  </conditionalFormatting>
  <conditionalFormatting sqref="AN51:AP52">
    <cfRule type="containsBlanks" dxfId="1477" priority="1687">
      <formula>LEN(TRIM(AN51))=0</formula>
    </cfRule>
  </conditionalFormatting>
  <conditionalFormatting sqref="AN54:AP54">
    <cfRule type="containsBlanks" dxfId="1476" priority="1686">
      <formula>LEN(TRIM(AN54))=0</formula>
    </cfRule>
  </conditionalFormatting>
  <conditionalFormatting sqref="AN57:AP57">
    <cfRule type="containsBlanks" dxfId="1475" priority="1685">
      <formula>LEN(TRIM(AN57))=0</formula>
    </cfRule>
  </conditionalFormatting>
  <conditionalFormatting sqref="AN58:AP59">
    <cfRule type="containsBlanks" dxfId="1474" priority="1683">
      <formula>LEN(TRIM(AN58))=0</formula>
    </cfRule>
  </conditionalFormatting>
  <conditionalFormatting sqref="AN60:AP61">
    <cfRule type="containsBlanks" dxfId="1473" priority="1681">
      <formula>LEN(TRIM(AN60))=0</formula>
    </cfRule>
  </conditionalFormatting>
  <conditionalFormatting sqref="AN75:AP75">
    <cfRule type="containsBlanks" dxfId="1472" priority="1680">
      <formula>LEN(TRIM(AN75))=0</formula>
    </cfRule>
  </conditionalFormatting>
  <conditionalFormatting sqref="AN77:AP77">
    <cfRule type="containsBlanks" dxfId="1471" priority="1679">
      <formula>LEN(TRIM(AN77))=0</formula>
    </cfRule>
  </conditionalFormatting>
  <conditionalFormatting sqref="AN79:AP80">
    <cfRule type="containsBlanks" dxfId="1470" priority="1678">
      <formula>LEN(TRIM(AN79))=0</formula>
    </cfRule>
  </conditionalFormatting>
  <conditionalFormatting sqref="AN74:AP74">
    <cfRule type="containsBlanks" dxfId="1469" priority="1677">
      <formula>LEN(TRIM(AN74))=0</formula>
    </cfRule>
  </conditionalFormatting>
  <conditionalFormatting sqref="AN76:AP76">
    <cfRule type="containsBlanks" dxfId="1468" priority="1675">
      <formula>LEN(TRIM(AN76))=0</formula>
    </cfRule>
  </conditionalFormatting>
  <conditionalFormatting sqref="AN78:AP78">
    <cfRule type="containsBlanks" dxfId="1467" priority="1674">
      <formula>LEN(TRIM(AN78))=0</formula>
    </cfRule>
  </conditionalFormatting>
  <conditionalFormatting sqref="AN81:AP85">
    <cfRule type="containsBlanks" dxfId="1466" priority="1672">
      <formula>LEN(TRIM(AN81))=0</formula>
    </cfRule>
  </conditionalFormatting>
  <conditionalFormatting sqref="AN87:AP88">
    <cfRule type="containsBlanks" dxfId="1465" priority="1671">
      <formula>LEN(TRIM(AN87))=0</formula>
    </cfRule>
  </conditionalFormatting>
  <conditionalFormatting sqref="AN93:AP93">
    <cfRule type="containsBlanks" dxfId="1464" priority="1670">
      <formula>LEN(TRIM(AN93))=0</formula>
    </cfRule>
  </conditionalFormatting>
  <conditionalFormatting sqref="AN95:AP95">
    <cfRule type="containsBlanks" dxfId="1463" priority="1669">
      <formula>LEN(TRIM(AN95))=0</formula>
    </cfRule>
  </conditionalFormatting>
  <conditionalFormatting sqref="AN97:AP97">
    <cfRule type="containsBlanks" dxfId="1462" priority="1668">
      <formula>LEN(TRIM(AN97))=0</formula>
    </cfRule>
  </conditionalFormatting>
  <conditionalFormatting sqref="AN101:AP103">
    <cfRule type="containsBlanks" dxfId="1461" priority="1666">
      <formula>LEN(TRIM(AN101))=0</formula>
    </cfRule>
  </conditionalFormatting>
  <conditionalFormatting sqref="AN105:AP106">
    <cfRule type="containsBlanks" dxfId="1460" priority="1665">
      <formula>LEN(TRIM(AN105))=0</formula>
    </cfRule>
  </conditionalFormatting>
  <conditionalFormatting sqref="AN108:AP108">
    <cfRule type="containsBlanks" dxfId="1459" priority="1664">
      <formula>LEN(TRIM(AN108))=0</formula>
    </cfRule>
  </conditionalFormatting>
  <conditionalFormatting sqref="AN122:AP122">
    <cfRule type="containsBlanks" dxfId="1458" priority="1663">
      <formula>LEN(TRIM(AN122))=0</formula>
    </cfRule>
  </conditionalFormatting>
  <conditionalFormatting sqref="AN124:AP124">
    <cfRule type="containsBlanks" dxfId="1457" priority="1662">
      <formula>LEN(TRIM(AN124))=0</formula>
    </cfRule>
  </conditionalFormatting>
  <conditionalFormatting sqref="AN126:AP126">
    <cfRule type="containsBlanks" dxfId="1456" priority="1661">
      <formula>LEN(TRIM(AN126))=0</formula>
    </cfRule>
  </conditionalFormatting>
  <conditionalFormatting sqref="AN86:AP86">
    <cfRule type="containsBlanks" dxfId="1455" priority="1660">
      <formula>LEN(TRIM(AN86))=0</formula>
    </cfRule>
  </conditionalFormatting>
  <conditionalFormatting sqref="AN89:AP92">
    <cfRule type="containsBlanks" dxfId="1454" priority="1659">
      <formula>LEN(TRIM(AN89))=0</formula>
    </cfRule>
  </conditionalFormatting>
  <conditionalFormatting sqref="AN94:AP94">
    <cfRule type="containsBlanks" dxfId="1453" priority="1658">
      <formula>LEN(TRIM(AN94))=0</formula>
    </cfRule>
  </conditionalFormatting>
  <conditionalFormatting sqref="AN96:AP96">
    <cfRule type="containsBlanks" dxfId="1452" priority="1657">
      <formula>LEN(TRIM(AN96))=0</formula>
    </cfRule>
  </conditionalFormatting>
  <conditionalFormatting sqref="AN98:AP100">
    <cfRule type="containsBlanks" dxfId="1451" priority="1656">
      <formula>LEN(TRIM(AN98))=0</formula>
    </cfRule>
  </conditionalFormatting>
  <conditionalFormatting sqref="AN109:AP121">
    <cfRule type="containsBlanks" dxfId="1450" priority="1655">
      <formula>LEN(TRIM(AN109))=0</formula>
    </cfRule>
  </conditionalFormatting>
  <conditionalFormatting sqref="AN125:AP125">
    <cfRule type="containsBlanks" dxfId="1449" priority="1654">
      <formula>LEN(TRIM(AN125))=0</formula>
    </cfRule>
  </conditionalFormatting>
  <conditionalFormatting sqref="AN133:AP133">
    <cfRule type="containsBlanks" dxfId="1448" priority="1653">
      <formula>LEN(TRIM(AN133))=0</formula>
    </cfRule>
  </conditionalFormatting>
  <conditionalFormatting sqref="AN140:AP142">
    <cfRule type="containsBlanks" dxfId="1447" priority="1652">
      <formula>LEN(TRIM(AN140))=0</formula>
    </cfRule>
  </conditionalFormatting>
  <conditionalFormatting sqref="AN144:AP144 AN146:AP146">
    <cfRule type="containsBlanks" dxfId="1446" priority="1651">
      <formula>LEN(TRIM(AN144))=0</formula>
    </cfRule>
  </conditionalFormatting>
  <conditionalFormatting sqref="AI145">
    <cfRule type="containsBlanks" dxfId="1445" priority="1650">
      <formula>LEN(TRIM(AI145))=0</formula>
    </cfRule>
  </conditionalFormatting>
  <conditionalFormatting sqref="AJ145">
    <cfRule type="containsBlanks" dxfId="1444" priority="1649">
      <formula>LEN(TRIM(AJ145))=0</formula>
    </cfRule>
  </conditionalFormatting>
  <conditionalFormatting sqref="AN145:AP145">
    <cfRule type="containsBlanks" dxfId="1443" priority="1647">
      <formula>LEN(TRIM(AN145))=0</formula>
    </cfRule>
  </conditionalFormatting>
  <conditionalFormatting sqref="AI147">
    <cfRule type="containsBlanks" dxfId="1442" priority="1646">
      <formula>LEN(TRIM(AI147))=0</formula>
    </cfRule>
  </conditionalFormatting>
  <conditionalFormatting sqref="AJ147">
    <cfRule type="containsBlanks" dxfId="1441" priority="1645">
      <formula>LEN(TRIM(AJ147))=0</formula>
    </cfRule>
  </conditionalFormatting>
  <conditionalFormatting sqref="AN147:AP147">
    <cfRule type="containsBlanks" dxfId="1440" priority="1643">
      <formula>LEN(TRIM(AN147))=0</formula>
    </cfRule>
  </conditionalFormatting>
  <conditionalFormatting sqref="AY144:BE147 BG144:BG147">
    <cfRule type="containsBlanks" dxfId="1439" priority="1642">
      <formula>LEN(TRIM(AY144))=0</formula>
    </cfRule>
  </conditionalFormatting>
  <conditionalFormatting sqref="R145:R147">
    <cfRule type="containsBlanks" dxfId="1438" priority="1641">
      <formula>LEN(TRIM(R145))=0</formula>
    </cfRule>
  </conditionalFormatting>
  <conditionalFormatting sqref="AY148:BE148 BG148">
    <cfRule type="containsBlanks" dxfId="1437" priority="1626">
      <formula>LEN(TRIM(AY148))=0</formula>
    </cfRule>
  </conditionalFormatting>
  <conditionalFormatting sqref="AO148">
    <cfRule type="containsBlanks" dxfId="1436" priority="1625">
      <formula>LEN(TRIM(AO148))=0</formula>
    </cfRule>
  </conditionalFormatting>
  <conditionalFormatting sqref="AU148:AV148">
    <cfRule type="containsBlanks" dxfId="1435" priority="1624">
      <formula>LEN(TRIM(AU148))=0</formula>
    </cfRule>
  </conditionalFormatting>
  <conditionalFormatting sqref="AN148:AP148">
    <cfRule type="containsBlanks" dxfId="1434" priority="1619">
      <formula>LEN(TRIM(AN148))=0</formula>
    </cfRule>
  </conditionalFormatting>
  <conditionalFormatting sqref="AL148">
    <cfRule type="containsBlanks" dxfId="1433" priority="1617">
      <formula>LEN(TRIM(AL148))=0</formula>
    </cfRule>
  </conditionalFormatting>
  <conditionalFormatting sqref="AK148">
    <cfRule type="containsBlanks" dxfId="1432" priority="1616">
      <formula>LEN(TRIM(AK148))=0</formula>
    </cfRule>
  </conditionalFormatting>
  <conditionalFormatting sqref="F148:J148 P148 N148 L148">
    <cfRule type="containsBlanks" dxfId="1431" priority="1615">
      <formula>LEN(TRIM(F148))=0</formula>
    </cfRule>
  </conditionalFormatting>
  <conditionalFormatting sqref="O148">
    <cfRule type="containsBlanks" dxfId="1430" priority="1614">
      <formula>LEN(TRIM(O148))=0</formula>
    </cfRule>
  </conditionalFormatting>
  <conditionalFormatting sqref="M148">
    <cfRule type="containsBlanks" dxfId="1429" priority="1613">
      <formula>LEN(TRIM(M148))=0</formula>
    </cfRule>
  </conditionalFormatting>
  <conditionalFormatting sqref="K148">
    <cfRule type="containsBlanks" dxfId="1428" priority="1612">
      <formula>LEN(TRIM(K148))=0</formula>
    </cfRule>
  </conditionalFormatting>
  <conditionalFormatting sqref="AG149:AI149">
    <cfRule type="containsBlanks" dxfId="1427" priority="1607">
      <formula>LEN(TRIM(AG149))=0</formula>
    </cfRule>
  </conditionalFormatting>
  <conditionalFormatting sqref="AF149">
    <cfRule type="containsBlanks" dxfId="1426" priority="1606">
      <formula>LEN(TRIM(AF149))=0</formula>
    </cfRule>
  </conditionalFormatting>
  <conditionalFormatting sqref="F149:H149 M149:N149 P149 K149">
    <cfRule type="containsBlanks" dxfId="1425" priority="1605">
      <formula>LEN(TRIM(F149))=0</formula>
    </cfRule>
  </conditionalFormatting>
  <conditionalFormatting sqref="L149">
    <cfRule type="containsBlanks" dxfId="1424" priority="1604">
      <formula>LEN(TRIM(L149))=0</formula>
    </cfRule>
  </conditionalFormatting>
  <conditionalFormatting sqref="O149">
    <cfRule type="containsBlanks" dxfId="1423" priority="1603">
      <formula>LEN(TRIM(O149))=0</formula>
    </cfRule>
  </conditionalFormatting>
  <conditionalFormatting sqref="I149:J149">
    <cfRule type="containsBlanks" dxfId="1422" priority="1602">
      <formula>LEN(TRIM(I149))=0</formula>
    </cfRule>
  </conditionalFormatting>
  <conditionalFormatting sqref="K150">
    <cfRule type="containsBlanks" dxfId="1421" priority="1598">
      <formula>LEN(TRIM(K150))=0</formula>
    </cfRule>
  </conditionalFormatting>
  <conditionalFormatting sqref="M150">
    <cfRule type="containsBlanks" dxfId="1420" priority="1597">
      <formula>LEN(TRIM(M150))=0</formula>
    </cfRule>
  </conditionalFormatting>
  <conditionalFormatting sqref="O150">
    <cfRule type="containsBlanks" dxfId="1419" priority="1596">
      <formula>LEN(TRIM(O150))=0</formula>
    </cfRule>
  </conditionalFormatting>
  <conditionalFormatting sqref="I150:J150">
    <cfRule type="containsBlanks" dxfId="1418" priority="1595">
      <formula>LEN(TRIM(I150))=0</formula>
    </cfRule>
  </conditionalFormatting>
  <conditionalFormatting sqref="X150">
    <cfRule type="containsBlanks" dxfId="1417" priority="1594">
      <formula>LEN(TRIM(X150))=0</formula>
    </cfRule>
  </conditionalFormatting>
  <conditionalFormatting sqref="AD150">
    <cfRule type="containsBlanks" dxfId="1416" priority="1593">
      <formula>LEN(TRIM(AD150))=0</formula>
    </cfRule>
  </conditionalFormatting>
  <conditionalFormatting sqref="AC150">
    <cfRule type="containsBlanks" dxfId="1415" priority="1592">
      <formula>LEN(TRIM(AC150))=0</formula>
    </cfRule>
  </conditionalFormatting>
  <conditionalFormatting sqref="AO150">
    <cfRule type="containsBlanks" dxfId="1414" priority="1591">
      <formula>LEN(TRIM(AO150))=0</formula>
    </cfRule>
  </conditionalFormatting>
  <conditionalFormatting sqref="AU150:AV150">
    <cfRule type="containsBlanks" dxfId="1413" priority="1581">
      <formula>LEN(TRIM(AU150))=0</formula>
    </cfRule>
  </conditionalFormatting>
  <conditionalFormatting sqref="AY150:BE150 BG150">
    <cfRule type="containsBlanks" dxfId="1412" priority="1580">
      <formula>LEN(TRIM(AY150))=0</formula>
    </cfRule>
  </conditionalFormatting>
  <conditionalFormatting sqref="AP152:AP153">
    <cfRule type="containsBlanks" dxfId="1411" priority="1546">
      <formula>LEN(TRIM(AP152))=0</formula>
    </cfRule>
  </conditionalFormatting>
  <conditionalFormatting sqref="AZ151:BA151">
    <cfRule type="containsBlanks" dxfId="1410" priority="1562">
      <formula>LEN(TRIM(AZ151))=0</formula>
    </cfRule>
  </conditionalFormatting>
  <conditionalFormatting sqref="R151">
    <cfRule type="containsBlanks" dxfId="1409" priority="1556">
      <formula>LEN(TRIM(R151))=0</formula>
    </cfRule>
  </conditionalFormatting>
  <conditionalFormatting sqref="AL152:AL153">
    <cfRule type="containsBlanks" dxfId="1408" priority="1551">
      <formula>LEN(TRIM(AL152))=0</formula>
    </cfRule>
  </conditionalFormatting>
  <conditionalFormatting sqref="AU152:AV153">
    <cfRule type="containsBlanks" dxfId="1407" priority="1550">
      <formula>LEN(TRIM(AU152))=0</formula>
    </cfRule>
  </conditionalFormatting>
  <conditionalFormatting sqref="AO152:AO153">
    <cfRule type="containsBlanks" dxfId="1406" priority="1549">
      <formula>LEN(TRIM(AO152))=0</formula>
    </cfRule>
  </conditionalFormatting>
  <conditionalFormatting sqref="AW152:AW153">
    <cfRule type="containsBlanks" dxfId="1405" priority="1548">
      <formula>LEN(TRIM(AW152))=0</formula>
    </cfRule>
  </conditionalFormatting>
  <conditionalFormatting sqref="AX152:AX153">
    <cfRule type="containsBlanks" dxfId="1404" priority="1547">
      <formula>LEN(TRIM(AX152))=0</formula>
    </cfRule>
  </conditionalFormatting>
  <conditionalFormatting sqref="BG1:BH1">
    <cfRule type="containsBlanks" dxfId="1403" priority="1545">
      <formula>LEN(TRIM(BG1))=0</formula>
    </cfRule>
  </conditionalFormatting>
  <conditionalFormatting sqref="BF98 BF122:BF124">
    <cfRule type="containsBlanks" dxfId="1402" priority="1544">
      <formula>LEN(TRIM(BF98))=0</formula>
    </cfRule>
  </conditionalFormatting>
  <conditionalFormatting sqref="BF99:BF100">
    <cfRule type="containsBlanks" dxfId="1401" priority="1543">
      <formula>LEN(TRIM(BF99))=0</formula>
    </cfRule>
  </conditionalFormatting>
  <conditionalFormatting sqref="R29:U29 U20:U28">
    <cfRule type="containsBlanks" dxfId="1400" priority="1541">
      <formula>LEN(TRIM(R20))=0</formula>
    </cfRule>
  </conditionalFormatting>
  <conditionalFormatting sqref="BI2:BI98 BI101:BI304 BI308:BI1048576">
    <cfRule type="notContainsBlanks" dxfId="1399" priority="1539">
      <formula>LEN(TRIM(BI2))&gt;0</formula>
    </cfRule>
  </conditionalFormatting>
  <conditionalFormatting sqref="BG36:BG37">
    <cfRule type="containsBlanks" dxfId="1398" priority="1538">
      <formula>LEN(TRIM(BG36))=0</formula>
    </cfRule>
  </conditionalFormatting>
  <conditionalFormatting sqref="BG39:BG40">
    <cfRule type="containsBlanks" dxfId="1397" priority="1537">
      <formula>LEN(TRIM(BG39))=0</formula>
    </cfRule>
  </conditionalFormatting>
  <conditionalFormatting sqref="BG42">
    <cfRule type="containsBlanks" dxfId="1396" priority="1536">
      <formula>LEN(TRIM(BG42))=0</formula>
    </cfRule>
  </conditionalFormatting>
  <conditionalFormatting sqref="BH48">
    <cfRule type="containsBlanks" dxfId="1395" priority="1535">
      <formula>LEN(TRIM(BH48))=0</formula>
    </cfRule>
  </conditionalFormatting>
  <conditionalFormatting sqref="BG47">
    <cfRule type="containsBlanks" dxfId="1394" priority="1534">
      <formula>LEN(TRIM(BG47))=0</formula>
    </cfRule>
  </conditionalFormatting>
  <conditionalFormatting sqref="BG52:BH52">
    <cfRule type="containsBlanks" dxfId="1393" priority="1533">
      <formula>LEN(TRIM(BG52))=0</formula>
    </cfRule>
  </conditionalFormatting>
  <conditionalFormatting sqref="BG81:BG85">
    <cfRule type="containsBlanks" dxfId="1392" priority="1532">
      <formula>LEN(TRIM(BG81))=0</formula>
    </cfRule>
  </conditionalFormatting>
  <conditionalFormatting sqref="BI99:BI100">
    <cfRule type="containsBlanks" dxfId="1391" priority="1531">
      <formula>LEN(TRIM(BI99))=0</formula>
    </cfRule>
  </conditionalFormatting>
  <conditionalFormatting sqref="BI99:BI100">
    <cfRule type="notContainsBlanks" dxfId="1390" priority="1530">
      <formula>LEN(TRIM(BI99))&gt;0</formula>
    </cfRule>
  </conditionalFormatting>
  <conditionalFormatting sqref="BH130">
    <cfRule type="containsBlanks" dxfId="1389" priority="1529">
      <formula>LEN(TRIM(BH130))=0</formula>
    </cfRule>
  </conditionalFormatting>
  <conditionalFormatting sqref="AP36:AP37">
    <cfRule type="containsBlanks" dxfId="1388" priority="1528">
      <formula>LEN(TRIM(AP36))=0</formula>
    </cfRule>
  </conditionalFormatting>
  <conditionalFormatting sqref="AP58:AP59">
    <cfRule type="containsBlanks" dxfId="1387" priority="1527">
      <formula>LEN(TRIM(AP58))=0</formula>
    </cfRule>
  </conditionalFormatting>
  <conditionalFormatting sqref="AP60:AP61">
    <cfRule type="containsBlanks" dxfId="1386" priority="1526">
      <formula>LEN(TRIM(AP60))=0</formula>
    </cfRule>
  </conditionalFormatting>
  <conditionalFormatting sqref="AP66">
    <cfRule type="containsBlanks" dxfId="1385" priority="1525">
      <formula>LEN(TRIM(AP66))=0</formula>
    </cfRule>
  </conditionalFormatting>
  <conditionalFormatting sqref="AP69:AP70">
    <cfRule type="containsBlanks" dxfId="1384" priority="1524">
      <formula>LEN(TRIM(AP69))=0</formula>
    </cfRule>
  </conditionalFormatting>
  <conditionalFormatting sqref="AP69:AP70">
    <cfRule type="containsBlanks" dxfId="1383" priority="1523">
      <formula>LEN(TRIM(AP69))=0</formula>
    </cfRule>
  </conditionalFormatting>
  <conditionalFormatting sqref="K76:M76">
    <cfRule type="containsBlanks" dxfId="1382" priority="1522">
      <formula>LEN(TRIM(K76))=0</formula>
    </cfRule>
  </conditionalFormatting>
  <conditionalFormatting sqref="L154">
    <cfRule type="containsBlanks" dxfId="1381" priority="1521">
      <formula>LEN(TRIM(L154))=0</formula>
    </cfRule>
  </conditionalFormatting>
  <conditionalFormatting sqref="AX154">
    <cfRule type="containsBlanks" dxfId="1380" priority="1520">
      <formula>LEN(TRIM(AX154))=0</formula>
    </cfRule>
  </conditionalFormatting>
  <conditionalFormatting sqref="AO154">
    <cfRule type="containsBlanks" dxfId="1379" priority="1519">
      <formula>LEN(TRIM(AO154))=0</formula>
    </cfRule>
  </conditionalFormatting>
  <conditionalFormatting sqref="AU154:AV154">
    <cfRule type="containsBlanks" dxfId="1378" priority="1518">
      <formula>LEN(TRIM(AU154))=0</formula>
    </cfRule>
  </conditionalFormatting>
  <conditionalFormatting sqref="AN158">
    <cfRule type="containsBlanks" dxfId="1377" priority="1490">
      <formula>LEN(TRIM(AN158))=0</formula>
    </cfRule>
  </conditionalFormatting>
  <conditionalFormatting sqref="AS157:AV158">
    <cfRule type="containsBlanks" dxfId="1376" priority="1489">
      <formula>LEN(TRIM(AS157))=0</formula>
    </cfRule>
  </conditionalFormatting>
  <conditionalFormatting sqref="F155:K156 M155:P156">
    <cfRule type="containsBlanks" dxfId="1375" priority="1515">
      <formula>LEN(TRIM(F155))=0</formula>
    </cfRule>
  </conditionalFormatting>
  <conditionalFormatting sqref="L155:L156">
    <cfRule type="containsBlanks" dxfId="1374" priority="1514">
      <formula>LEN(TRIM(L155))=0</formula>
    </cfRule>
  </conditionalFormatting>
  <conditionalFormatting sqref="AI158">
    <cfRule type="containsBlanks" dxfId="1373" priority="1493">
      <formula>LEN(TRIM(AI158))=0</formula>
    </cfRule>
  </conditionalFormatting>
  <conditionalFormatting sqref="AW155:AW156">
    <cfRule type="containsBlanks" dxfId="1372" priority="1510">
      <formula>LEN(TRIM(AW155))=0</formula>
    </cfRule>
  </conditionalFormatting>
  <conditionalFormatting sqref="AU155:AV156">
    <cfRule type="containsBlanks" dxfId="1371" priority="1509">
      <formula>LEN(TRIM(AU155))=0</formula>
    </cfRule>
  </conditionalFormatting>
  <conditionalFormatting sqref="H157">
    <cfRule type="containsBlanks" dxfId="1370" priority="1507">
      <formula>LEN(TRIM(H157))=0</formula>
    </cfRule>
  </conditionalFormatting>
  <conditionalFormatting sqref="G158">
    <cfRule type="containsBlanks" dxfId="1369" priority="1506">
      <formula>LEN(TRIM(G158))=0</formula>
    </cfRule>
  </conditionalFormatting>
  <conditionalFormatting sqref="H158">
    <cfRule type="containsBlanks" dxfId="1368" priority="1505">
      <formula>LEN(TRIM(H158))=0</formula>
    </cfRule>
  </conditionalFormatting>
  <conditionalFormatting sqref="T157:T158">
    <cfRule type="containsBlanks" dxfId="1367" priority="1504">
      <formula>LEN(TRIM(T157))=0</formula>
    </cfRule>
  </conditionalFormatting>
  <conditionalFormatting sqref="AF157">
    <cfRule type="containsBlanks" dxfId="1366" priority="1503">
      <formula>LEN(TRIM(AF157))=0</formula>
    </cfRule>
  </conditionalFormatting>
  <conditionalFormatting sqref="AA158:AE158 AG158:AH158">
    <cfRule type="containsBlanks" dxfId="1365" priority="1502">
      <formula>LEN(TRIM(AA158))=0</formula>
    </cfRule>
  </conditionalFormatting>
  <conditionalFormatting sqref="AF158">
    <cfRule type="containsBlanks" dxfId="1364" priority="1501">
      <formula>LEN(TRIM(AF158))=0</formula>
    </cfRule>
  </conditionalFormatting>
  <conditionalFormatting sqref="AK157:AM157">
    <cfRule type="containsBlanks" dxfId="1363" priority="1500">
      <formula>LEN(TRIM(AK157))=0</formula>
    </cfRule>
  </conditionalFormatting>
  <conditionalFormatting sqref="AJ157">
    <cfRule type="containsBlanks" dxfId="1362" priority="1499">
      <formula>LEN(TRIM(AJ157))=0</formula>
    </cfRule>
  </conditionalFormatting>
  <conditionalFormatting sqref="AN157">
    <cfRule type="containsBlanks" dxfId="1361" priority="1498">
      <formula>LEN(TRIM(AN157))=0</formula>
    </cfRule>
  </conditionalFormatting>
  <conditionalFormatting sqref="AK158">
    <cfRule type="containsBlanks" dxfId="1360" priority="1492">
      <formula>LEN(TRIM(AK158))=0</formula>
    </cfRule>
  </conditionalFormatting>
  <conditionalFormatting sqref="AJ158">
    <cfRule type="containsBlanks" dxfId="1359" priority="1491">
      <formula>LEN(TRIM(AJ158))=0</formula>
    </cfRule>
  </conditionalFormatting>
  <conditionalFormatting sqref="BI158">
    <cfRule type="containsBlanks" dxfId="1358" priority="1488">
      <formula>LEN(TRIM(BI158))=0</formula>
    </cfRule>
  </conditionalFormatting>
  <conditionalFormatting sqref="AC159:AD159">
    <cfRule type="containsBlanks" dxfId="1357" priority="1487">
      <formula>LEN(TRIM(AC159))=0</formula>
    </cfRule>
  </conditionalFormatting>
  <conditionalFormatting sqref="AF159">
    <cfRule type="containsBlanks" dxfId="1356" priority="1486">
      <formula>LEN(TRIM(AF159))=0</formula>
    </cfRule>
  </conditionalFormatting>
  <conditionalFormatting sqref="W160:AB160 AE160 AG160:AH160">
    <cfRule type="containsBlanks" dxfId="1355" priority="1485">
      <formula>LEN(TRIM(W160))=0</formula>
    </cfRule>
  </conditionalFormatting>
  <conditionalFormatting sqref="AC160:AD160">
    <cfRule type="containsBlanks" dxfId="1354" priority="1484">
      <formula>LEN(TRIM(AC160))=0</formula>
    </cfRule>
  </conditionalFormatting>
  <conditionalFormatting sqref="AF160">
    <cfRule type="containsBlanks" dxfId="1353" priority="1483">
      <formula>LEN(TRIM(AF160))=0</formula>
    </cfRule>
  </conditionalFormatting>
  <conditionalFormatting sqref="AK159">
    <cfRule type="containsBlanks" dxfId="1352" priority="1482">
      <formula>LEN(TRIM(AK159))=0</formula>
    </cfRule>
  </conditionalFormatting>
  <conditionalFormatting sqref="AK160">
    <cfRule type="containsBlanks" dxfId="1351" priority="1481">
      <formula>LEN(TRIM(AK160))=0</formula>
    </cfRule>
  </conditionalFormatting>
  <conditionalFormatting sqref="AL161:AM161">
    <cfRule type="containsBlanks" dxfId="1350" priority="1472">
      <formula>LEN(TRIM(AL161))=0</formula>
    </cfRule>
  </conditionalFormatting>
  <conditionalFormatting sqref="AL158:AL160">
    <cfRule type="containsBlanks" dxfId="1349" priority="1479">
      <formula>LEN(TRIM(AL158))=0</formula>
    </cfRule>
  </conditionalFormatting>
  <conditionalFormatting sqref="AN159:AN160">
    <cfRule type="containsBlanks" dxfId="1348" priority="1477">
      <formula>LEN(TRIM(AN159))=0</formula>
    </cfRule>
  </conditionalFormatting>
  <conditionalFormatting sqref="AU159:AV160">
    <cfRule type="containsBlanks" dxfId="1347" priority="1476">
      <formula>LEN(TRIM(AU159))=0</formula>
    </cfRule>
  </conditionalFormatting>
  <conditionalFormatting sqref="BF160:BH160 BH161">
    <cfRule type="containsBlanks" dxfId="1346" priority="1475">
      <formula>LEN(TRIM(BF160))=0</formula>
    </cfRule>
  </conditionalFormatting>
  <conditionalFormatting sqref="AC161:AD161">
    <cfRule type="containsBlanks" dxfId="1345" priority="1474">
      <formula>LEN(TRIM(AC161))=0</formula>
    </cfRule>
  </conditionalFormatting>
  <conditionalFormatting sqref="AK161">
    <cfRule type="containsBlanks" dxfId="1344" priority="1473">
      <formula>LEN(TRIM(AK161))=0</formula>
    </cfRule>
  </conditionalFormatting>
  <conditionalFormatting sqref="AM160">
    <cfRule type="containsBlanks" dxfId="1343" priority="1372">
      <formula>LEN(TRIM(AM160))=0</formula>
    </cfRule>
  </conditionalFormatting>
  <conditionalFormatting sqref="AM1">
    <cfRule type="containsBlanks" dxfId="1342" priority="1471">
      <formula>LEN(TRIM(AM1))=0</formula>
    </cfRule>
  </conditionalFormatting>
  <conditionalFormatting sqref="AM2:AM7">
    <cfRule type="containsBlanks" dxfId="1341" priority="1470">
      <formula>LEN(TRIM(AM2))=0</formula>
    </cfRule>
  </conditionalFormatting>
  <conditionalFormatting sqref="AM8:AM10">
    <cfRule type="containsBlanks" dxfId="1340" priority="1469">
      <formula>LEN(TRIM(AM8))=0</formula>
    </cfRule>
  </conditionalFormatting>
  <conditionalFormatting sqref="AM11:AM12">
    <cfRule type="containsBlanks" dxfId="1339" priority="1468">
      <formula>LEN(TRIM(AM11))=0</formula>
    </cfRule>
  </conditionalFormatting>
  <conditionalFormatting sqref="AM13">
    <cfRule type="containsBlanks" dxfId="1338" priority="1467">
      <formula>LEN(TRIM(AM13))=0</formula>
    </cfRule>
  </conditionalFormatting>
  <conditionalFormatting sqref="AM14">
    <cfRule type="containsBlanks" dxfId="1337" priority="1466">
      <formula>LEN(TRIM(AM14))=0</formula>
    </cfRule>
  </conditionalFormatting>
  <conditionalFormatting sqref="AM15">
    <cfRule type="containsBlanks" dxfId="1336" priority="1465">
      <formula>LEN(TRIM(AM15))=0</formula>
    </cfRule>
  </conditionalFormatting>
  <conditionalFormatting sqref="AM16:AM17">
    <cfRule type="containsBlanks" dxfId="1335" priority="1464">
      <formula>LEN(TRIM(AM16))=0</formula>
    </cfRule>
  </conditionalFormatting>
  <conditionalFormatting sqref="AM18:AM19">
    <cfRule type="containsBlanks" dxfId="1334" priority="1463">
      <formula>LEN(TRIM(AM18))=0</formula>
    </cfRule>
  </conditionalFormatting>
  <conditionalFormatting sqref="AM20">
    <cfRule type="containsBlanks" dxfId="1333" priority="1462">
      <formula>LEN(TRIM(AM20))=0</formula>
    </cfRule>
  </conditionalFormatting>
  <conditionalFormatting sqref="AM21">
    <cfRule type="containsBlanks" dxfId="1332" priority="1461">
      <formula>LEN(TRIM(AM21))=0</formula>
    </cfRule>
  </conditionalFormatting>
  <conditionalFormatting sqref="AM22">
    <cfRule type="containsBlanks" dxfId="1331" priority="1460">
      <formula>LEN(TRIM(AM22))=0</formula>
    </cfRule>
  </conditionalFormatting>
  <conditionalFormatting sqref="AM23">
    <cfRule type="containsBlanks" dxfId="1330" priority="1459">
      <formula>LEN(TRIM(AM23))=0</formula>
    </cfRule>
  </conditionalFormatting>
  <conditionalFormatting sqref="AM25:AM27">
    <cfRule type="containsBlanks" dxfId="1329" priority="1458">
      <formula>LEN(TRIM(AM25))=0</formula>
    </cfRule>
  </conditionalFormatting>
  <conditionalFormatting sqref="AM24">
    <cfRule type="containsBlanks" dxfId="1328" priority="1457">
      <formula>LEN(TRIM(AM24))=0</formula>
    </cfRule>
  </conditionalFormatting>
  <conditionalFormatting sqref="AM28">
    <cfRule type="containsBlanks" dxfId="1327" priority="1456">
      <formula>LEN(TRIM(AM28))=0</formula>
    </cfRule>
  </conditionalFormatting>
  <conditionalFormatting sqref="AM29">
    <cfRule type="containsBlanks" dxfId="1326" priority="1455">
      <formula>LEN(TRIM(AM29))=0</formula>
    </cfRule>
  </conditionalFormatting>
  <conditionalFormatting sqref="AM30">
    <cfRule type="containsBlanks" dxfId="1325" priority="1454">
      <formula>LEN(TRIM(AM30))=0</formula>
    </cfRule>
  </conditionalFormatting>
  <conditionalFormatting sqref="AM31">
    <cfRule type="containsBlanks" dxfId="1324" priority="1453">
      <formula>LEN(TRIM(AM31))=0</formula>
    </cfRule>
  </conditionalFormatting>
  <conditionalFormatting sqref="AM32:AM34">
    <cfRule type="containsBlanks" dxfId="1323" priority="1452">
      <formula>LEN(TRIM(AM32))=0</formula>
    </cfRule>
  </conditionalFormatting>
  <conditionalFormatting sqref="AM36:AM37">
    <cfRule type="containsBlanks" dxfId="1322" priority="1451">
      <formula>LEN(TRIM(AM36))=0</formula>
    </cfRule>
  </conditionalFormatting>
  <conditionalFormatting sqref="AM35">
    <cfRule type="containsBlanks" dxfId="1321" priority="1450">
      <formula>LEN(TRIM(AM35))=0</formula>
    </cfRule>
  </conditionalFormatting>
  <conditionalFormatting sqref="AM38">
    <cfRule type="containsBlanks" dxfId="1320" priority="1449">
      <formula>LEN(TRIM(AM38))=0</formula>
    </cfRule>
  </conditionalFormatting>
  <conditionalFormatting sqref="AM39:AM40">
    <cfRule type="containsBlanks" dxfId="1319" priority="1448">
      <formula>LEN(TRIM(AM39))=0</formula>
    </cfRule>
  </conditionalFormatting>
  <conditionalFormatting sqref="AM41:AM44">
    <cfRule type="containsBlanks" dxfId="1318" priority="1447">
      <formula>LEN(TRIM(AM41))=0</formula>
    </cfRule>
  </conditionalFormatting>
  <conditionalFormatting sqref="AM45:AM46">
    <cfRule type="containsBlanks" dxfId="1317" priority="1446">
      <formula>LEN(TRIM(AM45))=0</formula>
    </cfRule>
  </conditionalFormatting>
  <conditionalFormatting sqref="AM47:AM48">
    <cfRule type="containsBlanks" dxfId="1316" priority="1445">
      <formula>LEN(TRIM(AM47))=0</formula>
    </cfRule>
  </conditionalFormatting>
  <conditionalFormatting sqref="AM49:AM50">
    <cfRule type="containsBlanks" dxfId="1315" priority="1444">
      <formula>LEN(TRIM(AM49))=0</formula>
    </cfRule>
  </conditionalFormatting>
  <conditionalFormatting sqref="AM51:AM52">
    <cfRule type="containsBlanks" dxfId="1314" priority="1443">
      <formula>LEN(TRIM(AM51))=0</formula>
    </cfRule>
  </conditionalFormatting>
  <conditionalFormatting sqref="AM53">
    <cfRule type="containsBlanks" dxfId="1313" priority="1442">
      <formula>LEN(TRIM(AM53))=0</formula>
    </cfRule>
  </conditionalFormatting>
  <conditionalFormatting sqref="AM55:AM56">
    <cfRule type="containsBlanks" dxfId="1312" priority="1441">
      <formula>LEN(TRIM(AM55))=0</formula>
    </cfRule>
  </conditionalFormatting>
  <conditionalFormatting sqref="AM54">
    <cfRule type="containsBlanks" dxfId="1311" priority="1440">
      <formula>LEN(TRIM(AM54))=0</formula>
    </cfRule>
  </conditionalFormatting>
  <conditionalFormatting sqref="AM57">
    <cfRule type="containsBlanks" dxfId="1310" priority="1439">
      <formula>LEN(TRIM(AM57))=0</formula>
    </cfRule>
  </conditionalFormatting>
  <conditionalFormatting sqref="AM58:AM59">
    <cfRule type="containsBlanks" dxfId="1309" priority="1438">
      <formula>LEN(TRIM(AM58))=0</formula>
    </cfRule>
  </conditionalFormatting>
  <conditionalFormatting sqref="AM60:AM61">
    <cfRule type="containsBlanks" dxfId="1308" priority="1437">
      <formula>LEN(TRIM(AM60))=0</formula>
    </cfRule>
  </conditionalFormatting>
  <conditionalFormatting sqref="AM62">
    <cfRule type="containsBlanks" dxfId="1307" priority="1436">
      <formula>LEN(TRIM(AM62))=0</formula>
    </cfRule>
  </conditionalFormatting>
  <conditionalFormatting sqref="AM63">
    <cfRule type="containsBlanks" dxfId="1306" priority="1435">
      <formula>LEN(TRIM(AM63))=0</formula>
    </cfRule>
  </conditionalFormatting>
  <conditionalFormatting sqref="AM64:AM65">
    <cfRule type="containsBlanks" dxfId="1305" priority="1434">
      <formula>LEN(TRIM(AM64))=0</formula>
    </cfRule>
  </conditionalFormatting>
  <conditionalFormatting sqref="AM66:AM68">
    <cfRule type="containsBlanks" dxfId="1304" priority="1433">
      <formula>LEN(TRIM(AM66))=0</formula>
    </cfRule>
  </conditionalFormatting>
  <conditionalFormatting sqref="AM69:AM70">
    <cfRule type="containsBlanks" dxfId="1303" priority="1432">
      <formula>LEN(TRIM(AM69))=0</formula>
    </cfRule>
  </conditionalFormatting>
  <conditionalFormatting sqref="AM71">
    <cfRule type="containsBlanks" dxfId="1302" priority="1431">
      <formula>LEN(TRIM(AM71))=0</formula>
    </cfRule>
  </conditionalFormatting>
  <conditionalFormatting sqref="AM72">
    <cfRule type="containsBlanks" dxfId="1301" priority="1430">
      <formula>LEN(TRIM(AM72))=0</formula>
    </cfRule>
  </conditionalFormatting>
  <conditionalFormatting sqref="AM73">
    <cfRule type="containsBlanks" dxfId="1300" priority="1429">
      <formula>LEN(TRIM(AM73))=0</formula>
    </cfRule>
  </conditionalFormatting>
  <conditionalFormatting sqref="AM74">
    <cfRule type="containsBlanks" dxfId="1299" priority="1428">
      <formula>LEN(TRIM(AM74))=0</formula>
    </cfRule>
  </conditionalFormatting>
  <conditionalFormatting sqref="AM75">
    <cfRule type="containsBlanks" dxfId="1298" priority="1427">
      <formula>LEN(TRIM(AM75))=0</formula>
    </cfRule>
  </conditionalFormatting>
  <conditionalFormatting sqref="AM76">
    <cfRule type="containsBlanks" dxfId="1297" priority="1426">
      <formula>LEN(TRIM(AM76))=0</formula>
    </cfRule>
  </conditionalFormatting>
  <conditionalFormatting sqref="AM77">
    <cfRule type="containsBlanks" dxfId="1296" priority="1425">
      <formula>LEN(TRIM(AM77))=0</formula>
    </cfRule>
  </conditionalFormatting>
  <conditionalFormatting sqref="AM78">
    <cfRule type="containsBlanks" dxfId="1295" priority="1424">
      <formula>LEN(TRIM(AM78))=0</formula>
    </cfRule>
  </conditionalFormatting>
  <conditionalFormatting sqref="AM79">
    <cfRule type="containsBlanks" dxfId="1294" priority="1423">
      <formula>LEN(TRIM(AM79))=0</formula>
    </cfRule>
  </conditionalFormatting>
  <conditionalFormatting sqref="AM80">
    <cfRule type="containsBlanks" dxfId="1293" priority="1422">
      <formula>LEN(TRIM(AM80))=0</formula>
    </cfRule>
  </conditionalFormatting>
  <conditionalFormatting sqref="AM81">
    <cfRule type="containsBlanks" dxfId="1292" priority="1421">
      <formula>LEN(TRIM(AM81))=0</formula>
    </cfRule>
  </conditionalFormatting>
  <conditionalFormatting sqref="AM82:AM85">
    <cfRule type="containsBlanks" dxfId="1291" priority="1420">
      <formula>LEN(TRIM(AM82))=0</formula>
    </cfRule>
  </conditionalFormatting>
  <conditionalFormatting sqref="AM86">
    <cfRule type="containsBlanks" dxfId="1290" priority="1419">
      <formula>LEN(TRIM(AM86))=0</formula>
    </cfRule>
  </conditionalFormatting>
  <conditionalFormatting sqref="AM87">
    <cfRule type="containsBlanks" dxfId="1289" priority="1418">
      <formula>LEN(TRIM(AM87))=0</formula>
    </cfRule>
  </conditionalFormatting>
  <conditionalFormatting sqref="AM88">
    <cfRule type="containsBlanks" dxfId="1288" priority="1417">
      <formula>LEN(TRIM(AM88))=0</formula>
    </cfRule>
  </conditionalFormatting>
  <conditionalFormatting sqref="AM89:AM92">
    <cfRule type="containsBlanks" dxfId="1287" priority="1416">
      <formula>LEN(TRIM(AM89))=0</formula>
    </cfRule>
  </conditionalFormatting>
  <conditionalFormatting sqref="AM93">
    <cfRule type="containsBlanks" dxfId="1286" priority="1415">
      <formula>LEN(TRIM(AM93))=0</formula>
    </cfRule>
  </conditionalFormatting>
  <conditionalFormatting sqref="AM94">
    <cfRule type="containsBlanks" dxfId="1285" priority="1414">
      <formula>LEN(TRIM(AM94))=0</formula>
    </cfRule>
  </conditionalFormatting>
  <conditionalFormatting sqref="AM95">
    <cfRule type="containsBlanks" dxfId="1284" priority="1413">
      <formula>LEN(TRIM(AM95))=0</formula>
    </cfRule>
  </conditionalFormatting>
  <conditionalFormatting sqref="AM96">
    <cfRule type="containsBlanks" dxfId="1283" priority="1412">
      <formula>LEN(TRIM(AM96))=0</formula>
    </cfRule>
  </conditionalFormatting>
  <conditionalFormatting sqref="AM97">
    <cfRule type="containsBlanks" dxfId="1282" priority="1411">
      <formula>LEN(TRIM(AM97))=0</formula>
    </cfRule>
  </conditionalFormatting>
  <conditionalFormatting sqref="AM98:AM100">
    <cfRule type="containsBlanks" dxfId="1281" priority="1410">
      <formula>LEN(TRIM(AM98))=0</formula>
    </cfRule>
  </conditionalFormatting>
  <conditionalFormatting sqref="AM101:AM103">
    <cfRule type="containsBlanks" dxfId="1280" priority="1409">
      <formula>LEN(TRIM(AM101))=0</formula>
    </cfRule>
  </conditionalFormatting>
  <conditionalFormatting sqref="AM104">
    <cfRule type="containsBlanks" dxfId="1279" priority="1408">
      <formula>LEN(TRIM(AM104))=0</formula>
    </cfRule>
  </conditionalFormatting>
  <conditionalFormatting sqref="AM105:AM106">
    <cfRule type="containsBlanks" dxfId="1278" priority="1407">
      <formula>LEN(TRIM(AM105))=0</formula>
    </cfRule>
  </conditionalFormatting>
  <conditionalFormatting sqref="AM107">
    <cfRule type="containsBlanks" dxfId="1277" priority="1406">
      <formula>LEN(TRIM(AM107))=0</formula>
    </cfRule>
  </conditionalFormatting>
  <conditionalFormatting sqref="AM108">
    <cfRule type="containsBlanks" dxfId="1276" priority="1405">
      <formula>LEN(TRIM(AM108))=0</formula>
    </cfRule>
  </conditionalFormatting>
  <conditionalFormatting sqref="AM109:AM121">
    <cfRule type="containsBlanks" dxfId="1275" priority="1404">
      <formula>LEN(TRIM(AM109))=0</formula>
    </cfRule>
  </conditionalFormatting>
  <conditionalFormatting sqref="AM122">
    <cfRule type="containsBlanks" dxfId="1274" priority="1403">
      <formula>LEN(TRIM(AM122))=0</formula>
    </cfRule>
  </conditionalFormatting>
  <conditionalFormatting sqref="AM123">
    <cfRule type="containsBlanks" dxfId="1273" priority="1402">
      <formula>LEN(TRIM(AM123))=0</formula>
    </cfRule>
  </conditionalFormatting>
  <conditionalFormatting sqref="AM127:AM128">
    <cfRule type="containsBlanks" dxfId="1272" priority="1401">
      <formula>LEN(TRIM(AM127))=0</formula>
    </cfRule>
  </conditionalFormatting>
  <conditionalFormatting sqref="AM124">
    <cfRule type="containsBlanks" dxfId="1271" priority="1400">
      <formula>LEN(TRIM(AM124))=0</formula>
    </cfRule>
  </conditionalFormatting>
  <conditionalFormatting sqref="AM125">
    <cfRule type="containsBlanks" dxfId="1270" priority="1399">
      <formula>LEN(TRIM(AM125))=0</formula>
    </cfRule>
  </conditionalFormatting>
  <conditionalFormatting sqref="AM126">
    <cfRule type="containsBlanks" dxfId="1269" priority="1398">
      <formula>LEN(TRIM(AM126))=0</formula>
    </cfRule>
  </conditionalFormatting>
  <conditionalFormatting sqref="AM129:AM130">
    <cfRule type="containsBlanks" dxfId="1268" priority="1397">
      <formula>LEN(TRIM(AM129))=0</formula>
    </cfRule>
  </conditionalFormatting>
  <conditionalFormatting sqref="AM131:AM132">
    <cfRule type="containsBlanks" dxfId="1267" priority="1396">
      <formula>LEN(TRIM(AM131))=0</formula>
    </cfRule>
  </conditionalFormatting>
  <conditionalFormatting sqref="AM134">
    <cfRule type="containsBlanks" dxfId="1266" priority="1395">
      <formula>LEN(TRIM(AM134))=0</formula>
    </cfRule>
  </conditionalFormatting>
  <conditionalFormatting sqref="AM133">
    <cfRule type="containsBlanks" dxfId="1265" priority="1394">
      <formula>LEN(TRIM(AM133))=0</formula>
    </cfRule>
  </conditionalFormatting>
  <conditionalFormatting sqref="AM135:AM136">
    <cfRule type="containsBlanks" dxfId="1264" priority="1393">
      <formula>LEN(TRIM(AM135))=0</formula>
    </cfRule>
  </conditionalFormatting>
  <conditionalFormatting sqref="AM137">
    <cfRule type="containsBlanks" dxfId="1263" priority="1392">
      <formula>LEN(TRIM(AM137))=0</formula>
    </cfRule>
  </conditionalFormatting>
  <conditionalFormatting sqref="AM138">
    <cfRule type="containsBlanks" dxfId="1262" priority="1391">
      <formula>LEN(TRIM(AM138))=0</formula>
    </cfRule>
  </conditionalFormatting>
  <conditionalFormatting sqref="AM139">
    <cfRule type="containsBlanks" dxfId="1261" priority="1390">
      <formula>LEN(TRIM(AM139))=0</formula>
    </cfRule>
  </conditionalFormatting>
  <conditionalFormatting sqref="AM143">
    <cfRule type="containsBlanks" dxfId="1260" priority="1389">
      <formula>LEN(TRIM(AM143))=0</formula>
    </cfRule>
  </conditionalFormatting>
  <conditionalFormatting sqref="AM140">
    <cfRule type="containsBlanks" dxfId="1259" priority="1388">
      <formula>LEN(TRIM(AM140))=0</formula>
    </cfRule>
  </conditionalFormatting>
  <conditionalFormatting sqref="AM141">
    <cfRule type="containsBlanks" dxfId="1258" priority="1387">
      <formula>LEN(TRIM(AM141))=0</formula>
    </cfRule>
  </conditionalFormatting>
  <conditionalFormatting sqref="AM142">
    <cfRule type="containsBlanks" dxfId="1257" priority="1386">
      <formula>LEN(TRIM(AM142))=0</formula>
    </cfRule>
  </conditionalFormatting>
  <conditionalFormatting sqref="AM144">
    <cfRule type="containsBlanks" dxfId="1256" priority="1385">
      <formula>LEN(TRIM(AM144))=0</formula>
    </cfRule>
  </conditionalFormatting>
  <conditionalFormatting sqref="AM146">
    <cfRule type="containsBlanks" dxfId="1255" priority="1384">
      <formula>LEN(TRIM(AM146))=0</formula>
    </cfRule>
  </conditionalFormatting>
  <conditionalFormatting sqref="AM145">
    <cfRule type="containsBlanks" dxfId="1254" priority="1383">
      <formula>LEN(TRIM(AM145))=0</formula>
    </cfRule>
  </conditionalFormatting>
  <conditionalFormatting sqref="AM147">
    <cfRule type="containsBlanks" dxfId="1253" priority="1382">
      <formula>LEN(TRIM(AM147))=0</formula>
    </cfRule>
  </conditionalFormatting>
  <conditionalFormatting sqref="AM148">
    <cfRule type="containsBlanks" dxfId="1252" priority="1381">
      <formula>LEN(TRIM(AM148))=0</formula>
    </cfRule>
  </conditionalFormatting>
  <conditionalFormatting sqref="AM149">
    <cfRule type="containsBlanks" dxfId="1251" priority="1380">
      <formula>LEN(TRIM(AM149))=0</formula>
    </cfRule>
  </conditionalFormatting>
  <conditionalFormatting sqref="AM150">
    <cfRule type="containsBlanks" dxfId="1250" priority="1379">
      <formula>LEN(TRIM(AM150))=0</formula>
    </cfRule>
  </conditionalFormatting>
  <conditionalFormatting sqref="AM151">
    <cfRule type="containsBlanks" dxfId="1249" priority="1377">
      <formula>LEN(TRIM(AM151))=0</formula>
    </cfRule>
  </conditionalFormatting>
  <conditionalFormatting sqref="AM152:AM153">
    <cfRule type="containsBlanks" dxfId="1248" priority="1376">
      <formula>LEN(TRIM(AM152))=0</formula>
    </cfRule>
  </conditionalFormatting>
  <conditionalFormatting sqref="AM154:AM156">
    <cfRule type="containsBlanks" dxfId="1247" priority="1375">
      <formula>LEN(TRIM(AM154))=0</formula>
    </cfRule>
  </conditionalFormatting>
  <conditionalFormatting sqref="AM158">
    <cfRule type="containsBlanks" dxfId="1246" priority="1374">
      <formula>LEN(TRIM(AM158))=0</formula>
    </cfRule>
  </conditionalFormatting>
  <conditionalFormatting sqref="AM159">
    <cfRule type="containsBlanks" dxfId="1245" priority="1373">
      <formula>LEN(TRIM(AM159))=0</formula>
    </cfRule>
  </conditionalFormatting>
  <conditionalFormatting sqref="AU161:AV161">
    <cfRule type="containsBlanks" dxfId="1244" priority="1371">
      <formula>LEN(TRIM(AU161))=0</formula>
    </cfRule>
  </conditionalFormatting>
  <conditionalFormatting sqref="AM162:AM163">
    <cfRule type="containsBlanks" dxfId="1243" priority="1370">
      <formula>LEN(TRIM(AM162))=0</formula>
    </cfRule>
  </conditionalFormatting>
  <conditionalFormatting sqref="AU162:AV163">
    <cfRule type="containsBlanks" dxfId="1242" priority="1369">
      <formula>LEN(TRIM(AU162))=0</formula>
    </cfRule>
  </conditionalFormatting>
  <conditionalFormatting sqref="F165:S165 U165:Y165">
    <cfRule type="containsBlanks" dxfId="1241" priority="1368">
      <formula>LEN(TRIM(F165))=0</formula>
    </cfRule>
  </conditionalFormatting>
  <conditionalFormatting sqref="AM165">
    <cfRule type="containsBlanks" dxfId="1240" priority="1357">
      <formula>LEN(TRIM(AM165))=0</formula>
    </cfRule>
  </conditionalFormatting>
  <conditionalFormatting sqref="T164:T165">
    <cfRule type="containsBlanks" dxfId="1239" priority="1366">
      <formula>LEN(TRIM(T164))=0</formula>
    </cfRule>
  </conditionalFormatting>
  <conditionalFormatting sqref="BH164">
    <cfRule type="containsBlanks" dxfId="1238" priority="1365">
      <formula>LEN(TRIM(BH164))=0</formula>
    </cfRule>
  </conditionalFormatting>
  <conditionalFormatting sqref="AP164:AP165">
    <cfRule type="containsBlanks" dxfId="1237" priority="1363">
      <formula>LEN(TRIM(AP164))=0</formula>
    </cfRule>
  </conditionalFormatting>
  <conditionalFormatting sqref="AK164">
    <cfRule type="containsBlanks" dxfId="1236" priority="1362">
      <formula>LEN(TRIM(AK164))=0</formula>
    </cfRule>
  </conditionalFormatting>
  <conditionalFormatting sqref="AK165">
    <cfRule type="containsBlanks" dxfId="1235" priority="1361">
      <formula>LEN(TRIM(AK165))=0</formula>
    </cfRule>
  </conditionalFormatting>
  <conditionalFormatting sqref="AL164:AL165">
    <cfRule type="containsBlanks" dxfId="1234" priority="1360">
      <formula>LEN(TRIM(AL164))=0</formula>
    </cfRule>
  </conditionalFormatting>
  <conditionalFormatting sqref="AN164:AN165">
    <cfRule type="containsBlanks" dxfId="1233" priority="1359">
      <formula>LEN(TRIM(AN164))=0</formula>
    </cfRule>
  </conditionalFormatting>
  <conditionalFormatting sqref="AM164">
    <cfRule type="containsBlanks" dxfId="1232" priority="1358">
      <formula>LEN(TRIM(AM164))=0</formula>
    </cfRule>
  </conditionalFormatting>
  <conditionalFormatting sqref="AU164:AV165">
    <cfRule type="containsBlanks" dxfId="1231" priority="1356">
      <formula>LEN(TRIM(AU164))=0</formula>
    </cfRule>
  </conditionalFormatting>
  <conditionalFormatting sqref="AS164:AT165">
    <cfRule type="containsBlanks" dxfId="1230" priority="1354">
      <formula>LEN(TRIM(AS164))=0</formula>
    </cfRule>
  </conditionalFormatting>
  <conditionalFormatting sqref="K177:M177">
    <cfRule type="containsBlanks" dxfId="1229" priority="1227">
      <formula>LEN(TRIM(K177))=0</formula>
    </cfRule>
  </conditionalFormatting>
  <conditionalFormatting sqref="O166">
    <cfRule type="containsBlanks" dxfId="1228" priority="1352">
      <formula>LEN(TRIM(O166))=0</formula>
    </cfRule>
  </conditionalFormatting>
  <conditionalFormatting sqref="I166:J166">
    <cfRule type="containsBlanks" dxfId="1227" priority="1351">
      <formula>LEN(TRIM(I166))=0</formula>
    </cfRule>
  </conditionalFormatting>
  <conditionalFormatting sqref="AC166:AD166">
    <cfRule type="containsBlanks" dxfId="1226" priority="1350">
      <formula>LEN(TRIM(AC166))=0</formula>
    </cfRule>
  </conditionalFormatting>
  <conditionalFormatting sqref="AM166">
    <cfRule type="containsBlanks" dxfId="1225" priority="1346">
      <formula>LEN(TRIM(AM166))=0</formula>
    </cfRule>
  </conditionalFormatting>
  <conditionalFormatting sqref="AK166">
    <cfRule type="containsBlanks" dxfId="1224" priority="1349">
      <formula>LEN(TRIM(AK166))=0</formula>
    </cfRule>
  </conditionalFormatting>
  <conditionalFormatting sqref="AL166">
    <cfRule type="containsBlanks" dxfId="1223" priority="1348">
      <formula>LEN(TRIM(AL166))=0</formula>
    </cfRule>
  </conditionalFormatting>
  <conditionalFormatting sqref="AN166">
    <cfRule type="containsBlanks" dxfId="1222" priority="1347">
      <formula>LEN(TRIM(AN166))=0</formula>
    </cfRule>
  </conditionalFormatting>
  <conditionalFormatting sqref="AU166:AV166">
    <cfRule type="containsBlanks" dxfId="1221" priority="1345">
      <formula>LEN(TRIM(AU166))=0</formula>
    </cfRule>
  </conditionalFormatting>
  <conditionalFormatting sqref="AS166:AT166">
    <cfRule type="containsBlanks" dxfId="1220" priority="1344">
      <formula>LEN(TRIM(AS166))=0</formula>
    </cfRule>
  </conditionalFormatting>
  <conditionalFormatting sqref="T166">
    <cfRule type="containsBlanks" dxfId="1219" priority="1342">
      <formula>LEN(TRIM(T166))=0</formula>
    </cfRule>
  </conditionalFormatting>
  <conditionalFormatting sqref="O167">
    <cfRule type="containsBlanks" dxfId="1218" priority="1341">
      <formula>LEN(TRIM(O167))=0</formula>
    </cfRule>
  </conditionalFormatting>
  <conditionalFormatting sqref="K167:M167">
    <cfRule type="containsBlanks" dxfId="1217" priority="1340">
      <formula>LEN(TRIM(K167))=0</formula>
    </cfRule>
  </conditionalFormatting>
  <conditionalFormatting sqref="I167:J167">
    <cfRule type="containsBlanks" dxfId="1216" priority="1339">
      <formula>LEN(TRIM(I167))=0</formula>
    </cfRule>
  </conditionalFormatting>
  <conditionalFormatting sqref="X57:X59">
    <cfRule type="containsBlanks" dxfId="1215" priority="1337">
      <formula>LEN(TRIM(X57))=0</formula>
    </cfRule>
  </conditionalFormatting>
  <conditionalFormatting sqref="AF167">
    <cfRule type="containsBlanks" dxfId="1214" priority="1336">
      <formula>LEN(TRIM(AF167))=0</formula>
    </cfRule>
  </conditionalFormatting>
  <conditionalFormatting sqref="AU167:AV167">
    <cfRule type="containsBlanks" dxfId="1213" priority="1334">
      <formula>LEN(TRIM(AU167))=0</formula>
    </cfRule>
  </conditionalFormatting>
  <conditionalFormatting sqref="M168">
    <cfRule type="containsBlanks" dxfId="1212" priority="1333">
      <formula>LEN(TRIM(M168))=0</formula>
    </cfRule>
  </conditionalFormatting>
  <conditionalFormatting sqref="K168">
    <cfRule type="containsBlanks" dxfId="1211" priority="1332">
      <formula>LEN(TRIM(K168))=0</formula>
    </cfRule>
  </conditionalFormatting>
  <conditionalFormatting sqref="I168:J168">
    <cfRule type="containsBlanks" dxfId="1210" priority="1331">
      <formula>LEN(TRIM(I168))=0</formula>
    </cfRule>
  </conditionalFormatting>
  <conditionalFormatting sqref="T168">
    <cfRule type="containsBlanks" dxfId="1209" priority="1329">
      <formula>LEN(TRIM(T168))=0</formula>
    </cfRule>
  </conditionalFormatting>
  <conditionalFormatting sqref="AC176:AD176">
    <cfRule type="containsBlanks" dxfId="1208" priority="1231">
      <formula>LEN(TRIM(AC176))=0</formula>
    </cfRule>
  </conditionalFormatting>
  <conditionalFormatting sqref="AU176:AV176">
    <cfRule type="containsBlanks" dxfId="1207" priority="1230">
      <formula>LEN(TRIM(AU176))=0</formula>
    </cfRule>
  </conditionalFormatting>
  <conditionalFormatting sqref="G177:H177">
    <cfRule type="containsBlanks" dxfId="1206" priority="1229">
      <formula>LEN(TRIM(G177))=0</formula>
    </cfRule>
  </conditionalFormatting>
  <conditionalFormatting sqref="I177:J177">
    <cfRule type="containsBlanks" dxfId="1205" priority="1228">
      <formula>LEN(TRIM(I177))=0</formula>
    </cfRule>
  </conditionalFormatting>
  <conditionalFormatting sqref="AI168:AJ168">
    <cfRule type="containsBlanks" dxfId="1204" priority="1323">
      <formula>LEN(TRIM(AI168))=0</formula>
    </cfRule>
  </conditionalFormatting>
  <conditionalFormatting sqref="AM168">
    <cfRule type="containsBlanks" dxfId="1203" priority="1319">
      <formula>LEN(TRIM(AM168))=0</formula>
    </cfRule>
  </conditionalFormatting>
  <conditionalFormatting sqref="AK168">
    <cfRule type="containsBlanks" dxfId="1202" priority="1322">
      <formula>LEN(TRIM(AK168))=0</formula>
    </cfRule>
  </conditionalFormatting>
  <conditionalFormatting sqref="AL168">
    <cfRule type="containsBlanks" dxfId="1201" priority="1321">
      <formula>LEN(TRIM(AL168))=0</formula>
    </cfRule>
  </conditionalFormatting>
  <conditionalFormatting sqref="AN168">
    <cfRule type="containsBlanks" dxfId="1200" priority="1320">
      <formula>LEN(TRIM(AN168))=0</formula>
    </cfRule>
  </conditionalFormatting>
  <conditionalFormatting sqref="AU168:AV168">
    <cfRule type="containsBlanks" dxfId="1199" priority="1318">
      <formula>LEN(TRIM(AU168))=0</formula>
    </cfRule>
  </conditionalFormatting>
  <conditionalFormatting sqref="AS168:AT168">
    <cfRule type="containsBlanks" dxfId="1198" priority="1317">
      <formula>LEN(TRIM(AS168))=0</formula>
    </cfRule>
  </conditionalFormatting>
  <conditionalFormatting sqref="L169">
    <cfRule type="containsBlanks" dxfId="1197" priority="1316">
      <formula>LEN(TRIM(L169))=0</formula>
    </cfRule>
  </conditionalFormatting>
  <conditionalFormatting sqref="I169:J169">
    <cfRule type="containsBlanks" dxfId="1196" priority="1315">
      <formula>LEN(TRIM(I169))=0</formula>
    </cfRule>
  </conditionalFormatting>
  <conditionalFormatting sqref="N169:P169">
    <cfRule type="containsBlanks" dxfId="1195" priority="1314">
      <formula>LEN(TRIM(N169))=0</formula>
    </cfRule>
  </conditionalFormatting>
  <conditionalFormatting sqref="AF169">
    <cfRule type="containsBlanks" dxfId="1194" priority="1313">
      <formula>LEN(TRIM(AF169))=0</formula>
    </cfRule>
  </conditionalFormatting>
  <conditionalFormatting sqref="AC169:AD169">
    <cfRule type="containsBlanks" dxfId="1193" priority="1312">
      <formula>LEN(TRIM(AC169))=0</formula>
    </cfRule>
  </conditionalFormatting>
  <conditionalFormatting sqref="AK169">
    <cfRule type="containsBlanks" dxfId="1192" priority="1311">
      <formula>LEN(TRIM(AK169))=0</formula>
    </cfRule>
  </conditionalFormatting>
  <conditionalFormatting sqref="AL169">
    <cfRule type="containsBlanks" dxfId="1191" priority="1309">
      <formula>LEN(TRIM(AL169))=0</formula>
    </cfRule>
  </conditionalFormatting>
  <conditionalFormatting sqref="AU169:AV169">
    <cfRule type="containsBlanks" dxfId="1190" priority="1308">
      <formula>LEN(TRIM(AU169))=0</formula>
    </cfRule>
  </conditionalFormatting>
  <conditionalFormatting sqref="I170:J170">
    <cfRule type="containsBlanks" dxfId="1189" priority="1306">
      <formula>LEN(TRIM(I170))=0</formula>
    </cfRule>
  </conditionalFormatting>
  <conditionalFormatting sqref="K170:M170">
    <cfRule type="containsBlanks" dxfId="1188" priority="1304">
      <formula>LEN(TRIM(K170))=0</formula>
    </cfRule>
  </conditionalFormatting>
  <conditionalFormatting sqref="O170">
    <cfRule type="containsBlanks" dxfId="1187" priority="1301">
      <formula>LEN(TRIM(O170))=0</formula>
    </cfRule>
  </conditionalFormatting>
  <conditionalFormatting sqref="AC170:AD170">
    <cfRule type="containsBlanks" dxfId="1186" priority="1298">
      <formula>LEN(TRIM(AC170))=0</formula>
    </cfRule>
  </conditionalFormatting>
  <conditionalFormatting sqref="AU170:AV170">
    <cfRule type="containsBlanks" dxfId="1185" priority="1297">
      <formula>LEN(TRIM(AU170))=0</formula>
    </cfRule>
  </conditionalFormatting>
  <conditionalFormatting sqref="O171">
    <cfRule type="containsBlanks" dxfId="1184" priority="1296">
      <formula>LEN(TRIM(O171))=0</formula>
    </cfRule>
  </conditionalFormatting>
  <conditionalFormatting sqref="L171">
    <cfRule type="containsBlanks" dxfId="1183" priority="1294">
      <formula>LEN(TRIM(L171))=0</formula>
    </cfRule>
  </conditionalFormatting>
  <conditionalFormatting sqref="I171:J171">
    <cfRule type="containsBlanks" dxfId="1182" priority="1291">
      <formula>LEN(TRIM(I171))=0</formula>
    </cfRule>
  </conditionalFormatting>
  <conditionalFormatting sqref="T171">
    <cfRule type="containsBlanks" dxfId="1181" priority="1289">
      <formula>LEN(TRIM(T171))=0</formula>
    </cfRule>
  </conditionalFormatting>
  <conditionalFormatting sqref="AI171:AJ171">
    <cfRule type="containsBlanks" dxfId="1180" priority="1288">
      <formula>LEN(TRIM(AI171))=0</formula>
    </cfRule>
  </conditionalFormatting>
  <conditionalFormatting sqref="AM171">
    <cfRule type="containsBlanks" dxfId="1179" priority="1284">
      <formula>LEN(TRIM(AM171))=0</formula>
    </cfRule>
  </conditionalFormatting>
  <conditionalFormatting sqref="AK171">
    <cfRule type="containsBlanks" dxfId="1178" priority="1287">
      <formula>LEN(TRIM(AK171))=0</formula>
    </cfRule>
  </conditionalFormatting>
  <conditionalFormatting sqref="AL171">
    <cfRule type="containsBlanks" dxfId="1177" priority="1286">
      <formula>LEN(TRIM(AL171))=0</formula>
    </cfRule>
  </conditionalFormatting>
  <conditionalFormatting sqref="AN171">
    <cfRule type="containsBlanks" dxfId="1176" priority="1285">
      <formula>LEN(TRIM(AN171))=0</formula>
    </cfRule>
  </conditionalFormatting>
  <conditionalFormatting sqref="AU171:AV171">
    <cfRule type="containsBlanks" dxfId="1175" priority="1283">
      <formula>LEN(TRIM(AU171))=0</formula>
    </cfRule>
  </conditionalFormatting>
  <conditionalFormatting sqref="AS171:AT171">
    <cfRule type="containsBlanks" dxfId="1174" priority="1282">
      <formula>LEN(TRIM(AS171))=0</formula>
    </cfRule>
  </conditionalFormatting>
  <conditionalFormatting sqref="AF171">
    <cfRule type="containsBlanks" dxfId="1173" priority="1281">
      <formula>LEN(TRIM(AF171))=0</formula>
    </cfRule>
  </conditionalFormatting>
  <conditionalFormatting sqref="I172:J172">
    <cfRule type="containsBlanks" dxfId="1172" priority="1280">
      <formula>LEN(TRIM(I172))=0</formula>
    </cfRule>
  </conditionalFormatting>
  <conditionalFormatting sqref="L172">
    <cfRule type="containsBlanks" dxfId="1171" priority="1279">
      <formula>LEN(TRIM(L172))=0</formula>
    </cfRule>
  </conditionalFormatting>
  <conditionalFormatting sqref="N172:P172">
    <cfRule type="containsBlanks" dxfId="1170" priority="1278">
      <formula>LEN(TRIM(N172))=0</formula>
    </cfRule>
  </conditionalFormatting>
  <conditionalFormatting sqref="T172:T173">
    <cfRule type="containsBlanks" dxfId="1169" priority="1277">
      <formula>LEN(TRIM(T172))=0</formula>
    </cfRule>
  </conditionalFormatting>
  <conditionalFormatting sqref="F173:H173 K173 M173">
    <cfRule type="containsBlanks" dxfId="1168" priority="1276">
      <formula>LEN(TRIM(F173))=0</formula>
    </cfRule>
  </conditionalFormatting>
  <conditionalFormatting sqref="I173:J173">
    <cfRule type="containsBlanks" dxfId="1167" priority="1275">
      <formula>LEN(TRIM(I173))=0</formula>
    </cfRule>
  </conditionalFormatting>
  <conditionalFormatting sqref="L173">
    <cfRule type="containsBlanks" dxfId="1166" priority="1274">
      <formula>LEN(TRIM(L173))=0</formula>
    </cfRule>
  </conditionalFormatting>
  <conditionalFormatting sqref="N173:P173">
    <cfRule type="containsBlanks" dxfId="1165" priority="1273">
      <formula>LEN(TRIM(N173))=0</formula>
    </cfRule>
  </conditionalFormatting>
  <conditionalFormatting sqref="AF172:AF173">
    <cfRule type="containsBlanks" dxfId="1164" priority="1272">
      <formula>LEN(TRIM(AF172))=0</formula>
    </cfRule>
  </conditionalFormatting>
  <conditionalFormatting sqref="AI172:AJ173">
    <cfRule type="containsBlanks" dxfId="1163" priority="1266">
      <formula>LEN(TRIM(AI172))=0</formula>
    </cfRule>
  </conditionalFormatting>
  <conditionalFormatting sqref="AM172:AM173">
    <cfRule type="containsBlanks" dxfId="1162" priority="1262">
      <formula>LEN(TRIM(AM172))=0</formula>
    </cfRule>
  </conditionalFormatting>
  <conditionalFormatting sqref="AK172:AK173">
    <cfRule type="containsBlanks" dxfId="1161" priority="1265">
      <formula>LEN(TRIM(AK172))=0</formula>
    </cfRule>
  </conditionalFormatting>
  <conditionalFormatting sqref="AL172:AL173">
    <cfRule type="containsBlanks" dxfId="1160" priority="1264">
      <formula>LEN(TRIM(AL172))=0</formula>
    </cfRule>
  </conditionalFormatting>
  <conditionalFormatting sqref="AN172:AN173">
    <cfRule type="containsBlanks" dxfId="1159" priority="1263">
      <formula>LEN(TRIM(AN172))=0</formula>
    </cfRule>
  </conditionalFormatting>
  <conditionalFormatting sqref="AU172:AV173">
    <cfRule type="containsBlanks" dxfId="1158" priority="1261">
      <formula>LEN(TRIM(AU172))=0</formula>
    </cfRule>
  </conditionalFormatting>
  <conditionalFormatting sqref="AS172:AT173">
    <cfRule type="containsBlanks" dxfId="1157" priority="1260">
      <formula>LEN(TRIM(AS172))=0</formula>
    </cfRule>
  </conditionalFormatting>
  <conditionalFormatting sqref="O174">
    <cfRule type="containsBlanks" dxfId="1156" priority="1259">
      <formula>LEN(TRIM(O174))=0</formula>
    </cfRule>
  </conditionalFormatting>
  <conditionalFormatting sqref="I174:J174">
    <cfRule type="containsBlanks" dxfId="1155" priority="1258">
      <formula>LEN(TRIM(I174))=0</formula>
    </cfRule>
  </conditionalFormatting>
  <conditionalFormatting sqref="AC174:AD174">
    <cfRule type="containsBlanks" dxfId="1154" priority="1257">
      <formula>LEN(TRIM(AC174))=0</formula>
    </cfRule>
  </conditionalFormatting>
  <conditionalFormatting sqref="T174">
    <cfRule type="containsBlanks" dxfId="1153" priority="1256">
      <formula>LEN(TRIM(T174))=0</formula>
    </cfRule>
  </conditionalFormatting>
  <conditionalFormatting sqref="AI174:AJ174">
    <cfRule type="containsBlanks" dxfId="1152" priority="1250">
      <formula>LEN(TRIM(AI174))=0</formula>
    </cfRule>
  </conditionalFormatting>
  <conditionalFormatting sqref="AM174">
    <cfRule type="containsBlanks" dxfId="1151" priority="1246">
      <formula>LEN(TRIM(AM174))=0</formula>
    </cfRule>
  </conditionalFormatting>
  <conditionalFormatting sqref="AK174">
    <cfRule type="containsBlanks" dxfId="1150" priority="1249">
      <formula>LEN(TRIM(AK174))=0</formula>
    </cfRule>
  </conditionalFormatting>
  <conditionalFormatting sqref="AL174">
    <cfRule type="containsBlanks" dxfId="1149" priority="1248">
      <formula>LEN(TRIM(AL174))=0</formula>
    </cfRule>
  </conditionalFormatting>
  <conditionalFormatting sqref="AN174">
    <cfRule type="containsBlanks" dxfId="1148" priority="1247">
      <formula>LEN(TRIM(AN174))=0</formula>
    </cfRule>
  </conditionalFormatting>
  <conditionalFormatting sqref="AU174:AV174">
    <cfRule type="containsBlanks" dxfId="1147" priority="1245">
      <formula>LEN(TRIM(AU174))=0</formula>
    </cfRule>
  </conditionalFormatting>
  <conditionalFormatting sqref="AS174:AT174">
    <cfRule type="containsBlanks" dxfId="1146" priority="1244">
      <formula>LEN(TRIM(AS174))=0</formula>
    </cfRule>
  </conditionalFormatting>
  <conditionalFormatting sqref="G175:H175">
    <cfRule type="containsBlanks" dxfId="1145" priority="1241">
      <formula>LEN(TRIM(G175))=0</formula>
    </cfRule>
  </conditionalFormatting>
  <conditionalFormatting sqref="I175:J175">
    <cfRule type="containsBlanks" dxfId="1144" priority="1240">
      <formula>LEN(TRIM(I175))=0</formula>
    </cfRule>
  </conditionalFormatting>
  <conditionalFormatting sqref="O175">
    <cfRule type="containsBlanks" dxfId="1143" priority="1239">
      <formula>LEN(TRIM(O175))=0</formula>
    </cfRule>
  </conditionalFormatting>
  <conditionalFormatting sqref="BH173">
    <cfRule type="containsBlanks" dxfId="1142" priority="1238">
      <formula>LEN(TRIM(BH173))=0</formula>
    </cfRule>
  </conditionalFormatting>
  <conditionalFormatting sqref="AC175:AD175">
    <cfRule type="containsBlanks" dxfId="1141" priority="1237">
      <formula>LEN(TRIM(AC175))=0</formula>
    </cfRule>
  </conditionalFormatting>
  <conditionalFormatting sqref="AU175:AV175">
    <cfRule type="containsBlanks" dxfId="1140" priority="1236">
      <formula>LEN(TRIM(AU175))=0</formula>
    </cfRule>
  </conditionalFormatting>
  <conditionalFormatting sqref="F176 K176:N176 P176:AB176 AE176:AT176 AW176:AX176">
    <cfRule type="containsBlanks" dxfId="1139" priority="1235">
      <formula>LEN(TRIM(F176))=0</formula>
    </cfRule>
  </conditionalFormatting>
  <conditionalFormatting sqref="G176:H176">
    <cfRule type="containsBlanks" dxfId="1138" priority="1234">
      <formula>LEN(TRIM(G176))=0</formula>
    </cfRule>
  </conditionalFormatting>
  <conditionalFormatting sqref="I176:J176">
    <cfRule type="containsBlanks" dxfId="1137" priority="1233">
      <formula>LEN(TRIM(I176))=0</formula>
    </cfRule>
  </conditionalFormatting>
  <conditionalFormatting sqref="O176">
    <cfRule type="containsBlanks" dxfId="1136" priority="1232">
      <formula>LEN(TRIM(O176))=0</formula>
    </cfRule>
  </conditionalFormatting>
  <conditionalFormatting sqref="AU177:AV177">
    <cfRule type="containsBlanks" dxfId="1135" priority="1226">
      <formula>LEN(TRIM(AU177))=0</formula>
    </cfRule>
  </conditionalFormatting>
  <conditionalFormatting sqref="F178">
    <cfRule type="containsBlanks" dxfId="1134" priority="1225">
      <formula>LEN(TRIM(F178))=0</formula>
    </cfRule>
  </conditionalFormatting>
  <conditionalFormatting sqref="G178:H178">
    <cfRule type="containsBlanks" dxfId="1133" priority="1224">
      <formula>LEN(TRIM(G178))=0</formula>
    </cfRule>
  </conditionalFormatting>
  <conditionalFormatting sqref="I178:J178">
    <cfRule type="containsBlanks" dxfId="1132" priority="1223">
      <formula>LEN(TRIM(I178))=0</formula>
    </cfRule>
  </conditionalFormatting>
  <conditionalFormatting sqref="AC177:AD177">
    <cfRule type="containsBlanks" dxfId="1131" priority="1222">
      <formula>LEN(TRIM(AC177))=0</formula>
    </cfRule>
  </conditionalFormatting>
  <conditionalFormatting sqref="AU178:AV178">
    <cfRule type="containsBlanks" dxfId="1130" priority="1221">
      <formula>LEN(TRIM(AU178))=0</formula>
    </cfRule>
  </conditionalFormatting>
  <conditionalFormatting sqref="I179:J179">
    <cfRule type="containsBlanks" dxfId="1129" priority="1220">
      <formula>LEN(TRIM(I179))=0</formula>
    </cfRule>
  </conditionalFormatting>
  <conditionalFormatting sqref="AU180:AV180">
    <cfRule type="containsBlanks" dxfId="1128" priority="1200">
      <formula>LEN(TRIM(AU180))=0</formula>
    </cfRule>
  </conditionalFormatting>
  <conditionalFormatting sqref="AC179:AD179">
    <cfRule type="containsBlanks" dxfId="1127" priority="1218">
      <formula>LEN(TRIM(AC179))=0</formula>
    </cfRule>
  </conditionalFormatting>
  <conditionalFormatting sqref="AU179:AV179">
    <cfRule type="containsBlanks" dxfId="1126" priority="1216">
      <formula>LEN(TRIM(AU179))=0</formula>
    </cfRule>
  </conditionalFormatting>
  <conditionalFormatting sqref="AS179:AT179">
    <cfRule type="containsBlanks" dxfId="1125" priority="1217">
      <formula>LEN(TRIM(AS179))=0</formula>
    </cfRule>
  </conditionalFormatting>
  <conditionalFormatting sqref="AI179:AJ179">
    <cfRule type="containsBlanks" dxfId="1124" priority="1215">
      <formula>LEN(TRIM(AI179))=0</formula>
    </cfRule>
  </conditionalFormatting>
  <conditionalFormatting sqref="AM179">
    <cfRule type="containsBlanks" dxfId="1123" priority="1211">
      <formula>LEN(TRIM(AM179))=0</formula>
    </cfRule>
  </conditionalFormatting>
  <conditionalFormatting sqref="AK179">
    <cfRule type="containsBlanks" dxfId="1122" priority="1214">
      <formula>LEN(TRIM(AK179))=0</formula>
    </cfRule>
  </conditionalFormatting>
  <conditionalFormatting sqref="AL179">
    <cfRule type="containsBlanks" dxfId="1121" priority="1213">
      <formula>LEN(TRIM(AL179))=0</formula>
    </cfRule>
  </conditionalFormatting>
  <conditionalFormatting sqref="AN179">
    <cfRule type="containsBlanks" dxfId="1120" priority="1212">
      <formula>LEN(TRIM(AN179))=0</formula>
    </cfRule>
  </conditionalFormatting>
  <conditionalFormatting sqref="F180:H180 K180:Q180">
    <cfRule type="containsBlanks" dxfId="1119" priority="1210">
      <formula>LEN(TRIM(F180))=0</formula>
    </cfRule>
  </conditionalFormatting>
  <conditionalFormatting sqref="I180:J180">
    <cfRule type="containsBlanks" dxfId="1118" priority="1209">
      <formula>LEN(TRIM(I180))=0</formula>
    </cfRule>
  </conditionalFormatting>
  <conditionalFormatting sqref="W180:AB180 AE180:AH180">
    <cfRule type="containsBlanks" dxfId="1117" priority="1208">
      <formula>LEN(TRIM(W180))=0</formula>
    </cfRule>
  </conditionalFormatting>
  <conditionalFormatting sqref="AC180:AD180">
    <cfRule type="containsBlanks" dxfId="1116" priority="1207">
      <formula>LEN(TRIM(AC180))=0</formula>
    </cfRule>
  </conditionalFormatting>
  <conditionalFormatting sqref="AI180:AJ180">
    <cfRule type="containsBlanks" dxfId="1115" priority="1206">
      <formula>LEN(TRIM(AI180))=0</formula>
    </cfRule>
  </conditionalFormatting>
  <conditionalFormatting sqref="AM180">
    <cfRule type="containsBlanks" dxfId="1114" priority="1202">
      <formula>LEN(TRIM(AM180))=0</formula>
    </cfRule>
  </conditionalFormatting>
  <conditionalFormatting sqref="AK180">
    <cfRule type="containsBlanks" dxfId="1113" priority="1205">
      <formula>LEN(TRIM(AK180))=0</formula>
    </cfRule>
  </conditionalFormatting>
  <conditionalFormatting sqref="AL180">
    <cfRule type="containsBlanks" dxfId="1112" priority="1204">
      <formula>LEN(TRIM(AL180))=0</formula>
    </cfRule>
  </conditionalFormatting>
  <conditionalFormatting sqref="AN180">
    <cfRule type="containsBlanks" dxfId="1111" priority="1203">
      <formula>LEN(TRIM(AN180))=0</formula>
    </cfRule>
  </conditionalFormatting>
  <conditionalFormatting sqref="AO180:AT180 AW180:AX180">
    <cfRule type="containsBlanks" dxfId="1110" priority="1201">
      <formula>LEN(TRIM(AO180))=0</formula>
    </cfRule>
  </conditionalFormatting>
  <conditionalFormatting sqref="AY179:BE179 BH179">
    <cfRule type="containsBlanks" dxfId="1109" priority="1199">
      <formula>LEN(TRIM(AY179))=0</formula>
    </cfRule>
  </conditionalFormatting>
  <conditionalFormatting sqref="BF179">
    <cfRule type="containsBlanks" dxfId="1108" priority="1198">
      <formula>LEN(TRIM(BF179))=0</formula>
    </cfRule>
  </conditionalFormatting>
  <conditionalFormatting sqref="BG179">
    <cfRule type="containsBlanks" dxfId="1107" priority="1197">
      <formula>LEN(TRIM(BG179))=0</formula>
    </cfRule>
  </conditionalFormatting>
  <conditionalFormatting sqref="H181:H182">
    <cfRule type="containsBlanks" dxfId="1106" priority="1196">
      <formula>LEN(TRIM(H181))=0</formula>
    </cfRule>
  </conditionalFormatting>
  <conditionalFormatting sqref="I181:J182">
    <cfRule type="containsBlanks" dxfId="1105" priority="1195">
      <formula>LEN(TRIM(I181))=0</formula>
    </cfRule>
  </conditionalFormatting>
  <conditionalFormatting sqref="L181">
    <cfRule type="containsBlanks" dxfId="1104" priority="1194">
      <formula>LEN(TRIM(L181))=0</formula>
    </cfRule>
  </conditionalFormatting>
  <conditionalFormatting sqref="N181:P181">
    <cfRule type="containsBlanks" dxfId="1103" priority="1193">
      <formula>LEN(TRIM(N181))=0</formula>
    </cfRule>
  </conditionalFormatting>
  <conditionalFormatting sqref="K182 M182">
    <cfRule type="containsBlanks" dxfId="1102" priority="1192">
      <formula>LEN(TRIM(K182))=0</formula>
    </cfRule>
  </conditionalFormatting>
  <conditionalFormatting sqref="L182">
    <cfRule type="containsBlanks" dxfId="1101" priority="1191">
      <formula>LEN(TRIM(L182))=0</formula>
    </cfRule>
  </conditionalFormatting>
  <conditionalFormatting sqref="N182:P182">
    <cfRule type="containsBlanks" dxfId="1100" priority="1190">
      <formula>LEN(TRIM(N182))=0</formula>
    </cfRule>
  </conditionalFormatting>
  <conditionalFormatting sqref="AC181:AD181">
    <cfRule type="containsBlanks" dxfId="1099" priority="1189">
      <formula>LEN(TRIM(AC181))=0</formula>
    </cfRule>
  </conditionalFormatting>
  <conditionalFormatting sqref="AF181">
    <cfRule type="containsBlanks" dxfId="1098" priority="1188">
      <formula>LEN(TRIM(AF181))=0</formula>
    </cfRule>
  </conditionalFormatting>
  <conditionalFormatting sqref="AG181">
    <cfRule type="containsBlanks" dxfId="1097" priority="1187">
      <formula>LEN(TRIM(AG181))=0</formula>
    </cfRule>
  </conditionalFormatting>
  <conditionalFormatting sqref="W182:AB182 AE182 AH182">
    <cfRule type="containsBlanks" dxfId="1096" priority="1186">
      <formula>LEN(TRIM(W182))=0</formula>
    </cfRule>
  </conditionalFormatting>
  <conditionalFormatting sqref="AC182:AD182">
    <cfRule type="containsBlanks" dxfId="1095" priority="1185">
      <formula>LEN(TRIM(AC182))=0</formula>
    </cfRule>
  </conditionalFormatting>
  <conditionalFormatting sqref="AF182">
    <cfRule type="containsBlanks" dxfId="1094" priority="1184">
      <formula>LEN(TRIM(AF182))=0</formula>
    </cfRule>
  </conditionalFormatting>
  <conditionalFormatting sqref="AG182">
    <cfRule type="containsBlanks" dxfId="1093" priority="1183">
      <formula>LEN(TRIM(AG182))=0</formula>
    </cfRule>
  </conditionalFormatting>
  <conditionalFormatting sqref="AI181:AJ182">
    <cfRule type="containsBlanks" dxfId="1092" priority="1182">
      <formula>LEN(TRIM(AI181))=0</formula>
    </cfRule>
  </conditionalFormatting>
  <conditionalFormatting sqref="AM181:AM182">
    <cfRule type="containsBlanks" dxfId="1091" priority="1178">
      <formula>LEN(TRIM(AM181))=0</formula>
    </cfRule>
  </conditionalFormatting>
  <conditionalFormatting sqref="AK181:AK182">
    <cfRule type="containsBlanks" dxfId="1090" priority="1181">
      <formula>LEN(TRIM(AK181))=0</formula>
    </cfRule>
  </conditionalFormatting>
  <conditionalFormatting sqref="AL181:AL182">
    <cfRule type="containsBlanks" dxfId="1089" priority="1180">
      <formula>LEN(TRIM(AL181))=0</formula>
    </cfRule>
  </conditionalFormatting>
  <conditionalFormatting sqref="AN181:AN182">
    <cfRule type="containsBlanks" dxfId="1088" priority="1179">
      <formula>LEN(TRIM(AN181))=0</formula>
    </cfRule>
  </conditionalFormatting>
  <conditionalFormatting sqref="BF181:BF182">
    <cfRule type="containsBlanks" dxfId="1087" priority="1174">
      <formula>LEN(TRIM(BF181))=0</formula>
    </cfRule>
  </conditionalFormatting>
  <conditionalFormatting sqref="AU181:AV182">
    <cfRule type="containsBlanks" dxfId="1086" priority="1176">
      <formula>LEN(TRIM(AU181))=0</formula>
    </cfRule>
  </conditionalFormatting>
  <conditionalFormatting sqref="AS181:AT182">
    <cfRule type="containsBlanks" dxfId="1085" priority="1177">
      <formula>LEN(TRIM(AS181))=0</formula>
    </cfRule>
  </conditionalFormatting>
  <conditionalFormatting sqref="AY181:BE182">
    <cfRule type="containsBlanks" dxfId="1084" priority="1175">
      <formula>LEN(TRIM(AY181))=0</formula>
    </cfRule>
  </conditionalFormatting>
  <conditionalFormatting sqref="G159:G160">
    <cfRule type="containsBlanks" dxfId="1083" priority="1173">
      <formula>LEN(TRIM(G159))=0</formula>
    </cfRule>
  </conditionalFormatting>
  <conditionalFormatting sqref="G142">
    <cfRule type="containsBlanks" dxfId="1082" priority="1172">
      <formula>LEN(TRIM(G142))=0</formula>
    </cfRule>
  </conditionalFormatting>
  <conditionalFormatting sqref="G107">
    <cfRule type="containsBlanks" dxfId="1081" priority="1171">
      <formula>LEN(TRIM(G107))=0</formula>
    </cfRule>
  </conditionalFormatting>
  <conditionalFormatting sqref="G35">
    <cfRule type="containsBlanks" dxfId="1080" priority="1170">
      <formula>LEN(TRIM(G35))=0</formula>
    </cfRule>
  </conditionalFormatting>
  <conditionalFormatting sqref="G57:G59">
    <cfRule type="containsBlanks" dxfId="1079" priority="1169">
      <formula>LEN(TRIM(G57))=0</formula>
    </cfRule>
  </conditionalFormatting>
  <conditionalFormatting sqref="G78">
    <cfRule type="containsBlanks" dxfId="1078" priority="1168">
      <formula>LEN(TRIM(G78))=0</formula>
    </cfRule>
  </conditionalFormatting>
  <conditionalFormatting sqref="G101:G103">
    <cfRule type="containsBlanks" dxfId="1077" priority="1167">
      <formula>LEN(TRIM(G101))=0</formula>
    </cfRule>
  </conditionalFormatting>
  <conditionalFormatting sqref="G105:G106">
    <cfRule type="containsBlanks" dxfId="1076" priority="1166">
      <formula>LEN(TRIM(G105))=0</formula>
    </cfRule>
  </conditionalFormatting>
  <conditionalFormatting sqref="G140:G141">
    <cfRule type="containsBlanks" dxfId="1075" priority="1165">
      <formula>LEN(TRIM(G140))=0</formula>
    </cfRule>
  </conditionalFormatting>
  <conditionalFormatting sqref="I183:J183">
    <cfRule type="containsBlanks" dxfId="1074" priority="1164">
      <formula>LEN(TRIM(I183))=0</formula>
    </cfRule>
  </conditionalFormatting>
  <conditionalFormatting sqref="N183:P183">
    <cfRule type="containsBlanks" dxfId="1073" priority="1163">
      <formula>LEN(TRIM(N183))=0</formula>
    </cfRule>
  </conditionalFormatting>
  <conditionalFormatting sqref="AY183:BE184">
    <cfRule type="containsBlanks" dxfId="1072" priority="1162">
      <formula>LEN(TRIM(AY183))=0</formula>
    </cfRule>
  </conditionalFormatting>
  <conditionalFormatting sqref="F184:H184 K184:M184 Q184:AH184">
    <cfRule type="containsBlanks" dxfId="1071" priority="1161">
      <formula>LEN(TRIM(F184))=0</formula>
    </cfRule>
  </conditionalFormatting>
  <conditionalFormatting sqref="I184:J184">
    <cfRule type="containsBlanks" dxfId="1070" priority="1160">
      <formula>LEN(TRIM(I184))=0</formula>
    </cfRule>
  </conditionalFormatting>
  <conditionalFormatting sqref="N184:P184">
    <cfRule type="containsBlanks" dxfId="1069" priority="1159">
      <formula>LEN(TRIM(N184))=0</formula>
    </cfRule>
  </conditionalFormatting>
  <conditionalFormatting sqref="O185">
    <cfRule type="containsBlanks" dxfId="1068" priority="1158">
      <formula>LEN(TRIM(O185))=0</formula>
    </cfRule>
  </conditionalFormatting>
  <conditionalFormatting sqref="I185:J185">
    <cfRule type="containsBlanks" dxfId="1067" priority="1157">
      <formula>LEN(TRIM(I185))=0</formula>
    </cfRule>
  </conditionalFormatting>
  <conditionalFormatting sqref="AB185">
    <cfRule type="containsBlanks" dxfId="1066" priority="1156">
      <formula>LEN(TRIM(AB185))=0</formula>
    </cfRule>
  </conditionalFormatting>
  <conditionalFormatting sqref="AC185:AD185">
    <cfRule type="containsBlanks" dxfId="1065" priority="1155">
      <formula>LEN(TRIM(AC185))=0</formula>
    </cfRule>
  </conditionalFormatting>
  <conditionalFormatting sqref="AI185:AJ185">
    <cfRule type="containsBlanks" dxfId="1064" priority="1154">
      <formula>LEN(TRIM(AI185))=0</formula>
    </cfRule>
  </conditionalFormatting>
  <conditionalFormatting sqref="AM185">
    <cfRule type="containsBlanks" dxfId="1063" priority="1150">
      <formula>LEN(TRIM(AM185))=0</formula>
    </cfRule>
  </conditionalFormatting>
  <conditionalFormatting sqref="AK185">
    <cfRule type="containsBlanks" dxfId="1062" priority="1153">
      <formula>LEN(TRIM(AK185))=0</formula>
    </cfRule>
  </conditionalFormatting>
  <conditionalFormatting sqref="AL185">
    <cfRule type="containsBlanks" dxfId="1061" priority="1152">
      <formula>LEN(TRIM(AL185))=0</formula>
    </cfRule>
  </conditionalFormatting>
  <conditionalFormatting sqref="AN185">
    <cfRule type="containsBlanks" dxfId="1060" priority="1151">
      <formula>LEN(TRIM(AN185))=0</formula>
    </cfRule>
  </conditionalFormatting>
  <conditionalFormatting sqref="AU185:AV185">
    <cfRule type="containsBlanks" dxfId="1059" priority="1148">
      <formula>LEN(TRIM(AU185))=0</formula>
    </cfRule>
  </conditionalFormatting>
  <conditionalFormatting sqref="AS185:AT185">
    <cfRule type="containsBlanks" dxfId="1058" priority="1149">
      <formula>LEN(TRIM(AS185))=0</formula>
    </cfRule>
  </conditionalFormatting>
  <conditionalFormatting sqref="AY185:BE185">
    <cfRule type="containsBlanks" dxfId="1057" priority="1147">
      <formula>LEN(TRIM(AY185))=0</formula>
    </cfRule>
  </conditionalFormatting>
  <conditionalFormatting sqref="I186:J187">
    <cfRule type="containsBlanks" dxfId="1056" priority="1146">
      <formula>LEN(TRIM(I186))=0</formula>
    </cfRule>
  </conditionalFormatting>
  <conditionalFormatting sqref="P186 N186">
    <cfRule type="containsBlanks" dxfId="1055" priority="1145">
      <formula>LEN(TRIM(N186))=0</formula>
    </cfRule>
  </conditionalFormatting>
  <conditionalFormatting sqref="O186">
    <cfRule type="containsBlanks" dxfId="1054" priority="1144">
      <formula>LEN(TRIM(O186))=0</formula>
    </cfRule>
  </conditionalFormatting>
  <conditionalFormatting sqref="K187:M187">
    <cfRule type="containsBlanks" dxfId="1053" priority="1143">
      <formula>LEN(TRIM(K187))=0</formula>
    </cfRule>
  </conditionalFormatting>
  <conditionalFormatting sqref="P187 N187">
    <cfRule type="containsBlanks" dxfId="1052" priority="1142">
      <formula>LEN(TRIM(N187))=0</formula>
    </cfRule>
  </conditionalFormatting>
  <conditionalFormatting sqref="O187">
    <cfRule type="containsBlanks" dxfId="1051" priority="1141">
      <formula>LEN(TRIM(O187))=0</formula>
    </cfRule>
  </conditionalFormatting>
  <conditionalFormatting sqref="AC186:AD187">
    <cfRule type="containsBlanks" dxfId="1050" priority="1140">
      <formula>LEN(TRIM(AC186))=0</formula>
    </cfRule>
  </conditionalFormatting>
  <conditionalFormatting sqref="AU186:AV187">
    <cfRule type="containsBlanks" dxfId="1049" priority="1139">
      <formula>LEN(TRIM(AU186))=0</formula>
    </cfRule>
  </conditionalFormatting>
  <conditionalFormatting sqref="AY186:BE187 BH186">
    <cfRule type="containsBlanks" dxfId="1048" priority="1138">
      <formula>LEN(TRIM(AY186))=0</formula>
    </cfRule>
  </conditionalFormatting>
  <conditionalFormatting sqref="BH187:BH189 BH192:BH194 BH196:BH199">
    <cfRule type="containsBlanks" dxfId="1047" priority="1136">
      <formula>LEN(TRIM(BH187))=0</formula>
    </cfRule>
  </conditionalFormatting>
  <conditionalFormatting sqref="O188">
    <cfRule type="containsBlanks" dxfId="1046" priority="1135">
      <formula>LEN(TRIM(O188))=0</formula>
    </cfRule>
  </conditionalFormatting>
  <conditionalFormatting sqref="M188">
    <cfRule type="containsBlanks" dxfId="1045" priority="1134">
      <formula>LEN(TRIM(M188))=0</formula>
    </cfRule>
  </conditionalFormatting>
  <conditionalFormatting sqref="K188">
    <cfRule type="containsBlanks" dxfId="1044" priority="1133">
      <formula>LEN(TRIM(K188))=0</formula>
    </cfRule>
  </conditionalFormatting>
  <conditionalFormatting sqref="I188:J188">
    <cfRule type="containsBlanks" dxfId="1043" priority="1131">
      <formula>LEN(TRIM(I188))=0</formula>
    </cfRule>
  </conditionalFormatting>
  <conditionalFormatting sqref="AF188">
    <cfRule type="containsBlanks" dxfId="1042" priority="1130">
      <formula>LEN(TRIM(AF188))=0</formula>
    </cfRule>
  </conditionalFormatting>
  <conditionalFormatting sqref="AG188">
    <cfRule type="containsBlanks" dxfId="1041" priority="1128">
      <formula>LEN(TRIM(AG188))=0</formula>
    </cfRule>
  </conditionalFormatting>
  <conditionalFormatting sqref="AU188:AV188">
    <cfRule type="containsBlanks" dxfId="1040" priority="1126">
      <formula>LEN(TRIM(AU188))=0</formula>
    </cfRule>
  </conditionalFormatting>
  <conditionalFormatting sqref="AY188:BE188">
    <cfRule type="containsBlanks" dxfId="1039" priority="1125">
      <formula>LEN(TRIM(AY188))=0</formula>
    </cfRule>
  </conditionalFormatting>
  <conditionalFormatting sqref="O189">
    <cfRule type="containsBlanks" dxfId="1038" priority="1124">
      <formula>LEN(TRIM(O189))=0</formula>
    </cfRule>
  </conditionalFormatting>
  <conditionalFormatting sqref="K189:M189">
    <cfRule type="containsBlanks" dxfId="1037" priority="1123">
      <formula>LEN(TRIM(K189))=0</formula>
    </cfRule>
  </conditionalFormatting>
  <conditionalFormatting sqref="I189:J189">
    <cfRule type="containsBlanks" dxfId="1036" priority="1122">
      <formula>LEN(TRIM(I189))=0</formula>
    </cfRule>
  </conditionalFormatting>
  <conditionalFormatting sqref="AU189:AV189">
    <cfRule type="containsBlanks" dxfId="1035" priority="1121">
      <formula>LEN(TRIM(AU189))=0</formula>
    </cfRule>
  </conditionalFormatting>
  <conditionalFormatting sqref="AY189:BE189">
    <cfRule type="containsBlanks" dxfId="1034" priority="1120">
      <formula>LEN(TRIM(AY189))=0</formula>
    </cfRule>
  </conditionalFormatting>
  <conditionalFormatting sqref="AC189">
    <cfRule type="containsBlanks" dxfId="1033" priority="1119">
      <formula>LEN(TRIM(AC189))=0</formula>
    </cfRule>
  </conditionalFormatting>
  <conditionalFormatting sqref="AF189">
    <cfRule type="containsBlanks" dxfId="1032" priority="1116">
      <formula>LEN(TRIM(AF189))=0</formula>
    </cfRule>
  </conditionalFormatting>
  <conditionalFormatting sqref="AG189">
    <cfRule type="containsBlanks" dxfId="1031" priority="1115">
      <formula>LEN(TRIM(AG189))=0</formula>
    </cfRule>
  </conditionalFormatting>
  <conditionalFormatting sqref="I190:J190">
    <cfRule type="containsBlanks" dxfId="1030" priority="1114">
      <formula>LEN(TRIM(I190))=0</formula>
    </cfRule>
  </conditionalFormatting>
  <conditionalFormatting sqref="O190">
    <cfRule type="containsBlanks" dxfId="1029" priority="1113">
      <formula>LEN(TRIM(O190))=0</formula>
    </cfRule>
  </conditionalFormatting>
  <conditionalFormatting sqref="K190:M190">
    <cfRule type="containsBlanks" dxfId="1028" priority="1112">
      <formula>LEN(TRIM(K190))=0</formula>
    </cfRule>
  </conditionalFormatting>
  <conditionalFormatting sqref="AD190">
    <cfRule type="containsBlanks" dxfId="1027" priority="1111">
      <formula>LEN(TRIM(AD190))=0</formula>
    </cfRule>
  </conditionalFormatting>
  <conditionalFormatting sqref="AC190">
    <cfRule type="containsBlanks" dxfId="1026" priority="1110">
      <formula>LEN(TRIM(AC190))=0</formula>
    </cfRule>
  </conditionalFormatting>
  <conditionalFormatting sqref="AF190">
    <cfRule type="containsBlanks" dxfId="1025" priority="1109">
      <formula>LEN(TRIM(AF190))=0</formula>
    </cfRule>
  </conditionalFormatting>
  <conditionalFormatting sqref="AU190:AV190">
    <cfRule type="containsBlanks" dxfId="1024" priority="1108">
      <formula>LEN(TRIM(AU190))=0</formula>
    </cfRule>
  </conditionalFormatting>
  <conditionalFormatting sqref="AY190:BE190">
    <cfRule type="containsBlanks" dxfId="1023" priority="1107">
      <formula>LEN(TRIM(AY190))=0</formula>
    </cfRule>
  </conditionalFormatting>
  <conditionalFormatting sqref="AU191:AV191">
    <cfRule type="containsBlanks" dxfId="1022" priority="1105">
      <formula>LEN(TRIM(AU191))=0</formula>
    </cfRule>
  </conditionalFormatting>
  <conditionalFormatting sqref="AS191:AT191">
    <cfRule type="containsBlanks" dxfId="1021" priority="1106">
      <formula>LEN(TRIM(AS191))=0</formula>
    </cfRule>
  </conditionalFormatting>
  <conditionalFormatting sqref="G191:H191">
    <cfRule type="containsBlanks" dxfId="1020" priority="1102">
      <formula>LEN(TRIM(G191))=0</formula>
    </cfRule>
  </conditionalFormatting>
  <conditionalFormatting sqref="I191:J191">
    <cfRule type="containsBlanks" dxfId="1019" priority="1101">
      <formula>LEN(TRIM(I191))=0</formula>
    </cfRule>
  </conditionalFormatting>
  <conditionalFormatting sqref="K191">
    <cfRule type="containsBlanks" dxfId="1018" priority="1100">
      <formula>LEN(TRIM(K191))=0</formula>
    </cfRule>
  </conditionalFormatting>
  <conditionalFormatting sqref="M191">
    <cfRule type="containsBlanks" dxfId="1017" priority="1098">
      <formula>LEN(TRIM(M191))=0</formula>
    </cfRule>
  </conditionalFormatting>
  <conditionalFormatting sqref="N191:P191">
    <cfRule type="containsBlanks" dxfId="1016" priority="1096">
      <formula>LEN(TRIM(N191))=0</formula>
    </cfRule>
  </conditionalFormatting>
  <conditionalFormatting sqref="AI191:AJ191">
    <cfRule type="containsBlanks" dxfId="1015" priority="1095">
      <formula>LEN(TRIM(AI191))=0</formula>
    </cfRule>
  </conditionalFormatting>
  <conditionalFormatting sqref="AM191">
    <cfRule type="containsBlanks" dxfId="1014" priority="1091">
      <formula>LEN(TRIM(AM191))=0</formula>
    </cfRule>
  </conditionalFormatting>
  <conditionalFormatting sqref="AK191">
    <cfRule type="containsBlanks" dxfId="1013" priority="1094">
      <formula>LEN(TRIM(AK191))=0</formula>
    </cfRule>
  </conditionalFormatting>
  <conditionalFormatting sqref="AL191">
    <cfRule type="containsBlanks" dxfId="1012" priority="1093">
      <formula>LEN(TRIM(AL191))=0</formula>
    </cfRule>
  </conditionalFormatting>
  <conditionalFormatting sqref="AN191">
    <cfRule type="containsBlanks" dxfId="1011" priority="1092">
      <formula>LEN(TRIM(AN191))=0</formula>
    </cfRule>
  </conditionalFormatting>
  <conditionalFormatting sqref="AG191">
    <cfRule type="containsBlanks" dxfId="1010" priority="1090">
      <formula>LEN(TRIM(AG191))=0</formula>
    </cfRule>
  </conditionalFormatting>
  <conditionalFormatting sqref="AD191">
    <cfRule type="containsBlanks" dxfId="1009" priority="1089">
      <formula>LEN(TRIM(AD191))=0</formula>
    </cfRule>
  </conditionalFormatting>
  <conditionalFormatting sqref="AC191">
    <cfRule type="containsBlanks" dxfId="1008" priority="1088">
      <formula>LEN(TRIM(AC191))=0</formula>
    </cfRule>
  </conditionalFormatting>
  <conditionalFormatting sqref="AY191:BE191">
    <cfRule type="containsBlanks" dxfId="1007" priority="1087">
      <formula>LEN(TRIM(AY191))=0</formula>
    </cfRule>
  </conditionalFormatting>
  <conditionalFormatting sqref="O192">
    <cfRule type="containsBlanks" dxfId="1006" priority="1086">
      <formula>LEN(TRIM(O192))=0</formula>
    </cfRule>
  </conditionalFormatting>
  <conditionalFormatting sqref="I192:J192">
    <cfRule type="containsBlanks" dxfId="1005" priority="1085">
      <formula>LEN(TRIM(I192))=0</formula>
    </cfRule>
  </conditionalFormatting>
  <conditionalFormatting sqref="K192:M192">
    <cfRule type="containsBlanks" dxfId="1004" priority="1084">
      <formula>LEN(TRIM(K192))=0</formula>
    </cfRule>
  </conditionalFormatting>
  <conditionalFormatting sqref="AD192">
    <cfRule type="containsBlanks" dxfId="1003" priority="1081">
      <formula>LEN(TRIM(AD192))=0</formula>
    </cfRule>
  </conditionalFormatting>
  <conditionalFormatting sqref="AC192">
    <cfRule type="containsBlanks" dxfId="1002" priority="1080">
      <formula>LEN(TRIM(AC192))=0</formula>
    </cfRule>
  </conditionalFormatting>
  <conditionalFormatting sqref="AU192:AV192">
    <cfRule type="containsBlanks" dxfId="1001" priority="1079">
      <formula>LEN(TRIM(AU192))=0</formula>
    </cfRule>
  </conditionalFormatting>
  <conditionalFormatting sqref="N193 P193">
    <cfRule type="containsBlanks" dxfId="1000" priority="1078">
      <formula>LEN(TRIM(N193))=0</formula>
    </cfRule>
  </conditionalFormatting>
  <conditionalFormatting sqref="O193">
    <cfRule type="containsBlanks" dxfId="999" priority="1077">
      <formula>LEN(TRIM(O193))=0</formula>
    </cfRule>
  </conditionalFormatting>
  <conditionalFormatting sqref="M193">
    <cfRule type="containsBlanks" dxfId="998" priority="1076">
      <formula>LEN(TRIM(M193))=0</formula>
    </cfRule>
  </conditionalFormatting>
  <conditionalFormatting sqref="K193">
    <cfRule type="containsBlanks" dxfId="997" priority="1074">
      <formula>LEN(TRIM(K193))=0</formula>
    </cfRule>
  </conditionalFormatting>
  <conditionalFormatting sqref="I193:J193">
    <cfRule type="containsBlanks" dxfId="996" priority="1073">
      <formula>LEN(TRIM(I193))=0</formula>
    </cfRule>
  </conditionalFormatting>
  <conditionalFormatting sqref="AD193">
    <cfRule type="containsBlanks" dxfId="995" priority="1072">
      <formula>LEN(TRIM(AD193))=0</formula>
    </cfRule>
  </conditionalFormatting>
  <conditionalFormatting sqref="AC193">
    <cfRule type="containsBlanks" dxfId="994" priority="1071">
      <formula>LEN(TRIM(AC193))=0</formula>
    </cfRule>
  </conditionalFormatting>
  <conditionalFormatting sqref="AI193:AJ193">
    <cfRule type="containsBlanks" dxfId="993" priority="1070">
      <formula>LEN(TRIM(AI193))=0</formula>
    </cfRule>
  </conditionalFormatting>
  <conditionalFormatting sqref="AM193">
    <cfRule type="containsBlanks" dxfId="992" priority="1066">
      <formula>LEN(TRIM(AM193))=0</formula>
    </cfRule>
  </conditionalFormatting>
  <conditionalFormatting sqref="AK193">
    <cfRule type="containsBlanks" dxfId="991" priority="1069">
      <formula>LEN(TRIM(AK193))=0</formula>
    </cfRule>
  </conditionalFormatting>
  <conditionalFormatting sqref="AL193">
    <cfRule type="containsBlanks" dxfId="990" priority="1068">
      <formula>LEN(TRIM(AL193))=0</formula>
    </cfRule>
  </conditionalFormatting>
  <conditionalFormatting sqref="AN193">
    <cfRule type="containsBlanks" dxfId="989" priority="1067">
      <formula>LEN(TRIM(AN193))=0</formula>
    </cfRule>
  </conditionalFormatting>
  <conditionalFormatting sqref="AU193:AV193">
    <cfRule type="containsBlanks" dxfId="988" priority="1064">
      <formula>LEN(TRIM(AU193))=0</formula>
    </cfRule>
  </conditionalFormatting>
  <conditionalFormatting sqref="AS193:AT193">
    <cfRule type="containsBlanks" dxfId="987" priority="1065">
      <formula>LEN(TRIM(AS193))=0</formula>
    </cfRule>
  </conditionalFormatting>
  <conditionalFormatting sqref="BB193:BC193">
    <cfRule type="containsBlanks" dxfId="986" priority="1063">
      <formula>LEN(TRIM(BB193))=0</formula>
    </cfRule>
  </conditionalFormatting>
  <conditionalFormatting sqref="F194:H194 L194">
    <cfRule type="containsBlanks" dxfId="985" priority="1062">
      <formula>LEN(TRIM(F194))=0</formula>
    </cfRule>
  </conditionalFormatting>
  <conditionalFormatting sqref="M194">
    <cfRule type="containsBlanks" dxfId="984" priority="1061">
      <formula>LEN(TRIM(M194))=0</formula>
    </cfRule>
  </conditionalFormatting>
  <conditionalFormatting sqref="K194">
    <cfRule type="containsBlanks" dxfId="983" priority="1060">
      <formula>LEN(TRIM(K194))=0</formula>
    </cfRule>
  </conditionalFormatting>
  <conditionalFormatting sqref="I194:J194">
    <cfRule type="containsBlanks" dxfId="982" priority="1059">
      <formula>LEN(TRIM(I194))=0</formula>
    </cfRule>
  </conditionalFormatting>
  <conditionalFormatting sqref="N194:P194">
    <cfRule type="containsBlanks" dxfId="981" priority="1057">
      <formula>LEN(TRIM(N194))=0</formula>
    </cfRule>
  </conditionalFormatting>
  <conditionalFormatting sqref="AD194">
    <cfRule type="containsBlanks" dxfId="980" priority="1056">
      <formula>LEN(TRIM(AD194))=0</formula>
    </cfRule>
  </conditionalFormatting>
  <conditionalFormatting sqref="AC194">
    <cfRule type="containsBlanks" dxfId="979" priority="1055">
      <formula>LEN(TRIM(AC194))=0</formula>
    </cfRule>
  </conditionalFormatting>
  <conditionalFormatting sqref="AU194:AV194">
    <cfRule type="containsBlanks" dxfId="978" priority="1054">
      <formula>LEN(TRIM(AU194))=0</formula>
    </cfRule>
  </conditionalFormatting>
  <conditionalFormatting sqref="O195">
    <cfRule type="containsBlanks" dxfId="977" priority="1053">
      <formula>LEN(TRIM(O195))=0</formula>
    </cfRule>
  </conditionalFormatting>
  <conditionalFormatting sqref="K195">
    <cfRule type="containsBlanks" dxfId="976" priority="1052">
      <formula>LEN(TRIM(K195))=0</formula>
    </cfRule>
  </conditionalFormatting>
  <conditionalFormatting sqref="I195:J195">
    <cfRule type="containsBlanks" dxfId="975" priority="1051">
      <formula>LEN(TRIM(I195))=0</formula>
    </cfRule>
  </conditionalFormatting>
  <conditionalFormatting sqref="L195:M195">
    <cfRule type="containsBlanks" dxfId="974" priority="1050">
      <formula>LEN(TRIM(L195))=0</formula>
    </cfRule>
  </conditionalFormatting>
  <conditionalFormatting sqref="AD195">
    <cfRule type="containsBlanks" dxfId="973" priority="1049">
      <formula>LEN(TRIM(AD195))=0</formula>
    </cfRule>
  </conditionalFormatting>
  <conditionalFormatting sqref="AC195">
    <cfRule type="containsBlanks" dxfId="972" priority="1048">
      <formula>LEN(TRIM(AC195))=0</formula>
    </cfRule>
  </conditionalFormatting>
  <conditionalFormatting sqref="AU195:AV195">
    <cfRule type="containsBlanks" dxfId="971" priority="1047">
      <formula>LEN(TRIM(AU195))=0</formula>
    </cfRule>
  </conditionalFormatting>
  <conditionalFormatting sqref="G196:H196">
    <cfRule type="containsBlanks" dxfId="970" priority="1046">
      <formula>LEN(TRIM(G196))=0</formula>
    </cfRule>
  </conditionalFormatting>
  <conditionalFormatting sqref="I196:J196">
    <cfRule type="containsBlanks" dxfId="969" priority="1045">
      <formula>LEN(TRIM(I196))=0</formula>
    </cfRule>
  </conditionalFormatting>
  <conditionalFormatting sqref="K196">
    <cfRule type="containsBlanks" dxfId="968" priority="1044">
      <formula>LEN(TRIM(K196))=0</formula>
    </cfRule>
  </conditionalFormatting>
  <conditionalFormatting sqref="L196:M196">
    <cfRule type="containsBlanks" dxfId="967" priority="1043">
      <formula>LEN(TRIM(L196))=0</formula>
    </cfRule>
  </conditionalFormatting>
  <conditionalFormatting sqref="O196">
    <cfRule type="containsBlanks" dxfId="966" priority="1042">
      <formula>LEN(TRIM(O196))=0</formula>
    </cfRule>
  </conditionalFormatting>
  <conditionalFormatting sqref="AU196:AV196">
    <cfRule type="containsBlanks" dxfId="965" priority="1041">
      <formula>LEN(TRIM(AU196))=0</formula>
    </cfRule>
  </conditionalFormatting>
  <conditionalFormatting sqref="AY196:BE196">
    <cfRule type="containsBlanks" dxfId="964" priority="1040">
      <formula>LEN(TRIM(AY196))=0</formula>
    </cfRule>
  </conditionalFormatting>
  <conditionalFormatting sqref="F197:H197">
    <cfRule type="containsBlanks" dxfId="963" priority="1037">
      <formula>LEN(TRIM(F197))=0</formula>
    </cfRule>
  </conditionalFormatting>
  <conditionalFormatting sqref="I197:J197">
    <cfRule type="containsBlanks" dxfId="962" priority="1036">
      <formula>LEN(TRIM(I197))=0</formula>
    </cfRule>
  </conditionalFormatting>
  <conditionalFormatting sqref="O197">
    <cfRule type="containsBlanks" dxfId="961" priority="1035">
      <formula>LEN(TRIM(O197))=0</formula>
    </cfRule>
  </conditionalFormatting>
  <conditionalFormatting sqref="K197">
    <cfRule type="containsBlanks" dxfId="960" priority="1034">
      <formula>LEN(TRIM(K197))=0</formula>
    </cfRule>
  </conditionalFormatting>
  <conditionalFormatting sqref="L197:M197">
    <cfRule type="containsBlanks" dxfId="959" priority="1033">
      <formula>LEN(TRIM(L197))=0</formula>
    </cfRule>
  </conditionalFormatting>
  <conditionalFormatting sqref="AU197:AV197">
    <cfRule type="containsBlanks" dxfId="958" priority="1032">
      <formula>LEN(TRIM(AU197))=0</formula>
    </cfRule>
  </conditionalFormatting>
  <conditionalFormatting sqref="BF197">
    <cfRule type="containsBlanks" dxfId="957" priority="1031">
      <formula>LEN(TRIM(BF197))=0</formula>
    </cfRule>
  </conditionalFormatting>
  <conditionalFormatting sqref="AY197:BE197">
    <cfRule type="containsBlanks" dxfId="956" priority="1030">
      <formula>LEN(TRIM(AY197))=0</formula>
    </cfRule>
  </conditionalFormatting>
  <conditionalFormatting sqref="AY202:BE202">
    <cfRule type="containsBlanks" dxfId="955" priority="1003">
      <formula>LEN(TRIM(AY202))=0</formula>
    </cfRule>
  </conditionalFormatting>
  <conditionalFormatting sqref="L198">
    <cfRule type="containsBlanks" dxfId="954" priority="1028">
      <formula>LEN(TRIM(L198))=0</formula>
    </cfRule>
  </conditionalFormatting>
  <conditionalFormatting sqref="O198">
    <cfRule type="containsBlanks" dxfId="953" priority="1027">
      <formula>LEN(TRIM(O198))=0</formula>
    </cfRule>
  </conditionalFormatting>
  <conditionalFormatting sqref="AU198:AV198">
    <cfRule type="containsBlanks" dxfId="952" priority="1026">
      <formula>LEN(TRIM(AU198))=0</formula>
    </cfRule>
  </conditionalFormatting>
  <conditionalFormatting sqref="AY198:BE198">
    <cfRule type="containsBlanks" dxfId="951" priority="1025">
      <formula>LEN(TRIM(AY198))=0</formula>
    </cfRule>
  </conditionalFormatting>
  <conditionalFormatting sqref="K199">
    <cfRule type="containsBlanks" dxfId="950" priority="1023">
      <formula>LEN(TRIM(K199))=0</formula>
    </cfRule>
  </conditionalFormatting>
  <conditionalFormatting sqref="M199">
    <cfRule type="containsBlanks" dxfId="949" priority="1022">
      <formula>LEN(TRIM(M199))=0</formula>
    </cfRule>
  </conditionalFormatting>
  <conditionalFormatting sqref="F200:J201 L200:L201 N200:P201">
    <cfRule type="containsBlanks" dxfId="948" priority="1021">
      <formula>LEN(TRIM(F200))=0</formula>
    </cfRule>
  </conditionalFormatting>
  <conditionalFormatting sqref="K200:K201">
    <cfRule type="containsBlanks" dxfId="947" priority="1020">
      <formula>LEN(TRIM(K200))=0</formula>
    </cfRule>
  </conditionalFormatting>
  <conditionalFormatting sqref="M200:M201">
    <cfRule type="containsBlanks" dxfId="946" priority="1019">
      <formula>LEN(TRIM(M200))=0</formula>
    </cfRule>
  </conditionalFormatting>
  <conditionalFormatting sqref="W199:X200">
    <cfRule type="containsBlanks" dxfId="945" priority="1018">
      <formula>LEN(TRIM(W199))=0</formula>
    </cfRule>
  </conditionalFormatting>
  <conditionalFormatting sqref="AV202">
    <cfRule type="containsBlanks" dxfId="944" priority="1004">
      <formula>LEN(TRIM(AV202))=0</formula>
    </cfRule>
  </conditionalFormatting>
  <conditionalFormatting sqref="Y201:AH201">
    <cfRule type="containsBlanks" dxfId="943" priority="1015">
      <formula>LEN(TRIM(Y201))=0</formula>
    </cfRule>
  </conditionalFormatting>
  <conditionalFormatting sqref="W201:X201">
    <cfRule type="containsBlanks" dxfId="942" priority="1014">
      <formula>LEN(TRIM(W201))=0</formula>
    </cfRule>
  </conditionalFormatting>
  <conditionalFormatting sqref="AL199:AL201">
    <cfRule type="containsBlanks" dxfId="941" priority="1013">
      <formula>LEN(TRIM(AL199))=0</formula>
    </cfRule>
  </conditionalFormatting>
  <conditionalFormatting sqref="AU199:AV199">
    <cfRule type="containsBlanks" dxfId="940" priority="1012">
      <formula>LEN(TRIM(AU199))=0</formula>
    </cfRule>
  </conditionalFormatting>
  <conditionalFormatting sqref="AU200:AV201">
    <cfRule type="containsBlanks" dxfId="939" priority="1011">
      <formula>LEN(TRIM(AU200))=0</formula>
    </cfRule>
  </conditionalFormatting>
  <conditionalFormatting sqref="AY199:BE201">
    <cfRule type="containsBlanks" dxfId="938" priority="1010">
      <formula>LEN(TRIM(AY199))=0</formula>
    </cfRule>
  </conditionalFormatting>
  <conditionalFormatting sqref="L202">
    <cfRule type="containsBlanks" dxfId="937" priority="1009">
      <formula>LEN(TRIM(L202))=0</formula>
    </cfRule>
  </conditionalFormatting>
  <conditionalFormatting sqref="O202">
    <cfRule type="containsBlanks" dxfId="936" priority="1008">
      <formula>LEN(TRIM(O202))=0</formula>
    </cfRule>
  </conditionalFormatting>
  <conditionalFormatting sqref="Y202">
    <cfRule type="containsBlanks" dxfId="935" priority="1007">
      <formula>LEN(TRIM(Y202))=0</formula>
    </cfRule>
  </conditionalFormatting>
  <conditionalFormatting sqref="AD202">
    <cfRule type="containsBlanks" dxfId="934" priority="1006">
      <formula>LEN(TRIM(AD202))=0</formula>
    </cfRule>
  </conditionalFormatting>
  <conditionalFormatting sqref="AC202">
    <cfRule type="containsBlanks" dxfId="933" priority="1005">
      <formula>LEN(TRIM(AC202))=0</formula>
    </cfRule>
  </conditionalFormatting>
  <conditionalFormatting sqref="K203:N203">
    <cfRule type="containsBlanks" dxfId="932" priority="1002">
      <formula>LEN(TRIM(K203))=0</formula>
    </cfRule>
  </conditionalFormatting>
  <conditionalFormatting sqref="P203">
    <cfRule type="containsBlanks" dxfId="931" priority="1001">
      <formula>LEN(TRIM(P203))=0</formula>
    </cfRule>
  </conditionalFormatting>
  <conditionalFormatting sqref="AF203">
    <cfRule type="containsBlanks" dxfId="930" priority="1000">
      <formula>LEN(TRIM(AF203))=0</formula>
    </cfRule>
  </conditionalFormatting>
  <conditionalFormatting sqref="AD203">
    <cfRule type="containsBlanks" dxfId="929" priority="999">
      <formula>LEN(TRIM(AD203))=0</formula>
    </cfRule>
  </conditionalFormatting>
  <conditionalFormatting sqref="AC203">
    <cfRule type="containsBlanks" dxfId="928" priority="998">
      <formula>LEN(TRIM(AC203))=0</formula>
    </cfRule>
  </conditionalFormatting>
  <conditionalFormatting sqref="AU203:AV203">
    <cfRule type="containsBlanks" dxfId="927" priority="997">
      <formula>LEN(TRIM(AU203))=0</formula>
    </cfRule>
  </conditionalFormatting>
  <conditionalFormatting sqref="AY203:BE203">
    <cfRule type="containsBlanks" dxfId="926" priority="996">
      <formula>LEN(TRIM(AY203))=0</formula>
    </cfRule>
  </conditionalFormatting>
  <conditionalFormatting sqref="I204:J204">
    <cfRule type="containsBlanks" dxfId="925" priority="995">
      <formula>LEN(TRIM(I204))=0</formula>
    </cfRule>
  </conditionalFormatting>
  <conditionalFormatting sqref="K204:N204">
    <cfRule type="containsBlanks" dxfId="924" priority="994">
      <formula>LEN(TRIM(K204))=0</formula>
    </cfRule>
  </conditionalFormatting>
  <conditionalFormatting sqref="P204">
    <cfRule type="containsBlanks" dxfId="923" priority="993">
      <formula>LEN(TRIM(P204))=0</formula>
    </cfRule>
  </conditionalFormatting>
  <conditionalFormatting sqref="AD204">
    <cfRule type="containsBlanks" dxfId="922" priority="992">
      <formula>LEN(TRIM(AD204))=0</formula>
    </cfRule>
  </conditionalFormatting>
  <conditionalFormatting sqref="AC204">
    <cfRule type="containsBlanks" dxfId="921" priority="991">
      <formula>LEN(TRIM(AC204))=0</formula>
    </cfRule>
  </conditionalFormatting>
  <conditionalFormatting sqref="AY204:BE204">
    <cfRule type="containsBlanks" dxfId="920" priority="990">
      <formula>LEN(TRIM(AY204))=0</formula>
    </cfRule>
  </conditionalFormatting>
  <conditionalFormatting sqref="I205:J206">
    <cfRule type="containsBlanks" dxfId="919" priority="989">
      <formula>LEN(TRIM(I205))=0</formula>
    </cfRule>
  </conditionalFormatting>
  <conditionalFormatting sqref="K205:K206">
    <cfRule type="containsBlanks" dxfId="918" priority="988">
      <formula>LEN(TRIM(K205))=0</formula>
    </cfRule>
  </conditionalFormatting>
  <conditionalFormatting sqref="M205:M206">
    <cfRule type="containsBlanks" dxfId="917" priority="987">
      <formula>LEN(TRIM(M205))=0</formula>
    </cfRule>
  </conditionalFormatting>
  <conditionalFormatting sqref="N205:P206">
    <cfRule type="containsBlanks" dxfId="916" priority="986">
      <formula>LEN(TRIM(N205))=0</formula>
    </cfRule>
  </conditionalFormatting>
  <conditionalFormatting sqref="AD205">
    <cfRule type="containsBlanks" dxfId="915" priority="985">
      <formula>LEN(TRIM(AD205))=0</formula>
    </cfRule>
  </conditionalFormatting>
  <conditionalFormatting sqref="AC205">
    <cfRule type="containsBlanks" dxfId="914" priority="984">
      <formula>LEN(TRIM(AC205))=0</formula>
    </cfRule>
  </conditionalFormatting>
  <conditionalFormatting sqref="W206:AB206 AE206:AH206">
    <cfRule type="containsBlanks" dxfId="913" priority="983">
      <formula>LEN(TRIM(W206))=0</formula>
    </cfRule>
  </conditionalFormatting>
  <conditionalFormatting sqref="AD206">
    <cfRule type="containsBlanks" dxfId="912" priority="982">
      <formula>LEN(TRIM(AD206))=0</formula>
    </cfRule>
  </conditionalFormatting>
  <conditionalFormatting sqref="AC206">
    <cfRule type="containsBlanks" dxfId="911" priority="981">
      <formula>LEN(TRIM(AC206))=0</formula>
    </cfRule>
  </conditionalFormatting>
  <conditionalFormatting sqref="AI205:AN206">
    <cfRule type="containsBlanks" dxfId="910" priority="980">
      <formula>LEN(TRIM(AI205))=0</formula>
    </cfRule>
  </conditionalFormatting>
  <conditionalFormatting sqref="AY205:BE206">
    <cfRule type="containsBlanks" dxfId="909" priority="979">
      <formula>LEN(TRIM(AY205))=0</formula>
    </cfRule>
  </conditionalFormatting>
  <conditionalFormatting sqref="I207:J207">
    <cfRule type="containsBlanks" dxfId="908" priority="978">
      <formula>LEN(TRIM(I207))=0</formula>
    </cfRule>
  </conditionalFormatting>
  <conditionalFormatting sqref="O207">
    <cfRule type="containsBlanks" dxfId="907" priority="977">
      <formula>LEN(TRIM(O207))=0</formula>
    </cfRule>
  </conditionalFormatting>
  <conditionalFormatting sqref="K207:M207">
    <cfRule type="containsBlanks" dxfId="906" priority="976">
      <formula>LEN(TRIM(K207))=0</formula>
    </cfRule>
  </conditionalFormatting>
  <conditionalFormatting sqref="AD207">
    <cfRule type="containsBlanks" dxfId="905" priority="975">
      <formula>LEN(TRIM(AD207))=0</formula>
    </cfRule>
  </conditionalFormatting>
  <conditionalFormatting sqref="AC207">
    <cfRule type="containsBlanks" dxfId="904" priority="974">
      <formula>LEN(TRIM(AC207))=0</formula>
    </cfRule>
  </conditionalFormatting>
  <conditionalFormatting sqref="L208">
    <cfRule type="containsBlanks" dxfId="903" priority="973">
      <formula>LEN(TRIM(L208))=0</formula>
    </cfRule>
  </conditionalFormatting>
  <conditionalFormatting sqref="O208">
    <cfRule type="containsBlanks" dxfId="902" priority="972">
      <formula>LEN(TRIM(O208))=0</formula>
    </cfRule>
  </conditionalFormatting>
  <conditionalFormatting sqref="I208:J208">
    <cfRule type="containsBlanks" dxfId="901" priority="971">
      <formula>LEN(TRIM(I208))=0</formula>
    </cfRule>
  </conditionalFormatting>
  <conditionalFormatting sqref="AD208">
    <cfRule type="containsBlanks" dxfId="900" priority="970">
      <formula>LEN(TRIM(AD208))=0</formula>
    </cfRule>
  </conditionalFormatting>
  <conditionalFormatting sqref="AC208">
    <cfRule type="containsBlanks" dxfId="899" priority="969">
      <formula>LEN(TRIM(AC208))=0</formula>
    </cfRule>
  </conditionalFormatting>
  <conditionalFormatting sqref="AY208:BE208">
    <cfRule type="containsBlanks" dxfId="898" priority="968">
      <formula>LEN(TRIM(AY208))=0</formula>
    </cfRule>
  </conditionalFormatting>
  <conditionalFormatting sqref="K209">
    <cfRule type="containsBlanks" dxfId="897" priority="967">
      <formula>LEN(TRIM(K209))=0</formula>
    </cfRule>
  </conditionalFormatting>
  <conditionalFormatting sqref="M209:P209">
    <cfRule type="containsBlanks" dxfId="896" priority="966">
      <formula>LEN(TRIM(M209))=0</formula>
    </cfRule>
  </conditionalFormatting>
  <conditionalFormatting sqref="I209:J209">
    <cfRule type="containsBlanks" dxfId="895" priority="965">
      <formula>LEN(TRIM(I209))=0</formula>
    </cfRule>
  </conditionalFormatting>
  <conditionalFormatting sqref="BB209:BC209">
    <cfRule type="containsBlanks" dxfId="894" priority="964">
      <formula>LEN(TRIM(BB209))=0</formula>
    </cfRule>
  </conditionalFormatting>
  <conditionalFormatting sqref="I210:J210">
    <cfRule type="containsBlanks" dxfId="893" priority="963">
      <formula>LEN(TRIM(I210))=0</formula>
    </cfRule>
  </conditionalFormatting>
  <conditionalFormatting sqref="O210">
    <cfRule type="containsBlanks" dxfId="892" priority="962">
      <formula>LEN(TRIM(O210))=0</formula>
    </cfRule>
  </conditionalFormatting>
  <conditionalFormatting sqref="K210:M210">
    <cfRule type="containsBlanks" dxfId="891" priority="961">
      <formula>LEN(TRIM(K210))=0</formula>
    </cfRule>
  </conditionalFormatting>
  <conditionalFormatting sqref="AD210">
    <cfRule type="containsBlanks" dxfId="890" priority="960">
      <formula>LEN(TRIM(AD210))=0</formula>
    </cfRule>
  </conditionalFormatting>
  <conditionalFormatting sqref="AC210">
    <cfRule type="containsBlanks" dxfId="889" priority="959">
      <formula>LEN(TRIM(AC210))=0</formula>
    </cfRule>
  </conditionalFormatting>
  <conditionalFormatting sqref="AY210:BE210 BH210">
    <cfRule type="containsBlanks" dxfId="888" priority="958">
      <formula>LEN(TRIM(AY210))=0</formula>
    </cfRule>
  </conditionalFormatting>
  <conditionalFormatting sqref="L211">
    <cfRule type="containsBlanks" dxfId="887" priority="948">
      <formula>LEN(TRIM(L211))=0</formula>
    </cfRule>
  </conditionalFormatting>
  <conditionalFormatting sqref="N211:P211">
    <cfRule type="containsBlanks" dxfId="886" priority="947">
      <formula>LEN(TRIM(N211))=0</formula>
    </cfRule>
  </conditionalFormatting>
  <conditionalFormatting sqref="I211:J211">
    <cfRule type="containsBlanks" dxfId="885" priority="946">
      <formula>LEN(TRIM(I211))=0</formula>
    </cfRule>
  </conditionalFormatting>
  <conditionalFormatting sqref="AD211">
    <cfRule type="containsBlanks" dxfId="884" priority="945">
      <formula>LEN(TRIM(AD211))=0</formula>
    </cfRule>
  </conditionalFormatting>
  <conditionalFormatting sqref="AC211">
    <cfRule type="containsBlanks" dxfId="883" priority="944">
      <formula>LEN(TRIM(AC211))=0</formula>
    </cfRule>
  </conditionalFormatting>
  <conditionalFormatting sqref="AY211:BE211">
    <cfRule type="containsBlanks" dxfId="882" priority="942">
      <formula>LEN(TRIM(AY211))=0</formula>
    </cfRule>
  </conditionalFormatting>
  <conditionalFormatting sqref="G212:H212">
    <cfRule type="containsBlanks" dxfId="881" priority="941">
      <formula>LEN(TRIM(G212))=0</formula>
    </cfRule>
  </conditionalFormatting>
  <conditionalFormatting sqref="I212:J212">
    <cfRule type="containsBlanks" dxfId="880" priority="940">
      <formula>LEN(TRIM(I212))=0</formula>
    </cfRule>
  </conditionalFormatting>
  <conditionalFormatting sqref="K212:M212">
    <cfRule type="containsBlanks" dxfId="879" priority="939">
      <formula>LEN(TRIM(K212))=0</formula>
    </cfRule>
  </conditionalFormatting>
  <conditionalFormatting sqref="AY212:BE212">
    <cfRule type="containsBlanks" dxfId="878" priority="938">
      <formula>LEN(TRIM(AY212))=0</formula>
    </cfRule>
  </conditionalFormatting>
  <conditionalFormatting sqref="F213">
    <cfRule type="containsBlanks" dxfId="877" priority="934">
      <formula>LEN(TRIM(F213))=0</formula>
    </cfRule>
  </conditionalFormatting>
  <conditionalFormatting sqref="G213:H213">
    <cfRule type="containsBlanks" dxfId="876" priority="933">
      <formula>LEN(TRIM(G213))=0</formula>
    </cfRule>
  </conditionalFormatting>
  <conditionalFormatting sqref="I213:J213">
    <cfRule type="containsBlanks" dxfId="875" priority="932">
      <formula>LEN(TRIM(I213))=0</formula>
    </cfRule>
  </conditionalFormatting>
  <conditionalFormatting sqref="K213:M213">
    <cfRule type="containsBlanks" dxfId="874" priority="931">
      <formula>LEN(TRIM(K213))=0</formula>
    </cfRule>
  </conditionalFormatting>
  <conditionalFormatting sqref="O213">
    <cfRule type="containsBlanks" dxfId="873" priority="930">
      <formula>LEN(TRIM(O213))=0</formula>
    </cfRule>
  </conditionalFormatting>
  <conditionalFormatting sqref="AD213">
    <cfRule type="containsBlanks" dxfId="872" priority="929">
      <formula>LEN(TRIM(AD213))=0</formula>
    </cfRule>
  </conditionalFormatting>
  <conditionalFormatting sqref="AC213">
    <cfRule type="containsBlanks" dxfId="871" priority="928">
      <formula>LEN(TRIM(AC213))=0</formula>
    </cfRule>
  </conditionalFormatting>
  <conditionalFormatting sqref="AY213:BE213">
    <cfRule type="containsBlanks" dxfId="870" priority="927">
      <formula>LEN(TRIM(AY213))=0</formula>
    </cfRule>
  </conditionalFormatting>
  <conditionalFormatting sqref="O214">
    <cfRule type="containsBlanks" dxfId="869" priority="926">
      <formula>LEN(TRIM(O214))=0</formula>
    </cfRule>
  </conditionalFormatting>
  <conditionalFormatting sqref="I214:J214">
    <cfRule type="containsBlanks" dxfId="868" priority="925">
      <formula>LEN(TRIM(I214))=0</formula>
    </cfRule>
  </conditionalFormatting>
  <conditionalFormatting sqref="K214:M214">
    <cfRule type="containsBlanks" dxfId="867" priority="924">
      <formula>LEN(TRIM(K214))=0</formula>
    </cfRule>
  </conditionalFormatting>
  <conditionalFormatting sqref="AD214">
    <cfRule type="containsBlanks" dxfId="866" priority="923">
      <formula>LEN(TRIM(AD214))=0</formula>
    </cfRule>
  </conditionalFormatting>
  <conditionalFormatting sqref="AC214">
    <cfRule type="containsBlanks" dxfId="865" priority="922">
      <formula>LEN(TRIM(AC214))=0</formula>
    </cfRule>
  </conditionalFormatting>
  <conditionalFormatting sqref="F215:H215 N215 P215:T215">
    <cfRule type="containsBlanks" dxfId="864" priority="921">
      <formula>LEN(TRIM(F215))=0</formula>
    </cfRule>
  </conditionalFormatting>
  <conditionalFormatting sqref="O215">
    <cfRule type="containsBlanks" dxfId="863" priority="920">
      <formula>LEN(TRIM(O215))=0</formula>
    </cfRule>
  </conditionalFormatting>
  <conditionalFormatting sqref="I215:J215">
    <cfRule type="containsBlanks" dxfId="862" priority="919">
      <formula>LEN(TRIM(I215))=0</formula>
    </cfRule>
  </conditionalFormatting>
  <conditionalFormatting sqref="K215:M215">
    <cfRule type="containsBlanks" dxfId="861" priority="918">
      <formula>LEN(TRIM(K215))=0</formula>
    </cfRule>
  </conditionalFormatting>
  <conditionalFormatting sqref="W215:AB215 AE215:AK215 BG215 AY215 BE215 BB215:BC215 AS215:AT215 AM215:AP215">
    <cfRule type="containsBlanks" dxfId="860" priority="917">
      <formula>LEN(TRIM(W215))=0</formula>
    </cfRule>
  </conditionalFormatting>
  <conditionalFormatting sqref="AD215">
    <cfRule type="containsBlanks" dxfId="859" priority="916">
      <formula>LEN(TRIM(AD215))=0</formula>
    </cfRule>
  </conditionalFormatting>
  <conditionalFormatting sqref="AC215">
    <cfRule type="containsBlanks" dxfId="858" priority="915">
      <formula>LEN(TRIM(AC215))=0</formula>
    </cfRule>
  </conditionalFormatting>
  <conditionalFormatting sqref="BF214:BF215">
    <cfRule type="containsBlanks" dxfId="857" priority="914">
      <formula>LEN(TRIM(BF214))=0</formula>
    </cfRule>
  </conditionalFormatting>
  <conditionalFormatting sqref="AX214:AX215">
    <cfRule type="containsBlanks" dxfId="856" priority="913">
      <formula>LEN(TRIM(AX214))=0</formula>
    </cfRule>
  </conditionalFormatting>
  <conditionalFormatting sqref="BD215">
    <cfRule type="containsBlanks" dxfId="855" priority="911">
      <formula>LEN(TRIM(BD215))=0</formula>
    </cfRule>
  </conditionalFormatting>
  <conditionalFormatting sqref="AZ215:BA215">
    <cfRule type="containsBlanks" dxfId="854" priority="909">
      <formula>LEN(TRIM(AZ215))=0</formula>
    </cfRule>
  </conditionalFormatting>
  <conditionalFormatting sqref="AU214:AV215">
    <cfRule type="containsBlanks" dxfId="853" priority="908">
      <formula>LEN(TRIM(AU214))=0</formula>
    </cfRule>
  </conditionalFormatting>
  <conditionalFormatting sqref="AQ215:AR215">
    <cfRule type="containsBlanks" dxfId="852" priority="907">
      <formula>LEN(TRIM(AQ215))=0</formula>
    </cfRule>
  </conditionalFormatting>
  <conditionalFormatting sqref="O216">
    <cfRule type="containsBlanks" dxfId="851" priority="906">
      <formula>LEN(TRIM(O216))=0</formula>
    </cfRule>
  </conditionalFormatting>
  <conditionalFormatting sqref="K216:M216">
    <cfRule type="containsBlanks" dxfId="850" priority="905">
      <formula>LEN(TRIM(K216))=0</formula>
    </cfRule>
  </conditionalFormatting>
  <conditionalFormatting sqref="I216:J216">
    <cfRule type="containsBlanks" dxfId="849" priority="904">
      <formula>LEN(TRIM(I216))=0</formula>
    </cfRule>
  </conditionalFormatting>
  <conditionalFormatting sqref="AD216">
    <cfRule type="containsBlanks" dxfId="848" priority="903">
      <formula>LEN(TRIM(AD216))=0</formula>
    </cfRule>
  </conditionalFormatting>
  <conditionalFormatting sqref="AC216">
    <cfRule type="containsBlanks" dxfId="847" priority="902">
      <formula>LEN(TRIM(AC216))=0</formula>
    </cfRule>
  </conditionalFormatting>
  <conditionalFormatting sqref="AU216:AV216">
    <cfRule type="containsBlanks" dxfId="846" priority="901">
      <formula>LEN(TRIM(AU216))=0</formula>
    </cfRule>
  </conditionalFormatting>
  <conditionalFormatting sqref="O217">
    <cfRule type="containsBlanks" dxfId="845" priority="900">
      <formula>LEN(TRIM(O217))=0</formula>
    </cfRule>
  </conditionalFormatting>
  <conditionalFormatting sqref="K217:M217">
    <cfRule type="containsBlanks" dxfId="844" priority="899">
      <formula>LEN(TRIM(K217))=0</formula>
    </cfRule>
  </conditionalFormatting>
  <conditionalFormatting sqref="I217:J217">
    <cfRule type="containsBlanks" dxfId="843" priority="898">
      <formula>LEN(TRIM(I217))=0</formula>
    </cfRule>
  </conditionalFormatting>
  <conditionalFormatting sqref="AU234:AV235">
    <cfRule type="containsBlanks" dxfId="842" priority="778">
      <formula>LEN(TRIM(AU234))=0</formula>
    </cfRule>
  </conditionalFormatting>
  <conditionalFormatting sqref="BH231:BH232">
    <cfRule type="containsBlanks" dxfId="841" priority="779">
      <formula>LEN(TRIM(BH231))=0</formula>
    </cfRule>
  </conditionalFormatting>
  <conditionalFormatting sqref="AU217:AV217">
    <cfRule type="containsBlanks" dxfId="840" priority="894">
      <formula>LEN(TRIM(AU217))=0</formula>
    </cfRule>
  </conditionalFormatting>
  <conditionalFormatting sqref="AO217:AT217 AW217:AX217">
    <cfRule type="containsBlanks" dxfId="839" priority="895">
      <formula>LEN(TRIM(AO217))=0</formula>
    </cfRule>
  </conditionalFormatting>
  <conditionalFormatting sqref="I218:J218">
    <cfRule type="containsBlanks" dxfId="838" priority="892">
      <formula>LEN(TRIM(I218))=0</formula>
    </cfRule>
  </conditionalFormatting>
  <conditionalFormatting sqref="K218:M218">
    <cfRule type="containsBlanks" dxfId="837" priority="891">
      <formula>LEN(TRIM(K218))=0</formula>
    </cfRule>
  </conditionalFormatting>
  <conditionalFormatting sqref="N218:P218">
    <cfRule type="containsBlanks" dxfId="836" priority="889">
      <formula>LEN(TRIM(N218))=0</formula>
    </cfRule>
  </conditionalFormatting>
  <conditionalFormatting sqref="AU218:AV218">
    <cfRule type="containsBlanks" dxfId="835" priority="887">
      <formula>LEN(TRIM(AU218))=0</formula>
    </cfRule>
  </conditionalFormatting>
  <conditionalFormatting sqref="AS218:AT218">
    <cfRule type="containsBlanks" dxfId="834" priority="888">
      <formula>LEN(TRIM(AS218))=0</formula>
    </cfRule>
  </conditionalFormatting>
  <conditionalFormatting sqref="AY218:BE218">
    <cfRule type="containsBlanks" dxfId="833" priority="886">
      <formula>LEN(TRIM(AY218))=0</formula>
    </cfRule>
  </conditionalFormatting>
  <conditionalFormatting sqref="I219:J219">
    <cfRule type="containsBlanks" dxfId="832" priority="885">
      <formula>LEN(TRIM(I219))=0</formula>
    </cfRule>
  </conditionalFormatting>
  <conditionalFormatting sqref="K219:M219">
    <cfRule type="containsBlanks" dxfId="831" priority="884">
      <formula>LEN(TRIM(K219))=0</formula>
    </cfRule>
  </conditionalFormatting>
  <conditionalFormatting sqref="O219">
    <cfRule type="containsBlanks" dxfId="830" priority="883">
      <formula>LEN(TRIM(O219))=0</formula>
    </cfRule>
  </conditionalFormatting>
  <conditionalFormatting sqref="S219:T223">
    <cfRule type="containsBlanks" dxfId="829" priority="882">
      <formula>LEN(TRIM(S219))=0</formula>
    </cfRule>
  </conditionalFormatting>
  <conditionalFormatting sqref="F220:H223 N220:N223 P220:P223">
    <cfRule type="containsBlanks" dxfId="828" priority="881">
      <formula>LEN(TRIM(F220))=0</formula>
    </cfRule>
  </conditionalFormatting>
  <conditionalFormatting sqref="I220:J223">
    <cfRule type="containsBlanks" dxfId="827" priority="880">
      <formula>LEN(TRIM(I220))=0</formula>
    </cfRule>
  </conditionalFormatting>
  <conditionalFormatting sqref="K220:M223">
    <cfRule type="containsBlanks" dxfId="826" priority="879">
      <formula>LEN(TRIM(K220))=0</formula>
    </cfRule>
  </conditionalFormatting>
  <conditionalFormatting sqref="O220:O223">
    <cfRule type="containsBlanks" dxfId="825" priority="878">
      <formula>LEN(TRIM(O220))=0</formula>
    </cfRule>
  </conditionalFormatting>
  <conditionalFormatting sqref="AU219:AV223">
    <cfRule type="containsBlanks" dxfId="824" priority="874">
      <formula>LEN(TRIM(AU219))=0</formula>
    </cfRule>
  </conditionalFormatting>
  <conditionalFormatting sqref="AS219:AT223">
    <cfRule type="containsBlanks" dxfId="823" priority="875">
      <formula>LEN(TRIM(AS219))=0</formula>
    </cfRule>
  </conditionalFormatting>
  <conditionalFormatting sqref="AY219:BE223 BH219">
    <cfRule type="containsBlanks" dxfId="822" priority="873">
      <formula>LEN(TRIM(AY219))=0</formula>
    </cfRule>
  </conditionalFormatting>
  <conditionalFormatting sqref="BH220:BH223 BH226:BH229">
    <cfRule type="containsBlanks" dxfId="821" priority="871">
      <formula>LEN(TRIM(BH220))=0</formula>
    </cfRule>
  </conditionalFormatting>
  <conditionalFormatting sqref="H224">
    <cfRule type="containsBlanks" dxfId="820" priority="870">
      <formula>LEN(TRIM(H224))=0</formula>
    </cfRule>
  </conditionalFormatting>
  <conditionalFormatting sqref="I224">
    <cfRule type="containsBlanks" dxfId="819" priority="869">
      <formula>LEN(TRIM(I224))=0</formula>
    </cfRule>
  </conditionalFormatting>
  <conditionalFormatting sqref="J224">
    <cfRule type="containsBlanks" dxfId="818" priority="868">
      <formula>LEN(TRIM(J224))=0</formula>
    </cfRule>
  </conditionalFormatting>
  <conditionalFormatting sqref="K224">
    <cfRule type="containsBlanks" dxfId="817" priority="867">
      <formula>LEN(TRIM(K224))=0</formula>
    </cfRule>
  </conditionalFormatting>
  <conditionalFormatting sqref="L225">
    <cfRule type="containsBlanks" dxfId="816" priority="866">
      <formula>LEN(TRIM(L225))=0</formula>
    </cfRule>
  </conditionalFormatting>
  <conditionalFormatting sqref="M224">
    <cfRule type="containsBlanks" dxfId="815" priority="865">
      <formula>LEN(TRIM(M224))=0</formula>
    </cfRule>
  </conditionalFormatting>
  <conditionalFormatting sqref="N224:P225">
    <cfRule type="containsBlanks" dxfId="814" priority="864">
      <formula>LEN(TRIM(N224))=0</formula>
    </cfRule>
  </conditionalFormatting>
  <conditionalFormatting sqref="S224:T225">
    <cfRule type="containsBlanks" dxfId="813" priority="863">
      <formula>LEN(TRIM(S224))=0</formula>
    </cfRule>
  </conditionalFormatting>
  <conditionalFormatting sqref="AU224:AV225">
    <cfRule type="containsBlanks" dxfId="812" priority="861">
      <formula>LEN(TRIM(AU224))=0</formula>
    </cfRule>
  </conditionalFormatting>
  <conditionalFormatting sqref="AS224:AT225">
    <cfRule type="containsBlanks" dxfId="811" priority="862">
      <formula>LEN(TRIM(AS224))=0</formula>
    </cfRule>
  </conditionalFormatting>
  <conditionalFormatting sqref="AX225:AX227">
    <cfRule type="containsBlanks" dxfId="810" priority="859">
      <formula>LEN(TRIM(AX225))=0</formula>
    </cfRule>
  </conditionalFormatting>
  <conditionalFormatting sqref="AY224:BE227">
    <cfRule type="containsBlanks" dxfId="809" priority="858">
      <formula>LEN(TRIM(AY224))=0</formula>
    </cfRule>
  </conditionalFormatting>
  <conditionalFormatting sqref="F226:K227 M226:M227">
    <cfRule type="containsBlanks" dxfId="808" priority="857">
      <formula>LEN(TRIM(F226))=0</formula>
    </cfRule>
  </conditionalFormatting>
  <conditionalFormatting sqref="L226:L227">
    <cfRule type="containsBlanks" dxfId="807" priority="856">
      <formula>LEN(TRIM(L226))=0</formula>
    </cfRule>
  </conditionalFormatting>
  <conditionalFormatting sqref="N226:P227">
    <cfRule type="containsBlanks" dxfId="806" priority="855">
      <formula>LEN(TRIM(N226))=0</formula>
    </cfRule>
  </conditionalFormatting>
  <conditionalFormatting sqref="AU226:AV226">
    <cfRule type="containsBlanks" dxfId="805" priority="854">
      <formula>LEN(TRIM(AU226))=0</formula>
    </cfRule>
  </conditionalFormatting>
  <conditionalFormatting sqref="AU227:AV227">
    <cfRule type="containsBlanks" dxfId="804" priority="853">
      <formula>LEN(TRIM(AU227))=0</formula>
    </cfRule>
  </conditionalFormatting>
  <conditionalFormatting sqref="I228">
    <cfRule type="containsBlanks" dxfId="803" priority="852">
      <formula>LEN(TRIM(I228))=0</formula>
    </cfRule>
  </conditionalFormatting>
  <conditionalFormatting sqref="J228">
    <cfRule type="containsBlanks" dxfId="802" priority="851">
      <formula>LEN(TRIM(J228))=0</formula>
    </cfRule>
  </conditionalFormatting>
  <conditionalFormatting sqref="K228">
    <cfRule type="containsBlanks" dxfId="801" priority="850">
      <formula>LEN(TRIM(K228))=0</formula>
    </cfRule>
  </conditionalFormatting>
  <conditionalFormatting sqref="M228">
    <cfRule type="containsBlanks" dxfId="800" priority="849">
      <formula>LEN(TRIM(M228))=0</formula>
    </cfRule>
  </conditionalFormatting>
  <conditionalFormatting sqref="O228">
    <cfRule type="containsBlanks" dxfId="799" priority="848">
      <formula>LEN(TRIM(O228))=0</formula>
    </cfRule>
  </conditionalFormatting>
  <conditionalFormatting sqref="T228">
    <cfRule type="containsBlanks" dxfId="798" priority="847">
      <formula>LEN(TRIM(T228))=0</formula>
    </cfRule>
  </conditionalFormatting>
  <conditionalFormatting sqref="AU228:AV228">
    <cfRule type="containsBlanks" dxfId="797" priority="845">
      <formula>LEN(TRIM(AU228))=0</formula>
    </cfRule>
  </conditionalFormatting>
  <conditionalFormatting sqref="AS228:AT228">
    <cfRule type="containsBlanks" dxfId="796" priority="846">
      <formula>LEN(TRIM(AS228))=0</formula>
    </cfRule>
  </conditionalFormatting>
  <conditionalFormatting sqref="AY228:BE228">
    <cfRule type="containsBlanks" dxfId="795" priority="844">
      <formula>LEN(TRIM(AY228))=0</formula>
    </cfRule>
  </conditionalFormatting>
  <conditionalFormatting sqref="F230">
    <cfRule type="containsBlanks" dxfId="794" priority="843">
      <formula>LEN(TRIM(F230))=0</formula>
    </cfRule>
  </conditionalFormatting>
  <conditionalFormatting sqref="I229:I230">
    <cfRule type="containsBlanks" dxfId="793" priority="842">
      <formula>LEN(TRIM(I229))=0</formula>
    </cfRule>
  </conditionalFormatting>
  <conditionalFormatting sqref="J229:J230">
    <cfRule type="containsBlanks" dxfId="792" priority="841">
      <formula>LEN(TRIM(J229))=0</formula>
    </cfRule>
  </conditionalFormatting>
  <conditionalFormatting sqref="K229:K230">
    <cfRule type="containsBlanks" dxfId="791" priority="840">
      <formula>LEN(TRIM(K229))=0</formula>
    </cfRule>
  </conditionalFormatting>
  <conditionalFormatting sqref="M229:M230">
    <cfRule type="containsBlanks" dxfId="790" priority="839">
      <formula>LEN(TRIM(M229))=0</formula>
    </cfRule>
  </conditionalFormatting>
  <conditionalFormatting sqref="N229:P230">
    <cfRule type="containsBlanks" dxfId="789" priority="838">
      <formula>LEN(TRIM(N229))=0</formula>
    </cfRule>
  </conditionalFormatting>
  <conditionalFormatting sqref="S229:S230">
    <cfRule type="containsBlanks" dxfId="788" priority="837">
      <formula>LEN(TRIM(S229))=0</formula>
    </cfRule>
  </conditionalFormatting>
  <conditionalFormatting sqref="T229:T230">
    <cfRule type="containsBlanks" dxfId="787" priority="836">
      <formula>LEN(TRIM(T229))=0</formula>
    </cfRule>
  </conditionalFormatting>
  <conditionalFormatting sqref="BH230">
    <cfRule type="containsBlanks" dxfId="786" priority="835">
      <formula>LEN(TRIM(BH230))=0</formula>
    </cfRule>
  </conditionalFormatting>
  <conditionalFormatting sqref="AU229:AV230">
    <cfRule type="containsBlanks" dxfId="785" priority="833">
      <formula>LEN(TRIM(AU229))=0</formula>
    </cfRule>
  </conditionalFormatting>
  <conditionalFormatting sqref="AS229:AT230">
    <cfRule type="containsBlanks" dxfId="784" priority="834">
      <formula>LEN(TRIM(AS229))=0</formula>
    </cfRule>
  </conditionalFormatting>
  <conditionalFormatting sqref="AY229:BE230">
    <cfRule type="containsBlanks" dxfId="783" priority="832">
      <formula>LEN(TRIM(AY229))=0</formula>
    </cfRule>
  </conditionalFormatting>
  <conditionalFormatting sqref="H231">
    <cfRule type="containsBlanks" dxfId="782" priority="831">
      <formula>LEN(TRIM(H231))=0</formula>
    </cfRule>
  </conditionalFormatting>
  <conditionalFormatting sqref="I231">
    <cfRule type="containsBlanks" dxfId="781" priority="830">
      <formula>LEN(TRIM(I231))=0</formula>
    </cfRule>
  </conditionalFormatting>
  <conditionalFormatting sqref="J231">
    <cfRule type="containsBlanks" dxfId="780" priority="829">
      <formula>LEN(TRIM(J231))=0</formula>
    </cfRule>
  </conditionalFormatting>
  <conditionalFormatting sqref="O231">
    <cfRule type="containsBlanks" dxfId="779" priority="828">
      <formula>LEN(TRIM(O231))=0</formula>
    </cfRule>
  </conditionalFormatting>
  <conditionalFormatting sqref="L231">
    <cfRule type="containsBlanks" dxfId="778" priority="826">
      <formula>LEN(TRIM(L231))=0</formula>
    </cfRule>
  </conditionalFormatting>
  <conditionalFormatting sqref="F232:G232 K232 M232:N232 P232:AH232">
    <cfRule type="containsBlanks" dxfId="777" priority="825">
      <formula>LEN(TRIM(F232))=0</formula>
    </cfRule>
  </conditionalFormatting>
  <conditionalFormatting sqref="H232">
    <cfRule type="containsBlanks" dxfId="776" priority="824">
      <formula>LEN(TRIM(H232))=0</formula>
    </cfRule>
  </conditionalFormatting>
  <conditionalFormatting sqref="I232">
    <cfRule type="containsBlanks" dxfId="775" priority="823">
      <formula>LEN(TRIM(I232))=0</formula>
    </cfRule>
  </conditionalFormatting>
  <conditionalFormatting sqref="J232">
    <cfRule type="containsBlanks" dxfId="774" priority="822">
      <formula>LEN(TRIM(J232))=0</formula>
    </cfRule>
  </conditionalFormatting>
  <conditionalFormatting sqref="O232">
    <cfRule type="containsBlanks" dxfId="773" priority="821">
      <formula>LEN(TRIM(O232))=0</formula>
    </cfRule>
  </conditionalFormatting>
  <conditionalFormatting sqref="L232">
    <cfRule type="containsBlanks" dxfId="772" priority="820">
      <formula>LEN(TRIM(L232))=0</formula>
    </cfRule>
  </conditionalFormatting>
  <conditionalFormatting sqref="F233:G233 K233 M233:N233 P233">
    <cfRule type="containsBlanks" dxfId="771" priority="819">
      <formula>LEN(TRIM(F233))=0</formula>
    </cfRule>
  </conditionalFormatting>
  <conditionalFormatting sqref="H233">
    <cfRule type="containsBlanks" dxfId="770" priority="818">
      <formula>LEN(TRIM(H233))=0</formula>
    </cfRule>
  </conditionalFormatting>
  <conditionalFormatting sqref="I233">
    <cfRule type="containsBlanks" dxfId="769" priority="817">
      <formula>LEN(TRIM(I233))=0</formula>
    </cfRule>
  </conditionalFormatting>
  <conditionalFormatting sqref="J233">
    <cfRule type="containsBlanks" dxfId="768" priority="816">
      <formula>LEN(TRIM(J233))=0</formula>
    </cfRule>
  </conditionalFormatting>
  <conditionalFormatting sqref="O233">
    <cfRule type="containsBlanks" dxfId="767" priority="815">
      <formula>LEN(TRIM(O233))=0</formula>
    </cfRule>
  </conditionalFormatting>
  <conditionalFormatting sqref="L233">
    <cfRule type="containsBlanks" dxfId="766" priority="814">
      <formula>LEN(TRIM(L233))=0</formula>
    </cfRule>
  </conditionalFormatting>
  <conditionalFormatting sqref="AI233:AN233">
    <cfRule type="containsBlanks" dxfId="765" priority="813">
      <formula>LEN(TRIM(AI233))=0</formula>
    </cfRule>
  </conditionalFormatting>
  <conditionalFormatting sqref="W233:AH233">
    <cfRule type="containsBlanks" dxfId="764" priority="812">
      <formula>LEN(TRIM(W233))=0</formula>
    </cfRule>
  </conditionalFormatting>
  <conditionalFormatting sqref="AP232:AP233">
    <cfRule type="containsBlanks" dxfId="763" priority="811">
      <formula>LEN(TRIM(AP232))=0</formula>
    </cfRule>
  </conditionalFormatting>
  <conditionalFormatting sqref="BH233">
    <cfRule type="containsBlanks" dxfId="762" priority="809">
      <formula>LEN(TRIM(BH233))=0</formula>
    </cfRule>
  </conditionalFormatting>
  <conditionalFormatting sqref="AY231:BE233">
    <cfRule type="containsBlanks" dxfId="761" priority="808">
      <formula>LEN(TRIM(AY231))=0</formula>
    </cfRule>
  </conditionalFormatting>
  <conditionalFormatting sqref="AU231:AV233">
    <cfRule type="containsBlanks" dxfId="760" priority="807">
      <formula>LEN(TRIM(AU231))=0</formula>
    </cfRule>
  </conditionalFormatting>
  <conditionalFormatting sqref="F234:G234">
    <cfRule type="containsBlanks" dxfId="759" priority="806">
      <formula>LEN(TRIM(F234))=0</formula>
    </cfRule>
  </conditionalFormatting>
  <conditionalFormatting sqref="H234">
    <cfRule type="containsBlanks" dxfId="758" priority="805">
      <formula>LEN(TRIM(H234))=0</formula>
    </cfRule>
  </conditionalFormatting>
  <conditionalFormatting sqref="I234">
    <cfRule type="containsBlanks" dxfId="757" priority="804">
      <formula>LEN(TRIM(I234))=0</formula>
    </cfRule>
  </conditionalFormatting>
  <conditionalFormatting sqref="J234">
    <cfRule type="containsBlanks" dxfId="756" priority="803">
      <formula>LEN(TRIM(J234))=0</formula>
    </cfRule>
  </conditionalFormatting>
  <conditionalFormatting sqref="L234">
    <cfRule type="containsBlanks" dxfId="755" priority="801">
      <formula>LEN(TRIM(L234))=0</formula>
    </cfRule>
  </conditionalFormatting>
  <conditionalFormatting sqref="W234:X234">
    <cfRule type="containsBlanks" dxfId="754" priority="800">
      <formula>LEN(TRIM(W234))=0</formula>
    </cfRule>
  </conditionalFormatting>
  <conditionalFormatting sqref="Z234">
    <cfRule type="containsBlanks" dxfId="753" priority="799">
      <formula>LEN(TRIM(Z234))=0</formula>
    </cfRule>
  </conditionalFormatting>
  <conditionalFormatting sqref="AA234:AB234">
    <cfRule type="containsBlanks" dxfId="752" priority="798">
      <formula>LEN(TRIM(AA234))=0</formula>
    </cfRule>
  </conditionalFormatting>
  <conditionalFormatting sqref="AC234:AH234">
    <cfRule type="containsBlanks" dxfId="751" priority="797">
      <formula>LEN(TRIM(AC234))=0</formula>
    </cfRule>
  </conditionalFormatting>
  <conditionalFormatting sqref="AM234:AN234">
    <cfRule type="containsBlanks" dxfId="750" priority="796">
      <formula>LEN(TRIM(AM234))=0</formula>
    </cfRule>
  </conditionalFormatting>
  <conditionalFormatting sqref="AL234">
    <cfRule type="containsBlanks" dxfId="749" priority="795">
      <formula>LEN(TRIM(AL234))=0</formula>
    </cfRule>
  </conditionalFormatting>
  <conditionalFormatting sqref="AK235">
    <cfRule type="containsBlanks" dxfId="748" priority="794">
      <formula>LEN(TRIM(AK235))=0</formula>
    </cfRule>
  </conditionalFormatting>
  <conditionalFormatting sqref="AM235:AN235">
    <cfRule type="containsBlanks" dxfId="747" priority="793">
      <formula>LEN(TRIM(AM235))=0</formula>
    </cfRule>
  </conditionalFormatting>
  <conditionalFormatting sqref="AL235">
    <cfRule type="containsBlanks" dxfId="746" priority="792">
      <formula>LEN(TRIM(AL235))=0</formula>
    </cfRule>
  </conditionalFormatting>
  <conditionalFormatting sqref="Y235">
    <cfRule type="containsBlanks" dxfId="745" priority="791">
      <formula>LEN(TRIM(Y235))=0</formula>
    </cfRule>
  </conditionalFormatting>
  <conditionalFormatting sqref="W235:X235">
    <cfRule type="containsBlanks" dxfId="744" priority="790">
      <formula>LEN(TRIM(W235))=0</formula>
    </cfRule>
  </conditionalFormatting>
  <conditionalFormatting sqref="Z235">
    <cfRule type="containsBlanks" dxfId="743" priority="789">
      <formula>LEN(TRIM(Z235))=0</formula>
    </cfRule>
  </conditionalFormatting>
  <conditionalFormatting sqref="AA235:AB235">
    <cfRule type="containsBlanks" dxfId="742" priority="788">
      <formula>LEN(TRIM(AA235))=0</formula>
    </cfRule>
  </conditionalFormatting>
  <conditionalFormatting sqref="AC235:AH235">
    <cfRule type="containsBlanks" dxfId="741" priority="787">
      <formula>LEN(TRIM(AC235))=0</formula>
    </cfRule>
  </conditionalFormatting>
  <conditionalFormatting sqref="K235 M235:P235">
    <cfRule type="containsBlanks" dxfId="740" priority="786">
      <formula>LEN(TRIM(K235))=0</formula>
    </cfRule>
  </conditionalFormatting>
  <conditionalFormatting sqref="F235:G235">
    <cfRule type="containsBlanks" dxfId="739" priority="785">
      <formula>LEN(TRIM(F235))=0</formula>
    </cfRule>
  </conditionalFormatting>
  <conditionalFormatting sqref="H235">
    <cfRule type="containsBlanks" dxfId="738" priority="784">
      <formula>LEN(TRIM(H235))=0</formula>
    </cfRule>
  </conditionalFormatting>
  <conditionalFormatting sqref="I235">
    <cfRule type="containsBlanks" dxfId="737" priority="783">
      <formula>LEN(TRIM(I235))=0</formula>
    </cfRule>
  </conditionalFormatting>
  <conditionalFormatting sqref="J235">
    <cfRule type="containsBlanks" dxfId="736" priority="782">
      <formula>LEN(TRIM(J235))=0</formula>
    </cfRule>
  </conditionalFormatting>
  <conditionalFormatting sqref="L235">
    <cfRule type="containsBlanks" dxfId="735" priority="781">
      <formula>LEN(TRIM(L235))=0</formula>
    </cfRule>
  </conditionalFormatting>
  <conditionalFormatting sqref="AP234:AP235">
    <cfRule type="containsBlanks" dxfId="734" priority="780">
      <formula>LEN(TRIM(AP234))=0</formula>
    </cfRule>
  </conditionalFormatting>
  <conditionalFormatting sqref="I236">
    <cfRule type="containsBlanks" dxfId="733" priority="777">
      <formula>LEN(TRIM(I236))=0</formula>
    </cfRule>
  </conditionalFormatting>
  <conditionalFormatting sqref="J236">
    <cfRule type="containsBlanks" dxfId="732" priority="776">
      <formula>LEN(TRIM(J236))=0</formula>
    </cfRule>
  </conditionalFormatting>
  <conditionalFormatting sqref="K236:M236">
    <cfRule type="containsBlanks" dxfId="731" priority="775">
      <formula>LEN(TRIM(K236))=0</formula>
    </cfRule>
  </conditionalFormatting>
  <conditionalFormatting sqref="O236">
    <cfRule type="containsBlanks" dxfId="730" priority="774">
      <formula>LEN(TRIM(O236))=0</formula>
    </cfRule>
  </conditionalFormatting>
  <conditionalFormatting sqref="X236">
    <cfRule type="containsBlanks" dxfId="729" priority="772">
      <formula>LEN(TRIM(X236))=0</formula>
    </cfRule>
  </conditionalFormatting>
  <conditionalFormatting sqref="AE236">
    <cfRule type="containsBlanks" dxfId="728" priority="771">
      <formula>LEN(TRIM(AE236))=0</formula>
    </cfRule>
  </conditionalFormatting>
  <conditionalFormatting sqref="AU236:AV236">
    <cfRule type="containsBlanks" dxfId="727" priority="769">
      <formula>LEN(TRIM(AU236))=0</formula>
    </cfRule>
  </conditionalFormatting>
  <conditionalFormatting sqref="AS236:AT236">
    <cfRule type="containsBlanks" dxfId="726" priority="770">
      <formula>LEN(TRIM(AS236))=0</formula>
    </cfRule>
  </conditionalFormatting>
  <conditionalFormatting sqref="AY236:BE236">
    <cfRule type="containsBlanks" dxfId="725" priority="768">
      <formula>LEN(TRIM(AY236))=0</formula>
    </cfRule>
  </conditionalFormatting>
  <conditionalFormatting sqref="I237:I240">
    <cfRule type="containsBlanks" dxfId="724" priority="762">
      <formula>LEN(TRIM(I237))=0</formula>
    </cfRule>
  </conditionalFormatting>
  <conditionalFormatting sqref="J237:J240">
    <cfRule type="containsBlanks" dxfId="723" priority="761">
      <formula>LEN(TRIM(J237))=0</formula>
    </cfRule>
  </conditionalFormatting>
  <conditionalFormatting sqref="O237">
    <cfRule type="containsBlanks" dxfId="722" priority="760">
      <formula>LEN(TRIM(O237))=0</formula>
    </cfRule>
  </conditionalFormatting>
  <conditionalFormatting sqref="K237:M237">
    <cfRule type="containsBlanks" dxfId="721" priority="759">
      <formula>LEN(TRIM(K237))=0</formula>
    </cfRule>
  </conditionalFormatting>
  <conditionalFormatting sqref="N238:N240 P238:P240">
    <cfRule type="containsBlanks" dxfId="720" priority="758">
      <formula>LEN(TRIM(N238))=0</formula>
    </cfRule>
  </conditionalFormatting>
  <conditionalFormatting sqref="O238:O240">
    <cfRule type="containsBlanks" dxfId="719" priority="757">
      <formula>LEN(TRIM(O238))=0</formula>
    </cfRule>
  </conditionalFormatting>
  <conditionalFormatting sqref="K238:M240">
    <cfRule type="containsBlanks" dxfId="718" priority="756">
      <formula>LEN(TRIM(K238))=0</formula>
    </cfRule>
  </conditionalFormatting>
  <conditionalFormatting sqref="T237:T240">
    <cfRule type="containsBlanks" dxfId="717" priority="755">
      <formula>LEN(TRIM(T237))=0</formula>
    </cfRule>
  </conditionalFormatting>
  <conditionalFormatting sqref="AY237:BE240">
    <cfRule type="containsBlanks" dxfId="716" priority="747">
      <formula>LEN(TRIM(AY237))=0</formula>
    </cfRule>
  </conditionalFormatting>
  <conditionalFormatting sqref="AE237">
    <cfRule type="containsBlanks" dxfId="715" priority="753">
      <formula>LEN(TRIM(AE237))=0</formula>
    </cfRule>
  </conditionalFormatting>
  <conditionalFormatting sqref="AF238:AG240 W238:AD240">
    <cfRule type="containsBlanks" dxfId="714" priority="752">
      <formula>LEN(TRIM(W238))=0</formula>
    </cfRule>
  </conditionalFormatting>
  <conditionalFormatting sqref="AE238:AE240">
    <cfRule type="containsBlanks" dxfId="713" priority="751">
      <formula>LEN(TRIM(AE238))=0</formula>
    </cfRule>
  </conditionalFormatting>
  <conditionalFormatting sqref="AI237:AN240">
    <cfRule type="containsBlanks" dxfId="712" priority="750">
      <formula>LEN(TRIM(AI237))=0</formula>
    </cfRule>
  </conditionalFormatting>
  <conditionalFormatting sqref="AU237:AV240">
    <cfRule type="containsBlanks" dxfId="711" priority="748">
      <formula>LEN(TRIM(AU237))=0</formula>
    </cfRule>
  </conditionalFormatting>
  <conditionalFormatting sqref="AS237:AT240">
    <cfRule type="containsBlanks" dxfId="710" priority="749">
      <formula>LEN(TRIM(AS237))=0</formula>
    </cfRule>
  </conditionalFormatting>
  <conditionalFormatting sqref="F241:H243">
    <cfRule type="containsBlanks" dxfId="709" priority="746">
      <formula>LEN(TRIM(F241))=0</formula>
    </cfRule>
  </conditionalFormatting>
  <conditionalFormatting sqref="I241:I243">
    <cfRule type="containsBlanks" dxfId="708" priority="745">
      <formula>LEN(TRIM(I241))=0</formula>
    </cfRule>
  </conditionalFormatting>
  <conditionalFormatting sqref="J241:J243">
    <cfRule type="containsBlanks" dxfId="707" priority="744">
      <formula>LEN(TRIM(J241))=0</formula>
    </cfRule>
  </conditionalFormatting>
  <conditionalFormatting sqref="N241:N243 P241:P243">
    <cfRule type="containsBlanks" dxfId="706" priority="743">
      <formula>LEN(TRIM(N241))=0</formula>
    </cfRule>
  </conditionalFormatting>
  <conditionalFormatting sqref="O241:O243">
    <cfRule type="containsBlanks" dxfId="705" priority="742">
      <formula>LEN(TRIM(O241))=0</formula>
    </cfRule>
  </conditionalFormatting>
  <conditionalFormatting sqref="K241:M243">
    <cfRule type="containsBlanks" dxfId="704" priority="741">
      <formula>LEN(TRIM(K241))=0</formula>
    </cfRule>
  </conditionalFormatting>
  <conditionalFormatting sqref="W241:X243">
    <cfRule type="containsBlanks" dxfId="703" priority="740">
      <formula>LEN(TRIM(W241))=0</formula>
    </cfRule>
  </conditionalFormatting>
  <conditionalFormatting sqref="Y241:Y243">
    <cfRule type="containsBlanks" dxfId="702" priority="739">
      <formula>LEN(TRIM(Y241))=0</formula>
    </cfRule>
  </conditionalFormatting>
  <conditionalFormatting sqref="AF241:AF243">
    <cfRule type="containsBlanks" dxfId="701" priority="738">
      <formula>LEN(TRIM(AF241))=0</formula>
    </cfRule>
  </conditionalFormatting>
  <conditionalFormatting sqref="AE241:AE243">
    <cfRule type="containsBlanks" dxfId="700" priority="737">
      <formula>LEN(TRIM(AE241))=0</formula>
    </cfRule>
  </conditionalFormatting>
  <conditionalFormatting sqref="AG241:AG243">
    <cfRule type="containsBlanks" dxfId="699" priority="736">
      <formula>LEN(TRIM(AG241))=0</formula>
    </cfRule>
  </conditionalFormatting>
  <conditionalFormatting sqref="AC241:AD243">
    <cfRule type="containsBlanks" dxfId="698" priority="735">
      <formula>LEN(TRIM(AC241))=0</formula>
    </cfRule>
  </conditionalFormatting>
  <conditionalFormatting sqref="AA241:AB243">
    <cfRule type="containsBlanks" dxfId="697" priority="734">
      <formula>LEN(TRIM(AA241))=0</formula>
    </cfRule>
  </conditionalFormatting>
  <conditionalFormatting sqref="AU241:AV243">
    <cfRule type="containsBlanks" dxfId="696" priority="733">
      <formula>LEN(TRIM(AU241))=0</formula>
    </cfRule>
  </conditionalFormatting>
  <conditionalFormatting sqref="BD241">
    <cfRule type="containsBlanks" dxfId="695" priority="732">
      <formula>LEN(TRIM(BD241))=0</formula>
    </cfRule>
  </conditionalFormatting>
  <conditionalFormatting sqref="AY242:BC243 BE242:BE243">
    <cfRule type="containsBlanks" dxfId="694" priority="731">
      <formula>LEN(TRIM(AY242))=0</formula>
    </cfRule>
  </conditionalFormatting>
  <conditionalFormatting sqref="BD242:BD243">
    <cfRule type="containsBlanks" dxfId="693" priority="730">
      <formula>LEN(TRIM(BD242))=0</formula>
    </cfRule>
  </conditionalFormatting>
  <conditionalFormatting sqref="BH242:BH243">
    <cfRule type="containsBlanks" dxfId="692" priority="729">
      <formula>LEN(TRIM(BH242))=0</formula>
    </cfRule>
  </conditionalFormatting>
  <conditionalFormatting sqref="BH244:BH247">
    <cfRule type="containsBlanks" dxfId="691" priority="706">
      <formula>LEN(TRIM(BH244))=0</formula>
    </cfRule>
  </conditionalFormatting>
  <conditionalFormatting sqref="BF241:BF243">
    <cfRule type="containsBlanks" dxfId="690" priority="727">
      <formula>LEN(TRIM(BF241))=0</formula>
    </cfRule>
  </conditionalFormatting>
  <conditionalFormatting sqref="H244">
    <cfRule type="containsBlanks" dxfId="689" priority="726">
      <formula>LEN(TRIM(H244))=0</formula>
    </cfRule>
  </conditionalFormatting>
  <conditionalFormatting sqref="I244">
    <cfRule type="containsBlanks" dxfId="688" priority="725">
      <formula>LEN(TRIM(I244))=0</formula>
    </cfRule>
  </conditionalFormatting>
  <conditionalFormatting sqref="J244">
    <cfRule type="containsBlanks" dxfId="687" priority="724">
      <formula>LEN(TRIM(J244))=0</formula>
    </cfRule>
  </conditionalFormatting>
  <conditionalFormatting sqref="K244:M244">
    <cfRule type="containsBlanks" dxfId="686" priority="723">
      <formula>LEN(TRIM(K244))=0</formula>
    </cfRule>
  </conditionalFormatting>
  <conditionalFormatting sqref="O244">
    <cfRule type="containsBlanks" dxfId="685" priority="722">
      <formula>LEN(TRIM(O244))=0</formula>
    </cfRule>
  </conditionalFormatting>
  <conditionalFormatting sqref="F245:G246 N245:N246 P245:P246">
    <cfRule type="containsBlanks" dxfId="684" priority="721">
      <formula>LEN(TRIM(F245))=0</formula>
    </cfRule>
  </conditionalFormatting>
  <conditionalFormatting sqref="H245:H246">
    <cfRule type="containsBlanks" dxfId="683" priority="720">
      <formula>LEN(TRIM(H245))=0</formula>
    </cfRule>
  </conditionalFormatting>
  <conditionalFormatting sqref="I245:I246">
    <cfRule type="containsBlanks" dxfId="682" priority="719">
      <formula>LEN(TRIM(I245))=0</formula>
    </cfRule>
  </conditionalFormatting>
  <conditionalFormatting sqref="J245:J246">
    <cfRule type="containsBlanks" dxfId="681" priority="718">
      <formula>LEN(TRIM(J245))=0</formula>
    </cfRule>
  </conditionalFormatting>
  <conditionalFormatting sqref="K245:M246">
    <cfRule type="containsBlanks" dxfId="680" priority="717">
      <formula>LEN(TRIM(K245))=0</formula>
    </cfRule>
  </conditionalFormatting>
  <conditionalFormatting sqref="O245:O246">
    <cfRule type="containsBlanks" dxfId="679" priority="716">
      <formula>LEN(TRIM(O245))=0</formula>
    </cfRule>
  </conditionalFormatting>
  <conditionalFormatting sqref="W244:X246">
    <cfRule type="containsBlanks" dxfId="678" priority="715">
      <formula>LEN(TRIM(W244))=0</formula>
    </cfRule>
  </conditionalFormatting>
  <conditionalFormatting sqref="AF244:AF246">
    <cfRule type="containsBlanks" dxfId="677" priority="714">
      <formula>LEN(TRIM(AF244))=0</formula>
    </cfRule>
  </conditionalFormatting>
  <conditionalFormatting sqref="AE244:AE246">
    <cfRule type="containsBlanks" dxfId="676" priority="713">
      <formula>LEN(TRIM(AE244))=0</formula>
    </cfRule>
  </conditionalFormatting>
  <conditionalFormatting sqref="AG244:AG246">
    <cfRule type="containsBlanks" dxfId="675" priority="712">
      <formula>LEN(TRIM(AG244))=0</formula>
    </cfRule>
  </conditionalFormatting>
  <conditionalFormatting sqref="AA244:AB246">
    <cfRule type="containsBlanks" dxfId="674" priority="711">
      <formula>LEN(TRIM(AA244))=0</formula>
    </cfRule>
  </conditionalFormatting>
  <conditionalFormatting sqref="AU244:AV246">
    <cfRule type="containsBlanks" dxfId="673" priority="710">
      <formula>LEN(TRIM(AU244))=0</formula>
    </cfRule>
  </conditionalFormatting>
  <conditionalFormatting sqref="BE244:BE246 AY244:BC246">
    <cfRule type="containsBlanks" dxfId="672" priority="709">
      <formula>LEN(TRIM(AY244))=0</formula>
    </cfRule>
  </conditionalFormatting>
  <conditionalFormatting sqref="BD244:BD246">
    <cfRule type="containsBlanks" dxfId="671" priority="708">
      <formula>LEN(TRIM(BD244))=0</formula>
    </cfRule>
  </conditionalFormatting>
  <conditionalFormatting sqref="BF244:BF246">
    <cfRule type="containsBlanks" dxfId="670" priority="707">
      <formula>LEN(TRIM(BF244))=0</formula>
    </cfRule>
  </conditionalFormatting>
  <conditionalFormatting sqref="H247">
    <cfRule type="containsBlanks" dxfId="669" priority="705">
      <formula>LEN(TRIM(H247))=0</formula>
    </cfRule>
  </conditionalFormatting>
  <conditionalFormatting sqref="I247">
    <cfRule type="containsBlanks" dxfId="668" priority="704">
      <formula>LEN(TRIM(I247))=0</formula>
    </cfRule>
  </conditionalFormatting>
  <conditionalFormatting sqref="J247">
    <cfRule type="containsBlanks" dxfId="667" priority="703">
      <formula>LEN(TRIM(J247))=0</formula>
    </cfRule>
  </conditionalFormatting>
  <conditionalFormatting sqref="K247">
    <cfRule type="containsBlanks" dxfId="666" priority="702">
      <formula>LEN(TRIM(K247))=0</formula>
    </cfRule>
  </conditionalFormatting>
  <conditionalFormatting sqref="M247">
    <cfRule type="containsBlanks" dxfId="665" priority="701">
      <formula>LEN(TRIM(M247))=0</formula>
    </cfRule>
  </conditionalFormatting>
  <conditionalFormatting sqref="O247">
    <cfRule type="containsBlanks" dxfId="664" priority="700">
      <formula>LEN(TRIM(O247))=0</formula>
    </cfRule>
  </conditionalFormatting>
  <conditionalFormatting sqref="F248:G248 L248 N248 P248:R248">
    <cfRule type="containsBlanks" dxfId="663" priority="699">
      <formula>LEN(TRIM(F248))=0</formula>
    </cfRule>
  </conditionalFormatting>
  <conditionalFormatting sqref="H248">
    <cfRule type="containsBlanks" dxfId="662" priority="698">
      <formula>LEN(TRIM(H248))=0</formula>
    </cfRule>
  </conditionalFormatting>
  <conditionalFormatting sqref="I248">
    <cfRule type="containsBlanks" dxfId="661" priority="697">
      <formula>LEN(TRIM(I248))=0</formula>
    </cfRule>
  </conditionalFormatting>
  <conditionalFormatting sqref="J248">
    <cfRule type="containsBlanks" dxfId="660" priority="696">
      <formula>LEN(TRIM(J248))=0</formula>
    </cfRule>
  </conditionalFormatting>
  <conditionalFormatting sqref="K248">
    <cfRule type="containsBlanks" dxfId="659" priority="695">
      <formula>LEN(TRIM(K248))=0</formula>
    </cfRule>
  </conditionalFormatting>
  <conditionalFormatting sqref="M248">
    <cfRule type="containsBlanks" dxfId="658" priority="694">
      <formula>LEN(TRIM(M248))=0</formula>
    </cfRule>
  </conditionalFormatting>
  <conditionalFormatting sqref="O248">
    <cfRule type="containsBlanks" dxfId="657" priority="693">
      <formula>LEN(TRIM(O248))=0</formula>
    </cfRule>
  </conditionalFormatting>
  <conditionalFormatting sqref="AN247:AN248">
    <cfRule type="containsBlanks" dxfId="656" priority="692">
      <formula>LEN(TRIM(AN247))=0</formula>
    </cfRule>
  </conditionalFormatting>
  <conditionalFormatting sqref="BH248">
    <cfRule type="containsBlanks" dxfId="655" priority="689">
      <formula>LEN(TRIM(BH248))=0</formula>
    </cfRule>
  </conditionalFormatting>
  <conditionalFormatting sqref="AU247:AV248">
    <cfRule type="containsBlanks" dxfId="654" priority="688">
      <formula>LEN(TRIM(AU247))=0</formula>
    </cfRule>
  </conditionalFormatting>
  <conditionalFormatting sqref="AY247:BE247">
    <cfRule type="containsBlanks" dxfId="653" priority="687">
      <formula>LEN(TRIM(AY247))=0</formula>
    </cfRule>
  </conditionalFormatting>
  <conditionalFormatting sqref="AY248:BE248">
    <cfRule type="containsBlanks" dxfId="652" priority="686">
      <formula>LEN(TRIM(AY248))=0</formula>
    </cfRule>
  </conditionalFormatting>
  <conditionalFormatting sqref="F249:G249">
    <cfRule type="containsBlanks" dxfId="651" priority="685">
      <formula>LEN(TRIM(F249))=0</formula>
    </cfRule>
  </conditionalFormatting>
  <conditionalFormatting sqref="H249">
    <cfRule type="containsBlanks" dxfId="650" priority="684">
      <formula>LEN(TRIM(H249))=0</formula>
    </cfRule>
  </conditionalFormatting>
  <conditionalFormatting sqref="I249">
    <cfRule type="containsBlanks" dxfId="649" priority="683">
      <formula>LEN(TRIM(I249))=0</formula>
    </cfRule>
  </conditionalFormatting>
  <conditionalFormatting sqref="J249">
    <cfRule type="containsBlanks" dxfId="648" priority="682">
      <formula>LEN(TRIM(J249))=0</formula>
    </cfRule>
  </conditionalFormatting>
  <conditionalFormatting sqref="L249:L250">
    <cfRule type="containsBlanks" dxfId="647" priority="681">
      <formula>LEN(TRIM(L249))=0</formula>
    </cfRule>
  </conditionalFormatting>
  <conditionalFormatting sqref="O249">
    <cfRule type="containsBlanks" dxfId="646" priority="680">
      <formula>LEN(TRIM(O249))=0</formula>
    </cfRule>
  </conditionalFormatting>
  <conditionalFormatting sqref="W249:X249">
    <cfRule type="containsBlanks" dxfId="645" priority="679">
      <formula>LEN(TRIM(W249))=0</formula>
    </cfRule>
  </conditionalFormatting>
  <conditionalFormatting sqref="BH249:BH251">
    <cfRule type="containsBlanks" dxfId="644" priority="678">
      <formula>LEN(TRIM(BH249))=0</formula>
    </cfRule>
  </conditionalFormatting>
  <conditionalFormatting sqref="AU249:AV249">
    <cfRule type="containsBlanks" dxfId="643" priority="677">
      <formula>LEN(TRIM(AU249))=0</formula>
    </cfRule>
  </conditionalFormatting>
  <conditionalFormatting sqref="AY249:BE251">
    <cfRule type="containsBlanks" dxfId="642" priority="675">
      <formula>LEN(TRIM(AY249))=0</formula>
    </cfRule>
  </conditionalFormatting>
  <conditionalFormatting sqref="I252">
    <cfRule type="containsBlanks" dxfId="641" priority="657">
      <formula>LEN(TRIM(I252))=0</formula>
    </cfRule>
  </conditionalFormatting>
  <conditionalFormatting sqref="J252">
    <cfRule type="containsBlanks" dxfId="640" priority="656">
      <formula>LEN(TRIM(J252))=0</formula>
    </cfRule>
  </conditionalFormatting>
  <conditionalFormatting sqref="K252:M252">
    <cfRule type="containsBlanks" dxfId="639" priority="655">
      <formula>LEN(TRIM(K252))=0</formula>
    </cfRule>
  </conditionalFormatting>
  <conditionalFormatting sqref="O252">
    <cfRule type="containsBlanks" dxfId="638" priority="654">
      <formula>LEN(TRIM(O252))=0</formula>
    </cfRule>
  </conditionalFormatting>
  <conditionalFormatting sqref="AU252:AV252">
    <cfRule type="containsBlanks" dxfId="637" priority="653">
      <formula>LEN(TRIM(AU252))=0</formula>
    </cfRule>
  </conditionalFormatting>
  <conditionalFormatting sqref="AY252:BE252">
    <cfRule type="containsBlanks" dxfId="636" priority="652">
      <formula>LEN(TRIM(AY252))=0</formula>
    </cfRule>
  </conditionalFormatting>
  <conditionalFormatting sqref="J253">
    <cfRule type="containsBlanks" dxfId="635" priority="651">
      <formula>LEN(TRIM(J253))=0</formula>
    </cfRule>
  </conditionalFormatting>
  <conditionalFormatting sqref="F254:G255">
    <cfRule type="containsBlanks" dxfId="634" priority="650">
      <formula>LEN(TRIM(F254))=0</formula>
    </cfRule>
  </conditionalFormatting>
  <conditionalFormatting sqref="K253:K255">
    <cfRule type="containsBlanks" dxfId="633" priority="649">
      <formula>LEN(TRIM(K253))=0</formula>
    </cfRule>
  </conditionalFormatting>
  <conditionalFormatting sqref="M253:M255">
    <cfRule type="containsBlanks" dxfId="632" priority="648">
      <formula>LEN(TRIM(M253))=0</formula>
    </cfRule>
  </conditionalFormatting>
  <conditionalFormatting sqref="N253:P255">
    <cfRule type="containsBlanks" dxfId="631" priority="647">
      <formula>LEN(TRIM(N253))=0</formula>
    </cfRule>
  </conditionalFormatting>
  <conditionalFormatting sqref="AI253:AN255">
    <cfRule type="containsBlanks" dxfId="630" priority="646">
      <formula>LEN(TRIM(AI253))=0</formula>
    </cfRule>
  </conditionalFormatting>
  <conditionalFormatting sqref="AY253:BE255">
    <cfRule type="containsBlanks" dxfId="629" priority="645">
      <formula>LEN(TRIM(AY253))=0</formula>
    </cfRule>
  </conditionalFormatting>
  <conditionalFormatting sqref="AS253:AV255">
    <cfRule type="containsBlanks" dxfId="628" priority="644">
      <formula>LEN(TRIM(AS253))=0</formula>
    </cfRule>
  </conditionalFormatting>
  <conditionalFormatting sqref="F256">
    <cfRule type="containsBlanks" dxfId="627" priority="643">
      <formula>LEN(TRIM(F256))=0</formula>
    </cfRule>
  </conditionalFormatting>
  <conditionalFormatting sqref="I256">
    <cfRule type="containsBlanks" dxfId="626" priority="642">
      <formula>LEN(TRIM(I256))=0</formula>
    </cfRule>
  </conditionalFormatting>
  <conditionalFormatting sqref="J256">
    <cfRule type="containsBlanks" dxfId="625" priority="641">
      <formula>LEN(TRIM(J256))=0</formula>
    </cfRule>
  </conditionalFormatting>
  <conditionalFormatting sqref="K256:P256">
    <cfRule type="containsBlanks" dxfId="624" priority="640">
      <formula>LEN(TRIM(K256))=0</formula>
    </cfRule>
  </conditionalFormatting>
  <conditionalFormatting sqref="G257:H257">
    <cfRule type="containsBlanks" dxfId="623" priority="639">
      <formula>LEN(TRIM(G257))=0</formula>
    </cfRule>
  </conditionalFormatting>
  <conditionalFormatting sqref="F257">
    <cfRule type="containsBlanks" dxfId="622" priority="638">
      <formula>LEN(TRIM(F257))=0</formula>
    </cfRule>
  </conditionalFormatting>
  <conditionalFormatting sqref="I257">
    <cfRule type="containsBlanks" dxfId="621" priority="637">
      <formula>LEN(TRIM(I257))=0</formula>
    </cfRule>
  </conditionalFormatting>
  <conditionalFormatting sqref="J257">
    <cfRule type="containsBlanks" dxfId="620" priority="636">
      <formula>LEN(TRIM(J257))=0</formula>
    </cfRule>
  </conditionalFormatting>
  <conditionalFormatting sqref="K257:P257">
    <cfRule type="containsBlanks" dxfId="619" priority="635">
      <formula>LEN(TRIM(K257))=0</formula>
    </cfRule>
  </conditionalFormatting>
  <conditionalFormatting sqref="AY256:BE257">
    <cfRule type="containsBlanks" dxfId="618" priority="634">
      <formula>LEN(TRIM(AY256))=0</formula>
    </cfRule>
  </conditionalFormatting>
  <conditionalFormatting sqref="AU256:AV257">
    <cfRule type="containsBlanks" dxfId="617" priority="633">
      <formula>LEN(TRIM(AU256))=0</formula>
    </cfRule>
  </conditionalFormatting>
  <conditionalFormatting sqref="F250:H250">
    <cfRule type="containsBlanks" dxfId="616" priority="632">
      <formula>LEN(TRIM(F250))=0</formula>
    </cfRule>
  </conditionalFormatting>
  <conditionalFormatting sqref="I250">
    <cfRule type="containsBlanks" dxfId="615" priority="631">
      <formula>LEN(TRIM(I250))=0</formula>
    </cfRule>
  </conditionalFormatting>
  <conditionalFormatting sqref="J250">
    <cfRule type="containsBlanks" dxfId="614" priority="630">
      <formula>LEN(TRIM(J250))=0</formula>
    </cfRule>
  </conditionalFormatting>
  <conditionalFormatting sqref="N250:P250">
    <cfRule type="containsBlanks" dxfId="613" priority="629">
      <formula>LEN(TRIM(N250))=0</formula>
    </cfRule>
  </conditionalFormatting>
  <conditionalFormatting sqref="W250:AH250">
    <cfRule type="containsBlanks" dxfId="612" priority="628">
      <formula>LEN(TRIM(W250))=0</formula>
    </cfRule>
  </conditionalFormatting>
  <conditionalFormatting sqref="Q251:T251 AI251:AP251">
    <cfRule type="containsBlanks" dxfId="611" priority="627">
      <formula>LEN(TRIM(Q251))=0</formula>
    </cfRule>
  </conditionalFormatting>
  <conditionalFormatting sqref="F251:H251">
    <cfRule type="containsBlanks" dxfId="610" priority="625">
      <formula>LEN(TRIM(F251))=0</formula>
    </cfRule>
  </conditionalFormatting>
  <conditionalFormatting sqref="J251">
    <cfRule type="containsBlanks" dxfId="609" priority="623">
      <formula>LEN(TRIM(J251))=0</formula>
    </cfRule>
  </conditionalFormatting>
  <conditionalFormatting sqref="N251:P251">
    <cfRule type="containsBlanks" dxfId="608" priority="622">
      <formula>LEN(TRIM(N251))=0</formula>
    </cfRule>
  </conditionalFormatting>
  <conditionalFormatting sqref="W251:AH251">
    <cfRule type="containsBlanks" dxfId="607" priority="621">
      <formula>LEN(TRIM(W251))=0</formula>
    </cfRule>
  </conditionalFormatting>
  <conditionalFormatting sqref="AS250:AV250">
    <cfRule type="containsBlanks" dxfId="606" priority="620">
      <formula>LEN(TRIM(AS250))=0</formula>
    </cfRule>
  </conditionalFormatting>
  <conditionalFormatting sqref="AS251:AV251">
    <cfRule type="containsBlanks" dxfId="605" priority="619">
      <formula>LEN(TRIM(AS251))=0</formula>
    </cfRule>
  </conditionalFormatting>
  <conditionalFormatting sqref="K251">
    <cfRule type="containsBlanks" dxfId="604" priority="618">
      <formula>LEN(TRIM(K251))=0</formula>
    </cfRule>
  </conditionalFormatting>
  <conditionalFormatting sqref="M251">
    <cfRule type="containsBlanks" dxfId="603" priority="617">
      <formula>LEN(TRIM(M251))=0</formula>
    </cfRule>
  </conditionalFormatting>
  <conditionalFormatting sqref="L251">
    <cfRule type="containsBlanks" dxfId="602" priority="616">
      <formula>LEN(TRIM(L251))=0</formula>
    </cfRule>
  </conditionalFormatting>
  <conditionalFormatting sqref="I251">
    <cfRule type="containsBlanks" dxfId="601" priority="615">
      <formula>LEN(TRIM(I251))=0</formula>
    </cfRule>
  </conditionalFormatting>
  <conditionalFormatting sqref="M258">
    <cfRule type="containsBlanks" dxfId="600" priority="614">
      <formula>LEN(TRIM(M258))=0</formula>
    </cfRule>
  </conditionalFormatting>
  <conditionalFormatting sqref="K258">
    <cfRule type="containsBlanks" dxfId="599" priority="613">
      <formula>LEN(TRIM(K258))=0</formula>
    </cfRule>
  </conditionalFormatting>
  <conditionalFormatting sqref="I258">
    <cfRule type="containsBlanks" dxfId="598" priority="612">
      <formula>LEN(TRIM(I258))=0</formula>
    </cfRule>
  </conditionalFormatting>
  <conditionalFormatting sqref="J258">
    <cfRule type="containsBlanks" dxfId="597" priority="611">
      <formula>LEN(TRIM(J258))=0</formula>
    </cfRule>
  </conditionalFormatting>
  <conditionalFormatting sqref="N258:P258">
    <cfRule type="containsBlanks" dxfId="596" priority="610">
      <formula>LEN(TRIM(N258))=0</formula>
    </cfRule>
  </conditionalFormatting>
  <conditionalFormatting sqref="AI258:AN258">
    <cfRule type="containsBlanks" dxfId="595" priority="609">
      <formula>LEN(TRIM(AI258))=0</formula>
    </cfRule>
  </conditionalFormatting>
  <conditionalFormatting sqref="AS258:AV258">
    <cfRule type="containsBlanks" dxfId="594" priority="608">
      <formula>LEN(TRIM(AS258))=0</formula>
    </cfRule>
  </conditionalFormatting>
  <conditionalFormatting sqref="AY258:BE258">
    <cfRule type="containsBlanks" dxfId="593" priority="607">
      <formula>LEN(TRIM(AY258))=0</formula>
    </cfRule>
  </conditionalFormatting>
  <conditionalFormatting sqref="O259">
    <cfRule type="containsBlanks" dxfId="592" priority="606">
      <formula>LEN(TRIM(O259))=0</formula>
    </cfRule>
  </conditionalFormatting>
  <conditionalFormatting sqref="M259">
    <cfRule type="containsBlanks" dxfId="591" priority="605">
      <formula>LEN(TRIM(M259))=0</formula>
    </cfRule>
  </conditionalFormatting>
  <conditionalFormatting sqref="K259">
    <cfRule type="containsBlanks" dxfId="590" priority="604">
      <formula>LEN(TRIM(K259))=0</formula>
    </cfRule>
  </conditionalFormatting>
  <conditionalFormatting sqref="I259">
    <cfRule type="containsBlanks" dxfId="589" priority="603">
      <formula>LEN(TRIM(I259))=0</formula>
    </cfRule>
  </conditionalFormatting>
  <conditionalFormatting sqref="J259">
    <cfRule type="containsBlanks" dxfId="588" priority="602">
      <formula>LEN(TRIM(J259))=0</formula>
    </cfRule>
  </conditionalFormatting>
  <conditionalFormatting sqref="T259">
    <cfRule type="containsBlanks" dxfId="587" priority="595">
      <formula>LEN(TRIM(T259))=0</formula>
    </cfRule>
  </conditionalFormatting>
  <conditionalFormatting sqref="AP259">
    <cfRule type="containsBlanks" dxfId="586" priority="593">
      <formula>LEN(TRIM(AP259))=0</formula>
    </cfRule>
  </conditionalFormatting>
  <conditionalFormatting sqref="AU259:AV259">
    <cfRule type="containsBlanks" dxfId="585" priority="592">
      <formula>LEN(TRIM(AU259))=0</formula>
    </cfRule>
  </conditionalFormatting>
  <conditionalFormatting sqref="AY259:BE259">
    <cfRule type="containsBlanks" dxfId="584" priority="591">
      <formula>LEN(TRIM(AY259))=0</formula>
    </cfRule>
  </conditionalFormatting>
  <conditionalFormatting sqref="L260">
    <cfRule type="containsBlanks" dxfId="583" priority="590">
      <formula>LEN(TRIM(L260))=0</formula>
    </cfRule>
  </conditionalFormatting>
  <conditionalFormatting sqref="N260:P260">
    <cfRule type="containsBlanks" dxfId="582" priority="589">
      <formula>LEN(TRIM(N260))=0</formula>
    </cfRule>
  </conditionalFormatting>
  <conditionalFormatting sqref="I260">
    <cfRule type="containsBlanks" dxfId="581" priority="588">
      <formula>LEN(TRIM(I260))=0</formula>
    </cfRule>
  </conditionalFormatting>
  <conditionalFormatting sqref="J260">
    <cfRule type="containsBlanks" dxfId="580" priority="587">
      <formula>LEN(TRIM(J260))=0</formula>
    </cfRule>
  </conditionalFormatting>
  <conditionalFormatting sqref="AS260:AV260">
    <cfRule type="containsBlanks" dxfId="579" priority="586">
      <formula>LEN(TRIM(AS260))=0</formula>
    </cfRule>
  </conditionalFormatting>
  <conditionalFormatting sqref="AY260:BE260">
    <cfRule type="containsBlanks" dxfId="578" priority="585">
      <formula>LEN(TRIM(AY260))=0</formula>
    </cfRule>
  </conditionalFormatting>
  <conditionalFormatting sqref="AI260:AN260">
    <cfRule type="containsBlanks" dxfId="577" priority="584">
      <formula>LEN(TRIM(AI260))=0</formula>
    </cfRule>
  </conditionalFormatting>
  <conditionalFormatting sqref="K261:M261">
    <cfRule type="containsBlanks" dxfId="576" priority="583">
      <formula>LEN(TRIM(K261))=0</formula>
    </cfRule>
  </conditionalFormatting>
  <conditionalFormatting sqref="O261">
    <cfRule type="containsBlanks" dxfId="575" priority="582">
      <formula>LEN(TRIM(O261))=0</formula>
    </cfRule>
  </conditionalFormatting>
  <conditionalFormatting sqref="I261">
    <cfRule type="containsBlanks" dxfId="574" priority="581">
      <formula>LEN(TRIM(I261))=0</formula>
    </cfRule>
  </conditionalFormatting>
  <conditionalFormatting sqref="J261">
    <cfRule type="containsBlanks" dxfId="573" priority="580">
      <formula>LEN(TRIM(J261))=0</formula>
    </cfRule>
  </conditionalFormatting>
  <conditionalFormatting sqref="O262">
    <cfRule type="containsBlanks" dxfId="572" priority="579">
      <formula>LEN(TRIM(O262))=0</formula>
    </cfRule>
  </conditionalFormatting>
  <conditionalFormatting sqref="K262:M262">
    <cfRule type="containsBlanks" dxfId="571" priority="578">
      <formula>LEN(TRIM(K262))=0</formula>
    </cfRule>
  </conditionalFormatting>
  <conditionalFormatting sqref="I262">
    <cfRule type="containsBlanks" dxfId="570" priority="577">
      <formula>LEN(TRIM(I262))=0</formula>
    </cfRule>
  </conditionalFormatting>
  <conditionalFormatting sqref="J262">
    <cfRule type="containsBlanks" dxfId="569" priority="576">
      <formula>LEN(TRIM(J262))=0</formula>
    </cfRule>
  </conditionalFormatting>
  <conditionalFormatting sqref="F263:H263">
    <cfRule type="containsBlanks" dxfId="568" priority="575">
      <formula>LEN(TRIM(F263))=0</formula>
    </cfRule>
  </conditionalFormatting>
  <conditionalFormatting sqref="F276:G276">
    <cfRule type="containsBlanks" dxfId="567" priority="467">
      <formula>LEN(TRIM(F276))=0</formula>
    </cfRule>
  </conditionalFormatting>
  <conditionalFormatting sqref="J276">
    <cfRule type="containsBlanks" dxfId="566" priority="463">
      <formula>LEN(TRIM(J276))=0</formula>
    </cfRule>
  </conditionalFormatting>
  <conditionalFormatting sqref="K276:M276">
    <cfRule type="containsBlanks" dxfId="565" priority="462">
      <formula>LEN(TRIM(K276))=0</formula>
    </cfRule>
  </conditionalFormatting>
  <conditionalFormatting sqref="AE276">
    <cfRule type="containsBlanks" dxfId="564" priority="461">
      <formula>LEN(TRIM(AE276))=0</formula>
    </cfRule>
  </conditionalFormatting>
  <conditionalFormatting sqref="AF262:AF263">
    <cfRule type="containsBlanks" dxfId="563" priority="570">
      <formula>LEN(TRIM(AF262))=0</formula>
    </cfRule>
  </conditionalFormatting>
  <conditionalFormatting sqref="AC262:AD263">
    <cfRule type="containsBlanks" dxfId="562" priority="569">
      <formula>LEN(TRIM(AC262))=0</formula>
    </cfRule>
  </conditionalFormatting>
  <conditionalFormatting sqref="K263:M263">
    <cfRule type="containsBlanks" dxfId="561" priority="568">
      <formula>LEN(TRIM(K263))=0</formula>
    </cfRule>
  </conditionalFormatting>
  <conditionalFormatting sqref="I263">
    <cfRule type="containsBlanks" dxfId="560" priority="567">
      <formula>LEN(TRIM(I263))=0</formula>
    </cfRule>
  </conditionalFormatting>
  <conditionalFormatting sqref="J263">
    <cfRule type="containsBlanks" dxfId="559" priority="566">
      <formula>LEN(TRIM(J263))=0</formula>
    </cfRule>
  </conditionalFormatting>
  <conditionalFormatting sqref="N263:P263">
    <cfRule type="containsBlanks" dxfId="558" priority="565">
      <formula>LEN(TRIM(N263))=0</formula>
    </cfRule>
  </conditionalFormatting>
  <conditionalFormatting sqref="F264:H264">
    <cfRule type="containsBlanks" dxfId="557" priority="564">
      <formula>LEN(TRIM(F264))=0</formula>
    </cfRule>
  </conditionalFormatting>
  <conditionalFormatting sqref="K264:M264">
    <cfRule type="containsBlanks" dxfId="556" priority="563">
      <formula>LEN(TRIM(K264))=0</formula>
    </cfRule>
  </conditionalFormatting>
  <conditionalFormatting sqref="I264">
    <cfRule type="containsBlanks" dxfId="555" priority="562">
      <formula>LEN(TRIM(I264))=0</formula>
    </cfRule>
  </conditionalFormatting>
  <conditionalFormatting sqref="J264">
    <cfRule type="containsBlanks" dxfId="554" priority="561">
      <formula>LEN(TRIM(J264))=0</formula>
    </cfRule>
  </conditionalFormatting>
  <conditionalFormatting sqref="N264:P264">
    <cfRule type="containsBlanks" dxfId="553" priority="560">
      <formula>LEN(TRIM(N264))=0</formula>
    </cfRule>
  </conditionalFormatting>
  <conditionalFormatting sqref="BH264">
    <cfRule type="containsBlanks" dxfId="552" priority="559">
      <formula>LEN(TRIM(BH264))=0</formula>
    </cfRule>
  </conditionalFormatting>
  <conditionalFormatting sqref="AE264 W264:AB264 AG264:AH264">
    <cfRule type="containsBlanks" dxfId="551" priority="558">
      <formula>LEN(TRIM(W264))=0</formula>
    </cfRule>
  </conditionalFormatting>
  <conditionalFormatting sqref="AF264">
    <cfRule type="containsBlanks" dxfId="550" priority="557">
      <formula>LEN(TRIM(AF264))=0</formula>
    </cfRule>
  </conditionalFormatting>
  <conditionalFormatting sqref="AC264:AD264">
    <cfRule type="containsBlanks" dxfId="549" priority="556">
      <formula>LEN(TRIM(AC264))=0</formula>
    </cfRule>
  </conditionalFormatting>
  <conditionalFormatting sqref="AU263:AV264">
    <cfRule type="containsBlanks" dxfId="548" priority="555">
      <formula>LEN(TRIM(AU263))=0</formula>
    </cfRule>
  </conditionalFormatting>
  <conditionalFormatting sqref="BF263:BF264">
    <cfRule type="containsBlanks" dxfId="547" priority="554">
      <formula>LEN(TRIM(BF263))=0</formula>
    </cfRule>
  </conditionalFormatting>
  <conditionalFormatting sqref="BG263:BG264">
    <cfRule type="containsBlanks" dxfId="546" priority="553">
      <formula>LEN(TRIM(BG263))=0</formula>
    </cfRule>
  </conditionalFormatting>
  <conditionalFormatting sqref="O265">
    <cfRule type="containsBlanks" dxfId="545" priority="552">
      <formula>LEN(TRIM(O265))=0</formula>
    </cfRule>
  </conditionalFormatting>
  <conditionalFormatting sqref="K265:M265">
    <cfRule type="containsBlanks" dxfId="544" priority="551">
      <formula>LEN(TRIM(K265))=0</formula>
    </cfRule>
  </conditionalFormatting>
  <conditionalFormatting sqref="I265">
    <cfRule type="containsBlanks" dxfId="543" priority="550">
      <formula>LEN(TRIM(I265))=0</formula>
    </cfRule>
  </conditionalFormatting>
  <conditionalFormatting sqref="J265">
    <cfRule type="containsBlanks" dxfId="542" priority="549">
      <formula>LEN(TRIM(J265))=0</formula>
    </cfRule>
  </conditionalFormatting>
  <conditionalFormatting sqref="AU265:AV265">
    <cfRule type="containsBlanks" dxfId="541" priority="548">
      <formula>LEN(TRIM(AU265))=0</formula>
    </cfRule>
  </conditionalFormatting>
  <conditionalFormatting sqref="AY265:BE265">
    <cfRule type="containsBlanks" dxfId="540" priority="547">
      <formula>LEN(TRIM(AY265))=0</formula>
    </cfRule>
  </conditionalFormatting>
  <conditionalFormatting sqref="BF265">
    <cfRule type="containsBlanks" dxfId="539" priority="546">
      <formula>LEN(TRIM(BF265))=0</formula>
    </cfRule>
  </conditionalFormatting>
  <conditionalFormatting sqref="L266">
    <cfRule type="containsBlanks" dxfId="538" priority="545">
      <formula>LEN(TRIM(L266))=0</formula>
    </cfRule>
  </conditionalFormatting>
  <conditionalFormatting sqref="O266">
    <cfRule type="containsBlanks" dxfId="537" priority="544">
      <formula>LEN(TRIM(O266))=0</formula>
    </cfRule>
  </conditionalFormatting>
  <conditionalFormatting sqref="AG266">
    <cfRule type="containsBlanks" dxfId="536" priority="543">
      <formula>LEN(TRIM(AG266))=0</formula>
    </cfRule>
  </conditionalFormatting>
  <conditionalFormatting sqref="AU266:AV266">
    <cfRule type="containsBlanks" dxfId="535" priority="542">
      <formula>LEN(TRIM(AU266))=0</formula>
    </cfRule>
  </conditionalFormatting>
  <conditionalFormatting sqref="AY266:BE266">
    <cfRule type="containsBlanks" dxfId="534" priority="541">
      <formula>LEN(TRIM(AY266))=0</formula>
    </cfRule>
  </conditionalFormatting>
  <conditionalFormatting sqref="BG266">
    <cfRule type="containsBlanks" dxfId="533" priority="540">
      <formula>LEN(TRIM(BG266))=0</formula>
    </cfRule>
  </conditionalFormatting>
  <conditionalFormatting sqref="BF266">
    <cfRule type="containsBlanks" dxfId="532" priority="539">
      <formula>LEN(TRIM(BF266))=0</formula>
    </cfRule>
  </conditionalFormatting>
  <conditionalFormatting sqref="I267">
    <cfRule type="containsBlanks" dxfId="531" priority="538">
      <formula>LEN(TRIM(I267))=0</formula>
    </cfRule>
  </conditionalFormatting>
  <conditionalFormatting sqref="J267">
    <cfRule type="containsBlanks" dxfId="530" priority="537">
      <formula>LEN(TRIM(J267))=0</formula>
    </cfRule>
  </conditionalFormatting>
  <conditionalFormatting sqref="K267:M267">
    <cfRule type="containsBlanks" dxfId="529" priority="536">
      <formula>LEN(TRIM(K267))=0</formula>
    </cfRule>
  </conditionalFormatting>
  <conditionalFormatting sqref="O267">
    <cfRule type="containsBlanks" dxfId="528" priority="535">
      <formula>LEN(TRIM(O267))=0</formula>
    </cfRule>
  </conditionalFormatting>
  <conditionalFormatting sqref="AG267">
    <cfRule type="containsBlanks" dxfId="527" priority="534">
      <formula>LEN(TRIM(AG267))=0</formula>
    </cfRule>
  </conditionalFormatting>
  <conditionalFormatting sqref="AF267">
    <cfRule type="containsBlanks" dxfId="526" priority="533">
      <formula>LEN(TRIM(AF267))=0</formula>
    </cfRule>
  </conditionalFormatting>
  <conditionalFormatting sqref="AC267:AD267">
    <cfRule type="containsBlanks" dxfId="525" priority="532">
      <formula>LEN(TRIM(AC267))=0</formula>
    </cfRule>
  </conditionalFormatting>
  <conditionalFormatting sqref="AI267:AN267">
    <cfRule type="containsBlanks" dxfId="524" priority="531">
      <formula>LEN(TRIM(AI267))=0</formula>
    </cfRule>
  </conditionalFormatting>
  <conditionalFormatting sqref="AY267:BE267">
    <cfRule type="containsBlanks" dxfId="523" priority="530">
      <formula>LEN(TRIM(AY267))=0</formula>
    </cfRule>
  </conditionalFormatting>
  <conditionalFormatting sqref="I268">
    <cfRule type="containsBlanks" dxfId="522" priority="529">
      <formula>LEN(TRIM(I268))=0</formula>
    </cfRule>
  </conditionalFormatting>
  <conditionalFormatting sqref="J268">
    <cfRule type="containsBlanks" dxfId="521" priority="528">
      <formula>LEN(TRIM(J268))=0</formula>
    </cfRule>
  </conditionalFormatting>
  <conditionalFormatting sqref="O268">
    <cfRule type="containsBlanks" dxfId="520" priority="527">
      <formula>LEN(TRIM(O268))=0</formula>
    </cfRule>
  </conditionalFormatting>
  <conditionalFormatting sqref="K268:M268">
    <cfRule type="containsBlanks" dxfId="519" priority="526">
      <formula>LEN(TRIM(K268))=0</formula>
    </cfRule>
  </conditionalFormatting>
  <conditionalFormatting sqref="F269:F270 N269:N270 P269:P270 H269:H270">
    <cfRule type="containsBlanks" dxfId="518" priority="525">
      <formula>LEN(TRIM(F269))=0</formula>
    </cfRule>
  </conditionalFormatting>
  <conditionalFormatting sqref="I269:I270">
    <cfRule type="containsBlanks" dxfId="517" priority="524">
      <formula>LEN(TRIM(I269))=0</formula>
    </cfRule>
  </conditionalFormatting>
  <conditionalFormatting sqref="J269:J270">
    <cfRule type="containsBlanks" dxfId="516" priority="523">
      <formula>LEN(TRIM(J269))=0</formula>
    </cfRule>
  </conditionalFormatting>
  <conditionalFormatting sqref="O269:O270">
    <cfRule type="containsBlanks" dxfId="515" priority="522">
      <formula>LEN(TRIM(O269))=0</formula>
    </cfRule>
  </conditionalFormatting>
  <conditionalFormatting sqref="K269:M270">
    <cfRule type="containsBlanks" dxfId="514" priority="521">
      <formula>LEN(TRIM(K269))=0</formula>
    </cfRule>
  </conditionalFormatting>
  <conditionalFormatting sqref="AG268">
    <cfRule type="containsBlanks" dxfId="513" priority="520">
      <formula>LEN(TRIM(AG268))=0</formula>
    </cfRule>
  </conditionalFormatting>
  <conditionalFormatting sqref="AF268">
    <cfRule type="containsBlanks" dxfId="512" priority="519">
      <formula>LEN(TRIM(AF268))=0</formula>
    </cfRule>
  </conditionalFormatting>
  <conditionalFormatting sqref="AC276:AD276">
    <cfRule type="containsBlanks" dxfId="511" priority="459">
      <formula>LEN(TRIM(AC276))=0</formula>
    </cfRule>
  </conditionalFormatting>
  <conditionalFormatting sqref="AC268:AD268">
    <cfRule type="containsBlanks" dxfId="510" priority="517">
      <formula>LEN(TRIM(AC268))=0</formula>
    </cfRule>
  </conditionalFormatting>
  <conditionalFormatting sqref="W269:AB270 AH269:AH270 AE269:AE270">
    <cfRule type="containsBlanks" dxfId="509" priority="516">
      <formula>LEN(TRIM(W269))=0</formula>
    </cfRule>
  </conditionalFormatting>
  <conditionalFormatting sqref="AG269:AG270">
    <cfRule type="containsBlanks" dxfId="508" priority="515">
      <formula>LEN(TRIM(AG269))=0</formula>
    </cfRule>
  </conditionalFormatting>
  <conditionalFormatting sqref="AF269:AF270">
    <cfRule type="containsBlanks" dxfId="507" priority="514">
      <formula>LEN(TRIM(AF269))=0</formula>
    </cfRule>
  </conditionalFormatting>
  <conditionalFormatting sqref="AC269:AD270">
    <cfRule type="containsBlanks" dxfId="506" priority="513">
      <formula>LEN(TRIM(AC269))=0</formula>
    </cfRule>
  </conditionalFormatting>
  <conditionalFormatting sqref="AP268:AP270">
    <cfRule type="containsBlanks" dxfId="505" priority="512">
      <formula>LEN(TRIM(AP268))=0</formula>
    </cfRule>
  </conditionalFormatting>
  <conditionalFormatting sqref="AY268:BE270">
    <cfRule type="containsBlanks" dxfId="504" priority="511">
      <formula>LEN(TRIM(AY268))=0</formula>
    </cfRule>
  </conditionalFormatting>
  <conditionalFormatting sqref="H271">
    <cfRule type="containsBlanks" dxfId="503" priority="510">
      <formula>LEN(TRIM(H271))=0</formula>
    </cfRule>
  </conditionalFormatting>
  <conditionalFormatting sqref="G269:G270">
    <cfRule type="containsBlanks" dxfId="502" priority="509">
      <formula>LEN(TRIM(G269))=0</formula>
    </cfRule>
  </conditionalFormatting>
  <conditionalFormatting sqref="O271">
    <cfRule type="containsBlanks" dxfId="501" priority="508">
      <formula>LEN(TRIM(O271))=0</formula>
    </cfRule>
  </conditionalFormatting>
  <conditionalFormatting sqref="I271">
    <cfRule type="containsBlanks" dxfId="500" priority="507">
      <formula>LEN(TRIM(I271))=0</formula>
    </cfRule>
  </conditionalFormatting>
  <conditionalFormatting sqref="J271">
    <cfRule type="containsBlanks" dxfId="499" priority="506">
      <formula>LEN(TRIM(J271))=0</formula>
    </cfRule>
  </conditionalFormatting>
  <conditionalFormatting sqref="K271:M271">
    <cfRule type="containsBlanks" dxfId="498" priority="505">
      <formula>LEN(TRIM(K271))=0</formula>
    </cfRule>
  </conditionalFormatting>
  <conditionalFormatting sqref="Y271">
    <cfRule type="containsBlanks" dxfId="497" priority="504">
      <formula>LEN(TRIM(Y271))=0</formula>
    </cfRule>
  </conditionalFormatting>
  <conditionalFormatting sqref="AE271">
    <cfRule type="containsBlanks" dxfId="496" priority="503">
      <formula>LEN(TRIM(AE271))=0</formula>
    </cfRule>
  </conditionalFormatting>
  <conditionalFormatting sqref="AH271">
    <cfRule type="containsBlanks" dxfId="495" priority="501">
      <formula>LEN(TRIM(AH271))=0</formula>
    </cfRule>
  </conditionalFormatting>
  <conditionalFormatting sqref="Z271">
    <cfRule type="containsBlanks" dxfId="494" priority="500">
      <formula>LEN(TRIM(Z271))=0</formula>
    </cfRule>
  </conditionalFormatting>
  <conditionalFormatting sqref="AC271:AD271">
    <cfRule type="containsBlanks" dxfId="493" priority="499">
      <formula>LEN(TRIM(AC271))=0</formula>
    </cfRule>
  </conditionalFormatting>
  <conditionalFormatting sqref="AG271">
    <cfRule type="containsBlanks" dxfId="492" priority="498">
      <formula>LEN(TRIM(AG271))=0</formula>
    </cfRule>
  </conditionalFormatting>
  <conditionalFormatting sqref="AF271">
    <cfRule type="containsBlanks" dxfId="491" priority="497">
      <formula>LEN(TRIM(AF271))=0</formula>
    </cfRule>
  </conditionalFormatting>
  <conditionalFormatting sqref="AI271:AN271">
    <cfRule type="containsBlanks" dxfId="490" priority="496">
      <formula>LEN(TRIM(AI271))=0</formula>
    </cfRule>
  </conditionalFormatting>
  <conditionalFormatting sqref="AP271">
    <cfRule type="containsBlanks" dxfId="489" priority="495">
      <formula>LEN(TRIM(AP271))=0</formula>
    </cfRule>
  </conditionalFormatting>
  <conditionalFormatting sqref="AY271:BE271">
    <cfRule type="containsBlanks" dxfId="488" priority="494">
      <formula>LEN(TRIM(AY271))=0</formula>
    </cfRule>
  </conditionalFormatting>
  <conditionalFormatting sqref="F272:G272">
    <cfRule type="containsBlanks" dxfId="487" priority="493">
      <formula>LEN(TRIM(F272))=0</formula>
    </cfRule>
  </conditionalFormatting>
  <conditionalFormatting sqref="H272">
    <cfRule type="containsBlanks" dxfId="486" priority="492">
      <formula>LEN(TRIM(H272))=0</formula>
    </cfRule>
  </conditionalFormatting>
  <conditionalFormatting sqref="I272">
    <cfRule type="containsBlanks" dxfId="485" priority="491">
      <formula>LEN(TRIM(I272))=0</formula>
    </cfRule>
  </conditionalFormatting>
  <conditionalFormatting sqref="J272">
    <cfRule type="containsBlanks" dxfId="484" priority="490">
      <formula>LEN(TRIM(J272))=0</formula>
    </cfRule>
  </conditionalFormatting>
  <conditionalFormatting sqref="O272">
    <cfRule type="containsBlanks" dxfId="483" priority="489">
      <formula>LEN(TRIM(O272))=0</formula>
    </cfRule>
  </conditionalFormatting>
  <conditionalFormatting sqref="L272">
    <cfRule type="containsBlanks" dxfId="482" priority="488">
      <formula>LEN(TRIM(L272))=0</formula>
    </cfRule>
  </conditionalFormatting>
  <conditionalFormatting sqref="W272:X272">
    <cfRule type="containsBlanks" dxfId="481" priority="487">
      <formula>LEN(TRIM(W272))=0</formula>
    </cfRule>
  </conditionalFormatting>
  <conditionalFormatting sqref="AE272">
    <cfRule type="containsBlanks" dxfId="480" priority="486">
      <formula>LEN(TRIM(AE272))=0</formula>
    </cfRule>
  </conditionalFormatting>
  <conditionalFormatting sqref="AG272">
    <cfRule type="containsBlanks" dxfId="479" priority="485">
      <formula>LEN(TRIM(AG272))=0</formula>
    </cfRule>
  </conditionalFormatting>
  <conditionalFormatting sqref="AF272">
    <cfRule type="containsBlanks" dxfId="478" priority="484">
      <formula>LEN(TRIM(AF272))=0</formula>
    </cfRule>
  </conditionalFormatting>
  <conditionalFormatting sqref="AC272:AD272">
    <cfRule type="containsBlanks" dxfId="477" priority="483">
      <formula>LEN(TRIM(AC272))=0</formula>
    </cfRule>
  </conditionalFormatting>
  <conditionalFormatting sqref="K273 P273:V273 M273:N273 Y273:AB273 AH273 Q274:S275 U274:V275">
    <cfRule type="containsBlanks" dxfId="476" priority="482">
      <formula>LEN(TRIM(K273))=0</formula>
    </cfRule>
  </conditionalFormatting>
  <conditionalFormatting sqref="F273:G273">
    <cfRule type="containsBlanks" dxfId="475" priority="481">
      <formula>LEN(TRIM(F273))=0</formula>
    </cfRule>
  </conditionalFormatting>
  <conditionalFormatting sqref="H273">
    <cfRule type="containsBlanks" dxfId="474" priority="480">
      <formula>LEN(TRIM(H273))=0</formula>
    </cfRule>
  </conditionalFormatting>
  <conditionalFormatting sqref="I273">
    <cfRule type="containsBlanks" dxfId="473" priority="479">
      <formula>LEN(TRIM(I273))=0</formula>
    </cfRule>
  </conditionalFormatting>
  <conditionalFormatting sqref="J273">
    <cfRule type="containsBlanks" dxfId="472" priority="478">
      <formula>LEN(TRIM(J273))=0</formula>
    </cfRule>
  </conditionalFormatting>
  <conditionalFormatting sqref="O273">
    <cfRule type="containsBlanks" dxfId="471" priority="477">
      <formula>LEN(TRIM(O273))=0</formula>
    </cfRule>
  </conditionalFormatting>
  <conditionalFormatting sqref="L273">
    <cfRule type="containsBlanks" dxfId="470" priority="476">
      <formula>LEN(TRIM(L273))=0</formula>
    </cfRule>
  </conditionalFormatting>
  <conditionalFormatting sqref="W273:X273">
    <cfRule type="containsBlanks" dxfId="469" priority="475">
      <formula>LEN(TRIM(W273))=0</formula>
    </cfRule>
  </conditionalFormatting>
  <conditionalFormatting sqref="AE273">
    <cfRule type="containsBlanks" dxfId="468" priority="474">
      <formula>LEN(TRIM(AE273))=0</formula>
    </cfRule>
  </conditionalFormatting>
  <conditionalFormatting sqref="AG273">
    <cfRule type="containsBlanks" dxfId="467" priority="473">
      <formula>LEN(TRIM(AG273))=0</formula>
    </cfRule>
  </conditionalFormatting>
  <conditionalFormatting sqref="AF273">
    <cfRule type="containsBlanks" dxfId="466" priority="472">
      <formula>LEN(TRIM(AF273))=0</formula>
    </cfRule>
  </conditionalFormatting>
  <conditionalFormatting sqref="AC273:AD273">
    <cfRule type="containsBlanks" dxfId="465" priority="471">
      <formula>LEN(TRIM(AC273))=0</formula>
    </cfRule>
  </conditionalFormatting>
  <conditionalFormatting sqref="AY272:BE273 BH272 AZ275:BA275 AZ274 BE274:BE275">
    <cfRule type="containsBlanks" dxfId="464" priority="470">
      <formula>LEN(TRIM(AY272))=0</formula>
    </cfRule>
  </conditionalFormatting>
  <conditionalFormatting sqref="AN272:AN273">
    <cfRule type="containsBlanks" dxfId="463" priority="469">
      <formula>LEN(TRIM(AN272))=0</formula>
    </cfRule>
  </conditionalFormatting>
  <conditionalFormatting sqref="BH273">
    <cfRule type="containsBlanks" dxfId="462" priority="468">
      <formula>LEN(TRIM(BH273))=0</formula>
    </cfRule>
  </conditionalFormatting>
  <conditionalFormatting sqref="M280">
    <cfRule type="containsBlanks" dxfId="461" priority="419">
      <formula>LEN(TRIM(M280))=0</formula>
    </cfRule>
  </conditionalFormatting>
  <conditionalFormatting sqref="H276">
    <cfRule type="containsBlanks" dxfId="460" priority="466">
      <formula>LEN(TRIM(H276))=0</formula>
    </cfRule>
  </conditionalFormatting>
  <conditionalFormatting sqref="O276">
    <cfRule type="containsBlanks" dxfId="459" priority="465">
      <formula>LEN(TRIM(O276))=0</formula>
    </cfRule>
  </conditionalFormatting>
  <conditionalFormatting sqref="I276">
    <cfRule type="containsBlanks" dxfId="458" priority="464">
      <formula>LEN(TRIM(I276))=0</formula>
    </cfRule>
  </conditionalFormatting>
  <conditionalFormatting sqref="AI280:AN280">
    <cfRule type="containsBlanks" dxfId="457" priority="415">
      <formula>LEN(TRIM(AI280))=0</formula>
    </cfRule>
  </conditionalFormatting>
  <conditionalFormatting sqref="AY279:BE280">
    <cfRule type="containsBlanks" dxfId="456" priority="414">
      <formula>LEN(TRIM(AY279))=0</formula>
    </cfRule>
  </conditionalFormatting>
  <conditionalFormatting sqref="AF276">
    <cfRule type="containsBlanks" dxfId="455" priority="460">
      <formula>LEN(TRIM(AF276))=0</formula>
    </cfRule>
  </conditionalFormatting>
  <conditionalFormatting sqref="N274:N275 P274:P275">
    <cfRule type="containsBlanks" dxfId="454" priority="458">
      <formula>LEN(TRIM(N274))=0</formula>
    </cfRule>
  </conditionalFormatting>
  <conditionalFormatting sqref="F274:G275">
    <cfRule type="containsBlanks" dxfId="453" priority="457">
      <formula>LEN(TRIM(F274))=0</formula>
    </cfRule>
  </conditionalFormatting>
  <conditionalFormatting sqref="J274:J275">
    <cfRule type="containsBlanks" dxfId="452" priority="453">
      <formula>LEN(TRIM(J274))=0</formula>
    </cfRule>
  </conditionalFormatting>
  <conditionalFormatting sqref="K274:M275">
    <cfRule type="containsBlanks" dxfId="451" priority="452">
      <formula>LEN(TRIM(K274))=0</formula>
    </cfRule>
  </conditionalFormatting>
  <conditionalFormatting sqref="H274:H275">
    <cfRule type="containsBlanks" dxfId="450" priority="456">
      <formula>LEN(TRIM(H274))=0</formula>
    </cfRule>
  </conditionalFormatting>
  <conditionalFormatting sqref="O274:O275">
    <cfRule type="containsBlanks" dxfId="449" priority="455">
      <formula>LEN(TRIM(O274))=0</formula>
    </cfRule>
  </conditionalFormatting>
  <conditionalFormatting sqref="I274:I275">
    <cfRule type="containsBlanks" dxfId="448" priority="454">
      <formula>LEN(TRIM(I274))=0</formula>
    </cfRule>
  </conditionalFormatting>
  <conditionalFormatting sqref="T274:T275">
    <cfRule type="containsBlanks" dxfId="447" priority="451">
      <formula>LEN(TRIM(T274))=0</formula>
    </cfRule>
  </conditionalFormatting>
  <conditionalFormatting sqref="Y274:AB275 AG274:AH275">
    <cfRule type="containsBlanks" dxfId="446" priority="450">
      <formula>LEN(TRIM(Y274))=0</formula>
    </cfRule>
  </conditionalFormatting>
  <conditionalFormatting sqref="AE274:AE275">
    <cfRule type="containsBlanks" dxfId="445" priority="449">
      <formula>LEN(TRIM(AE274))=0</formula>
    </cfRule>
  </conditionalFormatting>
  <conditionalFormatting sqref="AC274:AD275">
    <cfRule type="containsBlanks" dxfId="444" priority="447">
      <formula>LEN(TRIM(AC274))=0</formula>
    </cfRule>
  </conditionalFormatting>
  <conditionalFormatting sqref="AF274:AF275">
    <cfRule type="containsBlanks" dxfId="443" priority="448">
      <formula>LEN(TRIM(AF274))=0</formula>
    </cfRule>
  </conditionalFormatting>
  <conditionalFormatting sqref="W274:X275">
    <cfRule type="containsBlanks" dxfId="442" priority="446">
      <formula>LEN(TRIM(W274))=0</formula>
    </cfRule>
  </conditionalFormatting>
  <conditionalFormatting sqref="AI274:AN275">
    <cfRule type="containsBlanks" dxfId="441" priority="445">
      <formula>LEN(TRIM(AI274))=0</formula>
    </cfRule>
  </conditionalFormatting>
  <conditionalFormatting sqref="AY274:AY275">
    <cfRule type="containsBlanks" dxfId="440" priority="444">
      <formula>LEN(TRIM(AY274))=0</formula>
    </cfRule>
  </conditionalFormatting>
  <conditionalFormatting sqref="BA274">
    <cfRule type="containsBlanks" dxfId="439" priority="443">
      <formula>LEN(TRIM(BA274))=0</formula>
    </cfRule>
  </conditionalFormatting>
  <conditionalFormatting sqref="BB274:BC275">
    <cfRule type="containsBlanks" dxfId="438" priority="442">
      <formula>LEN(TRIM(BB274))=0</formula>
    </cfRule>
  </conditionalFormatting>
  <conditionalFormatting sqref="BD274:BD275">
    <cfRule type="containsBlanks" dxfId="437" priority="441">
      <formula>LEN(TRIM(BD274))=0</formula>
    </cfRule>
  </conditionalFormatting>
  <conditionalFormatting sqref="F277:F278">
    <cfRule type="containsBlanks" dxfId="436" priority="440">
      <formula>LEN(TRIM(F277))=0</formula>
    </cfRule>
  </conditionalFormatting>
  <conditionalFormatting sqref="H277:H278">
    <cfRule type="containsBlanks" dxfId="435" priority="439">
      <formula>LEN(TRIM(H277))=0</formula>
    </cfRule>
  </conditionalFormatting>
  <conditionalFormatting sqref="J277:J278">
    <cfRule type="containsBlanks" dxfId="434" priority="437">
      <formula>LEN(TRIM(J277))=0</formula>
    </cfRule>
  </conditionalFormatting>
  <conditionalFormatting sqref="K277:K278">
    <cfRule type="containsBlanks" dxfId="433" priority="436">
      <formula>LEN(TRIM(K277))=0</formula>
    </cfRule>
  </conditionalFormatting>
  <conditionalFormatting sqref="I277:I278">
    <cfRule type="containsBlanks" dxfId="432" priority="438">
      <formula>LEN(TRIM(I277))=0</formula>
    </cfRule>
  </conditionalFormatting>
  <conditionalFormatting sqref="M277:P278">
    <cfRule type="containsBlanks" dxfId="431" priority="435">
      <formula>LEN(TRIM(M277))=0</formula>
    </cfRule>
  </conditionalFormatting>
  <conditionalFormatting sqref="AY277:BE278">
    <cfRule type="containsBlanks" dxfId="430" priority="434">
      <formula>LEN(TRIM(AY277))=0</formula>
    </cfRule>
  </conditionalFormatting>
  <conditionalFormatting sqref="F279:G279">
    <cfRule type="containsBlanks" dxfId="429" priority="433">
      <formula>LEN(TRIM(F279))=0</formula>
    </cfRule>
  </conditionalFormatting>
  <conditionalFormatting sqref="J279">
    <cfRule type="containsBlanks" dxfId="428" priority="430">
      <formula>LEN(TRIM(J279))=0</formula>
    </cfRule>
  </conditionalFormatting>
  <conditionalFormatting sqref="H279">
    <cfRule type="containsBlanks" dxfId="427" priority="432">
      <formula>LEN(TRIM(H279))=0</formula>
    </cfRule>
  </conditionalFormatting>
  <conditionalFormatting sqref="I279">
    <cfRule type="containsBlanks" dxfId="426" priority="431">
      <formula>LEN(TRIM(I279))=0</formula>
    </cfRule>
  </conditionalFormatting>
  <conditionalFormatting sqref="K279">
    <cfRule type="containsBlanks" dxfId="425" priority="429">
      <formula>LEN(TRIM(K279))=0</formula>
    </cfRule>
  </conditionalFormatting>
  <conditionalFormatting sqref="M279">
    <cfRule type="containsBlanks" dxfId="424" priority="428">
      <formula>LEN(TRIM(M279))=0</formula>
    </cfRule>
  </conditionalFormatting>
  <conditionalFormatting sqref="O279">
    <cfRule type="containsBlanks" dxfId="423" priority="427">
      <formula>LEN(TRIM(O279))=0</formula>
    </cfRule>
  </conditionalFormatting>
  <conditionalFormatting sqref="T279:T280">
    <cfRule type="containsBlanks" dxfId="422" priority="426">
      <formula>LEN(TRIM(T279))=0</formula>
    </cfRule>
  </conditionalFormatting>
  <conditionalFormatting sqref="L280 N280 P280">
    <cfRule type="containsBlanks" dxfId="421" priority="425">
      <formula>LEN(TRIM(L280))=0</formula>
    </cfRule>
  </conditionalFormatting>
  <conditionalFormatting sqref="F280:G280">
    <cfRule type="containsBlanks" dxfId="420" priority="424">
      <formula>LEN(TRIM(F280))=0</formula>
    </cfRule>
  </conditionalFormatting>
  <conditionalFormatting sqref="J280">
    <cfRule type="containsBlanks" dxfId="419" priority="421">
      <formula>LEN(TRIM(J280))=0</formula>
    </cfRule>
  </conditionalFormatting>
  <conditionalFormatting sqref="H280">
    <cfRule type="containsBlanks" dxfId="418" priority="423">
      <formula>LEN(TRIM(H280))=0</formula>
    </cfRule>
  </conditionalFormatting>
  <conditionalFormatting sqref="I280">
    <cfRule type="containsBlanks" dxfId="417" priority="422">
      <formula>LEN(TRIM(I280))=0</formula>
    </cfRule>
  </conditionalFormatting>
  <conditionalFormatting sqref="K280">
    <cfRule type="containsBlanks" dxfId="416" priority="420">
      <formula>LEN(TRIM(K280))=0</formula>
    </cfRule>
  </conditionalFormatting>
  <conditionalFormatting sqref="O280">
    <cfRule type="containsBlanks" dxfId="415" priority="418">
      <formula>LEN(TRIM(O280))=0</formula>
    </cfRule>
  </conditionalFormatting>
  <conditionalFormatting sqref="AI279:AN279">
    <cfRule type="containsBlanks" dxfId="414" priority="417">
      <formula>LEN(TRIM(AI279))=0</formula>
    </cfRule>
  </conditionalFormatting>
  <conditionalFormatting sqref="Y280:AH280">
    <cfRule type="containsBlanks" dxfId="413" priority="416">
      <formula>LEN(TRIM(Y280))=0</formula>
    </cfRule>
  </conditionalFormatting>
  <conditionalFormatting sqref="AF301:AF302">
    <cfRule type="containsBlanks" dxfId="412" priority="148">
      <formula>LEN(TRIM(AF301))=0</formula>
    </cfRule>
  </conditionalFormatting>
  <conditionalFormatting sqref="O281">
    <cfRule type="containsBlanks" dxfId="411" priority="409">
      <formula>LEN(TRIM(O281))=0</formula>
    </cfRule>
  </conditionalFormatting>
  <conditionalFormatting sqref="AP308:AP309">
    <cfRule type="containsBlanks" dxfId="410" priority="82">
      <formula>LEN(TRIM(AP308))=0</formula>
    </cfRule>
  </conditionalFormatting>
  <conditionalFormatting sqref="L281">
    <cfRule type="containsBlanks" dxfId="409" priority="406">
      <formula>LEN(TRIM(L281))=0</formula>
    </cfRule>
  </conditionalFormatting>
  <conditionalFormatting sqref="J281">
    <cfRule type="containsBlanks" dxfId="408" priority="403">
      <formula>LEN(TRIM(J281))=0</formula>
    </cfRule>
  </conditionalFormatting>
  <conditionalFormatting sqref="H281">
    <cfRule type="containsBlanks" dxfId="407" priority="405">
      <formula>LEN(TRIM(H281))=0</formula>
    </cfRule>
  </conditionalFormatting>
  <conditionalFormatting sqref="I281">
    <cfRule type="containsBlanks" dxfId="406" priority="404">
      <formula>LEN(TRIM(I281))=0</formula>
    </cfRule>
  </conditionalFormatting>
  <conditionalFormatting sqref="AC281:AD281">
    <cfRule type="containsBlanks" dxfId="405" priority="402">
      <formula>LEN(TRIM(AC281))=0</formula>
    </cfRule>
  </conditionalFormatting>
  <conditionalFormatting sqref="AF281">
    <cfRule type="containsBlanks" dxfId="404" priority="401">
      <formula>LEN(TRIM(AF281))=0</formula>
    </cfRule>
  </conditionalFormatting>
  <conditionalFormatting sqref="AI281:AN281">
    <cfRule type="containsBlanks" dxfId="403" priority="399">
      <formula>LEN(TRIM(AI281))=0</formula>
    </cfRule>
  </conditionalFormatting>
  <conditionalFormatting sqref="T281">
    <cfRule type="containsBlanks" dxfId="402" priority="398">
      <formula>LEN(TRIM(T281))=0</formula>
    </cfRule>
  </conditionalFormatting>
  <conditionalFormatting sqref="AY281:BD281 BH281">
    <cfRule type="containsBlanks" dxfId="401" priority="397">
      <formula>LEN(TRIM(AY281))=0</formula>
    </cfRule>
  </conditionalFormatting>
  <conditionalFormatting sqref="H282">
    <cfRule type="containsBlanks" dxfId="400" priority="396">
      <formula>LEN(TRIM(H282))=0</formula>
    </cfRule>
  </conditionalFormatting>
  <conditionalFormatting sqref="J282">
    <cfRule type="containsBlanks" dxfId="399" priority="394">
      <formula>LEN(TRIM(J282))=0</formula>
    </cfRule>
  </conditionalFormatting>
  <conditionalFormatting sqref="I282">
    <cfRule type="containsBlanks" dxfId="398" priority="395">
      <formula>LEN(TRIM(I282))=0</formula>
    </cfRule>
  </conditionalFormatting>
  <conditionalFormatting sqref="K282:P282">
    <cfRule type="containsBlanks" dxfId="397" priority="393">
      <formula>LEN(TRIM(K282))=0</formula>
    </cfRule>
  </conditionalFormatting>
  <conditionalFormatting sqref="S282">
    <cfRule type="containsBlanks" dxfId="396" priority="392">
      <formula>LEN(TRIM(S282))=0</formula>
    </cfRule>
  </conditionalFormatting>
  <conditionalFormatting sqref="T282">
    <cfRule type="containsBlanks" dxfId="395" priority="391">
      <formula>LEN(TRIM(T282))=0</formula>
    </cfRule>
  </conditionalFormatting>
  <conditionalFormatting sqref="AC282:AD282">
    <cfRule type="containsBlanks" dxfId="394" priority="390">
      <formula>LEN(TRIM(AC282))=0</formula>
    </cfRule>
  </conditionalFormatting>
  <conditionalFormatting sqref="AF282">
    <cfRule type="containsBlanks" dxfId="393" priority="389">
      <formula>LEN(TRIM(AF282))=0</formula>
    </cfRule>
  </conditionalFormatting>
  <conditionalFormatting sqref="AY282:BD282">
    <cfRule type="containsBlanks" dxfId="392" priority="388">
      <formula>LEN(TRIM(AY282))=0</formula>
    </cfRule>
  </conditionalFormatting>
  <conditionalFormatting sqref="BE281:BE282">
    <cfRule type="containsBlanks" dxfId="391" priority="387">
      <formula>LEN(TRIM(BE281))=0</formula>
    </cfRule>
  </conditionalFormatting>
  <conditionalFormatting sqref="AI282:AN282">
    <cfRule type="containsBlanks" dxfId="390" priority="386">
      <formula>LEN(TRIM(AI282))=0</formula>
    </cfRule>
  </conditionalFormatting>
  <conditionalFormatting sqref="F283">
    <cfRule type="containsBlanks" dxfId="389" priority="385">
      <formula>LEN(TRIM(F283))=0</formula>
    </cfRule>
  </conditionalFormatting>
  <conditionalFormatting sqref="H283">
    <cfRule type="containsBlanks" dxfId="388" priority="383">
      <formula>LEN(TRIM(H283))=0</formula>
    </cfRule>
  </conditionalFormatting>
  <conditionalFormatting sqref="J283">
    <cfRule type="containsBlanks" dxfId="387" priority="381">
      <formula>LEN(TRIM(J283))=0</formula>
    </cfRule>
  </conditionalFormatting>
  <conditionalFormatting sqref="I283">
    <cfRule type="containsBlanks" dxfId="386" priority="382">
      <formula>LEN(TRIM(I283))=0</formula>
    </cfRule>
  </conditionalFormatting>
  <conditionalFormatting sqref="K283:P283">
    <cfRule type="containsBlanks" dxfId="385" priority="380">
      <formula>LEN(TRIM(K283))=0</formula>
    </cfRule>
  </conditionalFormatting>
  <conditionalFormatting sqref="S283">
    <cfRule type="containsBlanks" dxfId="384" priority="379">
      <formula>LEN(TRIM(S283))=0</formula>
    </cfRule>
  </conditionalFormatting>
  <conditionalFormatting sqref="T283">
    <cfRule type="containsBlanks" dxfId="383" priority="378">
      <formula>LEN(TRIM(T283))=0</formula>
    </cfRule>
  </conditionalFormatting>
  <conditionalFormatting sqref="AC283:AD283">
    <cfRule type="containsBlanks" dxfId="382" priority="377">
      <formula>LEN(TRIM(AC283))=0</formula>
    </cfRule>
  </conditionalFormatting>
  <conditionalFormatting sqref="AF283">
    <cfRule type="containsBlanks" dxfId="381" priority="376">
      <formula>LEN(TRIM(AF283))=0</formula>
    </cfRule>
  </conditionalFormatting>
  <conditionalFormatting sqref="AI283:AN283">
    <cfRule type="containsBlanks" dxfId="380" priority="375">
      <formula>LEN(TRIM(AI283))=0</formula>
    </cfRule>
  </conditionalFormatting>
  <conditionalFormatting sqref="AO284:AP285">
    <cfRule type="containsBlanks" dxfId="379" priority="374">
      <formula>LEN(TRIM(AO284))=0</formula>
    </cfRule>
  </conditionalFormatting>
  <conditionalFormatting sqref="AI284:AN285">
    <cfRule type="containsBlanks" dxfId="378" priority="373">
      <formula>LEN(TRIM(AI284))=0</formula>
    </cfRule>
  </conditionalFormatting>
  <conditionalFormatting sqref="W284:AB285 AE284:AE285">
    <cfRule type="containsBlanks" dxfId="377" priority="372">
      <formula>LEN(TRIM(W284))=0</formula>
    </cfRule>
  </conditionalFormatting>
  <conditionalFormatting sqref="AC284:AD285">
    <cfRule type="containsBlanks" dxfId="376" priority="371">
      <formula>LEN(TRIM(AC284))=0</formula>
    </cfRule>
  </conditionalFormatting>
  <conditionalFormatting sqref="AF284:AF285">
    <cfRule type="containsBlanks" dxfId="375" priority="370">
      <formula>LEN(TRIM(AF284))=0</formula>
    </cfRule>
  </conditionalFormatting>
  <conditionalFormatting sqref="G284:G285 Q284:Q285">
    <cfRule type="containsBlanks" dxfId="374" priority="369">
      <formula>LEN(TRIM(G284))=0</formula>
    </cfRule>
  </conditionalFormatting>
  <conditionalFormatting sqref="F284:F285">
    <cfRule type="containsBlanks" dxfId="373" priority="368">
      <formula>LEN(TRIM(F284))=0</formula>
    </cfRule>
  </conditionalFormatting>
  <conditionalFormatting sqref="H284:H285">
    <cfRule type="containsBlanks" dxfId="372" priority="367">
      <formula>LEN(TRIM(H284))=0</formula>
    </cfRule>
  </conditionalFormatting>
  <conditionalFormatting sqref="J284:J285">
    <cfRule type="containsBlanks" dxfId="371" priority="365">
      <formula>LEN(TRIM(J284))=0</formula>
    </cfRule>
  </conditionalFormatting>
  <conditionalFormatting sqref="I284:I285">
    <cfRule type="containsBlanks" dxfId="370" priority="366">
      <formula>LEN(TRIM(I284))=0</formula>
    </cfRule>
  </conditionalFormatting>
  <conditionalFormatting sqref="K284:P285">
    <cfRule type="containsBlanks" dxfId="369" priority="364">
      <formula>LEN(TRIM(K284))=0</formula>
    </cfRule>
  </conditionalFormatting>
  <conditionalFormatting sqref="S284:S285">
    <cfRule type="containsBlanks" dxfId="368" priority="363">
      <formula>LEN(TRIM(S284))=0</formula>
    </cfRule>
  </conditionalFormatting>
  <conditionalFormatting sqref="T284:T285">
    <cfRule type="containsBlanks" dxfId="367" priority="362">
      <formula>LEN(TRIM(T284))=0</formula>
    </cfRule>
  </conditionalFormatting>
  <conditionalFormatting sqref="R284:R285">
    <cfRule type="containsBlanks" dxfId="366" priority="360">
      <formula>LEN(TRIM(R284))=0</formula>
    </cfRule>
  </conditionalFormatting>
  <conditionalFormatting sqref="BF283:BF285">
    <cfRule type="containsBlanks" dxfId="365" priority="359">
      <formula>LEN(TRIM(BF283))=0</formula>
    </cfRule>
  </conditionalFormatting>
  <conditionalFormatting sqref="AY283:BD285">
    <cfRule type="containsBlanks" dxfId="364" priority="358">
      <formula>LEN(TRIM(AY283))=0</formula>
    </cfRule>
  </conditionalFormatting>
  <conditionalFormatting sqref="BE283:BE285">
    <cfRule type="containsBlanks" dxfId="363" priority="357">
      <formula>LEN(TRIM(BE283))=0</formula>
    </cfRule>
  </conditionalFormatting>
  <conditionalFormatting sqref="G286">
    <cfRule type="containsBlanks" dxfId="362" priority="356">
      <formula>LEN(TRIM(G286))=0</formula>
    </cfRule>
  </conditionalFormatting>
  <conditionalFormatting sqref="F286">
    <cfRule type="containsBlanks" dxfId="361" priority="355">
      <formula>LEN(TRIM(F286))=0</formula>
    </cfRule>
  </conditionalFormatting>
  <conditionalFormatting sqref="H286">
    <cfRule type="containsBlanks" dxfId="360" priority="354">
      <formula>LEN(TRIM(H286))=0</formula>
    </cfRule>
  </conditionalFormatting>
  <conditionalFormatting sqref="O286">
    <cfRule type="containsBlanks" dxfId="359" priority="353">
      <formula>LEN(TRIM(O286))=0</formula>
    </cfRule>
  </conditionalFormatting>
  <conditionalFormatting sqref="J286">
    <cfRule type="containsBlanks" dxfId="358" priority="351">
      <formula>LEN(TRIM(J286))=0</formula>
    </cfRule>
  </conditionalFormatting>
  <conditionalFormatting sqref="I286">
    <cfRule type="containsBlanks" dxfId="357" priority="352">
      <formula>LEN(TRIM(I286))=0</formula>
    </cfRule>
  </conditionalFormatting>
  <conditionalFormatting sqref="K286:M286">
    <cfRule type="containsBlanks" dxfId="356" priority="350">
      <formula>LEN(TRIM(K286))=0</formula>
    </cfRule>
  </conditionalFormatting>
  <conditionalFormatting sqref="W286:X286">
    <cfRule type="containsBlanks" dxfId="355" priority="349">
      <formula>LEN(TRIM(W286))=0</formula>
    </cfRule>
  </conditionalFormatting>
  <conditionalFormatting sqref="AC301:AD302">
    <cfRule type="containsBlanks" dxfId="354" priority="149">
      <formula>LEN(TRIM(AC301))=0</formula>
    </cfRule>
  </conditionalFormatting>
  <conditionalFormatting sqref="S286">
    <cfRule type="containsBlanks" dxfId="353" priority="346">
      <formula>LEN(TRIM(S286))=0</formula>
    </cfRule>
  </conditionalFormatting>
  <conditionalFormatting sqref="T286">
    <cfRule type="containsBlanks" dxfId="352" priority="345">
      <formula>LEN(TRIM(T286))=0</formula>
    </cfRule>
  </conditionalFormatting>
  <conditionalFormatting sqref="N287 P287">
    <cfRule type="containsBlanks" dxfId="351" priority="344">
      <formula>LEN(TRIM(N287))=0</formula>
    </cfRule>
  </conditionalFormatting>
  <conditionalFormatting sqref="G287">
    <cfRule type="containsBlanks" dxfId="350" priority="343">
      <formula>LEN(TRIM(G287))=0</formula>
    </cfRule>
  </conditionalFormatting>
  <conditionalFormatting sqref="F287">
    <cfRule type="containsBlanks" dxfId="349" priority="342">
      <formula>LEN(TRIM(F287))=0</formula>
    </cfRule>
  </conditionalFormatting>
  <conditionalFormatting sqref="H287">
    <cfRule type="containsBlanks" dxfId="348" priority="341">
      <formula>LEN(TRIM(H287))=0</formula>
    </cfRule>
  </conditionalFormatting>
  <conditionalFormatting sqref="O287">
    <cfRule type="containsBlanks" dxfId="347" priority="340">
      <formula>LEN(TRIM(O287))=0</formula>
    </cfRule>
  </conditionalFormatting>
  <conditionalFormatting sqref="J287">
    <cfRule type="containsBlanks" dxfId="346" priority="338">
      <formula>LEN(TRIM(J287))=0</formula>
    </cfRule>
  </conditionalFormatting>
  <conditionalFormatting sqref="I287">
    <cfRule type="containsBlanks" dxfId="345" priority="339">
      <formula>LEN(TRIM(I287))=0</formula>
    </cfRule>
  </conditionalFormatting>
  <conditionalFormatting sqref="K287:M287">
    <cfRule type="containsBlanks" dxfId="344" priority="337">
      <formula>LEN(TRIM(K287))=0</formula>
    </cfRule>
  </conditionalFormatting>
  <conditionalFormatting sqref="S287">
    <cfRule type="containsBlanks" dxfId="343" priority="336">
      <formula>LEN(TRIM(S287))=0</formula>
    </cfRule>
  </conditionalFormatting>
  <conditionalFormatting sqref="T287">
    <cfRule type="containsBlanks" dxfId="342" priority="335">
      <formula>LEN(TRIM(T287))=0</formula>
    </cfRule>
  </conditionalFormatting>
  <conditionalFormatting sqref="AC309:AD309">
    <cfRule type="containsBlanks" dxfId="341" priority="83">
      <formula>LEN(TRIM(AC309))=0</formula>
    </cfRule>
  </conditionalFormatting>
  <conditionalFormatting sqref="Y287:AB287">
    <cfRule type="containsBlanks" dxfId="340" priority="332">
      <formula>LEN(TRIM(Y287))=0</formula>
    </cfRule>
  </conditionalFormatting>
  <conditionalFormatting sqref="W287:X287">
    <cfRule type="containsBlanks" dxfId="339" priority="331">
      <formula>LEN(TRIM(W287))=0</formula>
    </cfRule>
  </conditionalFormatting>
  <conditionalFormatting sqref="Y288:AF288">
    <cfRule type="containsBlanks" dxfId="338" priority="330">
      <formula>LEN(TRIM(Y288))=0</formula>
    </cfRule>
  </conditionalFormatting>
  <conditionalFormatting sqref="W288:X288">
    <cfRule type="containsBlanks" dxfId="337" priority="329">
      <formula>LEN(TRIM(W288))=0</formula>
    </cfRule>
  </conditionalFormatting>
  <conditionalFormatting sqref="Q288:R288">
    <cfRule type="containsBlanks" dxfId="336" priority="328">
      <formula>LEN(TRIM(Q288))=0</formula>
    </cfRule>
  </conditionalFormatting>
  <conditionalFormatting sqref="N288 P288">
    <cfRule type="containsBlanks" dxfId="335" priority="327">
      <formula>LEN(TRIM(N288))=0</formula>
    </cfRule>
  </conditionalFormatting>
  <conditionalFormatting sqref="G288">
    <cfRule type="containsBlanks" dxfId="334" priority="326">
      <formula>LEN(TRIM(G288))=0</formula>
    </cfRule>
  </conditionalFormatting>
  <conditionalFormatting sqref="F288">
    <cfRule type="containsBlanks" dxfId="333" priority="325">
      <formula>LEN(TRIM(F288))=0</formula>
    </cfRule>
  </conditionalFormatting>
  <conditionalFormatting sqref="H288">
    <cfRule type="containsBlanks" dxfId="332" priority="324">
      <formula>LEN(TRIM(H288))=0</formula>
    </cfRule>
  </conditionalFormatting>
  <conditionalFormatting sqref="O288">
    <cfRule type="containsBlanks" dxfId="331" priority="323">
      <formula>LEN(TRIM(O288))=0</formula>
    </cfRule>
  </conditionalFormatting>
  <conditionalFormatting sqref="J288">
    <cfRule type="containsBlanks" dxfId="330" priority="321">
      <formula>LEN(TRIM(J288))=0</formula>
    </cfRule>
  </conditionalFormatting>
  <conditionalFormatting sqref="I288">
    <cfRule type="containsBlanks" dxfId="329" priority="322">
      <formula>LEN(TRIM(I288))=0</formula>
    </cfRule>
  </conditionalFormatting>
  <conditionalFormatting sqref="K288:M288">
    <cfRule type="containsBlanks" dxfId="328" priority="320">
      <formula>LEN(TRIM(K288))=0</formula>
    </cfRule>
  </conditionalFormatting>
  <conditionalFormatting sqref="S288">
    <cfRule type="containsBlanks" dxfId="327" priority="319">
      <formula>LEN(TRIM(S288))=0</formula>
    </cfRule>
  </conditionalFormatting>
  <conditionalFormatting sqref="T288">
    <cfRule type="containsBlanks" dxfId="326" priority="318">
      <formula>LEN(TRIM(T288))=0</formula>
    </cfRule>
  </conditionalFormatting>
  <conditionalFormatting sqref="BF287:BF288">
    <cfRule type="containsBlanks" dxfId="325" priority="317">
      <formula>LEN(TRIM(BF287))=0</formula>
    </cfRule>
  </conditionalFormatting>
  <conditionalFormatting sqref="AY286:BD288">
    <cfRule type="containsBlanks" dxfId="324" priority="316">
      <formula>LEN(TRIM(AY286))=0</formula>
    </cfRule>
  </conditionalFormatting>
  <conditionalFormatting sqref="BE286:BE288">
    <cfRule type="containsBlanks" dxfId="323" priority="315">
      <formula>LEN(TRIM(BE286))=0</formula>
    </cfRule>
  </conditionalFormatting>
  <conditionalFormatting sqref="AS286:AV288">
    <cfRule type="containsBlanks" dxfId="322" priority="314">
      <formula>LEN(TRIM(AS286))=0</formula>
    </cfRule>
  </conditionalFormatting>
  <conditionalFormatting sqref="AP286:AP288">
    <cfRule type="containsBlanks" dxfId="321" priority="313">
      <formula>LEN(TRIM(AP286))=0</formula>
    </cfRule>
  </conditionalFormatting>
  <conditionalFormatting sqref="AI286:AN288">
    <cfRule type="containsBlanks" dxfId="320" priority="312">
      <formula>LEN(TRIM(AI286))=0</formula>
    </cfRule>
  </conditionalFormatting>
  <conditionalFormatting sqref="Y289:AB290">
    <cfRule type="containsBlanks" dxfId="319" priority="311">
      <formula>LEN(TRIM(Y289))=0</formula>
    </cfRule>
  </conditionalFormatting>
  <conditionalFormatting sqref="W289:X290">
    <cfRule type="containsBlanks" dxfId="318" priority="310">
      <formula>LEN(TRIM(W289))=0</formula>
    </cfRule>
  </conditionalFormatting>
  <conditionalFormatting sqref="N289:N290 P289:P290">
    <cfRule type="containsBlanks" dxfId="317" priority="309">
      <formula>LEN(TRIM(N289))=0</formula>
    </cfRule>
  </conditionalFormatting>
  <conditionalFormatting sqref="G289:G290">
    <cfRule type="containsBlanks" dxfId="316" priority="308">
      <formula>LEN(TRIM(G289))=0</formula>
    </cfRule>
  </conditionalFormatting>
  <conditionalFormatting sqref="F289:F290">
    <cfRule type="containsBlanks" dxfId="315" priority="307">
      <formula>LEN(TRIM(F289))=0</formula>
    </cfRule>
  </conditionalFormatting>
  <conditionalFormatting sqref="H289:H290">
    <cfRule type="containsBlanks" dxfId="314" priority="306">
      <formula>LEN(TRIM(H289))=0</formula>
    </cfRule>
  </conditionalFormatting>
  <conditionalFormatting sqref="O289:O290">
    <cfRule type="containsBlanks" dxfId="313" priority="305">
      <formula>LEN(TRIM(O289))=0</formula>
    </cfRule>
  </conditionalFormatting>
  <conditionalFormatting sqref="J289:J290">
    <cfRule type="containsBlanks" dxfId="312" priority="303">
      <formula>LEN(TRIM(J289))=0</formula>
    </cfRule>
  </conditionalFormatting>
  <conditionalFormatting sqref="I289:I290">
    <cfRule type="containsBlanks" dxfId="311" priority="304">
      <formula>LEN(TRIM(I289))=0</formula>
    </cfRule>
  </conditionalFormatting>
  <conditionalFormatting sqref="K289:M290">
    <cfRule type="containsBlanks" dxfId="310" priority="302">
      <formula>LEN(TRIM(K289))=0</formula>
    </cfRule>
  </conditionalFormatting>
  <conditionalFormatting sqref="AP289:AP290">
    <cfRule type="containsBlanks" dxfId="309" priority="301">
      <formula>LEN(TRIM(AP289))=0</formula>
    </cfRule>
  </conditionalFormatting>
  <conditionalFormatting sqref="AY289:BD290">
    <cfRule type="containsBlanks" dxfId="308" priority="300">
      <formula>LEN(TRIM(AY289))=0</formula>
    </cfRule>
  </conditionalFormatting>
  <conditionalFormatting sqref="BE289:BE290">
    <cfRule type="containsBlanks" dxfId="307" priority="299">
      <formula>LEN(TRIM(BE289))=0</formula>
    </cfRule>
  </conditionalFormatting>
  <conditionalFormatting sqref="BF289:BF290">
    <cfRule type="containsBlanks" dxfId="306" priority="298">
      <formula>LEN(TRIM(BF289))=0</formula>
    </cfRule>
  </conditionalFormatting>
  <conditionalFormatting sqref="BG286:BG290">
    <cfRule type="containsBlanks" dxfId="305" priority="297">
      <formula>LEN(TRIM(BG286))=0</formula>
    </cfRule>
  </conditionalFormatting>
  <conditionalFormatting sqref="AU289:AV290">
    <cfRule type="containsBlanks" dxfId="304" priority="296">
      <formula>LEN(TRIM(AU289))=0</formula>
    </cfRule>
  </conditionalFormatting>
  <conditionalFormatting sqref="G291">
    <cfRule type="containsBlanks" dxfId="303" priority="295">
      <formula>LEN(TRIM(G291))=0</formula>
    </cfRule>
  </conditionalFormatting>
  <conditionalFormatting sqref="F291">
    <cfRule type="containsBlanks" dxfId="302" priority="294">
      <formula>LEN(TRIM(F291))=0</formula>
    </cfRule>
  </conditionalFormatting>
  <conditionalFormatting sqref="H291">
    <cfRule type="containsBlanks" dxfId="301" priority="293">
      <formula>LEN(TRIM(H291))=0</formula>
    </cfRule>
  </conditionalFormatting>
  <conditionalFormatting sqref="I291">
    <cfRule type="containsBlanks" dxfId="300" priority="292">
      <formula>LEN(TRIM(I291))=0</formula>
    </cfRule>
  </conditionalFormatting>
  <conditionalFormatting sqref="J291">
    <cfRule type="containsBlanks" dxfId="299" priority="291">
      <formula>LEN(TRIM(J291))=0</formula>
    </cfRule>
  </conditionalFormatting>
  <conditionalFormatting sqref="K291">
    <cfRule type="containsBlanks" dxfId="298" priority="290">
      <formula>LEN(TRIM(K291))=0</formula>
    </cfRule>
  </conditionalFormatting>
  <conditionalFormatting sqref="M291">
    <cfRule type="containsBlanks" dxfId="297" priority="289">
      <formula>LEN(TRIM(M291))=0</formula>
    </cfRule>
  </conditionalFormatting>
  <conditionalFormatting sqref="BF291">
    <cfRule type="containsBlanks" dxfId="296" priority="288">
      <formula>LEN(TRIM(BF291))=0</formula>
    </cfRule>
  </conditionalFormatting>
  <conditionalFormatting sqref="AP291">
    <cfRule type="containsBlanks" dxfId="295" priority="287">
      <formula>LEN(TRIM(AP291))=0</formula>
    </cfRule>
  </conditionalFormatting>
  <conditionalFormatting sqref="AU291:AV291">
    <cfRule type="containsBlanks" dxfId="294" priority="286">
      <formula>LEN(TRIM(AU291))=0</formula>
    </cfRule>
  </conditionalFormatting>
  <conditionalFormatting sqref="AK291:AL291">
    <cfRule type="containsBlanks" dxfId="293" priority="285">
      <formula>LEN(TRIM(AK291))=0</formula>
    </cfRule>
  </conditionalFormatting>
  <conditionalFormatting sqref="AY291:BD291">
    <cfRule type="containsBlanks" dxfId="292" priority="284">
      <formula>LEN(TRIM(AY291))=0</formula>
    </cfRule>
  </conditionalFormatting>
  <conditionalFormatting sqref="BE291">
    <cfRule type="containsBlanks" dxfId="291" priority="283">
      <formula>LEN(TRIM(BE291))=0</formula>
    </cfRule>
  </conditionalFormatting>
  <conditionalFormatting sqref="F292:G292">
    <cfRule type="containsBlanks" dxfId="290" priority="282">
      <formula>LEN(TRIM(F292))=0</formula>
    </cfRule>
  </conditionalFormatting>
  <conditionalFormatting sqref="J292">
    <cfRule type="containsBlanks" dxfId="289" priority="279">
      <formula>LEN(TRIM(J292))=0</formula>
    </cfRule>
  </conditionalFormatting>
  <conditionalFormatting sqref="H292">
    <cfRule type="containsBlanks" dxfId="288" priority="281">
      <formula>LEN(TRIM(H292))=0</formula>
    </cfRule>
  </conditionalFormatting>
  <conditionalFormatting sqref="I292">
    <cfRule type="containsBlanks" dxfId="287" priority="280">
      <formula>LEN(TRIM(I292))=0</formula>
    </cfRule>
  </conditionalFormatting>
  <conditionalFormatting sqref="K292:M292">
    <cfRule type="containsBlanks" dxfId="286" priority="278">
      <formula>LEN(TRIM(K292))=0</formula>
    </cfRule>
  </conditionalFormatting>
  <conditionalFormatting sqref="O292">
    <cfRule type="containsBlanks" dxfId="285" priority="277">
      <formula>LEN(TRIM(O292))=0</formula>
    </cfRule>
  </conditionalFormatting>
  <conditionalFormatting sqref="AF292">
    <cfRule type="containsBlanks" dxfId="284" priority="276">
      <formula>LEN(TRIM(AF292))=0</formula>
    </cfRule>
  </conditionalFormatting>
  <conditionalFormatting sqref="AU292:AV292">
    <cfRule type="containsBlanks" dxfId="283" priority="275">
      <formula>LEN(TRIM(AU292))=0</formula>
    </cfRule>
  </conditionalFormatting>
  <conditionalFormatting sqref="AY292:BD292">
    <cfRule type="containsBlanks" dxfId="282" priority="274">
      <formula>LEN(TRIM(AY292))=0</formula>
    </cfRule>
  </conditionalFormatting>
  <conditionalFormatting sqref="BE292">
    <cfRule type="containsBlanks" dxfId="281" priority="273">
      <formula>LEN(TRIM(BE292))=0</formula>
    </cfRule>
  </conditionalFormatting>
  <conditionalFormatting sqref="BF292">
    <cfRule type="containsBlanks" dxfId="280" priority="272">
      <formula>LEN(TRIM(BF292))=0</formula>
    </cfRule>
  </conditionalFormatting>
  <conditionalFormatting sqref="BG292">
    <cfRule type="containsBlanks" dxfId="279" priority="271">
      <formula>LEN(TRIM(BG292))=0</formula>
    </cfRule>
  </conditionalFormatting>
  <conditionalFormatting sqref="F293">
    <cfRule type="containsBlanks" dxfId="278" priority="270">
      <formula>LEN(TRIM(F293))=0</formula>
    </cfRule>
  </conditionalFormatting>
  <conditionalFormatting sqref="J293">
    <cfRule type="containsBlanks" dxfId="277" priority="267">
      <formula>LEN(TRIM(J293))=0</formula>
    </cfRule>
  </conditionalFormatting>
  <conditionalFormatting sqref="H293">
    <cfRule type="containsBlanks" dxfId="276" priority="269">
      <formula>LEN(TRIM(H293))=0</formula>
    </cfRule>
  </conditionalFormatting>
  <conditionalFormatting sqref="I293">
    <cfRule type="containsBlanks" dxfId="275" priority="268">
      <formula>LEN(TRIM(I293))=0</formula>
    </cfRule>
  </conditionalFormatting>
  <conditionalFormatting sqref="K293:M293">
    <cfRule type="containsBlanks" dxfId="274" priority="266">
      <formula>LEN(TRIM(K293))=0</formula>
    </cfRule>
  </conditionalFormatting>
  <conditionalFormatting sqref="O293">
    <cfRule type="containsBlanks" dxfId="273" priority="265">
      <formula>LEN(TRIM(O293))=0</formula>
    </cfRule>
  </conditionalFormatting>
  <conditionalFormatting sqref="AF293">
    <cfRule type="containsBlanks" dxfId="272" priority="264">
      <formula>LEN(TRIM(AF293))=0</formula>
    </cfRule>
  </conditionalFormatting>
  <conditionalFormatting sqref="AU293:AV293">
    <cfRule type="containsBlanks" dxfId="271" priority="263">
      <formula>LEN(TRIM(AU293))=0</formula>
    </cfRule>
  </conditionalFormatting>
  <conditionalFormatting sqref="AY293:BD293">
    <cfRule type="containsBlanks" dxfId="270" priority="262">
      <formula>LEN(TRIM(AY293))=0</formula>
    </cfRule>
  </conditionalFormatting>
  <conditionalFormatting sqref="BE293">
    <cfRule type="containsBlanks" dxfId="269" priority="261">
      <formula>LEN(TRIM(BE293))=0</formula>
    </cfRule>
  </conditionalFormatting>
  <conditionalFormatting sqref="BF293">
    <cfRule type="containsBlanks" dxfId="268" priority="260">
      <formula>LEN(TRIM(BF293))=0</formula>
    </cfRule>
  </conditionalFormatting>
  <conditionalFormatting sqref="BG293">
    <cfRule type="containsBlanks" dxfId="267" priority="259">
      <formula>LEN(TRIM(BG293))=0</formula>
    </cfRule>
  </conditionalFormatting>
  <conditionalFormatting sqref="J294">
    <cfRule type="containsBlanks" dxfId="266" priority="256">
      <formula>LEN(TRIM(J294))=0</formula>
    </cfRule>
  </conditionalFormatting>
  <conditionalFormatting sqref="H294">
    <cfRule type="containsBlanks" dxfId="265" priority="258">
      <formula>LEN(TRIM(H294))=0</formula>
    </cfRule>
  </conditionalFormatting>
  <conditionalFormatting sqref="I294">
    <cfRule type="containsBlanks" dxfId="264" priority="257">
      <formula>LEN(TRIM(I294))=0</formula>
    </cfRule>
  </conditionalFormatting>
  <conditionalFormatting sqref="O294">
    <cfRule type="containsBlanks" dxfId="263" priority="255">
      <formula>LEN(TRIM(O294))=0</formula>
    </cfRule>
  </conditionalFormatting>
  <conditionalFormatting sqref="L294">
    <cfRule type="containsBlanks" dxfId="262" priority="254">
      <formula>LEN(TRIM(L294))=0</formula>
    </cfRule>
  </conditionalFormatting>
  <conditionalFormatting sqref="T294">
    <cfRule type="containsBlanks" dxfId="261" priority="253">
      <formula>LEN(TRIM(T294))=0</formula>
    </cfRule>
  </conditionalFormatting>
  <conditionalFormatting sqref="Y294">
    <cfRule type="containsBlanks" dxfId="260" priority="251">
      <formula>LEN(TRIM(Y294))=0</formula>
    </cfRule>
  </conditionalFormatting>
  <conditionalFormatting sqref="AC294:AD294">
    <cfRule type="containsBlanks" dxfId="259" priority="249">
      <formula>LEN(TRIM(AC294))=0</formula>
    </cfRule>
  </conditionalFormatting>
  <conditionalFormatting sqref="AF294">
    <cfRule type="containsBlanks" dxfId="258" priority="248">
      <formula>LEN(TRIM(AF294))=0</formula>
    </cfRule>
  </conditionalFormatting>
  <conditionalFormatting sqref="AI294:AN294">
    <cfRule type="containsBlanks" dxfId="257" priority="247">
      <formula>LEN(TRIM(AI294))=0</formula>
    </cfRule>
  </conditionalFormatting>
  <conditionalFormatting sqref="AU294:AV294">
    <cfRule type="containsBlanks" dxfId="256" priority="246">
      <formula>LEN(TRIM(AU294))=0</formula>
    </cfRule>
  </conditionalFormatting>
  <conditionalFormatting sqref="AS294:AT294">
    <cfRule type="containsBlanks" dxfId="255" priority="245">
      <formula>LEN(TRIM(AS294))=0</formula>
    </cfRule>
  </conditionalFormatting>
  <conditionalFormatting sqref="AY294:BD294">
    <cfRule type="containsBlanks" dxfId="254" priority="244">
      <formula>LEN(TRIM(AY294))=0</formula>
    </cfRule>
  </conditionalFormatting>
  <conditionalFormatting sqref="BE294">
    <cfRule type="containsBlanks" dxfId="253" priority="243">
      <formula>LEN(TRIM(BE294))=0</formula>
    </cfRule>
  </conditionalFormatting>
  <conditionalFormatting sqref="BF294">
    <cfRule type="containsBlanks" dxfId="252" priority="242">
      <formula>LEN(TRIM(BF294))=0</formula>
    </cfRule>
  </conditionalFormatting>
  <conditionalFormatting sqref="BG294">
    <cfRule type="containsBlanks" dxfId="251" priority="241">
      <formula>LEN(TRIM(BG294))=0</formula>
    </cfRule>
  </conditionalFormatting>
  <conditionalFormatting sqref="F295:G295">
    <cfRule type="containsBlanks" dxfId="250" priority="240">
      <formula>LEN(TRIM(F295))=0</formula>
    </cfRule>
  </conditionalFormatting>
  <conditionalFormatting sqref="J295">
    <cfRule type="containsBlanks" dxfId="249" priority="238">
      <formula>LEN(TRIM(J295))=0</formula>
    </cfRule>
  </conditionalFormatting>
  <conditionalFormatting sqref="I295">
    <cfRule type="containsBlanks" dxfId="248" priority="239">
      <formula>LEN(TRIM(I295))=0</formula>
    </cfRule>
  </conditionalFormatting>
  <conditionalFormatting sqref="K295:M295">
    <cfRule type="containsBlanks" dxfId="247" priority="237">
      <formula>LEN(TRIM(K295))=0</formula>
    </cfRule>
  </conditionalFormatting>
  <conditionalFormatting sqref="O295">
    <cfRule type="containsBlanks" dxfId="246" priority="236">
      <formula>LEN(TRIM(O295))=0</formula>
    </cfRule>
  </conditionalFormatting>
  <conditionalFormatting sqref="S295">
    <cfRule type="containsBlanks" dxfId="245" priority="235">
      <formula>LEN(TRIM(S295))=0</formula>
    </cfRule>
  </conditionalFormatting>
  <conditionalFormatting sqref="T295">
    <cfRule type="containsBlanks" dxfId="244" priority="234">
      <formula>LEN(TRIM(T295))=0</formula>
    </cfRule>
  </conditionalFormatting>
  <conditionalFormatting sqref="Y295">
    <cfRule type="containsBlanks" dxfId="243" priority="233">
      <formula>LEN(TRIM(Y295))=0</formula>
    </cfRule>
  </conditionalFormatting>
  <conditionalFormatting sqref="AF295">
    <cfRule type="containsBlanks" dxfId="242" priority="232">
      <formula>LEN(TRIM(AF295))=0</formula>
    </cfRule>
  </conditionalFormatting>
  <conditionalFormatting sqref="AI295:AN295">
    <cfRule type="containsBlanks" dxfId="241" priority="231">
      <formula>LEN(TRIM(AI295))=0</formula>
    </cfRule>
  </conditionalFormatting>
  <conditionalFormatting sqref="AU295:AV295">
    <cfRule type="containsBlanks" dxfId="240" priority="230">
      <formula>LEN(TRIM(AU295))=0</formula>
    </cfRule>
  </conditionalFormatting>
  <conditionalFormatting sqref="AS295:AT295">
    <cfRule type="containsBlanks" dxfId="239" priority="229">
      <formula>LEN(TRIM(AS295))=0</formula>
    </cfRule>
  </conditionalFormatting>
  <conditionalFormatting sqref="AY295:BD295">
    <cfRule type="containsBlanks" dxfId="238" priority="228">
      <formula>LEN(TRIM(AY295))=0</formula>
    </cfRule>
  </conditionalFormatting>
  <conditionalFormatting sqref="BE295">
    <cfRule type="containsBlanks" dxfId="237" priority="227">
      <formula>LEN(TRIM(BE295))=0</formula>
    </cfRule>
  </conditionalFormatting>
  <conditionalFormatting sqref="BG295">
    <cfRule type="containsBlanks" dxfId="236" priority="226">
      <formula>LEN(TRIM(BG295))=0</formula>
    </cfRule>
  </conditionalFormatting>
  <conditionalFormatting sqref="F296:G296">
    <cfRule type="containsBlanks" dxfId="235" priority="225">
      <formula>LEN(TRIM(F296))=0</formula>
    </cfRule>
  </conditionalFormatting>
  <conditionalFormatting sqref="J296">
    <cfRule type="containsBlanks" dxfId="234" priority="222">
      <formula>LEN(TRIM(J296))=0</formula>
    </cfRule>
  </conditionalFormatting>
  <conditionalFormatting sqref="H296">
    <cfRule type="containsBlanks" dxfId="233" priority="224">
      <formula>LEN(TRIM(H296))=0</formula>
    </cfRule>
  </conditionalFormatting>
  <conditionalFormatting sqref="I296">
    <cfRule type="containsBlanks" dxfId="232" priority="223">
      <formula>LEN(TRIM(I296))=0</formula>
    </cfRule>
  </conditionalFormatting>
  <conditionalFormatting sqref="K296">
    <cfRule type="containsBlanks" dxfId="231" priority="221">
      <formula>LEN(TRIM(K296))=0</formula>
    </cfRule>
  </conditionalFormatting>
  <conditionalFormatting sqref="M296">
    <cfRule type="containsBlanks" dxfId="230" priority="220">
      <formula>LEN(TRIM(M296))=0</formula>
    </cfRule>
  </conditionalFormatting>
  <conditionalFormatting sqref="N296:P296">
    <cfRule type="containsBlanks" dxfId="229" priority="218">
      <formula>LEN(TRIM(N296))=0</formula>
    </cfRule>
  </conditionalFormatting>
  <conditionalFormatting sqref="S296">
    <cfRule type="containsBlanks" dxfId="228" priority="217">
      <formula>LEN(TRIM(S296))=0</formula>
    </cfRule>
  </conditionalFormatting>
  <conditionalFormatting sqref="T296">
    <cfRule type="containsBlanks" dxfId="227" priority="216">
      <formula>LEN(TRIM(T296))=0</formula>
    </cfRule>
  </conditionalFormatting>
  <conditionalFormatting sqref="AF296">
    <cfRule type="containsBlanks" dxfId="226" priority="215">
      <formula>LEN(TRIM(AF296))=0</formula>
    </cfRule>
  </conditionalFormatting>
  <conditionalFormatting sqref="AI296:AN296">
    <cfRule type="containsBlanks" dxfId="225" priority="214">
      <formula>LEN(TRIM(AI296))=0</formula>
    </cfRule>
  </conditionalFormatting>
  <conditionalFormatting sqref="AU296:AV296">
    <cfRule type="containsBlanks" dxfId="224" priority="213">
      <formula>LEN(TRIM(AU296))=0</formula>
    </cfRule>
  </conditionalFormatting>
  <conditionalFormatting sqref="AS296:AT296">
    <cfRule type="containsBlanks" dxfId="223" priority="212">
      <formula>LEN(TRIM(AS296))=0</formula>
    </cfRule>
  </conditionalFormatting>
  <conditionalFormatting sqref="AY296:BD296">
    <cfRule type="containsBlanks" dxfId="222" priority="211">
      <formula>LEN(TRIM(AY296))=0</formula>
    </cfRule>
  </conditionalFormatting>
  <conditionalFormatting sqref="BE296">
    <cfRule type="containsBlanks" dxfId="221" priority="210">
      <formula>LEN(TRIM(BE296))=0</formula>
    </cfRule>
  </conditionalFormatting>
  <conditionalFormatting sqref="BF296:BG296">
    <cfRule type="containsBlanks" dxfId="220" priority="209">
      <formula>LEN(TRIM(BF296))=0</formula>
    </cfRule>
  </conditionalFormatting>
  <conditionalFormatting sqref="F297:G297">
    <cfRule type="containsBlanks" dxfId="219" priority="208">
      <formula>LEN(TRIM(F297))=0</formula>
    </cfRule>
  </conditionalFormatting>
  <conditionalFormatting sqref="H297">
    <cfRule type="containsBlanks" dxfId="218" priority="207">
      <formula>LEN(TRIM(H297))=0</formula>
    </cfRule>
  </conditionalFormatting>
  <conditionalFormatting sqref="I297">
    <cfRule type="containsBlanks" dxfId="217" priority="206">
      <formula>LEN(TRIM(I297))=0</formula>
    </cfRule>
  </conditionalFormatting>
  <conditionalFormatting sqref="J297">
    <cfRule type="containsBlanks" dxfId="216" priority="205">
      <formula>LEN(TRIM(J297))=0</formula>
    </cfRule>
  </conditionalFormatting>
  <conditionalFormatting sqref="K297:M297">
    <cfRule type="containsBlanks" dxfId="215" priority="204">
      <formula>LEN(TRIM(K297))=0</formula>
    </cfRule>
  </conditionalFormatting>
  <conditionalFormatting sqref="O297">
    <cfRule type="containsBlanks" dxfId="214" priority="203">
      <formula>LEN(TRIM(O297))=0</formula>
    </cfRule>
  </conditionalFormatting>
  <conditionalFormatting sqref="AC297:AD297">
    <cfRule type="containsBlanks" dxfId="213" priority="202">
      <formula>LEN(TRIM(AC297))=0</formula>
    </cfRule>
  </conditionalFormatting>
  <conditionalFormatting sqref="AF297">
    <cfRule type="containsBlanks" dxfId="212" priority="201">
      <formula>LEN(TRIM(AF297))=0</formula>
    </cfRule>
  </conditionalFormatting>
  <conditionalFormatting sqref="AU297:AV297">
    <cfRule type="containsBlanks" dxfId="211" priority="200">
      <formula>LEN(TRIM(AU297))=0</formula>
    </cfRule>
  </conditionalFormatting>
  <conditionalFormatting sqref="BF297:BG297">
    <cfRule type="containsBlanks" dxfId="210" priority="199">
      <formula>LEN(TRIM(BF297))=0</formula>
    </cfRule>
  </conditionalFormatting>
  <conditionalFormatting sqref="F298:G298">
    <cfRule type="containsBlanks" dxfId="209" priority="198">
      <formula>LEN(TRIM(F298))=0</formula>
    </cfRule>
  </conditionalFormatting>
  <conditionalFormatting sqref="H298">
    <cfRule type="containsBlanks" dxfId="208" priority="197">
      <formula>LEN(TRIM(H298))=0</formula>
    </cfRule>
  </conditionalFormatting>
  <conditionalFormatting sqref="I298">
    <cfRule type="containsBlanks" dxfId="207" priority="196">
      <formula>LEN(TRIM(I298))=0</formula>
    </cfRule>
  </conditionalFormatting>
  <conditionalFormatting sqref="J298">
    <cfRule type="containsBlanks" dxfId="206" priority="195">
      <formula>LEN(TRIM(J298))=0</formula>
    </cfRule>
  </conditionalFormatting>
  <conditionalFormatting sqref="L298">
    <cfRule type="containsBlanks" dxfId="205" priority="194">
      <formula>LEN(TRIM(L298))=0</formula>
    </cfRule>
  </conditionalFormatting>
  <conditionalFormatting sqref="O298">
    <cfRule type="containsBlanks" dxfId="204" priority="193">
      <formula>LEN(TRIM(O298))=0</formula>
    </cfRule>
  </conditionalFormatting>
  <conditionalFormatting sqref="AC298:AD298">
    <cfRule type="containsBlanks" dxfId="203" priority="192">
      <formula>LEN(TRIM(AC298))=0</formula>
    </cfRule>
  </conditionalFormatting>
  <conditionalFormatting sqref="AF298">
    <cfRule type="containsBlanks" dxfId="202" priority="191">
      <formula>LEN(TRIM(AF298))=0</formula>
    </cfRule>
  </conditionalFormatting>
  <conditionalFormatting sqref="AI298:AN298">
    <cfRule type="containsBlanks" dxfId="201" priority="190">
      <formula>LEN(TRIM(AI298))=0</formula>
    </cfRule>
  </conditionalFormatting>
  <conditionalFormatting sqref="S298">
    <cfRule type="containsBlanks" dxfId="200" priority="189">
      <formula>LEN(TRIM(S298))=0</formula>
    </cfRule>
  </conditionalFormatting>
  <conditionalFormatting sqref="T298">
    <cfRule type="containsBlanks" dxfId="199" priority="188">
      <formula>LEN(TRIM(T298))=0</formula>
    </cfRule>
  </conditionalFormatting>
  <conditionalFormatting sqref="AU298:AV298">
    <cfRule type="containsBlanks" dxfId="198" priority="187">
      <formula>LEN(TRIM(AU298))=0</formula>
    </cfRule>
  </conditionalFormatting>
  <conditionalFormatting sqref="AS298:AT298">
    <cfRule type="containsBlanks" dxfId="197" priority="186">
      <formula>LEN(TRIM(AS298))=0</formula>
    </cfRule>
  </conditionalFormatting>
  <conditionalFormatting sqref="AY298:BD298">
    <cfRule type="containsBlanks" dxfId="196" priority="185">
      <formula>LEN(TRIM(AY298))=0</formula>
    </cfRule>
  </conditionalFormatting>
  <conditionalFormatting sqref="BE298">
    <cfRule type="containsBlanks" dxfId="195" priority="184">
      <formula>LEN(TRIM(BE298))=0</formula>
    </cfRule>
  </conditionalFormatting>
  <conditionalFormatting sqref="BF298:BG298">
    <cfRule type="containsBlanks" dxfId="194" priority="183">
      <formula>LEN(TRIM(BF298))=0</formula>
    </cfRule>
  </conditionalFormatting>
  <conditionalFormatting sqref="H299">
    <cfRule type="containsBlanks" dxfId="193" priority="182">
      <formula>LEN(TRIM(H299))=0</formula>
    </cfRule>
  </conditionalFormatting>
  <conditionalFormatting sqref="I299">
    <cfRule type="containsBlanks" dxfId="192" priority="181">
      <formula>LEN(TRIM(I299))=0</formula>
    </cfRule>
  </conditionalFormatting>
  <conditionalFormatting sqref="J299">
    <cfRule type="containsBlanks" dxfId="191" priority="180">
      <formula>LEN(TRIM(J299))=0</formula>
    </cfRule>
  </conditionalFormatting>
  <conditionalFormatting sqref="K299:M299">
    <cfRule type="containsBlanks" dxfId="190" priority="179">
      <formula>LEN(TRIM(K299))=0</formula>
    </cfRule>
  </conditionalFormatting>
  <conditionalFormatting sqref="O299">
    <cfRule type="containsBlanks" dxfId="189" priority="178">
      <formula>LEN(TRIM(O299))=0</formula>
    </cfRule>
  </conditionalFormatting>
  <conditionalFormatting sqref="S299">
    <cfRule type="containsBlanks" dxfId="188" priority="177">
      <formula>LEN(TRIM(S299))=0</formula>
    </cfRule>
  </conditionalFormatting>
  <conditionalFormatting sqref="T299">
    <cfRule type="containsBlanks" dxfId="187" priority="176">
      <formula>LEN(TRIM(T299))=0</formula>
    </cfRule>
  </conditionalFormatting>
  <conditionalFormatting sqref="AF299">
    <cfRule type="containsBlanks" dxfId="186" priority="175">
      <formula>LEN(TRIM(AF299))=0</formula>
    </cfRule>
  </conditionalFormatting>
  <conditionalFormatting sqref="AC299:AD299">
    <cfRule type="containsBlanks" dxfId="185" priority="174">
      <formula>LEN(TRIM(AC299))=0</formula>
    </cfRule>
  </conditionalFormatting>
  <conditionalFormatting sqref="AI299:AN299">
    <cfRule type="containsBlanks" dxfId="184" priority="173">
      <formula>LEN(TRIM(AI299))=0</formula>
    </cfRule>
  </conditionalFormatting>
  <conditionalFormatting sqref="AU299:AV299">
    <cfRule type="containsBlanks" dxfId="183" priority="172">
      <formula>LEN(TRIM(AU299))=0</formula>
    </cfRule>
  </conditionalFormatting>
  <conditionalFormatting sqref="AS299:AT299">
    <cfRule type="containsBlanks" dxfId="182" priority="171">
      <formula>LEN(TRIM(AS299))=0</formula>
    </cfRule>
  </conditionalFormatting>
  <conditionalFormatting sqref="BG299">
    <cfRule type="containsBlanks" dxfId="181" priority="170">
      <formula>LEN(TRIM(BG299))=0</formula>
    </cfRule>
  </conditionalFormatting>
  <conditionalFormatting sqref="AY299:BD299">
    <cfRule type="containsBlanks" dxfId="180" priority="169">
      <formula>LEN(TRIM(AY299))=0</formula>
    </cfRule>
  </conditionalFormatting>
  <conditionalFormatting sqref="BE299">
    <cfRule type="containsBlanks" dxfId="179" priority="168">
      <formula>LEN(TRIM(BE299))=0</formula>
    </cfRule>
  </conditionalFormatting>
  <conditionalFormatting sqref="N300 P300">
    <cfRule type="containsBlanks" dxfId="178" priority="167">
      <formula>LEN(TRIM(N300))=0</formula>
    </cfRule>
  </conditionalFormatting>
  <conditionalFormatting sqref="F300:G300">
    <cfRule type="containsBlanks" dxfId="177" priority="166">
      <formula>LEN(TRIM(F300))=0</formula>
    </cfRule>
  </conditionalFormatting>
  <conditionalFormatting sqref="H300">
    <cfRule type="containsBlanks" dxfId="176" priority="165">
      <formula>LEN(TRIM(H300))=0</formula>
    </cfRule>
  </conditionalFormatting>
  <conditionalFormatting sqref="I300">
    <cfRule type="containsBlanks" dxfId="175" priority="164">
      <formula>LEN(TRIM(I300))=0</formula>
    </cfRule>
  </conditionalFormatting>
  <conditionalFormatting sqref="J300">
    <cfRule type="containsBlanks" dxfId="174" priority="163">
      <formula>LEN(TRIM(J300))=0</formula>
    </cfRule>
  </conditionalFormatting>
  <conditionalFormatting sqref="K300:M300">
    <cfRule type="containsBlanks" dxfId="173" priority="162">
      <formula>LEN(TRIM(K300))=0</formula>
    </cfRule>
  </conditionalFormatting>
  <conditionalFormatting sqref="O300">
    <cfRule type="containsBlanks" dxfId="172" priority="161">
      <formula>LEN(TRIM(O300))=0</formula>
    </cfRule>
  </conditionalFormatting>
  <conditionalFormatting sqref="AC300:AD300">
    <cfRule type="containsBlanks" dxfId="171" priority="160">
      <formula>LEN(TRIM(AC300))=0</formula>
    </cfRule>
  </conditionalFormatting>
  <conditionalFormatting sqref="AF300">
    <cfRule type="containsBlanks" dxfId="170" priority="159">
      <formula>LEN(TRIM(AF300))=0</formula>
    </cfRule>
  </conditionalFormatting>
  <conditionalFormatting sqref="AU300:AV300">
    <cfRule type="containsBlanks" dxfId="169" priority="158">
      <formula>LEN(TRIM(AU300))=0</formula>
    </cfRule>
  </conditionalFormatting>
  <conditionalFormatting sqref="N301:N302 P301:P302">
    <cfRule type="containsBlanks" dxfId="168" priority="157">
      <formula>LEN(TRIM(N301))=0</formula>
    </cfRule>
  </conditionalFormatting>
  <conditionalFormatting sqref="F301:G302">
    <cfRule type="containsBlanks" dxfId="167" priority="156">
      <formula>LEN(TRIM(F301))=0</formula>
    </cfRule>
  </conditionalFormatting>
  <conditionalFormatting sqref="H301:H302">
    <cfRule type="containsBlanks" dxfId="166" priority="155">
      <formula>LEN(TRIM(H301))=0</formula>
    </cfRule>
  </conditionalFormatting>
  <conditionalFormatting sqref="I301:I302">
    <cfRule type="containsBlanks" dxfId="165" priority="154">
      <formula>LEN(TRIM(I301))=0</formula>
    </cfRule>
  </conditionalFormatting>
  <conditionalFormatting sqref="J301:J302">
    <cfRule type="containsBlanks" dxfId="164" priority="153">
      <formula>LEN(TRIM(J301))=0</formula>
    </cfRule>
  </conditionalFormatting>
  <conditionalFormatting sqref="K301:M302">
    <cfRule type="containsBlanks" dxfId="163" priority="152">
      <formula>LEN(TRIM(K301))=0</formula>
    </cfRule>
  </conditionalFormatting>
  <conditionalFormatting sqref="O301:O302">
    <cfRule type="containsBlanks" dxfId="162" priority="151">
      <formula>LEN(TRIM(O301))=0</formula>
    </cfRule>
  </conditionalFormatting>
  <conditionalFormatting sqref="W301:AB302 AE301:AE302 AG301:AH302">
    <cfRule type="containsBlanks" dxfId="161" priority="150">
      <formula>LEN(TRIM(W301))=0</formula>
    </cfRule>
  </conditionalFormatting>
  <conditionalFormatting sqref="AU301:AV302">
    <cfRule type="containsBlanks" dxfId="160" priority="147">
      <formula>LEN(TRIM(AU301))=0</formula>
    </cfRule>
  </conditionalFormatting>
  <conditionalFormatting sqref="H303">
    <cfRule type="containsBlanks" dxfId="159" priority="146">
      <formula>LEN(TRIM(H303))=0</formula>
    </cfRule>
  </conditionalFormatting>
  <conditionalFormatting sqref="I303">
    <cfRule type="containsBlanks" dxfId="158" priority="145">
      <formula>LEN(TRIM(I303))=0</formula>
    </cfRule>
  </conditionalFormatting>
  <conditionalFormatting sqref="J303">
    <cfRule type="containsBlanks" dxfId="157" priority="144">
      <formula>LEN(TRIM(J303))=0</formula>
    </cfRule>
  </conditionalFormatting>
  <conditionalFormatting sqref="K303:M303">
    <cfRule type="containsBlanks" dxfId="156" priority="143">
      <formula>LEN(TRIM(K303))=0</formula>
    </cfRule>
  </conditionalFormatting>
  <conditionalFormatting sqref="O303">
    <cfRule type="containsBlanks" dxfId="155" priority="142">
      <formula>LEN(TRIM(O303))=0</formula>
    </cfRule>
  </conditionalFormatting>
  <conditionalFormatting sqref="W303">
    <cfRule type="containsBlanks" dxfId="154" priority="141">
      <formula>LEN(TRIM(W303))=0</formula>
    </cfRule>
  </conditionalFormatting>
  <conditionalFormatting sqref="Y303">
    <cfRule type="containsBlanks" dxfId="153" priority="140">
      <formula>LEN(TRIM(Y303))=0</formula>
    </cfRule>
  </conditionalFormatting>
  <conditionalFormatting sqref="AB303">
    <cfRule type="containsBlanks" dxfId="152" priority="139">
      <formula>LEN(TRIM(AB303))=0</formula>
    </cfRule>
  </conditionalFormatting>
  <conditionalFormatting sqref="AC303:AD303">
    <cfRule type="containsBlanks" dxfId="151" priority="138">
      <formula>LEN(TRIM(AC303))=0</formula>
    </cfRule>
  </conditionalFormatting>
  <conditionalFormatting sqref="AW303">
    <cfRule type="containsBlanks" dxfId="150" priority="137">
      <formula>LEN(TRIM(AW303))=0</formula>
    </cfRule>
  </conditionalFormatting>
  <conditionalFormatting sqref="AU303:AV303">
    <cfRule type="containsBlanks" dxfId="149" priority="136">
      <formula>LEN(TRIM(AU303))=0</formula>
    </cfRule>
  </conditionalFormatting>
  <conditionalFormatting sqref="AY303:BD303">
    <cfRule type="containsBlanks" dxfId="148" priority="135">
      <formula>LEN(TRIM(AY303))=0</formula>
    </cfRule>
  </conditionalFormatting>
  <conditionalFormatting sqref="BE303">
    <cfRule type="containsBlanks" dxfId="147" priority="134">
      <formula>LEN(TRIM(BE303))=0</formula>
    </cfRule>
  </conditionalFormatting>
  <conditionalFormatting sqref="W304:X304">
    <cfRule type="containsBlanks" dxfId="146" priority="133">
      <formula>LEN(TRIM(W304))=0</formula>
    </cfRule>
  </conditionalFormatting>
  <conditionalFormatting sqref="Y304">
    <cfRule type="containsBlanks" dxfId="145" priority="132">
      <formula>LEN(TRIM(Y304))=0</formula>
    </cfRule>
  </conditionalFormatting>
  <conditionalFormatting sqref="AB304">
    <cfRule type="containsBlanks" dxfId="144" priority="131">
      <formula>LEN(TRIM(AB304))=0</formula>
    </cfRule>
  </conditionalFormatting>
  <conditionalFormatting sqref="AF304">
    <cfRule type="containsBlanks" dxfId="143" priority="130">
      <formula>LEN(TRIM(AF304))=0</formula>
    </cfRule>
  </conditionalFormatting>
  <conditionalFormatting sqref="AI304:AN304">
    <cfRule type="containsBlanks" dxfId="142" priority="129">
      <formula>LEN(TRIM(AI304))=0</formula>
    </cfRule>
  </conditionalFormatting>
  <conditionalFormatting sqref="AY304:BD304">
    <cfRule type="containsBlanks" dxfId="141" priority="128">
      <formula>LEN(TRIM(AY304))=0</formula>
    </cfRule>
  </conditionalFormatting>
  <conditionalFormatting sqref="BE304">
    <cfRule type="containsBlanks" dxfId="140" priority="127">
      <formula>LEN(TRIM(BE304))=0</formula>
    </cfRule>
  </conditionalFormatting>
  <conditionalFormatting sqref="AU304:AV304">
    <cfRule type="containsBlanks" dxfId="139" priority="126">
      <formula>LEN(TRIM(AU304))=0</formula>
    </cfRule>
  </conditionalFormatting>
  <conditionalFormatting sqref="AS304:AT304">
    <cfRule type="containsBlanks" dxfId="138" priority="125">
      <formula>LEN(TRIM(AS304))=0</formula>
    </cfRule>
  </conditionalFormatting>
  <conditionalFormatting sqref="I304">
    <cfRule type="containsBlanks" dxfId="137" priority="124">
      <formula>LEN(TRIM(I304))=0</formula>
    </cfRule>
  </conditionalFormatting>
  <conditionalFormatting sqref="J304">
    <cfRule type="containsBlanks" dxfId="136" priority="123">
      <formula>LEN(TRIM(J304))=0</formula>
    </cfRule>
  </conditionalFormatting>
  <conditionalFormatting sqref="L304">
    <cfRule type="containsBlanks" dxfId="135" priority="122">
      <formula>LEN(TRIM(L304))=0</formula>
    </cfRule>
  </conditionalFormatting>
  <conditionalFormatting sqref="N304:P304">
    <cfRule type="containsBlanks" dxfId="134" priority="121">
      <formula>LEN(TRIM(N304))=0</formula>
    </cfRule>
  </conditionalFormatting>
  <conditionalFormatting sqref="F305:G305">
    <cfRule type="containsBlanks" dxfId="133" priority="120">
      <formula>LEN(TRIM(F305))=0</formula>
    </cfRule>
  </conditionalFormatting>
  <conditionalFormatting sqref="F306">
    <cfRule type="containsBlanks" dxfId="132" priority="119">
      <formula>LEN(TRIM(F306))=0</formula>
    </cfRule>
  </conditionalFormatting>
  <conditionalFormatting sqref="F307">
    <cfRule type="containsBlanks" dxfId="131" priority="118">
      <formula>LEN(TRIM(F307))=0</formula>
    </cfRule>
  </conditionalFormatting>
  <conditionalFormatting sqref="H306:H307">
    <cfRule type="containsBlanks" dxfId="130" priority="117">
      <formula>LEN(TRIM(H306))=0</formula>
    </cfRule>
  </conditionalFormatting>
  <conditionalFormatting sqref="K305:K307 M305:M307">
    <cfRule type="containsBlanks" dxfId="129" priority="116">
      <formula>LEN(TRIM(K305))=0</formula>
    </cfRule>
  </conditionalFormatting>
  <conditionalFormatting sqref="I305:I307">
    <cfRule type="containsBlanks" dxfId="128" priority="115">
      <formula>LEN(TRIM(I305))=0</formula>
    </cfRule>
  </conditionalFormatting>
  <conditionalFormatting sqref="J305:J307">
    <cfRule type="containsBlanks" dxfId="127" priority="114">
      <formula>LEN(TRIM(J305))=0</formula>
    </cfRule>
  </conditionalFormatting>
  <conditionalFormatting sqref="L305:L307">
    <cfRule type="containsBlanks" dxfId="126" priority="113">
      <formula>LEN(TRIM(L305))=0</formula>
    </cfRule>
  </conditionalFormatting>
  <conditionalFormatting sqref="N305:P307">
    <cfRule type="containsBlanks" dxfId="125" priority="112">
      <formula>LEN(TRIM(N305))=0</formula>
    </cfRule>
  </conditionalFormatting>
  <conditionalFormatting sqref="S304:S307">
    <cfRule type="containsBlanks" dxfId="124" priority="111">
      <formula>LEN(TRIM(S304))=0</formula>
    </cfRule>
  </conditionalFormatting>
  <conditionalFormatting sqref="T304:T307">
    <cfRule type="containsBlanks" dxfId="123" priority="110">
      <formula>LEN(TRIM(T304))=0</formula>
    </cfRule>
  </conditionalFormatting>
  <conditionalFormatting sqref="Z305:AA307 AC305:AE307 AG305:AH307">
    <cfRule type="containsBlanks" dxfId="122" priority="109">
      <formula>LEN(TRIM(Z305))=0</formula>
    </cfRule>
  </conditionalFormatting>
  <conditionalFormatting sqref="W305:X307">
    <cfRule type="containsBlanks" dxfId="121" priority="108">
      <formula>LEN(TRIM(W305))=0</formula>
    </cfRule>
  </conditionalFormatting>
  <conditionalFormatting sqref="Y305:Y307">
    <cfRule type="containsBlanks" dxfId="120" priority="107">
      <formula>LEN(TRIM(Y305))=0</formula>
    </cfRule>
  </conditionalFormatting>
  <conditionalFormatting sqref="AB305:AB307">
    <cfRule type="containsBlanks" dxfId="119" priority="106">
      <formula>LEN(TRIM(AB305))=0</formula>
    </cfRule>
  </conditionalFormatting>
  <conditionalFormatting sqref="AF305:AF307">
    <cfRule type="containsBlanks" dxfId="118" priority="105">
      <formula>LEN(TRIM(AF305))=0</formula>
    </cfRule>
  </conditionalFormatting>
  <conditionalFormatting sqref="AI305:AN307">
    <cfRule type="containsBlanks" dxfId="117" priority="104">
      <formula>LEN(TRIM(AI305))=0</formula>
    </cfRule>
  </conditionalFormatting>
  <conditionalFormatting sqref="AU305:AV307">
    <cfRule type="containsBlanks" dxfId="116" priority="103">
      <formula>LEN(TRIM(AU305))=0</formula>
    </cfRule>
  </conditionalFormatting>
  <conditionalFormatting sqref="AS305:AT307">
    <cfRule type="containsBlanks" dxfId="115" priority="102">
      <formula>LEN(TRIM(AS305))=0</formula>
    </cfRule>
  </conditionalFormatting>
  <conditionalFormatting sqref="BF305:BG307">
    <cfRule type="containsBlanks" dxfId="114" priority="101">
      <formula>LEN(TRIM(BF305))=0</formula>
    </cfRule>
  </conditionalFormatting>
  <conditionalFormatting sqref="AY305:BD307">
    <cfRule type="containsBlanks" dxfId="113" priority="100">
      <formula>LEN(TRIM(AY305))=0</formula>
    </cfRule>
  </conditionalFormatting>
  <conditionalFormatting sqref="BE305:BE307">
    <cfRule type="containsBlanks" dxfId="112" priority="99">
      <formula>LEN(TRIM(BE305))=0</formula>
    </cfRule>
  </conditionalFormatting>
  <conditionalFormatting sqref="AW304:AW307">
    <cfRule type="containsBlanks" dxfId="111" priority="98">
      <formula>LEN(TRIM(AW304))=0</formula>
    </cfRule>
  </conditionalFormatting>
  <conditionalFormatting sqref="F308">
    <cfRule type="containsBlanks" dxfId="110" priority="97">
      <formula>LEN(TRIM(F308))=0</formula>
    </cfRule>
  </conditionalFormatting>
  <conditionalFormatting sqref="I308">
    <cfRule type="containsBlanks" dxfId="109" priority="96">
      <formula>LEN(TRIM(I308))=0</formula>
    </cfRule>
  </conditionalFormatting>
  <conditionalFormatting sqref="J308">
    <cfRule type="containsBlanks" dxfId="108" priority="95">
      <formula>LEN(TRIM(J308))=0</formula>
    </cfRule>
  </conditionalFormatting>
  <conditionalFormatting sqref="L308">
    <cfRule type="containsBlanks" dxfId="107" priority="94">
      <formula>LEN(TRIM(L308))=0</formula>
    </cfRule>
  </conditionalFormatting>
  <conditionalFormatting sqref="N308:P308">
    <cfRule type="containsBlanks" dxfId="106" priority="93">
      <formula>LEN(TRIM(N308))=0</formula>
    </cfRule>
  </conditionalFormatting>
  <conditionalFormatting sqref="Y308">
    <cfRule type="containsBlanks" dxfId="105" priority="92">
      <formula>LEN(TRIM(Y308))=0</formula>
    </cfRule>
  </conditionalFormatting>
  <conditionalFormatting sqref="AC308:AD308">
    <cfRule type="containsBlanks" dxfId="104" priority="91">
      <formula>LEN(TRIM(AC308))=0</formula>
    </cfRule>
  </conditionalFormatting>
  <conditionalFormatting sqref="G309:H309 K309 M309 Q309:X309 Z309:AB309 AE309:AH309">
    <cfRule type="containsBlanks" dxfId="103" priority="90">
      <formula>LEN(TRIM(G309))=0</formula>
    </cfRule>
  </conditionalFormatting>
  <conditionalFormatting sqref="F309">
    <cfRule type="containsBlanks" dxfId="102" priority="89">
      <formula>LEN(TRIM(F309))=0</formula>
    </cfRule>
  </conditionalFormatting>
  <conditionalFormatting sqref="I309">
    <cfRule type="containsBlanks" dxfId="101" priority="88">
      <formula>LEN(TRIM(I309))=0</formula>
    </cfRule>
  </conditionalFormatting>
  <conditionalFormatting sqref="J309">
    <cfRule type="containsBlanks" dxfId="100" priority="87">
      <formula>LEN(TRIM(J309))=0</formula>
    </cfRule>
  </conditionalFormatting>
  <conditionalFormatting sqref="L309">
    <cfRule type="containsBlanks" dxfId="99" priority="86">
      <formula>LEN(TRIM(L309))=0</formula>
    </cfRule>
  </conditionalFormatting>
  <conditionalFormatting sqref="N309:P309">
    <cfRule type="containsBlanks" dxfId="98" priority="85">
      <formula>LEN(TRIM(N309))=0</formula>
    </cfRule>
  </conditionalFormatting>
  <conditionalFormatting sqref="Y309">
    <cfRule type="containsBlanks" dxfId="97" priority="84">
      <formula>LEN(TRIM(Y309))=0</formula>
    </cfRule>
  </conditionalFormatting>
  <conditionalFormatting sqref="AU309:AV309">
    <cfRule type="containsBlanks" dxfId="96" priority="81">
      <formula>LEN(TRIM(AU309))=0</formula>
    </cfRule>
  </conditionalFormatting>
  <conditionalFormatting sqref="AU308:AV308">
    <cfRule type="containsBlanks" dxfId="95" priority="80">
      <formula>LEN(TRIM(AU308))=0</formula>
    </cfRule>
  </conditionalFormatting>
  <conditionalFormatting sqref="AY308:BD309">
    <cfRule type="containsBlanks" dxfId="94" priority="79">
      <formula>LEN(TRIM(AY308))=0</formula>
    </cfRule>
  </conditionalFormatting>
  <conditionalFormatting sqref="BE308:BE309">
    <cfRule type="containsBlanks" dxfId="93" priority="78">
      <formula>LEN(TRIM(BE308))=0</formula>
    </cfRule>
  </conditionalFormatting>
  <conditionalFormatting sqref="BF308:BG309">
    <cfRule type="containsBlanks" dxfId="92" priority="77">
      <formula>LEN(TRIM(BF308))=0</formula>
    </cfRule>
  </conditionalFormatting>
  <conditionalFormatting sqref="BI305:BI307">
    <cfRule type="notContainsBlanks" dxfId="91" priority="76">
      <formula>LEN(TRIM(BI305))&gt;0</formula>
    </cfRule>
  </conditionalFormatting>
  <conditionalFormatting sqref="H310">
    <cfRule type="containsBlanks" dxfId="90" priority="75">
      <formula>LEN(TRIM(H310))=0</formula>
    </cfRule>
  </conditionalFormatting>
  <conditionalFormatting sqref="I310">
    <cfRule type="containsBlanks" dxfId="89" priority="74">
      <formula>LEN(TRIM(I310))=0</formula>
    </cfRule>
  </conditionalFormatting>
  <conditionalFormatting sqref="J310">
    <cfRule type="containsBlanks" dxfId="88" priority="73">
      <formula>LEN(TRIM(J310))=0</formula>
    </cfRule>
  </conditionalFormatting>
  <conditionalFormatting sqref="K310:M310">
    <cfRule type="containsBlanks" dxfId="87" priority="72">
      <formula>LEN(TRIM(K310))=0</formula>
    </cfRule>
  </conditionalFormatting>
  <conditionalFormatting sqref="O310">
    <cfRule type="containsBlanks" dxfId="86" priority="71">
      <formula>LEN(TRIM(O310))=0</formula>
    </cfRule>
  </conditionalFormatting>
  <conditionalFormatting sqref="AY310:BD310">
    <cfRule type="containsBlanks" dxfId="84" priority="69">
      <formula>LEN(TRIM(AY310))=0</formula>
    </cfRule>
  </conditionalFormatting>
  <conditionalFormatting sqref="BE310">
    <cfRule type="containsBlanks" dxfId="83" priority="68">
      <formula>LEN(TRIM(BE310))=0</formula>
    </cfRule>
  </conditionalFormatting>
  <conditionalFormatting sqref="AU310:AV310">
    <cfRule type="containsBlanks" dxfId="82" priority="67">
      <formula>LEN(TRIM(AU310))=0</formula>
    </cfRule>
  </conditionalFormatting>
  <conditionalFormatting sqref="W310:X310">
    <cfRule type="containsBlanks" dxfId="81" priority="66">
      <formula>LEN(TRIM(W310))=0</formula>
    </cfRule>
  </conditionalFormatting>
  <conditionalFormatting sqref="AC310:AD310">
    <cfRule type="containsBlanks" dxfId="80" priority="65">
      <formula>LEN(TRIM(AC310))=0</formula>
    </cfRule>
  </conditionalFormatting>
  <conditionalFormatting sqref="F311:G311">
    <cfRule type="containsBlanks" dxfId="79" priority="64">
      <formula>LEN(TRIM(F311))=0</formula>
    </cfRule>
  </conditionalFormatting>
  <conditionalFormatting sqref="H311">
    <cfRule type="containsBlanks" dxfId="78" priority="63">
      <formula>LEN(TRIM(H311))=0</formula>
    </cfRule>
  </conditionalFormatting>
  <conditionalFormatting sqref="I311">
    <cfRule type="containsBlanks" dxfId="77" priority="62">
      <formula>LEN(TRIM(I311))=0</formula>
    </cfRule>
  </conditionalFormatting>
  <conditionalFormatting sqref="J311">
    <cfRule type="containsBlanks" dxfId="76" priority="61">
      <formula>LEN(TRIM(J311))=0</formula>
    </cfRule>
  </conditionalFormatting>
  <conditionalFormatting sqref="K311:M311">
    <cfRule type="containsBlanks" dxfId="75" priority="60">
      <formula>LEN(TRIM(K311))=0</formula>
    </cfRule>
  </conditionalFormatting>
  <conditionalFormatting sqref="AC311:AD311">
    <cfRule type="containsBlanks" dxfId="74" priority="59">
      <formula>LEN(TRIM(AC311))=0</formula>
    </cfRule>
  </conditionalFormatting>
  <conditionalFormatting sqref="AE311">
    <cfRule type="containsBlanks" dxfId="73" priority="58">
      <formula>LEN(TRIM(AE311))=0</formula>
    </cfRule>
  </conditionalFormatting>
  <conditionalFormatting sqref="AU311:AV311">
    <cfRule type="containsBlanks" dxfId="72" priority="57">
      <formula>LEN(TRIM(AU311))=0</formula>
    </cfRule>
  </conditionalFormatting>
  <conditionalFormatting sqref="AY311:BD311">
    <cfRule type="containsBlanks" dxfId="71" priority="56">
      <formula>LEN(TRIM(AY311))=0</formula>
    </cfRule>
  </conditionalFormatting>
  <conditionalFormatting sqref="BE311">
    <cfRule type="containsBlanks" dxfId="70" priority="55">
      <formula>LEN(TRIM(BE311))=0</formula>
    </cfRule>
  </conditionalFormatting>
  <conditionalFormatting sqref="BF311:BG311">
    <cfRule type="containsBlanks" dxfId="69" priority="54">
      <formula>LEN(TRIM(BF311))=0</formula>
    </cfRule>
  </conditionalFormatting>
  <conditionalFormatting sqref="F313">
    <cfRule type="containsBlanks" dxfId="68" priority="53">
      <formula>LEN(TRIM(F313))=0</formula>
    </cfRule>
  </conditionalFormatting>
  <conditionalFormatting sqref="I312">
    <cfRule type="containsBlanks" dxfId="67" priority="52">
      <formula>LEN(TRIM(I312))=0</formula>
    </cfRule>
  </conditionalFormatting>
  <conditionalFormatting sqref="J312">
    <cfRule type="containsBlanks" dxfId="66" priority="51">
      <formula>LEN(TRIM(J312))=0</formula>
    </cfRule>
  </conditionalFormatting>
  <conditionalFormatting sqref="L312">
    <cfRule type="containsBlanks" dxfId="65" priority="50">
      <formula>LEN(TRIM(L312))=0</formula>
    </cfRule>
  </conditionalFormatting>
  <conditionalFormatting sqref="N312:P312">
    <cfRule type="containsBlanks" dxfId="64" priority="49">
      <formula>LEN(TRIM(N312))=0</formula>
    </cfRule>
  </conditionalFormatting>
  <conditionalFormatting sqref="H313 K313 M313">
    <cfRule type="containsBlanks" dxfId="63" priority="48">
      <formula>LEN(TRIM(H313))=0</formula>
    </cfRule>
  </conditionalFormatting>
  <conditionalFormatting sqref="I313">
    <cfRule type="containsBlanks" dxfId="62" priority="47">
      <formula>LEN(TRIM(I313))=0</formula>
    </cfRule>
  </conditionalFormatting>
  <conditionalFormatting sqref="J313">
    <cfRule type="containsBlanks" dxfId="61" priority="46">
      <formula>LEN(TRIM(J313))=0</formula>
    </cfRule>
  </conditionalFormatting>
  <conditionalFormatting sqref="L313">
    <cfRule type="containsBlanks" dxfId="60" priority="45">
      <formula>LEN(TRIM(L313))=0</formula>
    </cfRule>
  </conditionalFormatting>
  <conditionalFormatting sqref="N313:P313">
    <cfRule type="containsBlanks" dxfId="59" priority="44">
      <formula>LEN(TRIM(N313))=0</formula>
    </cfRule>
  </conditionalFormatting>
  <conditionalFormatting sqref="T312:T313">
    <cfRule type="containsBlanks" dxfId="58" priority="43">
      <formula>LEN(TRIM(T312))=0</formula>
    </cfRule>
  </conditionalFormatting>
  <conditionalFormatting sqref="W312:X312">
    <cfRule type="containsBlanks" dxfId="57" priority="42">
      <formula>LEN(TRIM(W312))=0</formula>
    </cfRule>
  </conditionalFormatting>
  <conditionalFormatting sqref="AI312:AN312">
    <cfRule type="containsBlanks" dxfId="56" priority="41">
      <formula>LEN(TRIM(AI312))=0</formula>
    </cfRule>
  </conditionalFormatting>
  <conditionalFormatting sqref="AI313:AN313">
    <cfRule type="containsBlanks" dxfId="55" priority="40">
      <formula>LEN(TRIM(AI313))=0</formula>
    </cfRule>
  </conditionalFormatting>
  <conditionalFormatting sqref="Y313:AH313">
    <cfRule type="containsBlanks" dxfId="54" priority="39">
      <formula>LEN(TRIM(Y313))=0</formula>
    </cfRule>
  </conditionalFormatting>
  <conditionalFormatting sqref="W313:X313">
    <cfRule type="containsBlanks" dxfId="53" priority="38">
      <formula>LEN(TRIM(W313))=0</formula>
    </cfRule>
  </conditionalFormatting>
  <conditionalFormatting sqref="BG312:BG313">
    <cfRule type="containsBlanks" dxfId="52" priority="37">
      <formula>LEN(TRIM(BG312))=0</formula>
    </cfRule>
  </conditionalFormatting>
  <conditionalFormatting sqref="AY312:BD313">
    <cfRule type="containsBlanks" dxfId="51" priority="36">
      <formula>LEN(TRIM(AY312))=0</formula>
    </cfRule>
  </conditionalFormatting>
  <conditionalFormatting sqref="BE312:BE313">
    <cfRule type="containsBlanks" dxfId="50" priority="35">
      <formula>LEN(TRIM(BE312))=0</formula>
    </cfRule>
  </conditionalFormatting>
  <conditionalFormatting sqref="AU312:AV313">
    <cfRule type="containsBlanks" dxfId="49" priority="34">
      <formula>LEN(TRIM(AU312))=0</formula>
    </cfRule>
  </conditionalFormatting>
  <conditionalFormatting sqref="AS312:AT313">
    <cfRule type="containsBlanks" dxfId="48" priority="33">
      <formula>LEN(TRIM(AS312))=0</formula>
    </cfRule>
  </conditionalFormatting>
  <conditionalFormatting sqref="K314 M314">
    <cfRule type="containsBlanks" dxfId="47" priority="32">
      <formula>LEN(TRIM(K314))=0</formula>
    </cfRule>
  </conditionalFormatting>
  <conditionalFormatting sqref="I314">
    <cfRule type="containsBlanks" dxfId="46" priority="31">
      <formula>LEN(TRIM(I314))=0</formula>
    </cfRule>
  </conditionalFormatting>
  <conditionalFormatting sqref="J314">
    <cfRule type="containsBlanks" dxfId="45" priority="30">
      <formula>LEN(TRIM(J314))=0</formula>
    </cfRule>
  </conditionalFormatting>
  <conditionalFormatting sqref="L314">
    <cfRule type="containsBlanks" dxfId="44" priority="29">
      <formula>LEN(TRIM(L314))=0</formula>
    </cfRule>
  </conditionalFormatting>
  <conditionalFormatting sqref="N314:P314">
    <cfRule type="containsBlanks" dxfId="43" priority="28">
      <formula>LEN(TRIM(N314))=0</formula>
    </cfRule>
  </conditionalFormatting>
  <conditionalFormatting sqref="W314:X314">
    <cfRule type="containsBlanks" dxfId="42" priority="27">
      <formula>LEN(TRIM(W314))=0</formula>
    </cfRule>
  </conditionalFormatting>
  <conditionalFormatting sqref="AA314:AB314">
    <cfRule type="containsBlanks" dxfId="41" priority="26">
      <formula>LEN(TRIM(AA314))=0</formula>
    </cfRule>
  </conditionalFormatting>
  <conditionalFormatting sqref="AG314:AH314">
    <cfRule type="containsBlanks" dxfId="40" priority="25">
      <formula>LEN(TRIM(AG314))=0</formula>
    </cfRule>
  </conditionalFormatting>
  <conditionalFormatting sqref="AF314">
    <cfRule type="containsBlanks" dxfId="39" priority="24">
      <formula>LEN(TRIM(AF314))=0</formula>
    </cfRule>
  </conditionalFormatting>
  <conditionalFormatting sqref="Y314">
    <cfRule type="containsBlanks" dxfId="38" priority="23">
      <formula>LEN(TRIM(Y314))=0</formula>
    </cfRule>
  </conditionalFormatting>
  <conditionalFormatting sqref="AE314">
    <cfRule type="containsBlanks" dxfId="37" priority="22">
      <formula>LEN(TRIM(AE314))=0</formula>
    </cfRule>
  </conditionalFormatting>
  <conditionalFormatting sqref="AC314:AD314">
    <cfRule type="containsBlanks" dxfId="36" priority="21">
      <formula>LEN(TRIM(AC314))=0</formula>
    </cfRule>
  </conditionalFormatting>
  <conditionalFormatting sqref="AN314:AN316">
    <cfRule type="containsBlanks" dxfId="35" priority="20">
      <formula>LEN(TRIM(AN314))=0</formula>
    </cfRule>
  </conditionalFormatting>
  <conditionalFormatting sqref="F315:H316 Q315:Q316 Z315:Z316 S315:V316">
    <cfRule type="containsBlanks" dxfId="18" priority="19">
      <formula>LEN(TRIM(F315))=0</formula>
    </cfRule>
  </conditionalFormatting>
  <conditionalFormatting sqref="K315:K316 M315:M316">
    <cfRule type="containsBlanks" dxfId="17" priority="18">
      <formula>LEN(TRIM(K315))=0</formula>
    </cfRule>
  </conditionalFormatting>
  <conditionalFormatting sqref="I315:I316">
    <cfRule type="containsBlanks" dxfId="16" priority="17">
      <formula>LEN(TRIM(I315))=0</formula>
    </cfRule>
  </conditionalFormatting>
  <conditionalFormatting sqref="J315:J316">
    <cfRule type="containsBlanks" dxfId="15" priority="16">
      <formula>LEN(TRIM(J315))=0</formula>
    </cfRule>
  </conditionalFormatting>
  <conditionalFormatting sqref="L315:L316">
    <cfRule type="containsBlanks" dxfId="14" priority="15">
      <formula>LEN(TRIM(L315))=0</formula>
    </cfRule>
  </conditionalFormatting>
  <conditionalFormatting sqref="N315:P316">
    <cfRule type="containsBlanks" dxfId="13" priority="14">
      <formula>LEN(TRIM(N315))=0</formula>
    </cfRule>
  </conditionalFormatting>
  <conditionalFormatting sqref="W315:X316">
    <cfRule type="containsBlanks" dxfId="12" priority="13">
      <formula>LEN(TRIM(W315))=0</formula>
    </cfRule>
  </conditionalFormatting>
  <conditionalFormatting sqref="AA315:AB316">
    <cfRule type="containsBlanks" dxfId="11" priority="12">
      <formula>LEN(TRIM(AA315))=0</formula>
    </cfRule>
  </conditionalFormatting>
  <conditionalFormatting sqref="AG315:AH316">
    <cfRule type="containsBlanks" dxfId="10" priority="11">
      <formula>LEN(TRIM(AG315))=0</formula>
    </cfRule>
  </conditionalFormatting>
  <conditionalFormatting sqref="AF315:AF316">
    <cfRule type="containsBlanks" dxfId="9" priority="10">
      <formula>LEN(TRIM(AF315))=0</formula>
    </cfRule>
  </conditionalFormatting>
  <conditionalFormatting sqref="Y315:Y316">
    <cfRule type="containsBlanks" dxfId="8" priority="9">
      <formula>LEN(TRIM(Y315))=0</formula>
    </cfRule>
  </conditionalFormatting>
  <conditionalFormatting sqref="AE315:AE316">
    <cfRule type="containsBlanks" dxfId="7" priority="8">
      <formula>LEN(TRIM(AE315))=0</formula>
    </cfRule>
  </conditionalFormatting>
  <conditionalFormatting sqref="AC315:AD316">
    <cfRule type="containsBlanks" dxfId="6" priority="7">
      <formula>LEN(TRIM(AC315))=0</formula>
    </cfRule>
  </conditionalFormatting>
  <conditionalFormatting sqref="AU314:AV315">
    <cfRule type="containsBlanks" dxfId="5" priority="6">
      <formula>LEN(TRIM(AU314))=0</formula>
    </cfRule>
  </conditionalFormatting>
  <conditionalFormatting sqref="AY314:BD316">
    <cfRule type="containsBlanks" dxfId="4" priority="5">
      <formula>LEN(TRIM(AY314))=0</formula>
    </cfRule>
  </conditionalFormatting>
  <conditionalFormatting sqref="BE314:BE316">
    <cfRule type="containsBlanks" dxfId="3" priority="4">
      <formula>LEN(TRIM(BE314))=0</formula>
    </cfRule>
  </conditionalFormatting>
  <conditionalFormatting sqref="AW316">
    <cfRule type="containsBlanks" dxfId="2" priority="3">
      <formula>LEN(TRIM(AW316))=0</formula>
    </cfRule>
  </conditionalFormatting>
  <conditionalFormatting sqref="AU316:AV316">
    <cfRule type="containsBlanks" dxfId="1" priority="2">
      <formula>LEN(TRIM(AU316))=0</formula>
    </cfRule>
  </conditionalFormatting>
  <conditionalFormatting sqref="R315:R316">
    <cfRule type="containsBlanks" dxfId="0" priority="1">
      <formula>LEN(TRIM(R315))=0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87BBA9D-AF30-4754-9342-1F539C09DC13}">
          <x14:formula1>
            <xm:f>'Data validation'!$Q$8:$Q$15</xm:f>
          </x14:formula1>
          <xm:sqref>BD54:BD56 AX2:AX15 AX18:AX19 AX30:AX1048576</xm:sqref>
        </x14:dataValidation>
        <x14:dataValidation type="list" allowBlank="1" showInputMessage="1" showErrorMessage="1" xr:uid="{CF29E257-C6BB-4642-B5D2-98B3B3ED679F}">
          <x14:formula1>
            <xm:f>'Data validation'!$J$8:$J$19</xm:f>
          </x14:formula1>
          <xm:sqref>AG35:AG37 AD2:AD19 AD30:AD1048576</xm:sqref>
        </x14:dataValidation>
        <x14:dataValidation type="list" allowBlank="1" showInputMessage="1" showErrorMessage="1" xr:uid="{668DE226-CC78-4909-82E7-E57682E8372A}">
          <x14:formula1>
            <xm:f>'Data validation'!$M$8:$M$20</xm:f>
          </x14:formula1>
          <xm:sqref>AJ2:AJ19 AJ30:AJ34 AJ36:AJ1048576</xm:sqref>
        </x14:dataValidation>
        <x14:dataValidation type="list" allowBlank="1" showInputMessage="1" showErrorMessage="1" xr:uid="{5B65322F-3B86-4375-ACFF-032318380690}">
          <x14:formula1>
            <xm:f>'Data validation'!$Q$8:$Q$14</xm:f>
          </x14:formula1>
          <xm:sqref>BD97 BD86:BD93 BD2:BD19 BD30:BD53 BD57:BD80 BD101:BD1048576</xm:sqref>
        </x14:dataValidation>
        <x14:dataValidation type="list" allowBlank="1" showInputMessage="1" showErrorMessage="1" xr:uid="{42BB75B7-96C4-4627-B2B2-8CFEDE6EBB96}">
          <x14:formula1>
            <xm:f>'Data validation'!$O$8:$O$12</xm:f>
          </x14:formula1>
          <xm:sqref>AN2:AN19 AN30:AN1048576</xm:sqref>
        </x14:dataValidation>
        <x14:dataValidation type="list" allowBlank="1" showInputMessage="1" showErrorMessage="1" xr:uid="{1DA07139-F5EE-4CF2-A111-554AF3F09C1F}">
          <x14:formula1>
            <xm:f>'Data validation'!$A$8:$A$21</xm:f>
          </x14:formula1>
          <xm:sqref>F2:F19 F30:F1048576</xm:sqref>
        </x14:dataValidation>
        <x14:dataValidation type="list" allowBlank="1" showInputMessage="1" showErrorMessage="1" xr:uid="{6DB7D4FF-7BE8-4C1F-85C0-1F5121EA9C44}">
          <x14:formula1>
            <xm:f>'Data validation'!$C$8:$C$12</xm:f>
          </x14:formula1>
          <xm:sqref>H2:H19 H30:H1048576</xm:sqref>
        </x14:dataValidation>
        <x14:dataValidation type="list" allowBlank="1" showInputMessage="1" showErrorMessage="1" xr:uid="{9BFFD235-81A2-4F2F-BC6C-144D53C16444}">
          <x14:formula1>
            <xm:f>'Data validation'!$D$8:$D$19</xm:f>
          </x14:formula1>
          <xm:sqref>I2:I19 I30:I1048576</xm:sqref>
        </x14:dataValidation>
        <x14:dataValidation type="list" allowBlank="1" showInputMessage="1" showErrorMessage="1" xr:uid="{AE414127-8F8D-4E6D-8160-2C243D8A88CA}">
          <x14:formula1>
            <xm:f>'Data validation'!$E$8:$E$19</xm:f>
          </x14:formula1>
          <xm:sqref>J2:J19 J30:J1048576</xm:sqref>
        </x14:dataValidation>
        <x14:dataValidation type="list" allowBlank="1" showInputMessage="1" showErrorMessage="1" xr:uid="{823426FD-62C3-4B24-AB9F-FE1659BB1C28}">
          <x14:formula1>
            <xm:f>'Data validation'!$F$8:$F$16</xm:f>
          </x14:formula1>
          <xm:sqref>Y2:Y19 Y30:Y1048576</xm:sqref>
        </x14:dataValidation>
        <x14:dataValidation type="list" allowBlank="1" showInputMessage="1" showErrorMessage="1" xr:uid="{AD34A192-6840-41F9-BEB5-8B07C9181A7C}">
          <x14:formula1>
            <xm:f>'Data validation'!$T$8:$T$12</xm:f>
          </x14:formula1>
          <xm:sqref>BF2:BG19 BF30:BG1048576</xm:sqref>
        </x14:dataValidation>
        <x14:dataValidation type="list" allowBlank="1" showInputMessage="1" showErrorMessage="1" xr:uid="{6D82E840-758E-4DAB-81F5-7407C0729D80}">
          <x14:formula1>
            <xm:f>'Data validation'!$G$8:$G$40</xm:f>
          </x14:formula1>
          <xm:sqref>Z2:Z1048576</xm:sqref>
        </x14:dataValidation>
        <x14:dataValidation type="list" allowBlank="1" showInputMessage="1" showErrorMessage="1" xr:uid="{C084C04C-038A-4BF8-9B76-A5478928FF16}">
          <x14:formula1>
            <xm:f>'Data validation'!$S$8:$S$22</xm:f>
          </x14:formula1>
          <xm:sqref>AY2:AY1048576</xm:sqref>
        </x14:dataValidation>
        <x14:dataValidation type="list" allowBlank="1" showInputMessage="1" showErrorMessage="1" xr:uid="{FC9F2EC2-45F2-43FE-8654-1ADB289F4057}">
          <x14:formula1>
            <xm:f>'Data validation'!$H$8:$H$33</xm:f>
          </x14:formula1>
          <xm:sqref>W2:X1048576</xm:sqref>
        </x14:dataValidation>
        <x14:dataValidation type="list" allowBlank="1" showInputMessage="1" showErrorMessage="1" xr:uid="{3C59BF06-C6CA-43A5-BDEF-73F384A35292}">
          <x14:formula1>
            <xm:f>'Data validation'!$B$8:$B$55</xm:f>
          </x14:formula1>
          <xm:sqref>G2:G1048576</xm:sqref>
        </x14:dataValidation>
        <x14:dataValidation type="list" allowBlank="1" showInputMessage="1" showErrorMessage="1" xr:uid="{C1775EF7-D578-4EDD-8578-128A24F1E2BC}">
          <x14:formula1>
            <xm:f>'Data validation'!$N$8:$N$45</xm:f>
          </x14:formula1>
          <xm:sqref>AL2:AL1048576</xm:sqref>
        </x14:dataValidation>
        <x14:dataValidation type="list" allowBlank="1" showInputMessage="1" showErrorMessage="1" xr:uid="{E8EC0A65-E686-4550-A893-C7407C38BF7C}">
          <x14:formula1>
            <xm:f>'Data validation'!$I$8:$I$23</xm:f>
          </x14:formula1>
          <xm:sqref>AB2:AB1048576</xm:sqref>
        </x14:dataValidation>
        <x14:dataValidation type="list" allowBlank="1" showInputMessage="1" showErrorMessage="1" xr:uid="{8B420D4D-ED2F-4B6E-B063-0DF639CAEB10}">
          <x14:formula1>
            <xm:f>'Data validation'!$L$8:$L$150</xm:f>
          </x14:formula1>
          <xm:sqref>AI2:AI1048576</xm:sqref>
        </x14:dataValidation>
        <x14:dataValidation type="list" allowBlank="1" showInputMessage="1" showErrorMessage="1" xr:uid="{BFF31D0E-C63C-433F-A5BE-1038ACBD294C}">
          <x14:formula1>
            <xm:f>'Data validation'!$R$8:$R$14</xm:f>
          </x14:formula1>
          <xm:sqref>AP2:AP1048576</xm:sqref>
        </x14:dataValidation>
        <x14:dataValidation type="list" allowBlank="1" showInputMessage="1" showErrorMessage="1" xr:uid="{E3D87BE1-BF0D-480A-BA5C-CB9AEFEA71BB}">
          <x14:formula1>
            <xm:f>'Data validation'!$P$8:$P$25</xm:f>
          </x14:formula1>
          <xm:sqref>AW2:AW1048576</xm:sqref>
        </x14:dataValidation>
        <x14:dataValidation type="list" allowBlank="1" showInputMessage="1" showErrorMessage="1" xr:uid="{8962F2E5-1B1C-48F7-91A4-3EFD46797C61}">
          <x14:formula1>
            <xm:f>'Data validation'!$K$8:$K$25</xm:f>
          </x14:formula1>
          <xm:sqref>AE2:AE1048576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EF7A6-65C9-40D7-AC19-98ACBBBAE411}">
  <dimension ref="A1:L197"/>
  <sheetViews>
    <sheetView workbookViewId="0">
      <pane ySplit="1" topLeftCell="A185" activePane="bottomLeft" state="frozen"/>
      <selection pane="bottomLeft" activeCell="A196" sqref="A196"/>
    </sheetView>
  </sheetViews>
  <sheetFormatPr defaultRowHeight="14.4" x14ac:dyDescent="0.3"/>
  <cols>
    <col min="1" max="1" width="23.44140625" customWidth="1"/>
    <col min="2" max="11" width="15.6640625" customWidth="1"/>
    <col min="12" max="12" width="10.6640625" customWidth="1"/>
  </cols>
  <sheetData>
    <row r="1" spans="1:12" ht="100.8" x14ac:dyDescent="0.3">
      <c r="A1" s="22" t="s">
        <v>18</v>
      </c>
      <c r="B1" s="23" t="s">
        <v>236</v>
      </c>
      <c r="C1" s="23" t="s">
        <v>321</v>
      </c>
      <c r="D1" s="23" t="s">
        <v>336</v>
      </c>
      <c r="E1" s="23" t="s">
        <v>290</v>
      </c>
      <c r="F1" s="23" t="s">
        <v>237</v>
      </c>
      <c r="G1" s="23" t="s">
        <v>238</v>
      </c>
      <c r="H1" s="23" t="s">
        <v>342</v>
      </c>
      <c r="I1" s="23" t="s">
        <v>239</v>
      </c>
      <c r="J1" s="23" t="s">
        <v>306</v>
      </c>
      <c r="K1" s="23" t="s">
        <v>291</v>
      </c>
      <c r="L1" s="23" t="s">
        <v>985</v>
      </c>
    </row>
    <row r="2" spans="1:12" x14ac:dyDescent="0.3">
      <c r="A2" t="s">
        <v>141</v>
      </c>
      <c r="B2" t="s">
        <v>275</v>
      </c>
      <c r="C2" t="s">
        <v>276</v>
      </c>
      <c r="D2" t="s">
        <v>275</v>
      </c>
      <c r="E2" t="s">
        <v>9</v>
      </c>
      <c r="F2" t="s">
        <v>275</v>
      </c>
      <c r="G2" t="s">
        <v>8</v>
      </c>
      <c r="H2" t="s">
        <v>276</v>
      </c>
      <c r="I2" t="s">
        <v>9</v>
      </c>
      <c r="J2" t="s">
        <v>276</v>
      </c>
      <c r="K2" t="s">
        <v>276</v>
      </c>
      <c r="L2">
        <f>COUNTIF(B2:K2, "Yes")</f>
        <v>3</v>
      </c>
    </row>
    <row r="3" spans="1:12" x14ac:dyDescent="0.3">
      <c r="A3" t="s">
        <v>163</v>
      </c>
      <c r="B3" t="s">
        <v>275</v>
      </c>
      <c r="C3" t="s">
        <v>275</v>
      </c>
      <c r="D3" t="s">
        <v>275</v>
      </c>
      <c r="E3" t="s">
        <v>9</v>
      </c>
      <c r="F3" t="s">
        <v>9</v>
      </c>
      <c r="G3" t="s">
        <v>8</v>
      </c>
      <c r="H3" t="s">
        <v>276</v>
      </c>
      <c r="I3" t="s">
        <v>9</v>
      </c>
      <c r="J3" t="s">
        <v>276</v>
      </c>
      <c r="K3" t="s">
        <v>275</v>
      </c>
      <c r="L3">
        <f t="shared" ref="L3:L66" si="0">COUNTIF(B3:K3, "Yes")</f>
        <v>4</v>
      </c>
    </row>
    <row r="4" spans="1:12" x14ac:dyDescent="0.3">
      <c r="A4" t="s">
        <v>180</v>
      </c>
      <c r="B4" t="s">
        <v>275</v>
      </c>
      <c r="C4" t="s">
        <v>9</v>
      </c>
      <c r="D4" t="s">
        <v>9</v>
      </c>
      <c r="E4" t="s">
        <v>9</v>
      </c>
      <c r="F4" t="s">
        <v>9</v>
      </c>
      <c r="G4" t="s">
        <v>8</v>
      </c>
      <c r="H4" t="s">
        <v>276</v>
      </c>
      <c r="I4" t="s">
        <v>9</v>
      </c>
      <c r="J4" t="s">
        <v>275</v>
      </c>
      <c r="K4" t="s">
        <v>275</v>
      </c>
      <c r="L4">
        <f t="shared" si="0"/>
        <v>3</v>
      </c>
    </row>
    <row r="5" spans="1:12" x14ac:dyDescent="0.3">
      <c r="A5" t="s">
        <v>188</v>
      </c>
      <c r="B5" t="s">
        <v>275</v>
      </c>
      <c r="C5" t="s">
        <v>9</v>
      </c>
      <c r="D5" t="s">
        <v>275</v>
      </c>
      <c r="E5" t="s">
        <v>9</v>
      </c>
      <c r="F5" t="s">
        <v>275</v>
      </c>
      <c r="G5" t="s">
        <v>8</v>
      </c>
      <c r="H5" t="s">
        <v>276</v>
      </c>
      <c r="I5" t="s">
        <v>9</v>
      </c>
      <c r="J5" t="s">
        <v>275</v>
      </c>
      <c r="K5" t="s">
        <v>275</v>
      </c>
      <c r="L5">
        <f t="shared" si="0"/>
        <v>5</v>
      </c>
    </row>
    <row r="6" spans="1:12" x14ac:dyDescent="0.3">
      <c r="A6" t="s">
        <v>246</v>
      </c>
      <c r="B6" t="s">
        <v>275</v>
      </c>
      <c r="C6" t="s">
        <v>275</v>
      </c>
      <c r="D6" t="s">
        <v>9</v>
      </c>
      <c r="E6" t="s">
        <v>9</v>
      </c>
      <c r="F6" t="s">
        <v>9</v>
      </c>
      <c r="G6" t="s">
        <v>8</v>
      </c>
      <c r="H6" t="s">
        <v>276</v>
      </c>
      <c r="I6" t="s">
        <v>9</v>
      </c>
      <c r="J6" t="s">
        <v>275</v>
      </c>
      <c r="K6" t="s">
        <v>276</v>
      </c>
      <c r="L6">
        <f t="shared" si="0"/>
        <v>3</v>
      </c>
    </row>
    <row r="7" spans="1:12" x14ac:dyDescent="0.3">
      <c r="A7" t="s">
        <v>259</v>
      </c>
      <c r="B7" t="s">
        <v>275</v>
      </c>
      <c r="C7" t="s">
        <v>275</v>
      </c>
      <c r="D7" t="s">
        <v>9</v>
      </c>
      <c r="E7" t="s">
        <v>9</v>
      </c>
      <c r="F7" t="s">
        <v>9</v>
      </c>
      <c r="G7" t="s">
        <v>8</v>
      </c>
      <c r="H7" t="s">
        <v>276</v>
      </c>
      <c r="I7" t="s">
        <v>9</v>
      </c>
      <c r="J7" t="s">
        <v>275</v>
      </c>
      <c r="K7" t="s">
        <v>276</v>
      </c>
      <c r="L7">
        <f t="shared" si="0"/>
        <v>3</v>
      </c>
    </row>
    <row r="8" spans="1:12" x14ac:dyDescent="0.3">
      <c r="A8" t="s">
        <v>270</v>
      </c>
      <c r="B8" t="s">
        <v>276</v>
      </c>
      <c r="C8" t="s">
        <v>9</v>
      </c>
      <c r="D8" t="s">
        <v>9</v>
      </c>
      <c r="E8" t="s">
        <v>9</v>
      </c>
      <c r="F8" t="s">
        <v>275</v>
      </c>
      <c r="G8" t="s">
        <v>8</v>
      </c>
      <c r="H8" t="s">
        <v>276</v>
      </c>
      <c r="I8" t="s">
        <v>9</v>
      </c>
      <c r="J8" t="s">
        <v>275</v>
      </c>
      <c r="K8" t="s">
        <v>275</v>
      </c>
      <c r="L8">
        <f t="shared" si="0"/>
        <v>3</v>
      </c>
    </row>
    <row r="9" spans="1:12" x14ac:dyDescent="0.3">
      <c r="A9" t="s">
        <v>277</v>
      </c>
      <c r="B9" t="s">
        <v>276</v>
      </c>
      <c r="C9" t="s">
        <v>9</v>
      </c>
      <c r="D9" t="s">
        <v>9</v>
      </c>
      <c r="E9" t="s">
        <v>9</v>
      </c>
      <c r="F9" t="s">
        <v>9</v>
      </c>
      <c r="G9" t="s">
        <v>8</v>
      </c>
      <c r="H9" t="s">
        <v>276</v>
      </c>
      <c r="I9" t="s">
        <v>9</v>
      </c>
      <c r="J9" t="s">
        <v>275</v>
      </c>
      <c r="K9" t="s">
        <v>276</v>
      </c>
      <c r="L9">
        <f t="shared" si="0"/>
        <v>1</v>
      </c>
    </row>
    <row r="10" spans="1:12" x14ac:dyDescent="0.3">
      <c r="A10" t="s">
        <v>281</v>
      </c>
      <c r="B10" t="s">
        <v>275</v>
      </c>
      <c r="C10" t="s">
        <v>9</v>
      </c>
      <c r="D10" t="s">
        <v>9</v>
      </c>
      <c r="E10" t="s">
        <v>9</v>
      </c>
      <c r="F10" t="s">
        <v>275</v>
      </c>
      <c r="G10" t="s">
        <v>8</v>
      </c>
      <c r="H10" t="s">
        <v>276</v>
      </c>
      <c r="I10" t="s">
        <v>9</v>
      </c>
      <c r="J10" t="s">
        <v>275</v>
      </c>
      <c r="K10" t="s">
        <v>275</v>
      </c>
      <c r="L10">
        <f t="shared" si="0"/>
        <v>4</v>
      </c>
    </row>
    <row r="11" spans="1:12" x14ac:dyDescent="0.3">
      <c r="A11" t="s">
        <v>284</v>
      </c>
      <c r="B11" t="s">
        <v>275</v>
      </c>
      <c r="C11" t="s">
        <v>9</v>
      </c>
      <c r="D11" t="s">
        <v>275</v>
      </c>
      <c r="E11" t="s">
        <v>9</v>
      </c>
      <c r="F11" t="s">
        <v>275</v>
      </c>
      <c r="G11" t="s">
        <v>8</v>
      </c>
      <c r="H11" t="s">
        <v>275</v>
      </c>
      <c r="I11" t="s">
        <v>9</v>
      </c>
      <c r="J11" t="s">
        <v>275</v>
      </c>
      <c r="K11" t="s">
        <v>275</v>
      </c>
      <c r="L11">
        <f t="shared" si="0"/>
        <v>6</v>
      </c>
    </row>
    <row r="12" spans="1:12" x14ac:dyDescent="0.3">
      <c r="A12" t="s">
        <v>294</v>
      </c>
      <c r="B12" t="s">
        <v>275</v>
      </c>
      <c r="C12" t="s">
        <v>275</v>
      </c>
      <c r="D12" t="s">
        <v>9</v>
      </c>
      <c r="E12" t="s">
        <v>9</v>
      </c>
      <c r="F12" t="s">
        <v>9</v>
      </c>
      <c r="G12" t="s">
        <v>8</v>
      </c>
      <c r="H12" t="s">
        <v>276</v>
      </c>
      <c r="I12" t="s">
        <v>9</v>
      </c>
      <c r="J12" t="s">
        <v>275</v>
      </c>
      <c r="K12" t="s">
        <v>276</v>
      </c>
      <c r="L12">
        <f t="shared" si="0"/>
        <v>3</v>
      </c>
    </row>
    <row r="13" spans="1:12" x14ac:dyDescent="0.3">
      <c r="A13" t="s">
        <v>302</v>
      </c>
      <c r="B13" t="s">
        <v>275</v>
      </c>
      <c r="C13" t="s">
        <v>275</v>
      </c>
      <c r="D13" t="s">
        <v>9</v>
      </c>
      <c r="E13" t="s">
        <v>9</v>
      </c>
      <c r="F13" t="s">
        <v>275</v>
      </c>
      <c r="G13" t="s">
        <v>8</v>
      </c>
      <c r="H13" t="s">
        <v>276</v>
      </c>
      <c r="I13" t="s">
        <v>9</v>
      </c>
      <c r="J13" t="s">
        <v>276</v>
      </c>
      <c r="K13" t="s">
        <v>276</v>
      </c>
      <c r="L13">
        <f t="shared" si="0"/>
        <v>3</v>
      </c>
    </row>
    <row r="14" spans="1:12" x14ac:dyDescent="0.3">
      <c r="A14" t="s">
        <v>309</v>
      </c>
      <c r="B14" t="s">
        <v>275</v>
      </c>
      <c r="C14" t="s">
        <v>275</v>
      </c>
      <c r="D14" t="s">
        <v>9</v>
      </c>
      <c r="E14" t="s">
        <v>9</v>
      </c>
      <c r="F14" t="s">
        <v>9</v>
      </c>
      <c r="G14" t="s">
        <v>8</v>
      </c>
      <c r="H14" t="s">
        <v>276</v>
      </c>
      <c r="I14" t="s">
        <v>9</v>
      </c>
      <c r="J14" t="s">
        <v>275</v>
      </c>
      <c r="K14" t="s">
        <v>276</v>
      </c>
      <c r="L14">
        <f t="shared" si="0"/>
        <v>3</v>
      </c>
    </row>
    <row r="15" spans="1:12" x14ac:dyDescent="0.3">
      <c r="A15" t="s">
        <v>311</v>
      </c>
      <c r="B15" t="s">
        <v>275</v>
      </c>
      <c r="C15" t="s">
        <v>275</v>
      </c>
      <c r="D15" t="s">
        <v>275</v>
      </c>
      <c r="E15" t="s">
        <v>275</v>
      </c>
      <c r="F15" t="s">
        <v>275</v>
      </c>
      <c r="G15" t="s">
        <v>8</v>
      </c>
      <c r="H15" t="s">
        <v>276</v>
      </c>
      <c r="I15" t="s">
        <v>275</v>
      </c>
      <c r="J15" t="s">
        <v>275</v>
      </c>
      <c r="K15" t="s">
        <v>275</v>
      </c>
      <c r="L15">
        <f t="shared" si="0"/>
        <v>8</v>
      </c>
    </row>
    <row r="16" spans="1:12" x14ac:dyDescent="0.3">
      <c r="A16" t="s">
        <v>314</v>
      </c>
      <c r="B16" t="s">
        <v>275</v>
      </c>
      <c r="C16" t="s">
        <v>9</v>
      </c>
      <c r="D16" t="s">
        <v>9</v>
      </c>
      <c r="E16" t="s">
        <v>9</v>
      </c>
      <c r="F16" t="s">
        <v>9</v>
      </c>
      <c r="G16" t="s">
        <v>8</v>
      </c>
      <c r="H16" t="s">
        <v>276</v>
      </c>
      <c r="I16" t="s">
        <v>9</v>
      </c>
      <c r="J16" t="s">
        <v>276</v>
      </c>
      <c r="K16" t="s">
        <v>276</v>
      </c>
      <c r="L16">
        <f t="shared" si="0"/>
        <v>1</v>
      </c>
    </row>
    <row r="17" spans="1:12" x14ac:dyDescent="0.3">
      <c r="A17" t="s">
        <v>317</v>
      </c>
      <c r="B17" t="s">
        <v>275</v>
      </c>
      <c r="C17" t="s">
        <v>9</v>
      </c>
      <c r="D17" t="s">
        <v>9</v>
      </c>
      <c r="E17" t="s">
        <v>9</v>
      </c>
      <c r="F17" t="s">
        <v>275</v>
      </c>
      <c r="G17" t="s">
        <v>8</v>
      </c>
      <c r="H17" t="s">
        <v>276</v>
      </c>
      <c r="I17" t="s">
        <v>9</v>
      </c>
      <c r="J17" t="s">
        <v>276</v>
      </c>
      <c r="K17" t="s">
        <v>276</v>
      </c>
      <c r="L17">
        <f t="shared" si="0"/>
        <v>2</v>
      </c>
    </row>
    <row r="18" spans="1:12" x14ac:dyDescent="0.3">
      <c r="A18" t="s">
        <v>320</v>
      </c>
      <c r="B18" t="s">
        <v>275</v>
      </c>
      <c r="C18" t="s">
        <v>275</v>
      </c>
      <c r="D18" t="s">
        <v>275</v>
      </c>
      <c r="E18" t="s">
        <v>275</v>
      </c>
      <c r="F18" t="s">
        <v>275</v>
      </c>
      <c r="G18" t="s">
        <v>8</v>
      </c>
      <c r="H18" t="s">
        <v>276</v>
      </c>
      <c r="I18" t="s">
        <v>275</v>
      </c>
      <c r="J18" t="s">
        <v>275</v>
      </c>
      <c r="K18" t="s">
        <v>275</v>
      </c>
      <c r="L18">
        <f t="shared" si="0"/>
        <v>8</v>
      </c>
    </row>
    <row r="19" spans="1:12" x14ac:dyDescent="0.3">
      <c r="A19" t="s">
        <v>339</v>
      </c>
      <c r="B19" t="s">
        <v>275</v>
      </c>
      <c r="C19" t="s">
        <v>275</v>
      </c>
      <c r="D19" t="s">
        <v>9</v>
      </c>
      <c r="E19" t="s">
        <v>9</v>
      </c>
      <c r="F19" t="s">
        <v>275</v>
      </c>
      <c r="G19" t="s">
        <v>8</v>
      </c>
      <c r="H19" t="s">
        <v>275</v>
      </c>
      <c r="I19" t="s">
        <v>9</v>
      </c>
      <c r="J19" t="s">
        <v>275</v>
      </c>
      <c r="K19" t="s">
        <v>275</v>
      </c>
      <c r="L19">
        <f t="shared" si="0"/>
        <v>6</v>
      </c>
    </row>
    <row r="20" spans="1:12" x14ac:dyDescent="0.3">
      <c r="A20" t="s">
        <v>351</v>
      </c>
      <c r="B20" t="s">
        <v>275</v>
      </c>
      <c r="C20" t="s">
        <v>275</v>
      </c>
      <c r="D20" t="s">
        <v>275</v>
      </c>
      <c r="E20" t="s">
        <v>275</v>
      </c>
      <c r="F20" t="s">
        <v>9</v>
      </c>
      <c r="G20" t="s">
        <v>8</v>
      </c>
      <c r="H20" t="s">
        <v>276</v>
      </c>
      <c r="I20" t="s">
        <v>9</v>
      </c>
      <c r="J20" t="s">
        <v>275</v>
      </c>
      <c r="K20" t="s">
        <v>276</v>
      </c>
      <c r="L20">
        <f t="shared" si="0"/>
        <v>5</v>
      </c>
    </row>
    <row r="21" spans="1:12" x14ac:dyDescent="0.3">
      <c r="A21" t="s">
        <v>356</v>
      </c>
      <c r="B21" t="s">
        <v>275</v>
      </c>
      <c r="C21" t="s">
        <v>275</v>
      </c>
      <c r="D21" t="s">
        <v>9</v>
      </c>
      <c r="E21" t="s">
        <v>275</v>
      </c>
      <c r="F21" t="s">
        <v>9</v>
      </c>
      <c r="G21" t="s">
        <v>8</v>
      </c>
      <c r="H21" t="s">
        <v>276</v>
      </c>
      <c r="I21" t="s">
        <v>9</v>
      </c>
      <c r="J21" t="s">
        <v>276</v>
      </c>
      <c r="K21" t="s">
        <v>276</v>
      </c>
      <c r="L21">
        <f t="shared" si="0"/>
        <v>3</v>
      </c>
    </row>
    <row r="22" spans="1:12" x14ac:dyDescent="0.3">
      <c r="A22" t="s">
        <v>644</v>
      </c>
      <c r="B22" t="s">
        <v>275</v>
      </c>
      <c r="C22" t="s">
        <v>275</v>
      </c>
      <c r="D22" t="s">
        <v>9</v>
      </c>
      <c r="E22" t="s">
        <v>9</v>
      </c>
      <c r="F22" t="s">
        <v>9</v>
      </c>
      <c r="G22" t="s">
        <v>8</v>
      </c>
      <c r="H22" t="s">
        <v>276</v>
      </c>
      <c r="I22" t="s">
        <v>9</v>
      </c>
      <c r="J22" t="s">
        <v>275</v>
      </c>
      <c r="K22" t="s">
        <v>276</v>
      </c>
      <c r="L22">
        <f t="shared" si="0"/>
        <v>3</v>
      </c>
    </row>
    <row r="23" spans="1:12" x14ac:dyDescent="0.3">
      <c r="A23" t="s">
        <v>368</v>
      </c>
      <c r="B23" t="s">
        <v>275</v>
      </c>
      <c r="C23" t="s">
        <v>9</v>
      </c>
      <c r="D23" t="s">
        <v>275</v>
      </c>
      <c r="E23" t="s">
        <v>9</v>
      </c>
      <c r="F23" t="s">
        <v>275</v>
      </c>
      <c r="G23" t="s">
        <v>8</v>
      </c>
      <c r="H23" t="s">
        <v>275</v>
      </c>
      <c r="I23" t="s">
        <v>9</v>
      </c>
      <c r="J23" t="s">
        <v>275</v>
      </c>
      <c r="K23" t="s">
        <v>276</v>
      </c>
      <c r="L23">
        <f t="shared" si="0"/>
        <v>5</v>
      </c>
    </row>
    <row r="24" spans="1:12" x14ac:dyDescent="0.3">
      <c r="A24" t="s">
        <v>376</v>
      </c>
      <c r="B24" t="s">
        <v>275</v>
      </c>
      <c r="C24" t="s">
        <v>9</v>
      </c>
      <c r="D24" t="s">
        <v>275</v>
      </c>
      <c r="E24" t="s">
        <v>9</v>
      </c>
      <c r="F24" t="s">
        <v>9</v>
      </c>
      <c r="G24" t="s">
        <v>8</v>
      </c>
      <c r="H24" t="s">
        <v>276</v>
      </c>
      <c r="I24" t="s">
        <v>9</v>
      </c>
      <c r="J24" t="s">
        <v>275</v>
      </c>
      <c r="K24" t="s">
        <v>275</v>
      </c>
      <c r="L24">
        <f t="shared" si="0"/>
        <v>4</v>
      </c>
    </row>
    <row r="25" spans="1:12" x14ac:dyDescent="0.3">
      <c r="A25" t="s">
        <v>434</v>
      </c>
      <c r="B25" t="s">
        <v>275</v>
      </c>
      <c r="C25" t="s">
        <v>275</v>
      </c>
      <c r="D25" t="s">
        <v>8</v>
      </c>
      <c r="E25" t="s">
        <v>9</v>
      </c>
      <c r="F25" t="s">
        <v>9</v>
      </c>
      <c r="G25" t="s">
        <v>8</v>
      </c>
      <c r="H25" t="s">
        <v>276</v>
      </c>
      <c r="I25" t="s">
        <v>9</v>
      </c>
      <c r="J25" t="s">
        <v>275</v>
      </c>
      <c r="K25" t="s">
        <v>276</v>
      </c>
      <c r="L25">
        <f t="shared" si="0"/>
        <v>3</v>
      </c>
    </row>
    <row r="26" spans="1:12" x14ac:dyDescent="0.3">
      <c r="A26" t="s">
        <v>446</v>
      </c>
      <c r="B26" t="s">
        <v>275</v>
      </c>
      <c r="C26" t="s">
        <v>9</v>
      </c>
      <c r="D26" t="s">
        <v>9</v>
      </c>
      <c r="E26" t="s">
        <v>9</v>
      </c>
      <c r="F26" t="s">
        <v>275</v>
      </c>
      <c r="G26" t="s">
        <v>8</v>
      </c>
      <c r="H26" t="s">
        <v>276</v>
      </c>
      <c r="I26" t="s">
        <v>9</v>
      </c>
      <c r="J26" t="s">
        <v>275</v>
      </c>
      <c r="K26" t="s">
        <v>276</v>
      </c>
      <c r="L26">
        <f t="shared" si="0"/>
        <v>3</v>
      </c>
    </row>
    <row r="27" spans="1:12" x14ac:dyDescent="0.3">
      <c r="A27" t="s">
        <v>447</v>
      </c>
      <c r="B27" t="s">
        <v>275</v>
      </c>
      <c r="C27" t="s">
        <v>9</v>
      </c>
      <c r="D27" t="s">
        <v>275</v>
      </c>
      <c r="E27" t="s">
        <v>9</v>
      </c>
      <c r="F27" t="s">
        <v>275</v>
      </c>
      <c r="G27" t="s">
        <v>8</v>
      </c>
      <c r="H27" t="s">
        <v>276</v>
      </c>
      <c r="I27" t="s">
        <v>9</v>
      </c>
      <c r="J27" t="s">
        <v>275</v>
      </c>
      <c r="K27" t="s">
        <v>275</v>
      </c>
      <c r="L27">
        <f t="shared" si="0"/>
        <v>5</v>
      </c>
    </row>
    <row r="28" spans="1:12" x14ac:dyDescent="0.3">
      <c r="A28" t="s">
        <v>457</v>
      </c>
      <c r="B28" t="s">
        <v>275</v>
      </c>
      <c r="C28" t="s">
        <v>275</v>
      </c>
      <c r="D28" t="s">
        <v>9</v>
      </c>
      <c r="E28" t="s">
        <v>9</v>
      </c>
      <c r="F28" t="s">
        <v>9</v>
      </c>
      <c r="G28" t="s">
        <v>8</v>
      </c>
      <c r="H28" t="s">
        <v>276</v>
      </c>
      <c r="I28" t="s">
        <v>9</v>
      </c>
      <c r="J28" t="s">
        <v>275</v>
      </c>
      <c r="K28" t="s">
        <v>276</v>
      </c>
      <c r="L28">
        <f t="shared" si="0"/>
        <v>3</v>
      </c>
    </row>
    <row r="29" spans="1:12" x14ac:dyDescent="0.3">
      <c r="A29" t="s">
        <v>470</v>
      </c>
      <c r="B29" t="s">
        <v>275</v>
      </c>
      <c r="C29" t="s">
        <v>275</v>
      </c>
      <c r="D29" t="s">
        <v>275</v>
      </c>
      <c r="E29" t="s">
        <v>275</v>
      </c>
      <c r="F29" t="s">
        <v>9</v>
      </c>
      <c r="G29" t="s">
        <v>8</v>
      </c>
      <c r="H29" t="s">
        <v>276</v>
      </c>
      <c r="I29" t="s">
        <v>9</v>
      </c>
      <c r="J29" t="s">
        <v>275</v>
      </c>
      <c r="K29" t="s">
        <v>276</v>
      </c>
      <c r="L29">
        <f t="shared" si="0"/>
        <v>5</v>
      </c>
    </row>
    <row r="30" spans="1:12" x14ac:dyDescent="0.3">
      <c r="A30" t="s">
        <v>471</v>
      </c>
      <c r="B30" t="s">
        <v>275</v>
      </c>
      <c r="C30" t="s">
        <v>275</v>
      </c>
      <c r="D30" t="s">
        <v>275</v>
      </c>
      <c r="E30" t="s">
        <v>275</v>
      </c>
      <c r="F30" t="s">
        <v>275</v>
      </c>
      <c r="G30" t="s">
        <v>8</v>
      </c>
      <c r="H30" t="s">
        <v>276</v>
      </c>
      <c r="I30" t="s">
        <v>275</v>
      </c>
      <c r="J30" t="s">
        <v>275</v>
      </c>
      <c r="K30" t="s">
        <v>275</v>
      </c>
      <c r="L30">
        <f t="shared" si="0"/>
        <v>8</v>
      </c>
    </row>
    <row r="31" spans="1:12" x14ac:dyDescent="0.3">
      <c r="A31" t="s">
        <v>482</v>
      </c>
      <c r="B31" t="s">
        <v>275</v>
      </c>
      <c r="C31" t="s">
        <v>275</v>
      </c>
      <c r="D31" t="s">
        <v>9</v>
      </c>
      <c r="E31" t="s">
        <v>9</v>
      </c>
      <c r="F31" t="s">
        <v>9</v>
      </c>
      <c r="G31" t="s">
        <v>8</v>
      </c>
      <c r="H31" t="s">
        <v>276</v>
      </c>
      <c r="I31" t="s">
        <v>9</v>
      </c>
      <c r="J31" t="s">
        <v>275</v>
      </c>
      <c r="K31" t="s">
        <v>276</v>
      </c>
      <c r="L31">
        <f t="shared" si="0"/>
        <v>3</v>
      </c>
    </row>
    <row r="32" spans="1:12" x14ac:dyDescent="0.3">
      <c r="A32" t="s">
        <v>499</v>
      </c>
      <c r="B32" t="s">
        <v>275</v>
      </c>
      <c r="C32" t="s">
        <v>9</v>
      </c>
      <c r="D32" t="s">
        <v>9</v>
      </c>
      <c r="E32" t="s">
        <v>9</v>
      </c>
      <c r="F32" t="s">
        <v>9</v>
      </c>
      <c r="G32" t="s">
        <v>8</v>
      </c>
      <c r="H32" t="s">
        <v>276</v>
      </c>
      <c r="I32" t="s">
        <v>9</v>
      </c>
      <c r="J32" t="s">
        <v>275</v>
      </c>
      <c r="K32" t="s">
        <v>275</v>
      </c>
      <c r="L32">
        <f t="shared" si="0"/>
        <v>3</v>
      </c>
    </row>
    <row r="33" spans="1:12" x14ac:dyDescent="0.3">
      <c r="A33" t="s">
        <v>510</v>
      </c>
      <c r="B33" t="s">
        <v>275</v>
      </c>
      <c r="C33" t="s">
        <v>275</v>
      </c>
      <c r="D33" t="s">
        <v>276</v>
      </c>
      <c r="E33" t="s">
        <v>275</v>
      </c>
      <c r="F33" t="s">
        <v>275</v>
      </c>
      <c r="G33" t="s">
        <v>8</v>
      </c>
      <c r="H33" t="s">
        <v>276</v>
      </c>
      <c r="I33" t="s">
        <v>9</v>
      </c>
      <c r="J33" t="s">
        <v>275</v>
      </c>
      <c r="K33" t="s">
        <v>275</v>
      </c>
      <c r="L33">
        <f t="shared" si="0"/>
        <v>6</v>
      </c>
    </row>
    <row r="34" spans="1:12" x14ac:dyDescent="0.3">
      <c r="A34" t="s">
        <v>512</v>
      </c>
      <c r="B34" t="s">
        <v>275</v>
      </c>
      <c r="C34" t="s">
        <v>9</v>
      </c>
      <c r="D34" t="s">
        <v>275</v>
      </c>
      <c r="E34" t="s">
        <v>275</v>
      </c>
      <c r="F34" t="s">
        <v>9</v>
      </c>
      <c r="G34" t="s">
        <v>8</v>
      </c>
      <c r="H34" t="s">
        <v>276</v>
      </c>
      <c r="I34" t="s">
        <v>9</v>
      </c>
      <c r="J34" t="s">
        <v>275</v>
      </c>
      <c r="K34" t="s">
        <v>276</v>
      </c>
      <c r="L34">
        <f t="shared" si="0"/>
        <v>4</v>
      </c>
    </row>
    <row r="35" spans="1:12" x14ac:dyDescent="0.3">
      <c r="A35" t="s">
        <v>519</v>
      </c>
      <c r="B35" t="s">
        <v>275</v>
      </c>
      <c r="C35" t="s">
        <v>9</v>
      </c>
      <c r="D35" t="s">
        <v>275</v>
      </c>
      <c r="E35" t="s">
        <v>275</v>
      </c>
      <c r="F35" t="s">
        <v>275</v>
      </c>
      <c r="G35" t="s">
        <v>8</v>
      </c>
      <c r="H35" t="s">
        <v>276</v>
      </c>
      <c r="I35" t="s">
        <v>9</v>
      </c>
      <c r="J35" t="s">
        <v>275</v>
      </c>
      <c r="K35" t="s">
        <v>275</v>
      </c>
      <c r="L35">
        <f t="shared" si="0"/>
        <v>6</v>
      </c>
    </row>
    <row r="36" spans="1:12" x14ac:dyDescent="0.3">
      <c r="A36" t="s">
        <v>686</v>
      </c>
      <c r="B36" t="s">
        <v>275</v>
      </c>
      <c r="C36" t="s">
        <v>275</v>
      </c>
      <c r="D36" t="s">
        <v>275</v>
      </c>
      <c r="E36" t="s">
        <v>276</v>
      </c>
      <c r="F36" t="s">
        <v>9</v>
      </c>
      <c r="G36" t="s">
        <v>8</v>
      </c>
      <c r="H36" t="s">
        <v>276</v>
      </c>
      <c r="I36" t="s">
        <v>9</v>
      </c>
      <c r="J36" t="s">
        <v>275</v>
      </c>
      <c r="K36" t="s">
        <v>275</v>
      </c>
      <c r="L36">
        <f t="shared" si="0"/>
        <v>5</v>
      </c>
    </row>
    <row r="37" spans="1:12" x14ac:dyDescent="0.3">
      <c r="A37" t="s">
        <v>536</v>
      </c>
      <c r="B37" t="s">
        <v>275</v>
      </c>
      <c r="C37" t="s">
        <v>9</v>
      </c>
      <c r="D37" t="s">
        <v>8</v>
      </c>
      <c r="E37" t="s">
        <v>9</v>
      </c>
      <c r="F37" t="s">
        <v>275</v>
      </c>
      <c r="G37" t="s">
        <v>8</v>
      </c>
      <c r="H37" t="s">
        <v>276</v>
      </c>
      <c r="I37" t="s">
        <v>9</v>
      </c>
      <c r="J37" t="s">
        <v>275</v>
      </c>
      <c r="K37" t="s">
        <v>275</v>
      </c>
      <c r="L37">
        <f t="shared" si="0"/>
        <v>4</v>
      </c>
    </row>
    <row r="38" spans="1:12" x14ac:dyDescent="0.3">
      <c r="A38" t="s">
        <v>543</v>
      </c>
      <c r="B38" t="s">
        <v>275</v>
      </c>
      <c r="C38" t="s">
        <v>9</v>
      </c>
      <c r="D38" t="s">
        <v>275</v>
      </c>
      <c r="E38" t="s">
        <v>275</v>
      </c>
      <c r="F38" t="s">
        <v>9</v>
      </c>
      <c r="G38" t="s">
        <v>8</v>
      </c>
      <c r="H38" t="s">
        <v>276</v>
      </c>
      <c r="I38" t="s">
        <v>275</v>
      </c>
      <c r="J38" t="s">
        <v>275</v>
      </c>
      <c r="K38" t="s">
        <v>275</v>
      </c>
      <c r="L38">
        <f t="shared" si="0"/>
        <v>6</v>
      </c>
    </row>
    <row r="39" spans="1:12" x14ac:dyDescent="0.3">
      <c r="A39" t="s">
        <v>547</v>
      </c>
      <c r="B39" t="s">
        <v>275</v>
      </c>
      <c r="C39" t="s">
        <v>275</v>
      </c>
      <c r="D39" t="s">
        <v>9</v>
      </c>
      <c r="E39" t="s">
        <v>9</v>
      </c>
      <c r="F39" t="s">
        <v>9</v>
      </c>
      <c r="G39" t="s">
        <v>8</v>
      </c>
      <c r="H39" t="s">
        <v>276</v>
      </c>
      <c r="I39" t="s">
        <v>9</v>
      </c>
      <c r="J39" t="s">
        <v>276</v>
      </c>
      <c r="K39" t="s">
        <v>276</v>
      </c>
      <c r="L39">
        <f t="shared" si="0"/>
        <v>2</v>
      </c>
    </row>
    <row r="40" spans="1:12" x14ac:dyDescent="0.3">
      <c r="A40" t="s">
        <v>551</v>
      </c>
      <c r="B40" t="s">
        <v>275</v>
      </c>
      <c r="C40" t="s">
        <v>9</v>
      </c>
      <c r="D40" t="s">
        <v>9</v>
      </c>
      <c r="E40" t="s">
        <v>9</v>
      </c>
      <c r="F40" t="s">
        <v>275</v>
      </c>
      <c r="G40" t="s">
        <v>8</v>
      </c>
      <c r="H40" t="s">
        <v>276</v>
      </c>
      <c r="I40" t="s">
        <v>9</v>
      </c>
      <c r="J40" t="s">
        <v>275</v>
      </c>
      <c r="K40" t="s">
        <v>276</v>
      </c>
      <c r="L40">
        <f t="shared" si="0"/>
        <v>3</v>
      </c>
    </row>
    <row r="41" spans="1:12" x14ac:dyDescent="0.3">
      <c r="A41" t="s">
        <v>559</v>
      </c>
      <c r="B41" t="s">
        <v>275</v>
      </c>
      <c r="C41" t="s">
        <v>9</v>
      </c>
      <c r="D41" t="s">
        <v>9</v>
      </c>
      <c r="E41" t="s">
        <v>9</v>
      </c>
      <c r="F41" t="s">
        <v>275</v>
      </c>
      <c r="G41" t="s">
        <v>8</v>
      </c>
      <c r="H41" t="s">
        <v>276</v>
      </c>
      <c r="I41" t="s">
        <v>9</v>
      </c>
      <c r="J41" t="s">
        <v>275</v>
      </c>
      <c r="K41" t="s">
        <v>275</v>
      </c>
      <c r="L41">
        <f t="shared" si="0"/>
        <v>4</v>
      </c>
    </row>
    <row r="42" spans="1:12" x14ac:dyDescent="0.3">
      <c r="A42" t="s">
        <v>566</v>
      </c>
      <c r="B42" t="s">
        <v>275</v>
      </c>
      <c r="C42" t="s">
        <v>9</v>
      </c>
      <c r="D42" t="s">
        <v>9</v>
      </c>
      <c r="E42" t="s">
        <v>9</v>
      </c>
      <c r="F42" t="s">
        <v>9</v>
      </c>
      <c r="G42" t="s">
        <v>8</v>
      </c>
      <c r="H42" t="s">
        <v>276</v>
      </c>
      <c r="I42" t="s">
        <v>9</v>
      </c>
      <c r="J42" t="s">
        <v>275</v>
      </c>
      <c r="K42" t="s">
        <v>276</v>
      </c>
      <c r="L42">
        <f t="shared" si="0"/>
        <v>2</v>
      </c>
    </row>
    <row r="43" spans="1:12" x14ac:dyDescent="0.3">
      <c r="A43" t="s">
        <v>572</v>
      </c>
      <c r="B43" t="s">
        <v>275</v>
      </c>
      <c r="C43" t="s">
        <v>9</v>
      </c>
      <c r="D43" t="s">
        <v>9</v>
      </c>
      <c r="E43" t="s">
        <v>9</v>
      </c>
      <c r="F43" t="s">
        <v>9</v>
      </c>
      <c r="G43" t="s">
        <v>8</v>
      </c>
      <c r="H43" t="s">
        <v>276</v>
      </c>
      <c r="I43" t="s">
        <v>9</v>
      </c>
      <c r="J43" t="s">
        <v>276</v>
      </c>
      <c r="K43" t="s">
        <v>276</v>
      </c>
      <c r="L43">
        <f t="shared" si="0"/>
        <v>1</v>
      </c>
    </row>
    <row r="44" spans="1:12" x14ac:dyDescent="0.3">
      <c r="A44" t="s">
        <v>578</v>
      </c>
      <c r="B44" t="s">
        <v>275</v>
      </c>
      <c r="C44" t="s">
        <v>275</v>
      </c>
      <c r="D44" t="s">
        <v>9</v>
      </c>
      <c r="E44" t="s">
        <v>9</v>
      </c>
      <c r="F44" t="s">
        <v>9</v>
      </c>
      <c r="G44" t="s">
        <v>8</v>
      </c>
      <c r="H44" t="s">
        <v>276</v>
      </c>
      <c r="I44" t="s">
        <v>9</v>
      </c>
      <c r="J44" t="s">
        <v>276</v>
      </c>
      <c r="K44" t="s">
        <v>276</v>
      </c>
      <c r="L44">
        <f t="shared" si="0"/>
        <v>2</v>
      </c>
    </row>
    <row r="45" spans="1:12" x14ac:dyDescent="0.3">
      <c r="A45" t="s">
        <v>585</v>
      </c>
      <c r="B45" t="s">
        <v>275</v>
      </c>
      <c r="C45" t="s">
        <v>275</v>
      </c>
      <c r="D45" t="s">
        <v>9</v>
      </c>
      <c r="E45" t="s">
        <v>275</v>
      </c>
      <c r="F45" t="s">
        <v>275</v>
      </c>
      <c r="G45" t="s">
        <v>8</v>
      </c>
      <c r="H45" t="s">
        <v>276</v>
      </c>
      <c r="I45" t="s">
        <v>9</v>
      </c>
      <c r="J45" t="s">
        <v>276</v>
      </c>
      <c r="K45" t="s">
        <v>276</v>
      </c>
      <c r="L45">
        <f t="shared" si="0"/>
        <v>4</v>
      </c>
    </row>
    <row r="46" spans="1:12" x14ac:dyDescent="0.3">
      <c r="A46" t="s">
        <v>588</v>
      </c>
      <c r="B46" t="s">
        <v>275</v>
      </c>
      <c r="C46" t="s">
        <v>9</v>
      </c>
      <c r="D46" t="s">
        <v>9</v>
      </c>
      <c r="E46" t="s">
        <v>9</v>
      </c>
      <c r="F46" t="s">
        <v>9</v>
      </c>
      <c r="G46" t="s">
        <v>8</v>
      </c>
      <c r="H46" t="s">
        <v>276</v>
      </c>
      <c r="I46" t="s">
        <v>9</v>
      </c>
      <c r="J46" t="s">
        <v>276</v>
      </c>
      <c r="K46" t="s">
        <v>276</v>
      </c>
      <c r="L46">
        <f t="shared" si="0"/>
        <v>1</v>
      </c>
    </row>
    <row r="47" spans="1:12" x14ac:dyDescent="0.3">
      <c r="A47" t="s">
        <v>725</v>
      </c>
      <c r="B47" t="s">
        <v>275</v>
      </c>
      <c r="C47" t="s">
        <v>9</v>
      </c>
      <c r="D47" t="s">
        <v>9</v>
      </c>
      <c r="E47" t="s">
        <v>9</v>
      </c>
      <c r="F47" t="s">
        <v>9</v>
      </c>
      <c r="G47" t="s">
        <v>8</v>
      </c>
      <c r="H47" t="s">
        <v>276</v>
      </c>
      <c r="I47" t="s">
        <v>9</v>
      </c>
      <c r="J47" t="s">
        <v>275</v>
      </c>
      <c r="K47" t="s">
        <v>276</v>
      </c>
      <c r="L47">
        <f t="shared" si="0"/>
        <v>2</v>
      </c>
    </row>
    <row r="48" spans="1:12" x14ac:dyDescent="0.3">
      <c r="A48" t="s">
        <v>594</v>
      </c>
      <c r="B48" t="s">
        <v>275</v>
      </c>
      <c r="C48" t="s">
        <v>275</v>
      </c>
      <c r="D48" t="s">
        <v>9</v>
      </c>
      <c r="E48" t="s">
        <v>9</v>
      </c>
      <c r="F48" t="s">
        <v>9</v>
      </c>
      <c r="G48" t="s">
        <v>8</v>
      </c>
      <c r="H48" t="s">
        <v>276</v>
      </c>
      <c r="I48" t="s">
        <v>9</v>
      </c>
      <c r="J48" t="s">
        <v>275</v>
      </c>
      <c r="K48" t="s">
        <v>276</v>
      </c>
      <c r="L48">
        <f t="shared" si="0"/>
        <v>3</v>
      </c>
    </row>
    <row r="49" spans="1:12" x14ac:dyDescent="0.3">
      <c r="A49" t="s">
        <v>599</v>
      </c>
      <c r="B49" t="s">
        <v>275</v>
      </c>
      <c r="C49" t="s">
        <v>275</v>
      </c>
      <c r="D49" t="s">
        <v>275</v>
      </c>
      <c r="E49" t="s">
        <v>9</v>
      </c>
      <c r="F49" t="s">
        <v>275</v>
      </c>
      <c r="G49" t="s">
        <v>8</v>
      </c>
      <c r="H49" t="s">
        <v>276</v>
      </c>
      <c r="I49" t="s">
        <v>9</v>
      </c>
      <c r="J49" t="s">
        <v>276</v>
      </c>
      <c r="K49" t="s">
        <v>276</v>
      </c>
      <c r="L49">
        <f t="shared" si="0"/>
        <v>4</v>
      </c>
    </row>
    <row r="50" spans="1:12" x14ac:dyDescent="0.3">
      <c r="A50" t="s">
        <v>603</v>
      </c>
      <c r="B50" t="s">
        <v>275</v>
      </c>
      <c r="C50" t="s">
        <v>275</v>
      </c>
      <c r="D50" t="s">
        <v>8</v>
      </c>
      <c r="E50" t="s">
        <v>8</v>
      </c>
      <c r="F50" t="s">
        <v>9</v>
      </c>
      <c r="G50" t="s">
        <v>8</v>
      </c>
      <c r="H50" t="s">
        <v>276</v>
      </c>
      <c r="I50" t="s">
        <v>9</v>
      </c>
      <c r="J50" t="s">
        <v>275</v>
      </c>
      <c r="K50" t="s">
        <v>276</v>
      </c>
      <c r="L50">
        <f t="shared" si="0"/>
        <v>3</v>
      </c>
    </row>
    <row r="51" spans="1:12" x14ac:dyDescent="0.3">
      <c r="A51" t="s">
        <v>612</v>
      </c>
      <c r="B51" t="s">
        <v>275</v>
      </c>
      <c r="C51" t="s">
        <v>275</v>
      </c>
      <c r="D51" t="s">
        <v>8</v>
      </c>
      <c r="E51" t="s">
        <v>9</v>
      </c>
      <c r="F51" t="s">
        <v>9</v>
      </c>
      <c r="G51" t="s">
        <v>8</v>
      </c>
      <c r="H51" t="s">
        <v>276</v>
      </c>
      <c r="I51" t="s">
        <v>9</v>
      </c>
      <c r="J51" t="s">
        <v>275</v>
      </c>
      <c r="K51" t="s">
        <v>275</v>
      </c>
      <c r="L51">
        <f t="shared" si="0"/>
        <v>4</v>
      </c>
    </row>
    <row r="52" spans="1:12" x14ac:dyDescent="0.3">
      <c r="A52" t="s">
        <v>627</v>
      </c>
      <c r="B52" t="s">
        <v>275</v>
      </c>
      <c r="C52" t="s">
        <v>9</v>
      </c>
      <c r="D52" t="s">
        <v>8</v>
      </c>
      <c r="E52" t="s">
        <v>8</v>
      </c>
      <c r="F52" t="s">
        <v>8</v>
      </c>
      <c r="G52" t="s">
        <v>8</v>
      </c>
      <c r="H52" t="s">
        <v>276</v>
      </c>
      <c r="I52" t="s">
        <v>9</v>
      </c>
      <c r="J52" t="s">
        <v>275</v>
      </c>
      <c r="K52" t="s">
        <v>276</v>
      </c>
      <c r="L52">
        <f t="shared" si="0"/>
        <v>2</v>
      </c>
    </row>
    <row r="53" spans="1:12" x14ac:dyDescent="0.3">
      <c r="A53" t="s">
        <v>631</v>
      </c>
      <c r="B53" t="s">
        <v>275</v>
      </c>
      <c r="C53" t="s">
        <v>275</v>
      </c>
      <c r="D53" t="s">
        <v>9</v>
      </c>
      <c r="E53" t="s">
        <v>9</v>
      </c>
      <c r="F53" t="s">
        <v>9</v>
      </c>
      <c r="G53" t="s">
        <v>8</v>
      </c>
      <c r="H53" t="s">
        <v>276</v>
      </c>
      <c r="I53" t="s">
        <v>9</v>
      </c>
      <c r="J53" t="s">
        <v>275</v>
      </c>
      <c r="K53" t="s">
        <v>275</v>
      </c>
      <c r="L53">
        <f t="shared" si="0"/>
        <v>4</v>
      </c>
    </row>
    <row r="54" spans="1:12" x14ac:dyDescent="0.3">
      <c r="A54" t="s">
        <v>636</v>
      </c>
      <c r="B54" t="s">
        <v>275</v>
      </c>
      <c r="C54" t="s">
        <v>275</v>
      </c>
      <c r="D54" t="s">
        <v>276</v>
      </c>
      <c r="E54" t="s">
        <v>9</v>
      </c>
      <c r="F54" t="s">
        <v>9</v>
      </c>
      <c r="G54" t="s">
        <v>8</v>
      </c>
      <c r="H54" t="s">
        <v>275</v>
      </c>
      <c r="I54" t="s">
        <v>9</v>
      </c>
      <c r="J54" t="s">
        <v>275</v>
      </c>
      <c r="K54" t="s">
        <v>276</v>
      </c>
      <c r="L54">
        <f t="shared" si="0"/>
        <v>4</v>
      </c>
    </row>
    <row r="55" spans="1:12" x14ac:dyDescent="0.3">
      <c r="A55" t="s">
        <v>641</v>
      </c>
      <c r="B55" t="s">
        <v>275</v>
      </c>
      <c r="C55" t="s">
        <v>275</v>
      </c>
      <c r="D55" t="s">
        <v>8</v>
      </c>
      <c r="E55" t="s">
        <v>8</v>
      </c>
      <c r="F55" t="s">
        <v>8</v>
      </c>
      <c r="G55" t="s">
        <v>8</v>
      </c>
      <c r="H55" t="s">
        <v>276</v>
      </c>
      <c r="I55" t="s">
        <v>9</v>
      </c>
      <c r="J55" t="s">
        <v>276</v>
      </c>
      <c r="K55" t="s">
        <v>276</v>
      </c>
      <c r="L55">
        <f t="shared" si="0"/>
        <v>2</v>
      </c>
    </row>
    <row r="56" spans="1:12" x14ac:dyDescent="0.3">
      <c r="A56" t="s">
        <v>645</v>
      </c>
      <c r="B56" t="s">
        <v>275</v>
      </c>
      <c r="C56" t="s">
        <v>275</v>
      </c>
      <c r="D56" t="s">
        <v>9</v>
      </c>
      <c r="E56" t="s">
        <v>276</v>
      </c>
      <c r="F56" t="s">
        <v>9</v>
      </c>
      <c r="G56" t="s">
        <v>8</v>
      </c>
      <c r="H56" t="s">
        <v>276</v>
      </c>
      <c r="I56" t="s">
        <v>9</v>
      </c>
      <c r="J56" t="s">
        <v>275</v>
      </c>
      <c r="K56" t="s">
        <v>276</v>
      </c>
      <c r="L56">
        <f t="shared" si="0"/>
        <v>3</v>
      </c>
    </row>
    <row r="57" spans="1:12" x14ac:dyDescent="0.3">
      <c r="A57" t="s">
        <v>651</v>
      </c>
      <c r="B57" t="s">
        <v>275</v>
      </c>
      <c r="C57" t="s">
        <v>275</v>
      </c>
      <c r="D57" t="s">
        <v>275</v>
      </c>
      <c r="E57" t="s">
        <v>9</v>
      </c>
      <c r="F57" t="s">
        <v>9</v>
      </c>
      <c r="G57" t="s">
        <v>8</v>
      </c>
      <c r="H57" t="s">
        <v>276</v>
      </c>
      <c r="I57" t="s">
        <v>9</v>
      </c>
      <c r="J57" t="s">
        <v>275</v>
      </c>
      <c r="K57" t="s">
        <v>276</v>
      </c>
      <c r="L57">
        <f t="shared" si="0"/>
        <v>4</v>
      </c>
    </row>
    <row r="58" spans="1:12" x14ac:dyDescent="0.3">
      <c r="A58" t="s">
        <v>657</v>
      </c>
      <c r="B58" t="s">
        <v>275</v>
      </c>
      <c r="C58" t="s">
        <v>275</v>
      </c>
      <c r="D58" t="s">
        <v>8</v>
      </c>
      <c r="E58" t="s">
        <v>8</v>
      </c>
      <c r="F58" t="s">
        <v>8</v>
      </c>
      <c r="G58" t="s">
        <v>8</v>
      </c>
      <c r="H58" t="s">
        <v>276</v>
      </c>
      <c r="I58" t="s">
        <v>9</v>
      </c>
      <c r="J58" t="s">
        <v>275</v>
      </c>
      <c r="K58" t="s">
        <v>276</v>
      </c>
      <c r="L58">
        <f t="shared" si="0"/>
        <v>3</v>
      </c>
    </row>
    <row r="59" spans="1:12" x14ac:dyDescent="0.3">
      <c r="A59" t="s">
        <v>660</v>
      </c>
      <c r="B59" t="s">
        <v>275</v>
      </c>
      <c r="C59" t="s">
        <v>275</v>
      </c>
      <c r="D59" t="s">
        <v>8</v>
      </c>
      <c r="E59" t="s">
        <v>8</v>
      </c>
      <c r="F59" t="s">
        <v>8</v>
      </c>
      <c r="G59" t="s">
        <v>8</v>
      </c>
      <c r="H59" t="s">
        <v>276</v>
      </c>
      <c r="I59" t="s">
        <v>9</v>
      </c>
      <c r="J59" t="s">
        <v>275</v>
      </c>
      <c r="K59" t="s">
        <v>276</v>
      </c>
      <c r="L59">
        <f t="shared" si="0"/>
        <v>3</v>
      </c>
    </row>
    <row r="60" spans="1:12" x14ac:dyDescent="0.3">
      <c r="A60" t="s">
        <v>667</v>
      </c>
      <c r="B60" t="s">
        <v>275</v>
      </c>
      <c r="C60" t="s">
        <v>275</v>
      </c>
      <c r="D60" t="s">
        <v>9</v>
      </c>
      <c r="E60" t="s">
        <v>9</v>
      </c>
      <c r="F60" t="s">
        <v>9</v>
      </c>
      <c r="G60" t="s">
        <v>8</v>
      </c>
      <c r="H60" t="s">
        <v>276</v>
      </c>
      <c r="I60" t="s">
        <v>275</v>
      </c>
      <c r="J60" t="s">
        <v>275</v>
      </c>
      <c r="K60" t="s">
        <v>275</v>
      </c>
      <c r="L60">
        <f t="shared" si="0"/>
        <v>5</v>
      </c>
    </row>
    <row r="61" spans="1:12" x14ac:dyDescent="0.3">
      <c r="A61" t="s">
        <v>670</v>
      </c>
      <c r="B61" t="s">
        <v>275</v>
      </c>
      <c r="C61" t="s">
        <v>275</v>
      </c>
      <c r="D61" t="s">
        <v>8</v>
      </c>
      <c r="E61" t="s">
        <v>8</v>
      </c>
      <c r="F61" t="s">
        <v>8</v>
      </c>
      <c r="G61" t="s">
        <v>8</v>
      </c>
      <c r="H61" t="s">
        <v>276</v>
      </c>
      <c r="I61" t="s">
        <v>9</v>
      </c>
      <c r="J61" t="s">
        <v>275</v>
      </c>
      <c r="K61" t="s">
        <v>276</v>
      </c>
      <c r="L61">
        <f t="shared" si="0"/>
        <v>3</v>
      </c>
    </row>
    <row r="62" spans="1:12" x14ac:dyDescent="0.3">
      <c r="A62" t="s">
        <v>674</v>
      </c>
      <c r="B62" t="s">
        <v>275</v>
      </c>
      <c r="C62" t="s">
        <v>275</v>
      </c>
      <c r="D62" t="s">
        <v>8</v>
      </c>
      <c r="E62" t="s">
        <v>8</v>
      </c>
      <c r="F62" t="s">
        <v>8</v>
      </c>
      <c r="G62" t="s">
        <v>8</v>
      </c>
      <c r="H62" t="s">
        <v>276</v>
      </c>
      <c r="I62" t="s">
        <v>9</v>
      </c>
      <c r="J62" t="s">
        <v>275</v>
      </c>
      <c r="K62" t="s">
        <v>276</v>
      </c>
      <c r="L62">
        <f t="shared" si="0"/>
        <v>3</v>
      </c>
    </row>
    <row r="63" spans="1:12" x14ac:dyDescent="0.3">
      <c r="A63" t="s">
        <v>678</v>
      </c>
      <c r="B63" t="s">
        <v>275</v>
      </c>
      <c r="C63" t="s">
        <v>275</v>
      </c>
      <c r="D63" t="s">
        <v>9</v>
      </c>
      <c r="E63" t="s">
        <v>276</v>
      </c>
      <c r="F63" t="s">
        <v>9</v>
      </c>
      <c r="G63" t="s">
        <v>8</v>
      </c>
      <c r="H63" t="s">
        <v>276</v>
      </c>
      <c r="I63" t="s">
        <v>9</v>
      </c>
      <c r="J63" t="s">
        <v>275</v>
      </c>
      <c r="K63" t="s">
        <v>275</v>
      </c>
      <c r="L63">
        <f t="shared" si="0"/>
        <v>4</v>
      </c>
    </row>
    <row r="64" spans="1:12" x14ac:dyDescent="0.3">
      <c r="A64" t="s">
        <v>688</v>
      </c>
      <c r="B64" t="s">
        <v>275</v>
      </c>
      <c r="C64" t="s">
        <v>275</v>
      </c>
      <c r="D64" t="s">
        <v>275</v>
      </c>
      <c r="E64" t="s">
        <v>9</v>
      </c>
      <c r="G64" t="s">
        <v>8</v>
      </c>
      <c r="H64" t="s">
        <v>276</v>
      </c>
      <c r="I64" t="s">
        <v>9</v>
      </c>
      <c r="J64" t="s">
        <v>275</v>
      </c>
      <c r="K64" t="s">
        <v>275</v>
      </c>
      <c r="L64">
        <f t="shared" si="0"/>
        <v>5</v>
      </c>
    </row>
    <row r="65" spans="1:12" x14ac:dyDescent="0.3">
      <c r="A65" t="s">
        <v>691</v>
      </c>
      <c r="B65" t="s">
        <v>275</v>
      </c>
      <c r="C65" t="s">
        <v>275</v>
      </c>
      <c r="D65" t="s">
        <v>9</v>
      </c>
      <c r="E65" t="s">
        <v>9</v>
      </c>
      <c r="F65" t="s">
        <v>9</v>
      </c>
      <c r="G65" t="s">
        <v>8</v>
      </c>
      <c r="H65" t="s">
        <v>276</v>
      </c>
      <c r="I65" t="s">
        <v>9</v>
      </c>
      <c r="J65" t="s">
        <v>276</v>
      </c>
      <c r="K65" t="s">
        <v>276</v>
      </c>
      <c r="L65">
        <f t="shared" si="0"/>
        <v>2</v>
      </c>
    </row>
    <row r="66" spans="1:12" x14ac:dyDescent="0.3">
      <c r="A66" t="s">
        <v>696</v>
      </c>
      <c r="B66" t="s">
        <v>275</v>
      </c>
      <c r="C66" t="s">
        <v>9</v>
      </c>
      <c r="D66" t="s">
        <v>9</v>
      </c>
      <c r="E66" t="s">
        <v>9</v>
      </c>
      <c r="F66" t="s">
        <v>9</v>
      </c>
      <c r="G66" t="s">
        <v>8</v>
      </c>
      <c r="H66" t="s">
        <v>276</v>
      </c>
      <c r="I66" t="s">
        <v>9</v>
      </c>
      <c r="J66" t="s">
        <v>275</v>
      </c>
      <c r="K66" t="s">
        <v>275</v>
      </c>
      <c r="L66">
        <f t="shared" si="0"/>
        <v>3</v>
      </c>
    </row>
    <row r="67" spans="1:12" x14ac:dyDescent="0.3">
      <c r="A67" t="s">
        <v>699</v>
      </c>
      <c r="B67" t="s">
        <v>275</v>
      </c>
      <c r="C67" t="s">
        <v>275</v>
      </c>
      <c r="D67" t="s">
        <v>9</v>
      </c>
      <c r="E67" t="s">
        <v>9</v>
      </c>
      <c r="F67" t="s">
        <v>9</v>
      </c>
      <c r="G67" t="s">
        <v>8</v>
      </c>
      <c r="H67" t="s">
        <v>276</v>
      </c>
      <c r="I67" t="s">
        <v>9</v>
      </c>
      <c r="J67" t="s">
        <v>276</v>
      </c>
      <c r="K67" t="s">
        <v>275</v>
      </c>
      <c r="L67">
        <f t="shared" ref="L67:L141" si="1">COUNTIF(B67:K67, "Yes")</f>
        <v>3</v>
      </c>
    </row>
    <row r="68" spans="1:12" x14ac:dyDescent="0.3">
      <c r="A68" t="s">
        <v>704</v>
      </c>
      <c r="B68" t="s">
        <v>275</v>
      </c>
      <c r="C68" t="s">
        <v>275</v>
      </c>
      <c r="D68" t="s">
        <v>9</v>
      </c>
      <c r="E68" t="s">
        <v>9</v>
      </c>
      <c r="F68" t="s">
        <v>9</v>
      </c>
      <c r="G68" t="s">
        <v>8</v>
      </c>
      <c r="H68" t="s">
        <v>276</v>
      </c>
      <c r="I68" t="s">
        <v>9</v>
      </c>
      <c r="J68" t="s">
        <v>275</v>
      </c>
      <c r="K68" t="s">
        <v>276</v>
      </c>
      <c r="L68">
        <f t="shared" si="1"/>
        <v>3</v>
      </c>
    </row>
    <row r="69" spans="1:12" x14ac:dyDescent="0.3">
      <c r="A69" t="s">
        <v>709</v>
      </c>
      <c r="B69" t="s">
        <v>275</v>
      </c>
      <c r="C69" t="s">
        <v>9</v>
      </c>
      <c r="D69" t="s">
        <v>9</v>
      </c>
      <c r="E69" t="s">
        <v>276</v>
      </c>
      <c r="F69" t="s">
        <v>9</v>
      </c>
      <c r="G69" t="s">
        <v>8</v>
      </c>
      <c r="H69" t="s">
        <v>276</v>
      </c>
      <c r="I69" t="s">
        <v>9</v>
      </c>
      <c r="J69" t="s">
        <v>276</v>
      </c>
      <c r="K69" t="s">
        <v>276</v>
      </c>
      <c r="L69">
        <f t="shared" si="1"/>
        <v>1</v>
      </c>
    </row>
    <row r="70" spans="1:12" x14ac:dyDescent="0.3">
      <c r="A70" t="s">
        <v>722</v>
      </c>
      <c r="B70" t="s">
        <v>275</v>
      </c>
      <c r="C70" t="s">
        <v>9</v>
      </c>
      <c r="D70" t="s">
        <v>9</v>
      </c>
      <c r="E70" t="s">
        <v>9</v>
      </c>
      <c r="F70" t="s">
        <v>9</v>
      </c>
      <c r="G70" t="s">
        <v>8</v>
      </c>
      <c r="H70" t="s">
        <v>276</v>
      </c>
      <c r="I70" t="s">
        <v>9</v>
      </c>
      <c r="J70" t="s">
        <v>275</v>
      </c>
      <c r="K70" t="s">
        <v>276</v>
      </c>
      <c r="L70">
        <f t="shared" si="1"/>
        <v>2</v>
      </c>
    </row>
    <row r="71" spans="1:12" x14ac:dyDescent="0.3">
      <c r="A71" t="s">
        <v>726</v>
      </c>
      <c r="B71" t="s">
        <v>275</v>
      </c>
      <c r="C71" t="s">
        <v>275</v>
      </c>
      <c r="D71" t="s">
        <v>9</v>
      </c>
      <c r="E71" t="s">
        <v>9</v>
      </c>
      <c r="F71" t="s">
        <v>275</v>
      </c>
      <c r="G71" t="s">
        <v>8</v>
      </c>
      <c r="H71" t="s">
        <v>276</v>
      </c>
      <c r="I71" t="s">
        <v>9</v>
      </c>
      <c r="J71" t="s">
        <v>275</v>
      </c>
      <c r="K71" t="s">
        <v>276</v>
      </c>
      <c r="L71">
        <f t="shared" si="1"/>
        <v>4</v>
      </c>
    </row>
    <row r="72" spans="1:12" x14ac:dyDescent="0.3">
      <c r="A72" t="s">
        <v>731</v>
      </c>
      <c r="B72" t="s">
        <v>275</v>
      </c>
      <c r="C72" t="s">
        <v>9</v>
      </c>
      <c r="D72" t="s">
        <v>8</v>
      </c>
      <c r="E72" t="s">
        <v>8</v>
      </c>
      <c r="F72" t="s">
        <v>8</v>
      </c>
      <c r="G72" t="s">
        <v>8</v>
      </c>
      <c r="H72" t="s">
        <v>276</v>
      </c>
      <c r="I72" t="s">
        <v>9</v>
      </c>
      <c r="J72" t="s">
        <v>275</v>
      </c>
      <c r="K72" t="s">
        <v>275</v>
      </c>
      <c r="L72">
        <f t="shared" si="1"/>
        <v>3</v>
      </c>
    </row>
    <row r="73" spans="1:12" x14ac:dyDescent="0.3">
      <c r="A73" t="s">
        <v>735</v>
      </c>
      <c r="B73" t="s">
        <v>275</v>
      </c>
      <c r="C73" t="s">
        <v>9</v>
      </c>
      <c r="D73" t="s">
        <v>9</v>
      </c>
      <c r="E73" t="s">
        <v>9</v>
      </c>
      <c r="F73" t="s">
        <v>9</v>
      </c>
      <c r="G73" t="s">
        <v>8</v>
      </c>
      <c r="H73" t="s">
        <v>276</v>
      </c>
      <c r="I73" t="s">
        <v>9</v>
      </c>
      <c r="J73" t="s">
        <v>275</v>
      </c>
      <c r="K73" t="s">
        <v>275</v>
      </c>
      <c r="L73">
        <f t="shared" si="1"/>
        <v>3</v>
      </c>
    </row>
    <row r="74" spans="1:12" x14ac:dyDescent="0.3">
      <c r="A74" t="s">
        <v>741</v>
      </c>
      <c r="B74" t="s">
        <v>275</v>
      </c>
      <c r="C74" t="s">
        <v>9</v>
      </c>
      <c r="D74" t="s">
        <v>9</v>
      </c>
      <c r="E74" t="s">
        <v>9</v>
      </c>
      <c r="F74" t="s">
        <v>9</v>
      </c>
      <c r="G74" t="s">
        <v>8</v>
      </c>
      <c r="H74" t="s">
        <v>276</v>
      </c>
      <c r="I74" t="s">
        <v>9</v>
      </c>
      <c r="J74" t="s">
        <v>275</v>
      </c>
      <c r="K74" t="s">
        <v>275</v>
      </c>
      <c r="L74">
        <f t="shared" si="1"/>
        <v>3</v>
      </c>
    </row>
    <row r="75" spans="1:12" x14ac:dyDescent="0.3">
      <c r="A75" t="s">
        <v>745</v>
      </c>
      <c r="B75" t="s">
        <v>275</v>
      </c>
      <c r="C75" t="s">
        <v>9</v>
      </c>
      <c r="D75" t="s">
        <v>275</v>
      </c>
      <c r="E75" t="s">
        <v>9</v>
      </c>
      <c r="F75" t="s">
        <v>275</v>
      </c>
      <c r="G75" t="s">
        <v>8</v>
      </c>
      <c r="H75" t="s">
        <v>276</v>
      </c>
      <c r="I75" t="s">
        <v>9</v>
      </c>
      <c r="J75" t="s">
        <v>275</v>
      </c>
      <c r="K75" t="s">
        <v>276</v>
      </c>
      <c r="L75">
        <f t="shared" si="1"/>
        <v>4</v>
      </c>
    </row>
    <row r="76" spans="1:12" x14ac:dyDescent="0.3">
      <c r="A76" t="s">
        <v>753</v>
      </c>
      <c r="B76" t="s">
        <v>275</v>
      </c>
      <c r="C76" t="s">
        <v>275</v>
      </c>
      <c r="D76" t="s">
        <v>275</v>
      </c>
      <c r="E76" t="s">
        <v>275</v>
      </c>
      <c r="F76" t="s">
        <v>275</v>
      </c>
      <c r="G76" t="s">
        <v>8</v>
      </c>
      <c r="H76" t="s">
        <v>276</v>
      </c>
      <c r="I76" t="s">
        <v>9</v>
      </c>
      <c r="J76" t="s">
        <v>275</v>
      </c>
      <c r="K76" t="s">
        <v>275</v>
      </c>
      <c r="L76">
        <f t="shared" si="1"/>
        <v>7</v>
      </c>
    </row>
    <row r="77" spans="1:12" x14ac:dyDescent="0.3">
      <c r="A77" t="s">
        <v>755</v>
      </c>
      <c r="B77" t="s">
        <v>275</v>
      </c>
      <c r="C77" t="s">
        <v>275</v>
      </c>
      <c r="D77" t="s">
        <v>275</v>
      </c>
      <c r="E77" t="s">
        <v>275</v>
      </c>
      <c r="F77" t="s">
        <v>275</v>
      </c>
      <c r="G77" t="s">
        <v>8</v>
      </c>
      <c r="H77" t="s">
        <v>276</v>
      </c>
      <c r="I77" t="s">
        <v>9</v>
      </c>
      <c r="J77" t="s">
        <v>275</v>
      </c>
      <c r="K77" t="s">
        <v>275</v>
      </c>
      <c r="L77">
        <f t="shared" si="1"/>
        <v>7</v>
      </c>
    </row>
    <row r="78" spans="1:12" x14ac:dyDescent="0.3">
      <c r="A78" t="s">
        <v>760</v>
      </c>
      <c r="B78" t="s">
        <v>275</v>
      </c>
      <c r="C78" t="s">
        <v>275</v>
      </c>
      <c r="D78" t="s">
        <v>275</v>
      </c>
      <c r="E78" t="s">
        <v>275</v>
      </c>
      <c r="F78" t="s">
        <v>275</v>
      </c>
      <c r="G78" t="s">
        <v>8</v>
      </c>
      <c r="H78" t="s">
        <v>275</v>
      </c>
      <c r="I78" t="s">
        <v>9</v>
      </c>
      <c r="J78" t="s">
        <v>275</v>
      </c>
      <c r="K78" t="s">
        <v>276</v>
      </c>
      <c r="L78">
        <f t="shared" si="1"/>
        <v>7</v>
      </c>
    </row>
    <row r="79" spans="1:12" x14ac:dyDescent="0.3">
      <c r="A79" t="s">
        <v>764</v>
      </c>
      <c r="B79" t="s">
        <v>275</v>
      </c>
      <c r="C79" t="s">
        <v>275</v>
      </c>
      <c r="D79" t="s">
        <v>275</v>
      </c>
      <c r="E79" t="s">
        <v>9</v>
      </c>
      <c r="F79" t="s">
        <v>275</v>
      </c>
      <c r="G79" t="s">
        <v>8</v>
      </c>
      <c r="H79" t="s">
        <v>276</v>
      </c>
      <c r="I79" t="s">
        <v>9</v>
      </c>
      <c r="J79" t="s">
        <v>275</v>
      </c>
      <c r="K79" t="s">
        <v>275</v>
      </c>
      <c r="L79">
        <f t="shared" si="1"/>
        <v>6</v>
      </c>
    </row>
    <row r="80" spans="1:12" x14ac:dyDescent="0.3">
      <c r="A80" t="s">
        <v>767</v>
      </c>
      <c r="B80" t="s">
        <v>275</v>
      </c>
      <c r="C80" t="s">
        <v>275</v>
      </c>
      <c r="D80" t="s">
        <v>9</v>
      </c>
      <c r="E80" t="s">
        <v>276</v>
      </c>
      <c r="F80" t="s">
        <v>275</v>
      </c>
      <c r="G80" t="s">
        <v>8</v>
      </c>
      <c r="H80" t="s">
        <v>276</v>
      </c>
      <c r="I80" t="s">
        <v>9</v>
      </c>
      <c r="J80" t="s">
        <v>276</v>
      </c>
      <c r="K80" t="s">
        <v>276</v>
      </c>
      <c r="L80">
        <f t="shared" si="1"/>
        <v>3</v>
      </c>
    </row>
    <row r="81" spans="1:12" x14ac:dyDescent="0.3">
      <c r="A81" t="s">
        <v>771</v>
      </c>
      <c r="B81" t="s">
        <v>275</v>
      </c>
      <c r="C81" t="s">
        <v>275</v>
      </c>
      <c r="D81" t="s">
        <v>9</v>
      </c>
      <c r="E81" t="s">
        <v>9</v>
      </c>
      <c r="F81" t="s">
        <v>275</v>
      </c>
      <c r="G81" t="s">
        <v>8</v>
      </c>
      <c r="H81" t="s">
        <v>276</v>
      </c>
      <c r="I81" t="s">
        <v>9</v>
      </c>
      <c r="J81" t="s">
        <v>275</v>
      </c>
      <c r="K81" t="s">
        <v>275</v>
      </c>
      <c r="L81">
        <f t="shared" si="1"/>
        <v>5</v>
      </c>
    </row>
    <row r="82" spans="1:12" x14ac:dyDescent="0.3">
      <c r="A82" t="s">
        <v>777</v>
      </c>
      <c r="B82" t="s">
        <v>275</v>
      </c>
      <c r="C82" t="s">
        <v>275</v>
      </c>
      <c r="D82" t="s">
        <v>9</v>
      </c>
      <c r="E82" t="s">
        <v>9</v>
      </c>
      <c r="F82" t="s">
        <v>9</v>
      </c>
      <c r="G82" t="s">
        <v>8</v>
      </c>
      <c r="H82" t="s">
        <v>276</v>
      </c>
      <c r="I82" t="s">
        <v>9</v>
      </c>
      <c r="J82" t="s">
        <v>275</v>
      </c>
      <c r="K82" t="s">
        <v>276</v>
      </c>
      <c r="L82">
        <f t="shared" si="1"/>
        <v>3</v>
      </c>
    </row>
    <row r="83" spans="1:12" x14ac:dyDescent="0.3">
      <c r="A83" t="s">
        <v>785</v>
      </c>
      <c r="B83" t="s">
        <v>275</v>
      </c>
      <c r="C83" t="s">
        <v>275</v>
      </c>
      <c r="D83" t="s">
        <v>275</v>
      </c>
      <c r="E83" t="s">
        <v>9</v>
      </c>
      <c r="F83" t="s">
        <v>9</v>
      </c>
      <c r="G83" t="s">
        <v>8</v>
      </c>
      <c r="H83" t="s">
        <v>276</v>
      </c>
      <c r="I83" t="s">
        <v>9</v>
      </c>
      <c r="J83" t="s">
        <v>275</v>
      </c>
      <c r="K83" t="s">
        <v>276</v>
      </c>
      <c r="L83">
        <f t="shared" si="1"/>
        <v>4</v>
      </c>
    </row>
    <row r="84" spans="1:12" x14ac:dyDescent="0.3">
      <c r="A84" t="s">
        <v>792</v>
      </c>
      <c r="B84" t="s">
        <v>276</v>
      </c>
      <c r="C84" t="s">
        <v>275</v>
      </c>
      <c r="D84" t="s">
        <v>9</v>
      </c>
      <c r="E84" t="s">
        <v>9</v>
      </c>
      <c r="F84" t="s">
        <v>9</v>
      </c>
      <c r="G84" t="s">
        <v>8</v>
      </c>
      <c r="H84" t="s">
        <v>275</v>
      </c>
      <c r="I84" t="s">
        <v>9</v>
      </c>
      <c r="J84" t="s">
        <v>275</v>
      </c>
      <c r="K84" t="s">
        <v>276</v>
      </c>
      <c r="L84">
        <f t="shared" si="1"/>
        <v>3</v>
      </c>
    </row>
    <row r="85" spans="1:12" x14ac:dyDescent="0.3">
      <c r="A85" t="s">
        <v>797</v>
      </c>
      <c r="B85" t="s">
        <v>275</v>
      </c>
      <c r="C85" t="s">
        <v>275</v>
      </c>
      <c r="D85" t="s">
        <v>9</v>
      </c>
      <c r="E85" t="s">
        <v>9</v>
      </c>
      <c r="F85" t="s">
        <v>275</v>
      </c>
      <c r="G85" t="s">
        <v>8</v>
      </c>
      <c r="H85" t="s">
        <v>276</v>
      </c>
      <c r="I85" t="s">
        <v>9</v>
      </c>
      <c r="J85" t="s">
        <v>276</v>
      </c>
      <c r="K85" t="s">
        <v>276</v>
      </c>
      <c r="L85">
        <f t="shared" si="1"/>
        <v>3</v>
      </c>
    </row>
    <row r="86" spans="1:12" x14ac:dyDescent="0.3">
      <c r="A86" t="s">
        <v>803</v>
      </c>
      <c r="B86" t="s">
        <v>275</v>
      </c>
      <c r="C86" t="s">
        <v>275</v>
      </c>
      <c r="D86" t="s">
        <v>9</v>
      </c>
      <c r="E86" t="s">
        <v>9</v>
      </c>
      <c r="F86" t="s">
        <v>9</v>
      </c>
      <c r="G86" t="s">
        <v>8</v>
      </c>
      <c r="H86" t="s">
        <v>275</v>
      </c>
      <c r="I86" t="s">
        <v>9</v>
      </c>
      <c r="J86" t="s">
        <v>275</v>
      </c>
      <c r="K86" t="s">
        <v>275</v>
      </c>
      <c r="L86">
        <f t="shared" si="1"/>
        <v>5</v>
      </c>
    </row>
    <row r="87" spans="1:12" x14ac:dyDescent="0.3">
      <c r="A87" t="s">
        <v>808</v>
      </c>
      <c r="B87" t="s">
        <v>275</v>
      </c>
      <c r="C87" t="s">
        <v>9</v>
      </c>
      <c r="D87" t="s">
        <v>9</v>
      </c>
      <c r="E87" t="s">
        <v>9</v>
      </c>
      <c r="F87" t="s">
        <v>275</v>
      </c>
      <c r="G87" t="s">
        <v>8</v>
      </c>
      <c r="H87" t="s">
        <v>276</v>
      </c>
      <c r="I87" t="s">
        <v>275</v>
      </c>
      <c r="J87" t="s">
        <v>275</v>
      </c>
      <c r="K87" t="s">
        <v>275</v>
      </c>
      <c r="L87">
        <f t="shared" si="1"/>
        <v>5</v>
      </c>
    </row>
    <row r="88" spans="1:12" x14ac:dyDescent="0.3">
      <c r="A88" t="s">
        <v>814</v>
      </c>
      <c r="B88" t="s">
        <v>275</v>
      </c>
      <c r="C88" t="s">
        <v>275</v>
      </c>
      <c r="D88" t="s">
        <v>9</v>
      </c>
      <c r="E88" t="s">
        <v>9</v>
      </c>
      <c r="F88" t="s">
        <v>9</v>
      </c>
      <c r="G88" t="s">
        <v>8</v>
      </c>
      <c r="H88" t="s">
        <v>276</v>
      </c>
      <c r="I88" t="s">
        <v>9</v>
      </c>
      <c r="J88" t="s">
        <v>275</v>
      </c>
      <c r="K88" t="s">
        <v>275</v>
      </c>
      <c r="L88">
        <f t="shared" si="1"/>
        <v>4</v>
      </c>
    </row>
    <row r="89" spans="1:12" x14ac:dyDescent="0.3">
      <c r="A89" t="s">
        <v>821</v>
      </c>
      <c r="B89" t="s">
        <v>275</v>
      </c>
      <c r="C89" t="s">
        <v>9</v>
      </c>
      <c r="D89" t="s">
        <v>9</v>
      </c>
      <c r="E89" t="s">
        <v>9</v>
      </c>
      <c r="F89" t="s">
        <v>275</v>
      </c>
      <c r="G89" t="s">
        <v>8</v>
      </c>
      <c r="H89" t="s">
        <v>276</v>
      </c>
      <c r="I89" t="s">
        <v>275</v>
      </c>
      <c r="J89" t="s">
        <v>275</v>
      </c>
      <c r="K89" t="s">
        <v>275</v>
      </c>
      <c r="L89">
        <f t="shared" si="1"/>
        <v>5</v>
      </c>
    </row>
    <row r="90" spans="1:12" x14ac:dyDescent="0.3">
      <c r="A90" t="s">
        <v>830</v>
      </c>
      <c r="B90" t="s">
        <v>275</v>
      </c>
      <c r="C90" t="s">
        <v>275</v>
      </c>
      <c r="D90" t="s">
        <v>275</v>
      </c>
      <c r="E90" t="s">
        <v>9</v>
      </c>
      <c r="F90" t="s">
        <v>9</v>
      </c>
      <c r="G90" t="s">
        <v>8</v>
      </c>
      <c r="H90" t="s">
        <v>275</v>
      </c>
      <c r="I90" t="s">
        <v>9</v>
      </c>
      <c r="J90" t="s">
        <v>275</v>
      </c>
      <c r="K90" t="s">
        <v>276</v>
      </c>
      <c r="L90">
        <f t="shared" si="1"/>
        <v>5</v>
      </c>
    </row>
    <row r="91" spans="1:12" x14ac:dyDescent="0.3">
      <c r="A91" t="s">
        <v>836</v>
      </c>
      <c r="B91" t="s">
        <v>275</v>
      </c>
      <c r="C91" t="s">
        <v>9</v>
      </c>
      <c r="D91" t="s">
        <v>9</v>
      </c>
      <c r="E91" t="s">
        <v>9</v>
      </c>
      <c r="F91" t="s">
        <v>275</v>
      </c>
      <c r="G91" t="s">
        <v>8</v>
      </c>
      <c r="H91" t="s">
        <v>276</v>
      </c>
      <c r="I91" t="s">
        <v>9</v>
      </c>
      <c r="J91" t="s">
        <v>275</v>
      </c>
      <c r="K91" t="s">
        <v>276</v>
      </c>
      <c r="L91">
        <f t="shared" si="1"/>
        <v>3</v>
      </c>
    </row>
    <row r="92" spans="1:12" x14ac:dyDescent="0.3">
      <c r="A92" t="s">
        <v>842</v>
      </c>
      <c r="B92" t="s">
        <v>275</v>
      </c>
      <c r="C92" t="s">
        <v>275</v>
      </c>
      <c r="D92" t="s">
        <v>9</v>
      </c>
      <c r="E92" t="s">
        <v>9</v>
      </c>
      <c r="F92" t="s">
        <v>9</v>
      </c>
      <c r="G92" t="s">
        <v>8</v>
      </c>
      <c r="H92" t="s">
        <v>276</v>
      </c>
      <c r="I92" t="s">
        <v>9</v>
      </c>
      <c r="J92" t="s">
        <v>275</v>
      </c>
      <c r="K92" t="s">
        <v>276</v>
      </c>
      <c r="L92">
        <f t="shared" si="1"/>
        <v>3</v>
      </c>
    </row>
    <row r="93" spans="1:12" x14ac:dyDescent="0.3">
      <c r="A93" t="s">
        <v>848</v>
      </c>
      <c r="B93" t="s">
        <v>275</v>
      </c>
      <c r="C93" t="s">
        <v>275</v>
      </c>
      <c r="D93" t="s">
        <v>9</v>
      </c>
      <c r="E93" t="s">
        <v>9</v>
      </c>
      <c r="F93" t="s">
        <v>9</v>
      </c>
      <c r="G93" t="s">
        <v>8</v>
      </c>
      <c r="H93" t="s">
        <v>276</v>
      </c>
      <c r="I93" t="s">
        <v>9</v>
      </c>
      <c r="J93" t="s">
        <v>275</v>
      </c>
      <c r="K93" t="s">
        <v>275</v>
      </c>
      <c r="L93">
        <f t="shared" si="1"/>
        <v>4</v>
      </c>
    </row>
    <row r="94" spans="1:12" x14ac:dyDescent="0.3">
      <c r="A94" t="s">
        <v>889</v>
      </c>
      <c r="B94" t="s">
        <v>275</v>
      </c>
      <c r="C94" t="s">
        <v>275</v>
      </c>
      <c r="D94" t="s">
        <v>9</v>
      </c>
      <c r="E94" t="s">
        <v>9</v>
      </c>
      <c r="F94" t="s">
        <v>275</v>
      </c>
      <c r="G94" t="s">
        <v>8</v>
      </c>
      <c r="H94" t="s">
        <v>276</v>
      </c>
      <c r="I94" t="s">
        <v>9</v>
      </c>
      <c r="J94" t="s">
        <v>275</v>
      </c>
      <c r="K94" t="s">
        <v>276</v>
      </c>
      <c r="L94">
        <f t="shared" si="1"/>
        <v>4</v>
      </c>
    </row>
    <row r="95" spans="1:12" x14ac:dyDescent="0.3">
      <c r="A95" t="s">
        <v>894</v>
      </c>
      <c r="B95" t="s">
        <v>275</v>
      </c>
      <c r="C95" t="s">
        <v>275</v>
      </c>
      <c r="D95" t="s">
        <v>9</v>
      </c>
      <c r="E95" t="s">
        <v>9</v>
      </c>
      <c r="F95" t="s">
        <v>275</v>
      </c>
      <c r="G95" t="s">
        <v>8</v>
      </c>
      <c r="H95" t="s">
        <v>276</v>
      </c>
      <c r="I95" t="s">
        <v>9</v>
      </c>
      <c r="J95" t="s">
        <v>275</v>
      </c>
      <c r="K95" t="s">
        <v>276</v>
      </c>
      <c r="L95">
        <f t="shared" si="1"/>
        <v>4</v>
      </c>
    </row>
    <row r="96" spans="1:12" x14ac:dyDescent="0.3">
      <c r="A96" t="s">
        <v>899</v>
      </c>
      <c r="B96" t="s">
        <v>275</v>
      </c>
      <c r="C96" t="s">
        <v>275</v>
      </c>
      <c r="D96" t="s">
        <v>9</v>
      </c>
      <c r="E96" t="s">
        <v>9</v>
      </c>
      <c r="F96" t="s">
        <v>9</v>
      </c>
      <c r="G96" t="s">
        <v>8</v>
      </c>
      <c r="H96" t="s">
        <v>275</v>
      </c>
      <c r="I96" t="s">
        <v>9</v>
      </c>
      <c r="J96" t="s">
        <v>275</v>
      </c>
      <c r="K96" t="s">
        <v>276</v>
      </c>
      <c r="L96">
        <f t="shared" si="1"/>
        <v>4</v>
      </c>
    </row>
    <row r="97" spans="1:12" x14ac:dyDescent="0.3">
      <c r="A97" t="s">
        <v>909</v>
      </c>
      <c r="B97" t="s">
        <v>275</v>
      </c>
      <c r="C97" t="s">
        <v>9</v>
      </c>
      <c r="D97" t="s">
        <v>275</v>
      </c>
      <c r="E97" t="s">
        <v>275</v>
      </c>
      <c r="F97" t="s">
        <v>275</v>
      </c>
      <c r="G97" t="s">
        <v>8</v>
      </c>
      <c r="H97" t="s">
        <v>276</v>
      </c>
      <c r="I97" t="s">
        <v>9</v>
      </c>
      <c r="J97" t="s">
        <v>275</v>
      </c>
      <c r="K97" t="s">
        <v>276</v>
      </c>
      <c r="L97">
        <f t="shared" si="1"/>
        <v>5</v>
      </c>
    </row>
    <row r="98" spans="1:12" x14ac:dyDescent="0.3">
      <c r="A98" t="s">
        <v>915</v>
      </c>
      <c r="B98" t="s">
        <v>275</v>
      </c>
      <c r="C98" t="s">
        <v>218</v>
      </c>
      <c r="D98" t="s">
        <v>9</v>
      </c>
      <c r="E98" t="s">
        <v>9</v>
      </c>
      <c r="F98" t="s">
        <v>9</v>
      </c>
      <c r="G98" t="s">
        <v>8</v>
      </c>
      <c r="H98" t="s">
        <v>276</v>
      </c>
      <c r="I98" t="s">
        <v>9</v>
      </c>
      <c r="J98" t="s">
        <v>276</v>
      </c>
      <c r="K98" t="s">
        <v>276</v>
      </c>
      <c r="L98">
        <f t="shared" si="1"/>
        <v>1</v>
      </c>
    </row>
    <row r="99" spans="1:12" x14ac:dyDescent="0.3">
      <c r="A99" t="s">
        <v>918</v>
      </c>
      <c r="B99" t="s">
        <v>275</v>
      </c>
      <c r="C99" t="s">
        <v>9</v>
      </c>
      <c r="D99" t="s">
        <v>9</v>
      </c>
      <c r="E99" t="s">
        <v>9</v>
      </c>
      <c r="F99" t="s">
        <v>9</v>
      </c>
      <c r="G99" t="s">
        <v>8</v>
      </c>
      <c r="H99" t="s">
        <v>275</v>
      </c>
      <c r="I99" t="s">
        <v>9</v>
      </c>
      <c r="J99" t="s">
        <v>276</v>
      </c>
      <c r="K99" t="s">
        <v>276</v>
      </c>
      <c r="L99">
        <f t="shared" si="1"/>
        <v>2</v>
      </c>
    </row>
    <row r="100" spans="1:12" x14ac:dyDescent="0.3">
      <c r="A100" t="s">
        <v>927</v>
      </c>
      <c r="B100" t="s">
        <v>275</v>
      </c>
      <c r="C100" t="s">
        <v>275</v>
      </c>
      <c r="D100" t="s">
        <v>275</v>
      </c>
      <c r="E100" t="s">
        <v>276</v>
      </c>
      <c r="F100" t="s">
        <v>275</v>
      </c>
      <c r="G100" t="s">
        <v>8</v>
      </c>
      <c r="H100" t="s">
        <v>276</v>
      </c>
      <c r="I100" t="s">
        <v>275</v>
      </c>
      <c r="J100" t="s">
        <v>275</v>
      </c>
      <c r="K100" t="s">
        <v>275</v>
      </c>
      <c r="L100">
        <f t="shared" si="1"/>
        <v>7</v>
      </c>
    </row>
    <row r="101" spans="1:12" x14ac:dyDescent="0.3">
      <c r="A101" t="s">
        <v>934</v>
      </c>
      <c r="B101" t="s">
        <v>275</v>
      </c>
      <c r="C101" t="s">
        <v>9</v>
      </c>
      <c r="D101" t="s">
        <v>9</v>
      </c>
      <c r="E101" t="s">
        <v>9</v>
      </c>
      <c r="F101" t="s">
        <v>276</v>
      </c>
      <c r="G101" t="s">
        <v>8</v>
      </c>
      <c r="H101" t="s">
        <v>276</v>
      </c>
      <c r="I101" t="s">
        <v>9</v>
      </c>
      <c r="J101" t="s">
        <v>276</v>
      </c>
      <c r="K101" t="s">
        <v>276</v>
      </c>
      <c r="L101">
        <f t="shared" si="1"/>
        <v>1</v>
      </c>
    </row>
    <row r="102" spans="1:12" x14ac:dyDescent="0.3">
      <c r="A102" t="s">
        <v>939</v>
      </c>
      <c r="B102" t="s">
        <v>275</v>
      </c>
      <c r="C102" t="s">
        <v>275</v>
      </c>
      <c r="D102" t="s">
        <v>275</v>
      </c>
      <c r="E102" t="s">
        <v>9</v>
      </c>
      <c r="F102" t="s">
        <v>9</v>
      </c>
      <c r="G102" t="s">
        <v>8</v>
      </c>
      <c r="H102" t="s">
        <v>276</v>
      </c>
      <c r="I102" t="s">
        <v>9</v>
      </c>
      <c r="J102" t="s">
        <v>276</v>
      </c>
      <c r="K102" t="s">
        <v>9</v>
      </c>
      <c r="L102">
        <f t="shared" si="1"/>
        <v>3</v>
      </c>
    </row>
    <row r="103" spans="1:12" x14ac:dyDescent="0.3">
      <c r="A103" t="s">
        <v>947</v>
      </c>
      <c r="B103" t="s">
        <v>275</v>
      </c>
      <c r="C103" t="s">
        <v>275</v>
      </c>
      <c r="D103" t="s">
        <v>275</v>
      </c>
      <c r="E103" t="s">
        <v>9</v>
      </c>
      <c r="F103" t="s">
        <v>9</v>
      </c>
      <c r="G103" t="s">
        <v>8</v>
      </c>
      <c r="H103" t="s">
        <v>276</v>
      </c>
      <c r="I103" t="s">
        <v>9</v>
      </c>
      <c r="J103" t="s">
        <v>275</v>
      </c>
      <c r="K103" t="s">
        <v>275</v>
      </c>
      <c r="L103">
        <f t="shared" si="1"/>
        <v>5</v>
      </c>
    </row>
    <row r="104" spans="1:12" x14ac:dyDescent="0.3">
      <c r="A104" t="s">
        <v>952</v>
      </c>
      <c r="B104" t="s">
        <v>275</v>
      </c>
      <c r="C104" t="s">
        <v>275</v>
      </c>
      <c r="D104" t="s">
        <v>275</v>
      </c>
      <c r="E104" t="s">
        <v>275</v>
      </c>
      <c r="F104" t="s">
        <v>275</v>
      </c>
      <c r="G104" t="s">
        <v>8</v>
      </c>
      <c r="H104" t="s">
        <v>276</v>
      </c>
      <c r="I104" t="s">
        <v>9</v>
      </c>
      <c r="J104" t="s">
        <v>275</v>
      </c>
      <c r="K104" t="s">
        <v>276</v>
      </c>
      <c r="L104">
        <f t="shared" si="1"/>
        <v>6</v>
      </c>
    </row>
    <row r="105" spans="1:12" x14ac:dyDescent="0.3">
      <c r="A105" t="s">
        <v>957</v>
      </c>
      <c r="B105" t="s">
        <v>275</v>
      </c>
      <c r="C105" t="s">
        <v>9</v>
      </c>
      <c r="D105" t="s">
        <v>9</v>
      </c>
      <c r="E105" t="s">
        <v>9</v>
      </c>
      <c r="F105" t="s">
        <v>9</v>
      </c>
      <c r="G105" t="s">
        <v>8</v>
      </c>
      <c r="H105" t="s">
        <v>276</v>
      </c>
      <c r="I105" t="s">
        <v>9</v>
      </c>
      <c r="J105" t="s">
        <v>275</v>
      </c>
      <c r="K105" t="s">
        <v>275</v>
      </c>
      <c r="L105">
        <f t="shared" si="1"/>
        <v>3</v>
      </c>
    </row>
    <row r="106" spans="1:12" x14ac:dyDescent="0.3">
      <c r="A106" t="s">
        <v>964</v>
      </c>
      <c r="B106" t="s">
        <v>275</v>
      </c>
      <c r="C106" t="s">
        <v>9</v>
      </c>
      <c r="D106" t="s">
        <v>9</v>
      </c>
      <c r="E106" t="s">
        <v>9</v>
      </c>
      <c r="F106" t="s">
        <v>275</v>
      </c>
      <c r="G106" t="s">
        <v>8</v>
      </c>
      <c r="H106" t="s">
        <v>276</v>
      </c>
      <c r="I106" t="s">
        <v>9</v>
      </c>
      <c r="J106" t="s">
        <v>275</v>
      </c>
      <c r="K106" t="s">
        <v>275</v>
      </c>
      <c r="L106">
        <f t="shared" si="1"/>
        <v>4</v>
      </c>
    </row>
    <row r="107" spans="1:12" x14ac:dyDescent="0.3">
      <c r="A107" t="s">
        <v>970</v>
      </c>
      <c r="B107" t="s">
        <v>275</v>
      </c>
      <c r="C107" t="s">
        <v>275</v>
      </c>
      <c r="D107" t="s">
        <v>9</v>
      </c>
      <c r="E107" t="s">
        <v>9</v>
      </c>
      <c r="F107" t="s">
        <v>9</v>
      </c>
      <c r="G107" t="s">
        <v>8</v>
      </c>
      <c r="H107" t="s">
        <v>276</v>
      </c>
      <c r="I107" t="s">
        <v>9</v>
      </c>
      <c r="J107" t="s">
        <v>275</v>
      </c>
      <c r="K107" t="s">
        <v>275</v>
      </c>
      <c r="L107">
        <f t="shared" si="1"/>
        <v>4</v>
      </c>
    </row>
    <row r="108" spans="1:12" x14ac:dyDescent="0.3">
      <c r="A108" t="s">
        <v>976</v>
      </c>
      <c r="B108" t="s">
        <v>275</v>
      </c>
      <c r="C108" t="s">
        <v>275</v>
      </c>
      <c r="D108" t="s">
        <v>9</v>
      </c>
      <c r="E108" t="s">
        <v>9</v>
      </c>
      <c r="F108" t="s">
        <v>9</v>
      </c>
      <c r="G108" t="s">
        <v>8</v>
      </c>
      <c r="H108" t="s">
        <v>276</v>
      </c>
      <c r="I108" t="s">
        <v>9</v>
      </c>
      <c r="J108" t="s">
        <v>275</v>
      </c>
      <c r="K108" t="s">
        <v>276</v>
      </c>
      <c r="L108">
        <f t="shared" si="1"/>
        <v>3</v>
      </c>
    </row>
    <row r="109" spans="1:12" x14ac:dyDescent="0.3">
      <c r="A109" t="s">
        <v>980</v>
      </c>
      <c r="B109" t="s">
        <v>275</v>
      </c>
      <c r="C109" t="s">
        <v>275</v>
      </c>
      <c r="D109" t="s">
        <v>9</v>
      </c>
      <c r="E109" t="s">
        <v>9</v>
      </c>
      <c r="F109" t="s">
        <v>275</v>
      </c>
      <c r="G109" t="s">
        <v>8</v>
      </c>
      <c r="H109" t="s">
        <v>276</v>
      </c>
      <c r="I109" t="s">
        <v>9</v>
      </c>
      <c r="J109" t="s">
        <v>275</v>
      </c>
      <c r="K109" t="s">
        <v>275</v>
      </c>
      <c r="L109">
        <f t="shared" si="1"/>
        <v>5</v>
      </c>
    </row>
    <row r="110" spans="1:12" x14ac:dyDescent="0.3">
      <c r="A110" t="s">
        <v>987</v>
      </c>
      <c r="B110" t="s">
        <v>275</v>
      </c>
      <c r="C110" t="s">
        <v>275</v>
      </c>
      <c r="D110" t="s">
        <v>275</v>
      </c>
      <c r="E110" t="s">
        <v>9</v>
      </c>
      <c r="F110" t="s">
        <v>9</v>
      </c>
      <c r="G110" t="s">
        <v>8</v>
      </c>
      <c r="H110" t="s">
        <v>276</v>
      </c>
      <c r="I110" t="s">
        <v>9</v>
      </c>
      <c r="J110" t="s">
        <v>275</v>
      </c>
      <c r="K110" t="s">
        <v>276</v>
      </c>
      <c r="L110">
        <f t="shared" si="1"/>
        <v>4</v>
      </c>
    </row>
    <row r="111" spans="1:12" x14ac:dyDescent="0.3">
      <c r="A111" t="s">
        <v>992</v>
      </c>
      <c r="B111" t="s">
        <v>275</v>
      </c>
      <c r="C111" t="s">
        <v>275</v>
      </c>
      <c r="D111" t="s">
        <v>275</v>
      </c>
      <c r="E111" t="s">
        <v>9</v>
      </c>
      <c r="F111" t="s">
        <v>275</v>
      </c>
      <c r="G111" t="s">
        <v>8</v>
      </c>
      <c r="H111" t="s">
        <v>276</v>
      </c>
      <c r="I111" t="s">
        <v>9</v>
      </c>
      <c r="J111" t="s">
        <v>275</v>
      </c>
      <c r="K111" t="s">
        <v>276</v>
      </c>
      <c r="L111">
        <f t="shared" si="1"/>
        <v>5</v>
      </c>
    </row>
    <row r="112" spans="1:12" x14ac:dyDescent="0.3">
      <c r="A112" t="s">
        <v>999</v>
      </c>
      <c r="B112" t="s">
        <v>275</v>
      </c>
      <c r="C112" t="s">
        <v>275</v>
      </c>
      <c r="D112" t="s">
        <v>275</v>
      </c>
      <c r="E112" t="s">
        <v>275</v>
      </c>
      <c r="F112" t="s">
        <v>275</v>
      </c>
      <c r="G112" t="s">
        <v>8</v>
      </c>
      <c r="H112" t="s">
        <v>276</v>
      </c>
      <c r="I112" t="s">
        <v>275</v>
      </c>
      <c r="J112" t="s">
        <v>275</v>
      </c>
      <c r="K112" t="s">
        <v>276</v>
      </c>
      <c r="L112">
        <f t="shared" si="1"/>
        <v>7</v>
      </c>
    </row>
    <row r="113" spans="1:12" x14ac:dyDescent="0.3">
      <c r="A113" t="s">
        <v>1007</v>
      </c>
      <c r="B113" t="s">
        <v>275</v>
      </c>
      <c r="C113" t="s">
        <v>9</v>
      </c>
      <c r="D113" t="s">
        <v>9</v>
      </c>
      <c r="E113" t="s">
        <v>9</v>
      </c>
      <c r="F113" t="s">
        <v>9</v>
      </c>
      <c r="G113" t="s">
        <v>8</v>
      </c>
      <c r="H113" t="s">
        <v>276</v>
      </c>
      <c r="I113" t="s">
        <v>9</v>
      </c>
      <c r="J113" t="s">
        <v>275</v>
      </c>
      <c r="K113" t="s">
        <v>276</v>
      </c>
      <c r="L113">
        <f t="shared" si="1"/>
        <v>2</v>
      </c>
    </row>
    <row r="114" spans="1:12" x14ac:dyDescent="0.3">
      <c r="A114" t="s">
        <v>1012</v>
      </c>
      <c r="B114" t="s">
        <v>275</v>
      </c>
      <c r="C114" t="s">
        <v>9</v>
      </c>
      <c r="D114" t="s">
        <v>9</v>
      </c>
      <c r="E114" t="s">
        <v>9</v>
      </c>
      <c r="F114" t="s">
        <v>9</v>
      </c>
      <c r="G114" t="s">
        <v>8</v>
      </c>
      <c r="H114" t="s">
        <v>276</v>
      </c>
      <c r="I114" t="s">
        <v>9</v>
      </c>
      <c r="J114" t="s">
        <v>275</v>
      </c>
      <c r="K114" t="s">
        <v>275</v>
      </c>
      <c r="L114">
        <f t="shared" si="1"/>
        <v>3</v>
      </c>
    </row>
    <row r="115" spans="1:12" x14ac:dyDescent="0.3">
      <c r="A115" t="s">
        <v>1023</v>
      </c>
      <c r="B115" t="s">
        <v>275</v>
      </c>
      <c r="C115" t="s">
        <v>9</v>
      </c>
      <c r="D115" t="s">
        <v>275</v>
      </c>
      <c r="E115" t="s">
        <v>9</v>
      </c>
      <c r="F115" t="s">
        <v>9</v>
      </c>
      <c r="G115" t="s">
        <v>8</v>
      </c>
      <c r="H115" t="s">
        <v>276</v>
      </c>
      <c r="I115" t="s">
        <v>9</v>
      </c>
      <c r="J115" t="s">
        <v>275</v>
      </c>
      <c r="K115" t="s">
        <v>275</v>
      </c>
      <c r="L115">
        <f t="shared" si="1"/>
        <v>4</v>
      </c>
    </row>
    <row r="116" spans="1:12" x14ac:dyDescent="0.3">
      <c r="A116" t="s">
        <v>1027</v>
      </c>
      <c r="B116" t="s">
        <v>275</v>
      </c>
      <c r="C116" t="s">
        <v>9</v>
      </c>
      <c r="D116" t="s">
        <v>275</v>
      </c>
      <c r="E116" t="s">
        <v>9</v>
      </c>
      <c r="F116" t="s">
        <v>9</v>
      </c>
      <c r="G116" t="s">
        <v>8</v>
      </c>
      <c r="H116" t="s">
        <v>276</v>
      </c>
      <c r="I116" t="s">
        <v>9</v>
      </c>
      <c r="J116" t="s">
        <v>275</v>
      </c>
      <c r="K116" t="s">
        <v>275</v>
      </c>
      <c r="L116">
        <f t="shared" si="1"/>
        <v>4</v>
      </c>
    </row>
    <row r="117" spans="1:12" x14ac:dyDescent="0.3">
      <c r="A117" t="s">
        <v>1035</v>
      </c>
      <c r="B117" t="s">
        <v>275</v>
      </c>
      <c r="C117" t="s">
        <v>275</v>
      </c>
      <c r="D117" t="s">
        <v>9</v>
      </c>
      <c r="E117" t="s">
        <v>9</v>
      </c>
      <c r="F117" t="s">
        <v>9</v>
      </c>
      <c r="G117" t="s">
        <v>8</v>
      </c>
      <c r="H117" t="s">
        <v>276</v>
      </c>
      <c r="I117" t="s">
        <v>9</v>
      </c>
      <c r="J117" t="s">
        <v>275</v>
      </c>
      <c r="K117" t="s">
        <v>275</v>
      </c>
      <c r="L117">
        <f t="shared" si="1"/>
        <v>4</v>
      </c>
    </row>
    <row r="118" spans="1:12" x14ac:dyDescent="0.3">
      <c r="A118" t="s">
        <v>1041</v>
      </c>
      <c r="B118" t="s">
        <v>275</v>
      </c>
      <c r="C118" t="s">
        <v>9</v>
      </c>
      <c r="D118" t="s">
        <v>275</v>
      </c>
      <c r="E118" t="s">
        <v>275</v>
      </c>
      <c r="F118" t="s">
        <v>9</v>
      </c>
      <c r="G118" t="s">
        <v>8</v>
      </c>
      <c r="H118" t="s">
        <v>276</v>
      </c>
      <c r="I118" t="s">
        <v>9</v>
      </c>
      <c r="J118" t="s">
        <v>276</v>
      </c>
      <c r="K118" t="s">
        <v>276</v>
      </c>
      <c r="L118">
        <f t="shared" si="1"/>
        <v>3</v>
      </c>
    </row>
    <row r="119" spans="1:12" x14ac:dyDescent="0.3">
      <c r="A119" t="s">
        <v>1045</v>
      </c>
      <c r="B119" t="s">
        <v>275</v>
      </c>
      <c r="C119" t="s">
        <v>275</v>
      </c>
      <c r="D119" t="s">
        <v>275</v>
      </c>
      <c r="E119" t="s">
        <v>9</v>
      </c>
      <c r="F119" t="s">
        <v>9</v>
      </c>
      <c r="G119" t="s">
        <v>8</v>
      </c>
      <c r="H119" t="s">
        <v>276</v>
      </c>
      <c r="I119" t="s">
        <v>9</v>
      </c>
      <c r="J119" t="s">
        <v>275</v>
      </c>
      <c r="K119" t="s">
        <v>275</v>
      </c>
      <c r="L119">
        <f t="shared" si="1"/>
        <v>5</v>
      </c>
    </row>
    <row r="120" spans="1:12" x14ac:dyDescent="0.3">
      <c r="A120" t="s">
        <v>1051</v>
      </c>
      <c r="B120" t="s">
        <v>218</v>
      </c>
      <c r="C120" t="s">
        <v>275</v>
      </c>
      <c r="D120" t="s">
        <v>9</v>
      </c>
      <c r="E120" t="s">
        <v>9</v>
      </c>
      <c r="F120" t="s">
        <v>9</v>
      </c>
      <c r="G120" t="s">
        <v>8</v>
      </c>
      <c r="H120" t="s">
        <v>276</v>
      </c>
      <c r="I120" t="s">
        <v>9</v>
      </c>
      <c r="J120" t="s">
        <v>275</v>
      </c>
      <c r="K120" t="s">
        <v>276</v>
      </c>
      <c r="L120">
        <f t="shared" si="1"/>
        <v>2</v>
      </c>
    </row>
    <row r="121" spans="1:12" x14ac:dyDescent="0.3">
      <c r="A121" t="s">
        <v>1054</v>
      </c>
      <c r="B121" t="s">
        <v>275</v>
      </c>
      <c r="C121" t="s">
        <v>9</v>
      </c>
      <c r="D121" t="s">
        <v>9</v>
      </c>
      <c r="E121" t="s">
        <v>9</v>
      </c>
      <c r="F121" t="s">
        <v>9</v>
      </c>
      <c r="G121" t="s">
        <v>8</v>
      </c>
      <c r="H121" t="s">
        <v>276</v>
      </c>
      <c r="I121" t="s">
        <v>9</v>
      </c>
      <c r="J121" t="s">
        <v>275</v>
      </c>
      <c r="K121" t="s">
        <v>275</v>
      </c>
      <c r="L121">
        <f t="shared" si="1"/>
        <v>3</v>
      </c>
    </row>
    <row r="122" spans="1:12" x14ac:dyDescent="0.3">
      <c r="A122" t="s">
        <v>1060</v>
      </c>
      <c r="B122" t="s">
        <v>275</v>
      </c>
      <c r="C122" t="s">
        <v>9</v>
      </c>
      <c r="D122" t="s">
        <v>9</v>
      </c>
      <c r="E122" t="s">
        <v>9</v>
      </c>
      <c r="F122" t="s">
        <v>9</v>
      </c>
      <c r="G122" t="s">
        <v>8</v>
      </c>
      <c r="H122" t="s">
        <v>276</v>
      </c>
      <c r="I122" t="s">
        <v>9</v>
      </c>
      <c r="J122" t="s">
        <v>275</v>
      </c>
      <c r="K122" t="s">
        <v>275</v>
      </c>
      <c r="L122">
        <f t="shared" si="1"/>
        <v>3</v>
      </c>
    </row>
    <row r="123" spans="1:12" x14ac:dyDescent="0.3">
      <c r="A123" t="s">
        <v>1065</v>
      </c>
      <c r="B123" t="s">
        <v>275</v>
      </c>
      <c r="C123" t="s">
        <v>9</v>
      </c>
      <c r="D123" t="s">
        <v>9</v>
      </c>
      <c r="E123" t="s">
        <v>9</v>
      </c>
      <c r="F123" t="s">
        <v>9</v>
      </c>
      <c r="G123" t="s">
        <v>8</v>
      </c>
      <c r="H123" t="s">
        <v>276</v>
      </c>
      <c r="I123" t="s">
        <v>9</v>
      </c>
      <c r="J123" t="s">
        <v>275</v>
      </c>
      <c r="K123" t="s">
        <v>275</v>
      </c>
      <c r="L123">
        <f t="shared" si="1"/>
        <v>3</v>
      </c>
    </row>
    <row r="124" spans="1:12" x14ac:dyDescent="0.3">
      <c r="A124" t="s">
        <v>1073</v>
      </c>
      <c r="B124" t="s">
        <v>275</v>
      </c>
      <c r="C124" t="s">
        <v>275</v>
      </c>
      <c r="D124" t="s">
        <v>9</v>
      </c>
      <c r="E124" t="s">
        <v>9</v>
      </c>
      <c r="F124" t="s">
        <v>275</v>
      </c>
      <c r="G124" t="s">
        <v>8</v>
      </c>
      <c r="H124" t="s">
        <v>276</v>
      </c>
      <c r="I124" t="s">
        <v>9</v>
      </c>
      <c r="J124" t="s">
        <v>275</v>
      </c>
      <c r="K124" t="s">
        <v>276</v>
      </c>
      <c r="L124">
        <f t="shared" si="1"/>
        <v>4</v>
      </c>
    </row>
    <row r="125" spans="1:12" x14ac:dyDescent="0.3">
      <c r="A125" t="s">
        <v>1078</v>
      </c>
      <c r="B125" t="s">
        <v>275</v>
      </c>
      <c r="C125" t="s">
        <v>275</v>
      </c>
      <c r="D125" t="s">
        <v>9</v>
      </c>
      <c r="E125" t="s">
        <v>9</v>
      </c>
      <c r="F125" t="s">
        <v>9</v>
      </c>
      <c r="G125" t="s">
        <v>8</v>
      </c>
      <c r="H125" t="s">
        <v>276</v>
      </c>
      <c r="I125" t="s">
        <v>9</v>
      </c>
      <c r="J125" t="s">
        <v>276</v>
      </c>
      <c r="K125" t="s">
        <v>276</v>
      </c>
      <c r="L125">
        <f t="shared" si="1"/>
        <v>2</v>
      </c>
    </row>
    <row r="126" spans="1:12" x14ac:dyDescent="0.3">
      <c r="A126" t="s">
        <v>1085</v>
      </c>
      <c r="B126" t="s">
        <v>275</v>
      </c>
      <c r="C126" t="s">
        <v>275</v>
      </c>
      <c r="D126" t="s">
        <v>275</v>
      </c>
      <c r="E126" t="s">
        <v>9</v>
      </c>
      <c r="F126" t="s">
        <v>275</v>
      </c>
      <c r="G126" t="s">
        <v>8</v>
      </c>
      <c r="H126" t="s">
        <v>276</v>
      </c>
      <c r="I126" t="s">
        <v>9</v>
      </c>
      <c r="J126" t="s">
        <v>275</v>
      </c>
      <c r="K126" t="s">
        <v>276</v>
      </c>
      <c r="L126">
        <f t="shared" si="1"/>
        <v>5</v>
      </c>
    </row>
    <row r="127" spans="1:12" x14ac:dyDescent="0.3">
      <c r="A127" t="s">
        <v>1090</v>
      </c>
      <c r="B127" t="s">
        <v>275</v>
      </c>
      <c r="C127" t="s">
        <v>275</v>
      </c>
      <c r="D127" t="s">
        <v>9</v>
      </c>
      <c r="E127" t="s">
        <v>9</v>
      </c>
      <c r="F127" t="s">
        <v>9</v>
      </c>
      <c r="G127" t="s">
        <v>8</v>
      </c>
      <c r="H127" t="s">
        <v>275</v>
      </c>
      <c r="I127" t="s">
        <v>9</v>
      </c>
      <c r="J127" t="s">
        <v>275</v>
      </c>
      <c r="K127" t="s">
        <v>276</v>
      </c>
      <c r="L127">
        <f t="shared" si="1"/>
        <v>4</v>
      </c>
    </row>
    <row r="128" spans="1:12" x14ac:dyDescent="0.3">
      <c r="A128" t="s">
        <v>1098</v>
      </c>
      <c r="B128" t="s">
        <v>275</v>
      </c>
      <c r="C128" t="s">
        <v>275</v>
      </c>
      <c r="D128" t="s">
        <v>9</v>
      </c>
      <c r="E128" t="s">
        <v>9</v>
      </c>
      <c r="F128" t="s">
        <v>9</v>
      </c>
      <c r="G128" t="s">
        <v>8</v>
      </c>
      <c r="H128" t="s">
        <v>275</v>
      </c>
      <c r="I128" t="s">
        <v>275</v>
      </c>
      <c r="J128" t="s">
        <v>275</v>
      </c>
      <c r="K128" t="s">
        <v>276</v>
      </c>
      <c r="L128">
        <f t="shared" si="1"/>
        <v>5</v>
      </c>
    </row>
    <row r="129" spans="1:12" x14ac:dyDescent="0.3">
      <c r="A129" t="s">
        <v>1104</v>
      </c>
      <c r="B129" t="s">
        <v>275</v>
      </c>
      <c r="C129" t="s">
        <v>275</v>
      </c>
      <c r="D129" t="s">
        <v>9</v>
      </c>
      <c r="E129" t="s">
        <v>9</v>
      </c>
      <c r="F129" t="s">
        <v>9</v>
      </c>
      <c r="G129" t="s">
        <v>8</v>
      </c>
      <c r="H129" t="s">
        <v>276</v>
      </c>
      <c r="I129" t="s">
        <v>9</v>
      </c>
      <c r="J129" t="s">
        <v>275</v>
      </c>
      <c r="K129" t="s">
        <v>276</v>
      </c>
      <c r="L129">
        <f t="shared" si="1"/>
        <v>3</v>
      </c>
    </row>
    <row r="130" spans="1:12" x14ac:dyDescent="0.3">
      <c r="A130" t="s">
        <v>1109</v>
      </c>
      <c r="B130" t="s">
        <v>275</v>
      </c>
      <c r="C130" t="s">
        <v>275</v>
      </c>
      <c r="D130" t="s">
        <v>9</v>
      </c>
      <c r="E130" t="s">
        <v>9</v>
      </c>
      <c r="F130" t="s">
        <v>9</v>
      </c>
      <c r="G130" t="s">
        <v>8</v>
      </c>
      <c r="H130" t="s">
        <v>276</v>
      </c>
      <c r="I130" t="s">
        <v>9</v>
      </c>
      <c r="J130" t="s">
        <v>275</v>
      </c>
      <c r="K130" t="s">
        <v>276</v>
      </c>
      <c r="L130">
        <f t="shared" si="1"/>
        <v>3</v>
      </c>
    </row>
    <row r="131" spans="1:12" x14ac:dyDescent="0.3">
      <c r="A131" t="s">
        <v>1114</v>
      </c>
      <c r="B131" t="s">
        <v>275</v>
      </c>
      <c r="C131" t="s">
        <v>9</v>
      </c>
      <c r="D131" t="s">
        <v>9</v>
      </c>
      <c r="E131" t="s">
        <v>8</v>
      </c>
      <c r="F131" t="s">
        <v>9</v>
      </c>
      <c r="G131" t="s">
        <v>8</v>
      </c>
      <c r="H131" t="s">
        <v>276</v>
      </c>
      <c r="I131" t="s">
        <v>9</v>
      </c>
      <c r="J131" t="s">
        <v>275</v>
      </c>
      <c r="K131" t="s">
        <v>276</v>
      </c>
      <c r="L131">
        <f t="shared" si="1"/>
        <v>2</v>
      </c>
    </row>
    <row r="132" spans="1:12" x14ac:dyDescent="0.3">
      <c r="A132" t="s">
        <v>1121</v>
      </c>
      <c r="B132" t="s">
        <v>275</v>
      </c>
      <c r="C132" t="s">
        <v>275</v>
      </c>
      <c r="D132" t="s">
        <v>275</v>
      </c>
      <c r="E132" t="s">
        <v>9</v>
      </c>
      <c r="F132" t="s">
        <v>275</v>
      </c>
      <c r="G132" t="s">
        <v>8</v>
      </c>
      <c r="H132" t="s">
        <v>276</v>
      </c>
      <c r="I132" t="s">
        <v>9</v>
      </c>
      <c r="J132" t="s">
        <v>275</v>
      </c>
      <c r="K132" t="s">
        <v>276</v>
      </c>
      <c r="L132">
        <f t="shared" si="1"/>
        <v>5</v>
      </c>
    </row>
    <row r="133" spans="1:12" x14ac:dyDescent="0.3">
      <c r="A133" t="s">
        <v>1126</v>
      </c>
      <c r="B133" t="s">
        <v>275</v>
      </c>
      <c r="C133" t="s">
        <v>9</v>
      </c>
      <c r="D133" t="s">
        <v>9</v>
      </c>
      <c r="E133" t="s">
        <v>9</v>
      </c>
      <c r="F133" t="s">
        <v>9</v>
      </c>
      <c r="G133" t="s">
        <v>8</v>
      </c>
      <c r="H133" t="s">
        <v>276</v>
      </c>
      <c r="I133" t="s">
        <v>9</v>
      </c>
      <c r="J133" t="s">
        <v>276</v>
      </c>
      <c r="K133" t="s">
        <v>275</v>
      </c>
      <c r="L133">
        <f t="shared" si="1"/>
        <v>2</v>
      </c>
    </row>
    <row r="134" spans="1:12" x14ac:dyDescent="0.3">
      <c r="A134" t="s">
        <v>1132</v>
      </c>
      <c r="B134" t="s">
        <v>275</v>
      </c>
      <c r="C134" t="s">
        <v>275</v>
      </c>
      <c r="D134" t="s">
        <v>275</v>
      </c>
      <c r="E134" t="s">
        <v>275</v>
      </c>
      <c r="F134" t="s">
        <v>275</v>
      </c>
      <c r="G134" t="s">
        <v>8</v>
      </c>
      <c r="H134" t="s">
        <v>276</v>
      </c>
      <c r="I134" t="s">
        <v>9</v>
      </c>
      <c r="J134" t="s">
        <v>275</v>
      </c>
      <c r="K134" t="s">
        <v>275</v>
      </c>
      <c r="L134">
        <f t="shared" si="1"/>
        <v>7</v>
      </c>
    </row>
    <row r="135" spans="1:12" x14ac:dyDescent="0.3">
      <c r="A135" t="s">
        <v>1139</v>
      </c>
      <c r="B135" t="s">
        <v>275</v>
      </c>
      <c r="C135" t="s">
        <v>9</v>
      </c>
      <c r="D135" t="s">
        <v>275</v>
      </c>
      <c r="E135" t="s">
        <v>9</v>
      </c>
      <c r="F135" t="s">
        <v>275</v>
      </c>
      <c r="G135" t="s">
        <v>8</v>
      </c>
      <c r="H135" t="s">
        <v>276</v>
      </c>
      <c r="I135" t="s">
        <v>9</v>
      </c>
      <c r="J135" t="s">
        <v>275</v>
      </c>
      <c r="K135" t="s">
        <v>275</v>
      </c>
      <c r="L135">
        <f t="shared" si="1"/>
        <v>5</v>
      </c>
    </row>
    <row r="136" spans="1:12" x14ac:dyDescent="0.3">
      <c r="A136" t="s">
        <v>1142</v>
      </c>
      <c r="B136" t="s">
        <v>275</v>
      </c>
      <c r="C136" t="s">
        <v>275</v>
      </c>
      <c r="D136" t="s">
        <v>275</v>
      </c>
      <c r="E136" t="s">
        <v>9</v>
      </c>
      <c r="F136" t="s">
        <v>275</v>
      </c>
      <c r="G136" t="s">
        <v>8</v>
      </c>
      <c r="H136" t="s">
        <v>276</v>
      </c>
      <c r="I136" t="s">
        <v>9</v>
      </c>
      <c r="J136" t="s">
        <v>276</v>
      </c>
      <c r="K136" t="s">
        <v>276</v>
      </c>
      <c r="L136">
        <f t="shared" si="1"/>
        <v>4</v>
      </c>
    </row>
    <row r="137" spans="1:12" x14ac:dyDescent="0.3">
      <c r="A137" t="s">
        <v>1151</v>
      </c>
      <c r="B137" t="s">
        <v>275</v>
      </c>
      <c r="C137" t="s">
        <v>275</v>
      </c>
      <c r="D137" t="s">
        <v>9</v>
      </c>
      <c r="E137" t="s">
        <v>9</v>
      </c>
      <c r="F137" t="s">
        <v>9</v>
      </c>
      <c r="G137" t="s">
        <v>8</v>
      </c>
      <c r="H137" t="s">
        <v>276</v>
      </c>
      <c r="I137" t="s">
        <v>9</v>
      </c>
      <c r="J137" t="s">
        <v>275</v>
      </c>
      <c r="K137" t="s">
        <v>276</v>
      </c>
      <c r="L137">
        <f t="shared" si="1"/>
        <v>3</v>
      </c>
    </row>
    <row r="138" spans="1:12" x14ac:dyDescent="0.3">
      <c r="A138" t="s">
        <v>1155</v>
      </c>
      <c r="B138" t="s">
        <v>275</v>
      </c>
      <c r="C138" t="s">
        <v>275</v>
      </c>
      <c r="D138" t="s">
        <v>9</v>
      </c>
      <c r="E138" t="s">
        <v>275</v>
      </c>
      <c r="F138" t="s">
        <v>275</v>
      </c>
      <c r="G138" t="s">
        <v>8</v>
      </c>
      <c r="H138" t="s">
        <v>276</v>
      </c>
      <c r="I138" t="s">
        <v>9</v>
      </c>
      <c r="J138" t="s">
        <v>275</v>
      </c>
      <c r="K138" t="s">
        <v>276</v>
      </c>
      <c r="L138">
        <f t="shared" si="1"/>
        <v>5</v>
      </c>
    </row>
    <row r="139" spans="1:12" x14ac:dyDescent="0.3">
      <c r="A139" t="s">
        <v>1162</v>
      </c>
      <c r="B139" t="s">
        <v>275</v>
      </c>
      <c r="C139" t="s">
        <v>275</v>
      </c>
      <c r="D139" t="s">
        <v>9</v>
      </c>
      <c r="E139" t="s">
        <v>9</v>
      </c>
      <c r="F139" t="s">
        <v>9</v>
      </c>
      <c r="G139" t="s">
        <v>8</v>
      </c>
      <c r="H139" t="s">
        <v>276</v>
      </c>
      <c r="I139" t="s">
        <v>9</v>
      </c>
      <c r="J139" t="s">
        <v>276</v>
      </c>
      <c r="K139" t="s">
        <v>276</v>
      </c>
      <c r="L139">
        <f t="shared" si="1"/>
        <v>2</v>
      </c>
    </row>
    <row r="140" spans="1:12" x14ac:dyDescent="0.3">
      <c r="A140" t="s">
        <v>1165</v>
      </c>
      <c r="B140" t="s">
        <v>275</v>
      </c>
      <c r="C140" t="s">
        <v>275</v>
      </c>
      <c r="D140" t="s">
        <v>9</v>
      </c>
      <c r="E140" t="s">
        <v>9</v>
      </c>
      <c r="F140" t="s">
        <v>9</v>
      </c>
      <c r="G140" t="s">
        <v>8</v>
      </c>
      <c r="H140" t="s">
        <v>276</v>
      </c>
      <c r="I140" t="s">
        <v>9</v>
      </c>
      <c r="J140" t="s">
        <v>275</v>
      </c>
      <c r="K140" t="s">
        <v>276</v>
      </c>
      <c r="L140">
        <f t="shared" si="1"/>
        <v>3</v>
      </c>
    </row>
    <row r="141" spans="1:12" x14ac:dyDescent="0.3">
      <c r="A141" t="s">
        <v>1176</v>
      </c>
      <c r="B141" t="s">
        <v>275</v>
      </c>
      <c r="C141" t="s">
        <v>275</v>
      </c>
      <c r="D141" t="s">
        <v>9</v>
      </c>
      <c r="E141" t="s">
        <v>9</v>
      </c>
      <c r="F141" t="s">
        <v>275</v>
      </c>
      <c r="G141" t="s">
        <v>8</v>
      </c>
      <c r="H141" t="s">
        <v>276</v>
      </c>
      <c r="I141" t="s">
        <v>9</v>
      </c>
      <c r="J141" t="s">
        <v>275</v>
      </c>
      <c r="K141" t="s">
        <v>276</v>
      </c>
      <c r="L141">
        <f t="shared" si="1"/>
        <v>4</v>
      </c>
    </row>
    <row r="142" spans="1:12" x14ac:dyDescent="0.3">
      <c r="A142" t="s">
        <v>1178</v>
      </c>
      <c r="B142" t="s">
        <v>275</v>
      </c>
      <c r="C142" t="s">
        <v>9</v>
      </c>
      <c r="D142" t="s">
        <v>275</v>
      </c>
      <c r="E142" t="s">
        <v>9</v>
      </c>
      <c r="F142" t="s">
        <v>275</v>
      </c>
      <c r="G142" t="s">
        <v>8</v>
      </c>
      <c r="H142" t="s">
        <v>276</v>
      </c>
      <c r="I142" t="s">
        <v>9</v>
      </c>
      <c r="J142" t="s">
        <v>275</v>
      </c>
      <c r="K142" t="s">
        <v>275</v>
      </c>
      <c r="L142">
        <f t="shared" ref="L142:L195" si="2">COUNTIF(B142:K142, "Yes")</f>
        <v>5</v>
      </c>
    </row>
    <row r="143" spans="1:12" x14ac:dyDescent="0.3">
      <c r="A143" t="s">
        <v>1188</v>
      </c>
      <c r="B143" t="s">
        <v>275</v>
      </c>
      <c r="C143" t="s">
        <v>275</v>
      </c>
      <c r="D143" t="s">
        <v>9</v>
      </c>
      <c r="E143" t="s">
        <v>9</v>
      </c>
      <c r="F143" t="s">
        <v>9</v>
      </c>
      <c r="G143" t="s">
        <v>8</v>
      </c>
      <c r="H143" t="s">
        <v>276</v>
      </c>
      <c r="I143" t="s">
        <v>9</v>
      </c>
      <c r="J143" t="s">
        <v>275</v>
      </c>
      <c r="K143" t="s">
        <v>275</v>
      </c>
      <c r="L143">
        <f t="shared" si="2"/>
        <v>4</v>
      </c>
    </row>
    <row r="144" spans="1:12" x14ac:dyDescent="0.3">
      <c r="A144" t="s">
        <v>1192</v>
      </c>
      <c r="B144" t="s">
        <v>275</v>
      </c>
      <c r="C144" t="s">
        <v>275</v>
      </c>
      <c r="D144" t="s">
        <v>9</v>
      </c>
      <c r="E144" t="s">
        <v>9</v>
      </c>
      <c r="F144" t="s">
        <v>275</v>
      </c>
      <c r="G144" t="s">
        <v>8</v>
      </c>
      <c r="H144" t="s">
        <v>276</v>
      </c>
      <c r="I144" t="s">
        <v>9</v>
      </c>
      <c r="J144" t="s">
        <v>275</v>
      </c>
      <c r="K144" t="s">
        <v>276</v>
      </c>
      <c r="L144">
        <f t="shared" si="2"/>
        <v>4</v>
      </c>
    </row>
    <row r="145" spans="1:12" x14ac:dyDescent="0.3">
      <c r="A145" t="s">
        <v>1196</v>
      </c>
      <c r="B145" t="s">
        <v>275</v>
      </c>
      <c r="C145" t="s">
        <v>275</v>
      </c>
      <c r="D145" t="s">
        <v>9</v>
      </c>
      <c r="E145" t="s">
        <v>9</v>
      </c>
      <c r="F145" t="s">
        <v>275</v>
      </c>
      <c r="G145" t="s">
        <v>8</v>
      </c>
      <c r="H145" t="s">
        <v>275</v>
      </c>
      <c r="I145" t="s">
        <v>9</v>
      </c>
      <c r="J145" t="s">
        <v>275</v>
      </c>
      <c r="K145" t="s">
        <v>276</v>
      </c>
      <c r="L145">
        <f t="shared" si="2"/>
        <v>5</v>
      </c>
    </row>
    <row r="146" spans="1:12" x14ac:dyDescent="0.3">
      <c r="A146" t="s">
        <v>1204</v>
      </c>
      <c r="B146" t="s">
        <v>275</v>
      </c>
      <c r="C146" t="s">
        <v>275</v>
      </c>
      <c r="D146" t="s">
        <v>9</v>
      </c>
      <c r="E146" t="s">
        <v>9</v>
      </c>
      <c r="F146" t="s">
        <v>9</v>
      </c>
      <c r="G146" t="s">
        <v>8</v>
      </c>
      <c r="H146" t="s">
        <v>276</v>
      </c>
      <c r="I146" t="s">
        <v>9</v>
      </c>
      <c r="J146" t="s">
        <v>275</v>
      </c>
      <c r="K146" t="s">
        <v>276</v>
      </c>
      <c r="L146">
        <f t="shared" si="2"/>
        <v>3</v>
      </c>
    </row>
    <row r="147" spans="1:12" x14ac:dyDescent="0.3">
      <c r="A147" t="s">
        <v>1208</v>
      </c>
      <c r="B147" t="s">
        <v>275</v>
      </c>
      <c r="C147" t="s">
        <v>275</v>
      </c>
      <c r="D147" t="s">
        <v>276</v>
      </c>
      <c r="E147" t="s">
        <v>9</v>
      </c>
      <c r="F147" t="s">
        <v>275</v>
      </c>
      <c r="G147" t="s">
        <v>8</v>
      </c>
      <c r="H147" t="s">
        <v>276</v>
      </c>
      <c r="I147" t="s">
        <v>276</v>
      </c>
      <c r="J147" t="s">
        <v>275</v>
      </c>
      <c r="K147" t="s">
        <v>276</v>
      </c>
      <c r="L147">
        <f t="shared" si="2"/>
        <v>4</v>
      </c>
    </row>
    <row r="148" spans="1:12" x14ac:dyDescent="0.3">
      <c r="A148" t="s">
        <v>1213</v>
      </c>
      <c r="B148" t="s">
        <v>275</v>
      </c>
      <c r="C148" t="s">
        <v>9</v>
      </c>
      <c r="D148" t="s">
        <v>9</v>
      </c>
      <c r="E148" t="s">
        <v>9</v>
      </c>
      <c r="F148" t="s">
        <v>275</v>
      </c>
      <c r="G148" t="s">
        <v>8</v>
      </c>
      <c r="H148" t="s">
        <v>276</v>
      </c>
      <c r="I148" t="s">
        <v>9</v>
      </c>
      <c r="J148" t="s">
        <v>275</v>
      </c>
      <c r="K148" t="s">
        <v>275</v>
      </c>
      <c r="L148">
        <f t="shared" si="2"/>
        <v>4</v>
      </c>
    </row>
    <row r="149" spans="1:12" x14ac:dyDescent="0.3">
      <c r="A149" t="s">
        <v>1218</v>
      </c>
      <c r="B149" t="s">
        <v>275</v>
      </c>
      <c r="C149" t="s">
        <v>9</v>
      </c>
      <c r="D149" t="s">
        <v>9</v>
      </c>
      <c r="E149" t="s">
        <v>9</v>
      </c>
      <c r="F149" t="s">
        <v>275</v>
      </c>
      <c r="G149" t="s">
        <v>8</v>
      </c>
      <c r="H149" t="s">
        <v>276</v>
      </c>
      <c r="I149" t="s">
        <v>9</v>
      </c>
      <c r="J149" t="s">
        <v>275</v>
      </c>
      <c r="K149" t="s">
        <v>276</v>
      </c>
      <c r="L149">
        <f t="shared" si="2"/>
        <v>3</v>
      </c>
    </row>
    <row r="150" spans="1:12" x14ac:dyDescent="0.3">
      <c r="A150" t="s">
        <v>1227</v>
      </c>
      <c r="B150" t="s">
        <v>276</v>
      </c>
      <c r="C150" t="s">
        <v>275</v>
      </c>
      <c r="D150" t="s">
        <v>9</v>
      </c>
      <c r="E150" t="s">
        <v>9</v>
      </c>
      <c r="F150" t="s">
        <v>9</v>
      </c>
      <c r="G150" t="s">
        <v>8</v>
      </c>
      <c r="H150" t="s">
        <v>276</v>
      </c>
      <c r="I150" t="s">
        <v>9</v>
      </c>
      <c r="J150" t="s">
        <v>276</v>
      </c>
      <c r="K150" t="s">
        <v>276</v>
      </c>
      <c r="L150">
        <f t="shared" si="2"/>
        <v>1</v>
      </c>
    </row>
    <row r="151" spans="1:12" x14ac:dyDescent="0.3">
      <c r="A151" t="s">
        <v>1235</v>
      </c>
      <c r="B151" t="s">
        <v>275</v>
      </c>
      <c r="C151" t="s">
        <v>275</v>
      </c>
      <c r="D151" t="s">
        <v>9</v>
      </c>
      <c r="E151" t="s">
        <v>9</v>
      </c>
      <c r="F151" t="s">
        <v>9</v>
      </c>
      <c r="G151" t="s">
        <v>8</v>
      </c>
      <c r="H151" t="s">
        <v>276</v>
      </c>
      <c r="I151" t="s">
        <v>9</v>
      </c>
      <c r="J151" t="s">
        <v>275</v>
      </c>
      <c r="K151" t="s">
        <v>276</v>
      </c>
      <c r="L151">
        <f t="shared" si="2"/>
        <v>3</v>
      </c>
    </row>
    <row r="152" spans="1:12" x14ac:dyDescent="0.3">
      <c r="A152" t="s">
        <v>1241</v>
      </c>
      <c r="B152" t="s">
        <v>275</v>
      </c>
      <c r="C152" t="s">
        <v>275</v>
      </c>
      <c r="D152" t="s">
        <v>9</v>
      </c>
      <c r="E152" t="s">
        <v>9</v>
      </c>
      <c r="F152" t="s">
        <v>9</v>
      </c>
      <c r="G152" t="s">
        <v>8</v>
      </c>
      <c r="H152" t="s">
        <v>276</v>
      </c>
      <c r="I152" t="s">
        <v>9</v>
      </c>
      <c r="J152" t="s">
        <v>275</v>
      </c>
      <c r="K152" t="s">
        <v>276</v>
      </c>
      <c r="L152">
        <f t="shared" si="2"/>
        <v>3</v>
      </c>
    </row>
    <row r="153" spans="1:12" x14ac:dyDescent="0.3">
      <c r="A153" t="s">
        <v>1246</v>
      </c>
      <c r="B153" t="s">
        <v>275</v>
      </c>
      <c r="C153" t="s">
        <v>275</v>
      </c>
      <c r="D153" t="s">
        <v>9</v>
      </c>
      <c r="E153" t="s">
        <v>9</v>
      </c>
      <c r="F153" t="s">
        <v>9</v>
      </c>
      <c r="G153" t="s">
        <v>8</v>
      </c>
      <c r="H153" t="s">
        <v>276</v>
      </c>
      <c r="I153" t="s">
        <v>9</v>
      </c>
      <c r="J153" t="s">
        <v>275</v>
      </c>
      <c r="K153" t="s">
        <v>276</v>
      </c>
      <c r="L153">
        <f t="shared" si="2"/>
        <v>3</v>
      </c>
    </row>
    <row r="154" spans="1:12" x14ac:dyDescent="0.3">
      <c r="A154" t="s">
        <v>1251</v>
      </c>
      <c r="B154" t="s">
        <v>275</v>
      </c>
      <c r="C154" t="s">
        <v>275</v>
      </c>
      <c r="D154" t="s">
        <v>275</v>
      </c>
      <c r="E154" t="s">
        <v>275</v>
      </c>
      <c r="F154" t="s">
        <v>275</v>
      </c>
      <c r="G154" t="s">
        <v>8</v>
      </c>
      <c r="H154" t="s">
        <v>276</v>
      </c>
      <c r="I154" t="s">
        <v>9</v>
      </c>
      <c r="J154" t="s">
        <v>276</v>
      </c>
      <c r="K154" t="s">
        <v>276</v>
      </c>
      <c r="L154">
        <f t="shared" si="2"/>
        <v>5</v>
      </c>
    </row>
    <row r="155" spans="1:12" x14ac:dyDescent="0.3">
      <c r="A155" t="s">
        <v>1255</v>
      </c>
      <c r="B155" t="s">
        <v>275</v>
      </c>
      <c r="C155" t="s">
        <v>275</v>
      </c>
      <c r="D155" t="s">
        <v>9</v>
      </c>
      <c r="E155" t="s">
        <v>275</v>
      </c>
      <c r="F155" t="s">
        <v>275</v>
      </c>
      <c r="G155" t="s">
        <v>8</v>
      </c>
      <c r="H155" t="s">
        <v>276</v>
      </c>
      <c r="I155" t="s">
        <v>9</v>
      </c>
      <c r="J155" t="s">
        <v>275</v>
      </c>
      <c r="K155" t="s">
        <v>276</v>
      </c>
      <c r="L155">
        <f t="shared" si="2"/>
        <v>5</v>
      </c>
    </row>
    <row r="156" spans="1:12" x14ac:dyDescent="0.3">
      <c r="A156" t="s">
        <v>1263</v>
      </c>
      <c r="B156" t="s">
        <v>275</v>
      </c>
      <c r="C156" t="s">
        <v>9</v>
      </c>
      <c r="D156" t="s">
        <v>9</v>
      </c>
      <c r="E156" t="s">
        <v>9</v>
      </c>
      <c r="F156" t="s">
        <v>9</v>
      </c>
      <c r="G156" t="s">
        <v>8</v>
      </c>
      <c r="H156" t="s">
        <v>275</v>
      </c>
      <c r="I156" t="s">
        <v>9</v>
      </c>
      <c r="J156" t="s">
        <v>275</v>
      </c>
      <c r="K156" t="s">
        <v>276</v>
      </c>
      <c r="L156">
        <f t="shared" si="2"/>
        <v>3</v>
      </c>
    </row>
    <row r="157" spans="1:12" x14ac:dyDescent="0.3">
      <c r="A157" t="s">
        <v>1268</v>
      </c>
      <c r="B157" t="s">
        <v>275</v>
      </c>
      <c r="C157" t="s">
        <v>9</v>
      </c>
      <c r="D157" t="s">
        <v>9</v>
      </c>
      <c r="E157" t="s">
        <v>9</v>
      </c>
      <c r="F157" t="s">
        <v>9</v>
      </c>
      <c r="G157" t="s">
        <v>8</v>
      </c>
      <c r="H157" t="s">
        <v>276</v>
      </c>
      <c r="I157" t="s">
        <v>9</v>
      </c>
      <c r="J157" t="s">
        <v>275</v>
      </c>
      <c r="K157" t="s">
        <v>276</v>
      </c>
      <c r="L157">
        <f t="shared" si="2"/>
        <v>2</v>
      </c>
    </row>
    <row r="158" spans="1:12" x14ac:dyDescent="0.3">
      <c r="A158" t="s">
        <v>1274</v>
      </c>
      <c r="B158" t="s">
        <v>276</v>
      </c>
      <c r="C158" t="s">
        <v>275</v>
      </c>
      <c r="D158" t="s">
        <v>275</v>
      </c>
      <c r="E158" t="s">
        <v>276</v>
      </c>
      <c r="F158" t="s">
        <v>275</v>
      </c>
      <c r="G158" t="s">
        <v>8</v>
      </c>
      <c r="H158" t="s">
        <v>275</v>
      </c>
      <c r="I158" t="s">
        <v>9</v>
      </c>
      <c r="J158" t="s">
        <v>275</v>
      </c>
      <c r="K158" t="s">
        <v>276</v>
      </c>
      <c r="L158">
        <f t="shared" si="2"/>
        <v>5</v>
      </c>
    </row>
    <row r="159" spans="1:12" x14ac:dyDescent="0.3">
      <c r="A159" t="s">
        <v>1280</v>
      </c>
      <c r="B159" t="s">
        <v>275</v>
      </c>
      <c r="C159" t="s">
        <v>275</v>
      </c>
      <c r="D159" t="s">
        <v>275</v>
      </c>
      <c r="E159" t="s">
        <v>9</v>
      </c>
      <c r="F159" t="s">
        <v>9</v>
      </c>
      <c r="G159" t="s">
        <v>8</v>
      </c>
      <c r="H159" t="s">
        <v>276</v>
      </c>
      <c r="I159" t="s">
        <v>9</v>
      </c>
      <c r="J159" t="s">
        <v>276</v>
      </c>
      <c r="K159" t="s">
        <v>276</v>
      </c>
      <c r="L159">
        <f t="shared" si="2"/>
        <v>3</v>
      </c>
    </row>
    <row r="160" spans="1:12" x14ac:dyDescent="0.3">
      <c r="A160" t="s">
        <v>1291</v>
      </c>
      <c r="B160" t="s">
        <v>275</v>
      </c>
      <c r="C160" t="s">
        <v>275</v>
      </c>
      <c r="D160" t="s">
        <v>9</v>
      </c>
      <c r="E160" t="s">
        <v>8</v>
      </c>
      <c r="F160" t="s">
        <v>275</v>
      </c>
      <c r="G160" t="s">
        <v>8</v>
      </c>
      <c r="H160" t="s">
        <v>276</v>
      </c>
      <c r="I160" t="s">
        <v>9</v>
      </c>
      <c r="J160" t="s">
        <v>275</v>
      </c>
      <c r="K160" t="s">
        <v>275</v>
      </c>
      <c r="L160">
        <f t="shared" si="2"/>
        <v>5</v>
      </c>
    </row>
    <row r="161" spans="1:12" x14ac:dyDescent="0.3">
      <c r="A161" t="s">
        <v>1296</v>
      </c>
      <c r="B161" t="s">
        <v>275</v>
      </c>
      <c r="C161" t="s">
        <v>275</v>
      </c>
      <c r="D161" t="s">
        <v>9</v>
      </c>
      <c r="E161" t="s">
        <v>9</v>
      </c>
      <c r="F161" t="s">
        <v>9</v>
      </c>
      <c r="G161" t="s">
        <v>8</v>
      </c>
      <c r="H161" t="s">
        <v>276</v>
      </c>
      <c r="I161" t="s">
        <v>9</v>
      </c>
      <c r="J161" t="s">
        <v>275</v>
      </c>
      <c r="K161" t="s">
        <v>276</v>
      </c>
      <c r="L161">
        <f t="shared" si="2"/>
        <v>3</v>
      </c>
    </row>
    <row r="162" spans="1:12" x14ac:dyDescent="0.3">
      <c r="A162" t="s">
        <v>1301</v>
      </c>
      <c r="B162" t="s">
        <v>275</v>
      </c>
      <c r="C162" t="s">
        <v>275</v>
      </c>
      <c r="D162" t="s">
        <v>8</v>
      </c>
      <c r="E162" t="s">
        <v>8</v>
      </c>
      <c r="F162" t="s">
        <v>275</v>
      </c>
      <c r="G162" t="s">
        <v>8</v>
      </c>
      <c r="H162" t="s">
        <v>276</v>
      </c>
      <c r="I162" t="s">
        <v>9</v>
      </c>
      <c r="J162" t="s">
        <v>275</v>
      </c>
      <c r="K162" t="s">
        <v>275</v>
      </c>
      <c r="L162">
        <f t="shared" si="2"/>
        <v>5</v>
      </c>
    </row>
    <row r="163" spans="1:12" x14ac:dyDescent="0.3">
      <c r="A163" t="s">
        <v>1304</v>
      </c>
      <c r="B163" t="s">
        <v>276</v>
      </c>
      <c r="C163" t="s">
        <v>9</v>
      </c>
      <c r="D163" t="s">
        <v>9</v>
      </c>
      <c r="E163" t="s">
        <v>9</v>
      </c>
      <c r="F163" t="s">
        <v>275</v>
      </c>
      <c r="G163" t="s">
        <v>8</v>
      </c>
      <c r="H163" t="s">
        <v>276</v>
      </c>
      <c r="I163" t="s">
        <v>9</v>
      </c>
      <c r="J163" t="s">
        <v>275</v>
      </c>
      <c r="K163" t="s">
        <v>275</v>
      </c>
      <c r="L163">
        <f t="shared" si="2"/>
        <v>3</v>
      </c>
    </row>
    <row r="164" spans="1:12" x14ac:dyDescent="0.3">
      <c r="A164" t="s">
        <v>1312</v>
      </c>
      <c r="B164" t="s">
        <v>275</v>
      </c>
      <c r="C164" t="s">
        <v>9</v>
      </c>
      <c r="D164" t="s">
        <v>275</v>
      </c>
      <c r="E164" t="s">
        <v>275</v>
      </c>
      <c r="F164" t="s">
        <v>9</v>
      </c>
      <c r="G164" t="s">
        <v>8</v>
      </c>
      <c r="H164" t="s">
        <v>276</v>
      </c>
      <c r="I164" t="s">
        <v>9</v>
      </c>
      <c r="J164" t="s">
        <v>275</v>
      </c>
      <c r="K164" t="s">
        <v>275</v>
      </c>
      <c r="L164">
        <f t="shared" si="2"/>
        <v>5</v>
      </c>
    </row>
    <row r="165" spans="1:12" x14ac:dyDescent="0.3">
      <c r="A165" t="s">
        <v>1319</v>
      </c>
      <c r="B165" t="s">
        <v>275</v>
      </c>
      <c r="C165" t="s">
        <v>275</v>
      </c>
      <c r="D165" t="s">
        <v>9</v>
      </c>
      <c r="E165" t="s">
        <v>9</v>
      </c>
      <c r="F165" t="s">
        <v>9</v>
      </c>
      <c r="G165" t="s">
        <v>8</v>
      </c>
      <c r="H165" t="s">
        <v>276</v>
      </c>
      <c r="I165" t="s">
        <v>9</v>
      </c>
      <c r="J165" t="s">
        <v>275</v>
      </c>
      <c r="K165" t="s">
        <v>275</v>
      </c>
      <c r="L165">
        <f t="shared" si="2"/>
        <v>4</v>
      </c>
    </row>
    <row r="166" spans="1:12" x14ac:dyDescent="0.3">
      <c r="A166" t="s">
        <v>1327</v>
      </c>
      <c r="B166" t="s">
        <v>275</v>
      </c>
      <c r="C166" t="s">
        <v>275</v>
      </c>
      <c r="D166" t="s">
        <v>275</v>
      </c>
      <c r="E166" t="s">
        <v>275</v>
      </c>
      <c r="F166" t="s">
        <v>9</v>
      </c>
      <c r="G166" t="s">
        <v>8</v>
      </c>
      <c r="H166" t="s">
        <v>276</v>
      </c>
      <c r="I166" t="s">
        <v>9</v>
      </c>
      <c r="J166" t="s">
        <v>275</v>
      </c>
      <c r="K166" t="s">
        <v>276</v>
      </c>
      <c r="L166">
        <f t="shared" si="2"/>
        <v>5</v>
      </c>
    </row>
    <row r="167" spans="1:12" x14ac:dyDescent="0.3">
      <c r="A167" t="s">
        <v>1332</v>
      </c>
      <c r="B167" t="s">
        <v>275</v>
      </c>
      <c r="C167" t="s">
        <v>275</v>
      </c>
      <c r="D167" t="s">
        <v>9</v>
      </c>
      <c r="E167" t="s">
        <v>9</v>
      </c>
      <c r="F167" t="s">
        <v>9</v>
      </c>
      <c r="G167" t="s">
        <v>8</v>
      </c>
      <c r="H167" t="s">
        <v>275</v>
      </c>
      <c r="I167" t="s">
        <v>9</v>
      </c>
      <c r="J167" t="s">
        <v>275</v>
      </c>
      <c r="K167" t="s">
        <v>276</v>
      </c>
      <c r="L167">
        <f t="shared" si="2"/>
        <v>4</v>
      </c>
    </row>
    <row r="168" spans="1:12" x14ac:dyDescent="0.3">
      <c r="A168" t="s">
        <v>1336</v>
      </c>
      <c r="B168" t="s">
        <v>275</v>
      </c>
      <c r="C168" t="s">
        <v>275</v>
      </c>
      <c r="D168" t="s">
        <v>9</v>
      </c>
      <c r="E168" t="s">
        <v>9</v>
      </c>
      <c r="F168" t="s">
        <v>9</v>
      </c>
      <c r="G168" t="s">
        <v>8</v>
      </c>
      <c r="H168" t="s">
        <v>276</v>
      </c>
      <c r="I168" t="s">
        <v>9</v>
      </c>
      <c r="J168" t="s">
        <v>275</v>
      </c>
      <c r="K168" t="s">
        <v>276</v>
      </c>
      <c r="L168">
        <f t="shared" si="2"/>
        <v>3</v>
      </c>
    </row>
    <row r="169" spans="1:12" x14ac:dyDescent="0.3">
      <c r="A169" t="s">
        <v>1339</v>
      </c>
      <c r="B169" t="s">
        <v>275</v>
      </c>
      <c r="C169" t="s">
        <v>9</v>
      </c>
      <c r="D169" t="s">
        <v>9</v>
      </c>
      <c r="E169" t="s">
        <v>9</v>
      </c>
      <c r="F169" t="s">
        <v>9</v>
      </c>
      <c r="G169" t="s">
        <v>8</v>
      </c>
      <c r="H169" t="s">
        <v>276</v>
      </c>
      <c r="I169" t="s">
        <v>9</v>
      </c>
      <c r="J169" t="s">
        <v>275</v>
      </c>
      <c r="K169" t="s">
        <v>275</v>
      </c>
      <c r="L169">
        <f t="shared" si="2"/>
        <v>3</v>
      </c>
    </row>
    <row r="170" spans="1:12" x14ac:dyDescent="0.3">
      <c r="A170" t="s">
        <v>1344</v>
      </c>
      <c r="B170" t="s">
        <v>275</v>
      </c>
      <c r="C170" t="s">
        <v>275</v>
      </c>
      <c r="D170" t="s">
        <v>8</v>
      </c>
      <c r="E170" t="s">
        <v>8</v>
      </c>
      <c r="F170" t="s">
        <v>8</v>
      </c>
      <c r="G170" t="s">
        <v>8</v>
      </c>
      <c r="H170" t="s">
        <v>276</v>
      </c>
      <c r="I170" t="s">
        <v>9</v>
      </c>
      <c r="J170" t="s">
        <v>275</v>
      </c>
      <c r="K170" t="s">
        <v>276</v>
      </c>
      <c r="L170">
        <f t="shared" si="2"/>
        <v>3</v>
      </c>
    </row>
    <row r="171" spans="1:12" x14ac:dyDescent="0.3">
      <c r="A171" t="s">
        <v>1347</v>
      </c>
      <c r="B171" t="s">
        <v>275</v>
      </c>
      <c r="C171" t="s">
        <v>275</v>
      </c>
      <c r="D171" t="s">
        <v>9</v>
      </c>
      <c r="E171" t="s">
        <v>9</v>
      </c>
      <c r="F171" t="s">
        <v>9</v>
      </c>
      <c r="G171" t="s">
        <v>8</v>
      </c>
      <c r="H171" t="s">
        <v>276</v>
      </c>
      <c r="I171" t="s">
        <v>9</v>
      </c>
      <c r="J171" t="s">
        <v>275</v>
      </c>
      <c r="K171" t="s">
        <v>276</v>
      </c>
      <c r="L171">
        <f t="shared" si="2"/>
        <v>3</v>
      </c>
    </row>
    <row r="172" spans="1:12" x14ac:dyDescent="0.3">
      <c r="A172" t="s">
        <v>1352</v>
      </c>
      <c r="B172" t="s">
        <v>275</v>
      </c>
      <c r="C172" t="s">
        <v>9</v>
      </c>
      <c r="D172" t="s">
        <v>9</v>
      </c>
      <c r="E172" t="s">
        <v>9</v>
      </c>
      <c r="F172" t="s">
        <v>9</v>
      </c>
      <c r="G172" t="s">
        <v>8</v>
      </c>
      <c r="H172" t="s">
        <v>276</v>
      </c>
      <c r="I172" t="s">
        <v>9</v>
      </c>
      <c r="J172" t="s">
        <v>275</v>
      </c>
      <c r="K172" t="s">
        <v>276</v>
      </c>
      <c r="L172">
        <f t="shared" si="2"/>
        <v>2</v>
      </c>
    </row>
    <row r="173" spans="1:12" x14ac:dyDescent="0.3">
      <c r="A173" t="s">
        <v>1357</v>
      </c>
      <c r="B173" t="s">
        <v>275</v>
      </c>
      <c r="C173" t="s">
        <v>275</v>
      </c>
      <c r="D173" t="s">
        <v>9</v>
      </c>
      <c r="E173" t="s">
        <v>9</v>
      </c>
      <c r="F173" t="s">
        <v>275</v>
      </c>
      <c r="G173" t="s">
        <v>8</v>
      </c>
      <c r="H173" t="s">
        <v>276</v>
      </c>
      <c r="I173" t="s">
        <v>9</v>
      </c>
      <c r="J173" t="s">
        <v>275</v>
      </c>
      <c r="K173" t="s">
        <v>276</v>
      </c>
      <c r="L173">
        <f t="shared" si="2"/>
        <v>4</v>
      </c>
    </row>
    <row r="174" spans="1:12" x14ac:dyDescent="0.3">
      <c r="A174" t="s">
        <v>1362</v>
      </c>
      <c r="B174" t="s">
        <v>275</v>
      </c>
      <c r="C174" t="s">
        <v>9</v>
      </c>
      <c r="D174" t="s">
        <v>275</v>
      </c>
      <c r="E174" t="s">
        <v>9</v>
      </c>
      <c r="F174" t="s">
        <v>9</v>
      </c>
      <c r="G174" t="s">
        <v>8</v>
      </c>
      <c r="H174" t="s">
        <v>276</v>
      </c>
      <c r="I174" t="s">
        <v>9</v>
      </c>
      <c r="J174" t="s">
        <v>275</v>
      </c>
      <c r="K174" t="s">
        <v>275</v>
      </c>
      <c r="L174">
        <f t="shared" si="2"/>
        <v>4</v>
      </c>
    </row>
    <row r="175" spans="1:12" x14ac:dyDescent="0.3">
      <c r="A175" s="20" t="s">
        <v>1367</v>
      </c>
      <c r="B175" t="s">
        <v>275</v>
      </c>
      <c r="C175" t="s">
        <v>9</v>
      </c>
      <c r="D175" t="s">
        <v>9</v>
      </c>
      <c r="E175" t="s">
        <v>275</v>
      </c>
      <c r="F175" t="s">
        <v>9</v>
      </c>
      <c r="G175" t="s">
        <v>8</v>
      </c>
      <c r="H175" t="s">
        <v>276</v>
      </c>
      <c r="I175" t="s">
        <v>9</v>
      </c>
      <c r="J175" t="s">
        <v>275</v>
      </c>
      <c r="K175" t="s">
        <v>275</v>
      </c>
      <c r="L175">
        <f t="shared" si="2"/>
        <v>4</v>
      </c>
    </row>
    <row r="176" spans="1:12" x14ac:dyDescent="0.3">
      <c r="A176" s="20" t="s">
        <v>1372</v>
      </c>
      <c r="B176" t="s">
        <v>275</v>
      </c>
      <c r="C176" t="s">
        <v>275</v>
      </c>
      <c r="D176" t="s">
        <v>9</v>
      </c>
      <c r="E176" t="s">
        <v>9</v>
      </c>
      <c r="F176" t="s">
        <v>9</v>
      </c>
      <c r="G176" t="s">
        <v>8</v>
      </c>
      <c r="H176" t="s">
        <v>276</v>
      </c>
      <c r="I176" t="s">
        <v>9</v>
      </c>
      <c r="J176" t="s">
        <v>276</v>
      </c>
      <c r="K176" t="s">
        <v>276</v>
      </c>
      <c r="L176">
        <f t="shared" si="2"/>
        <v>2</v>
      </c>
    </row>
    <row r="177" spans="1:12" x14ac:dyDescent="0.3">
      <c r="A177" t="s">
        <v>1378</v>
      </c>
      <c r="B177" t="s">
        <v>275</v>
      </c>
      <c r="C177" t="s">
        <v>275</v>
      </c>
      <c r="D177" t="s">
        <v>9</v>
      </c>
      <c r="E177" t="s">
        <v>9</v>
      </c>
      <c r="F177" t="s">
        <v>9</v>
      </c>
      <c r="G177" t="s">
        <v>8</v>
      </c>
      <c r="H177" t="s">
        <v>276</v>
      </c>
      <c r="I177" t="s">
        <v>9</v>
      </c>
      <c r="J177" t="s">
        <v>276</v>
      </c>
      <c r="K177" t="s">
        <v>275</v>
      </c>
      <c r="L177">
        <f t="shared" si="2"/>
        <v>3</v>
      </c>
    </row>
    <row r="178" spans="1:12" x14ac:dyDescent="0.3">
      <c r="A178" t="s">
        <v>1385</v>
      </c>
      <c r="B178" t="s">
        <v>275</v>
      </c>
      <c r="C178" t="s">
        <v>275</v>
      </c>
      <c r="D178" t="s">
        <v>9</v>
      </c>
      <c r="E178" t="s">
        <v>9</v>
      </c>
      <c r="F178" t="s">
        <v>275</v>
      </c>
      <c r="G178" t="s">
        <v>8</v>
      </c>
      <c r="H178" t="s">
        <v>276</v>
      </c>
      <c r="I178" t="s">
        <v>9</v>
      </c>
      <c r="J178" t="s">
        <v>275</v>
      </c>
      <c r="K178" t="s">
        <v>276</v>
      </c>
      <c r="L178">
        <f t="shared" si="2"/>
        <v>4</v>
      </c>
    </row>
    <row r="179" spans="1:12" x14ac:dyDescent="0.3">
      <c r="A179" t="s">
        <v>1391</v>
      </c>
      <c r="B179" t="s">
        <v>275</v>
      </c>
      <c r="C179" t="s">
        <v>275</v>
      </c>
      <c r="D179" t="s">
        <v>275</v>
      </c>
      <c r="E179" t="s">
        <v>9</v>
      </c>
      <c r="F179" t="s">
        <v>275</v>
      </c>
      <c r="G179" t="s">
        <v>8</v>
      </c>
      <c r="H179" t="s">
        <v>276</v>
      </c>
      <c r="I179" t="s">
        <v>9</v>
      </c>
      <c r="J179" t="s">
        <v>275</v>
      </c>
      <c r="K179" t="s">
        <v>275</v>
      </c>
      <c r="L179">
        <f t="shared" si="2"/>
        <v>6</v>
      </c>
    </row>
    <row r="180" spans="1:12" x14ac:dyDescent="0.3">
      <c r="A180" t="s">
        <v>1399</v>
      </c>
      <c r="B180" t="s">
        <v>275</v>
      </c>
      <c r="C180" t="s">
        <v>275</v>
      </c>
      <c r="D180" t="s">
        <v>275</v>
      </c>
      <c r="E180" t="s">
        <v>275</v>
      </c>
      <c r="F180" t="s">
        <v>9</v>
      </c>
      <c r="G180" t="s">
        <v>8</v>
      </c>
      <c r="H180" t="s">
        <v>276</v>
      </c>
      <c r="I180" t="s">
        <v>9</v>
      </c>
      <c r="J180" t="s">
        <v>275</v>
      </c>
      <c r="K180" t="s">
        <v>276</v>
      </c>
      <c r="L180">
        <f t="shared" si="2"/>
        <v>5</v>
      </c>
    </row>
    <row r="181" spans="1:12" x14ac:dyDescent="0.3">
      <c r="A181" t="s">
        <v>1405</v>
      </c>
      <c r="B181" t="s">
        <v>275</v>
      </c>
      <c r="C181" t="s">
        <v>9</v>
      </c>
      <c r="D181" t="s">
        <v>275</v>
      </c>
      <c r="E181" t="s">
        <v>275</v>
      </c>
      <c r="F181" t="s">
        <v>275</v>
      </c>
      <c r="G181" t="s">
        <v>8</v>
      </c>
      <c r="H181" t="s">
        <v>276</v>
      </c>
      <c r="I181" t="s">
        <v>9</v>
      </c>
      <c r="J181" t="s">
        <v>275</v>
      </c>
      <c r="K181" t="s">
        <v>275</v>
      </c>
      <c r="L181">
        <f t="shared" si="2"/>
        <v>6</v>
      </c>
    </row>
    <row r="182" spans="1:12" x14ac:dyDescent="0.3">
      <c r="A182" t="s">
        <v>1411</v>
      </c>
      <c r="B182" t="s">
        <v>275</v>
      </c>
      <c r="C182" t="s">
        <v>9</v>
      </c>
      <c r="D182" t="s">
        <v>9</v>
      </c>
      <c r="E182" t="s">
        <v>9</v>
      </c>
      <c r="F182" t="s">
        <v>9</v>
      </c>
      <c r="G182" t="s">
        <v>8</v>
      </c>
      <c r="H182" t="s">
        <v>276</v>
      </c>
      <c r="I182" t="s">
        <v>9</v>
      </c>
      <c r="J182" t="s">
        <v>275</v>
      </c>
      <c r="K182" t="s">
        <v>275</v>
      </c>
      <c r="L182">
        <f t="shared" si="2"/>
        <v>3</v>
      </c>
    </row>
    <row r="183" spans="1:12" x14ac:dyDescent="0.3">
      <c r="A183" t="s">
        <v>1414</v>
      </c>
      <c r="B183" t="s">
        <v>275</v>
      </c>
      <c r="C183" t="s">
        <v>9</v>
      </c>
      <c r="D183" t="s">
        <v>8</v>
      </c>
      <c r="E183" t="s">
        <v>8</v>
      </c>
      <c r="F183" t="s">
        <v>8</v>
      </c>
      <c r="G183" t="s">
        <v>8</v>
      </c>
      <c r="H183" t="s">
        <v>276</v>
      </c>
      <c r="I183" t="s">
        <v>9</v>
      </c>
      <c r="J183" t="s">
        <v>276</v>
      </c>
      <c r="K183" t="s">
        <v>276</v>
      </c>
      <c r="L183">
        <f t="shared" si="2"/>
        <v>1</v>
      </c>
    </row>
    <row r="184" spans="1:12" x14ac:dyDescent="0.3">
      <c r="A184" t="s">
        <v>1419</v>
      </c>
      <c r="B184" t="s">
        <v>275</v>
      </c>
      <c r="C184" t="s">
        <v>275</v>
      </c>
      <c r="D184" t="s">
        <v>9</v>
      </c>
      <c r="E184" t="s">
        <v>9</v>
      </c>
      <c r="F184" t="s">
        <v>275</v>
      </c>
      <c r="G184" t="s">
        <v>8</v>
      </c>
      <c r="H184" t="s">
        <v>276</v>
      </c>
      <c r="I184" t="s">
        <v>9</v>
      </c>
      <c r="J184" t="s">
        <v>276</v>
      </c>
      <c r="K184" t="s">
        <v>276</v>
      </c>
      <c r="L184">
        <f t="shared" si="2"/>
        <v>3</v>
      </c>
    </row>
    <row r="185" spans="1:12" x14ac:dyDescent="0.3">
      <c r="A185" t="s">
        <v>1422</v>
      </c>
      <c r="B185" t="s">
        <v>275</v>
      </c>
      <c r="C185" t="s">
        <v>275</v>
      </c>
      <c r="D185" t="s">
        <v>275</v>
      </c>
      <c r="E185" t="s">
        <v>275</v>
      </c>
      <c r="F185" t="s">
        <v>275</v>
      </c>
      <c r="G185" t="s">
        <v>8</v>
      </c>
      <c r="H185" t="s">
        <v>276</v>
      </c>
      <c r="I185" t="s">
        <v>9</v>
      </c>
      <c r="J185" t="s">
        <v>275</v>
      </c>
      <c r="K185" t="s">
        <v>275</v>
      </c>
      <c r="L185">
        <f t="shared" si="2"/>
        <v>7</v>
      </c>
    </row>
    <row r="186" spans="1:12" x14ac:dyDescent="0.3">
      <c r="A186" t="s">
        <v>1426</v>
      </c>
      <c r="B186" t="s">
        <v>276</v>
      </c>
      <c r="C186" t="s">
        <v>275</v>
      </c>
      <c r="D186" t="s">
        <v>8</v>
      </c>
      <c r="E186" t="s">
        <v>8</v>
      </c>
      <c r="F186" t="s">
        <v>8</v>
      </c>
      <c r="G186" t="s">
        <v>8</v>
      </c>
      <c r="H186" t="s">
        <v>276</v>
      </c>
      <c r="I186" t="s">
        <v>9</v>
      </c>
      <c r="J186" t="s">
        <v>275</v>
      </c>
      <c r="K186" t="s">
        <v>276</v>
      </c>
      <c r="L186">
        <f t="shared" si="2"/>
        <v>2</v>
      </c>
    </row>
    <row r="187" spans="1:12" x14ac:dyDescent="0.3">
      <c r="A187" t="s">
        <v>1433</v>
      </c>
      <c r="B187" t="s">
        <v>275</v>
      </c>
      <c r="C187" t="s">
        <v>275</v>
      </c>
      <c r="D187" t="s">
        <v>8</v>
      </c>
      <c r="E187" t="s">
        <v>8</v>
      </c>
      <c r="F187" t="s">
        <v>8</v>
      </c>
      <c r="G187" t="s">
        <v>8</v>
      </c>
      <c r="H187" t="s">
        <v>276</v>
      </c>
      <c r="I187" t="s">
        <v>9</v>
      </c>
      <c r="J187" t="s">
        <v>276</v>
      </c>
      <c r="K187" t="s">
        <v>276</v>
      </c>
      <c r="L187">
        <f t="shared" si="2"/>
        <v>2</v>
      </c>
    </row>
    <row r="188" spans="1:12" x14ac:dyDescent="0.3">
      <c r="A188" t="s">
        <v>1438</v>
      </c>
      <c r="B188" t="s">
        <v>275</v>
      </c>
      <c r="C188" t="s">
        <v>275</v>
      </c>
      <c r="D188" t="s">
        <v>9</v>
      </c>
      <c r="E188" t="s">
        <v>9</v>
      </c>
      <c r="F188" t="s">
        <v>275</v>
      </c>
      <c r="G188" t="s">
        <v>8</v>
      </c>
      <c r="H188" t="s">
        <v>276</v>
      </c>
      <c r="I188" t="s">
        <v>9</v>
      </c>
      <c r="J188" t="s">
        <v>275</v>
      </c>
      <c r="K188" t="s">
        <v>276</v>
      </c>
      <c r="L188">
        <f t="shared" si="2"/>
        <v>4</v>
      </c>
    </row>
    <row r="189" spans="1:12" x14ac:dyDescent="0.3">
      <c r="A189" t="s">
        <v>1444</v>
      </c>
      <c r="B189" t="s">
        <v>275</v>
      </c>
      <c r="C189" t="s">
        <v>275</v>
      </c>
      <c r="D189" t="s">
        <v>9</v>
      </c>
      <c r="E189" t="s">
        <v>9</v>
      </c>
      <c r="F189" t="s">
        <v>9</v>
      </c>
      <c r="G189" t="s">
        <v>8</v>
      </c>
      <c r="H189" t="s">
        <v>276</v>
      </c>
      <c r="I189" t="s">
        <v>9</v>
      </c>
      <c r="J189" t="s">
        <v>276</v>
      </c>
      <c r="K189" t="s">
        <v>276</v>
      </c>
      <c r="L189">
        <f t="shared" si="2"/>
        <v>2</v>
      </c>
    </row>
    <row r="190" spans="1:12" x14ac:dyDescent="0.3">
      <c r="A190" t="s">
        <v>1450</v>
      </c>
      <c r="B190" t="s">
        <v>275</v>
      </c>
      <c r="C190" t="s">
        <v>9</v>
      </c>
      <c r="D190" t="s">
        <v>9</v>
      </c>
      <c r="E190" t="s">
        <v>9</v>
      </c>
      <c r="F190" t="s">
        <v>275</v>
      </c>
      <c r="G190" t="s">
        <v>8</v>
      </c>
      <c r="H190" t="s">
        <v>276</v>
      </c>
      <c r="I190" t="s">
        <v>9</v>
      </c>
      <c r="J190" t="s">
        <v>275</v>
      </c>
      <c r="K190" t="s">
        <v>275</v>
      </c>
      <c r="L190">
        <f t="shared" si="2"/>
        <v>4</v>
      </c>
    </row>
    <row r="191" spans="1:12" x14ac:dyDescent="0.3">
      <c r="A191" t="s">
        <v>1457</v>
      </c>
      <c r="B191" t="s">
        <v>275</v>
      </c>
      <c r="C191" t="s">
        <v>9</v>
      </c>
      <c r="D191" t="s">
        <v>9</v>
      </c>
      <c r="E191" t="s">
        <v>275</v>
      </c>
      <c r="F191" t="s">
        <v>275</v>
      </c>
      <c r="G191" t="s">
        <v>8</v>
      </c>
      <c r="H191" t="s">
        <v>276</v>
      </c>
      <c r="I191" t="s">
        <v>275</v>
      </c>
      <c r="J191" t="s">
        <v>275</v>
      </c>
      <c r="K191" t="s">
        <v>275</v>
      </c>
      <c r="L191">
        <f t="shared" si="2"/>
        <v>6</v>
      </c>
    </row>
    <row r="192" spans="1:12" x14ac:dyDescent="0.3">
      <c r="A192" t="s">
        <v>1465</v>
      </c>
      <c r="B192" t="s">
        <v>275</v>
      </c>
      <c r="C192" t="s">
        <v>275</v>
      </c>
      <c r="D192" t="s">
        <v>9</v>
      </c>
      <c r="E192" t="s">
        <v>9</v>
      </c>
      <c r="F192" t="s">
        <v>9</v>
      </c>
      <c r="G192" t="s">
        <v>8</v>
      </c>
      <c r="H192" t="s">
        <v>276</v>
      </c>
      <c r="I192" t="s">
        <v>9</v>
      </c>
      <c r="J192" t="s">
        <v>275</v>
      </c>
      <c r="K192" t="s">
        <v>275</v>
      </c>
      <c r="L192">
        <f t="shared" si="2"/>
        <v>4</v>
      </c>
    </row>
    <row r="193" spans="1:12" x14ac:dyDescent="0.3">
      <c r="A193" t="s">
        <v>1470</v>
      </c>
      <c r="B193" t="s">
        <v>275</v>
      </c>
      <c r="C193" t="s">
        <v>275</v>
      </c>
      <c r="D193" t="s">
        <v>275</v>
      </c>
      <c r="E193" t="s">
        <v>9</v>
      </c>
      <c r="F193" t="s">
        <v>9</v>
      </c>
      <c r="G193" t="s">
        <v>8</v>
      </c>
      <c r="H193" t="s">
        <v>276</v>
      </c>
      <c r="I193" t="s">
        <v>275</v>
      </c>
      <c r="J193" t="s">
        <v>275</v>
      </c>
      <c r="K193" t="s">
        <v>275</v>
      </c>
      <c r="L193">
        <f t="shared" si="2"/>
        <v>6</v>
      </c>
    </row>
    <row r="194" spans="1:12" x14ac:dyDescent="0.3">
      <c r="A194" t="s">
        <v>1476</v>
      </c>
      <c r="B194" t="s">
        <v>275</v>
      </c>
      <c r="C194" t="s">
        <v>9</v>
      </c>
      <c r="D194" t="s">
        <v>9</v>
      </c>
      <c r="E194" t="s">
        <v>9</v>
      </c>
      <c r="F194" t="s">
        <v>9</v>
      </c>
      <c r="G194" t="s">
        <v>8</v>
      </c>
      <c r="H194" t="s">
        <v>276</v>
      </c>
      <c r="I194" t="s">
        <v>9</v>
      </c>
      <c r="J194" t="s">
        <v>275</v>
      </c>
      <c r="K194" t="s">
        <v>275</v>
      </c>
      <c r="L194">
        <f t="shared" si="2"/>
        <v>3</v>
      </c>
    </row>
    <row r="195" spans="1:12" x14ac:dyDescent="0.3">
      <c r="A195" t="s">
        <v>1483</v>
      </c>
      <c r="B195" t="s">
        <v>275</v>
      </c>
      <c r="C195" t="s">
        <v>9</v>
      </c>
      <c r="D195" t="s">
        <v>9</v>
      </c>
      <c r="E195" t="s">
        <v>9</v>
      </c>
      <c r="F195" t="s">
        <v>9</v>
      </c>
      <c r="G195" t="s">
        <v>8</v>
      </c>
      <c r="H195" t="s">
        <v>276</v>
      </c>
      <c r="I195" t="s">
        <v>9</v>
      </c>
      <c r="J195" t="s">
        <v>275</v>
      </c>
      <c r="K195" t="s">
        <v>276</v>
      </c>
      <c r="L195">
        <f t="shared" si="2"/>
        <v>2</v>
      </c>
    </row>
    <row r="196" spans="1:12" x14ac:dyDescent="0.3">
      <c r="G196" t="s">
        <v>8</v>
      </c>
    </row>
    <row r="197" spans="1:12" x14ac:dyDescent="0.3">
      <c r="G197" t="s">
        <v>8</v>
      </c>
    </row>
  </sheetData>
  <conditionalFormatting sqref="A1">
    <cfRule type="cellIs" dxfId="34" priority="15" stopIfTrue="1" operator="equal">
      <formula>"NA"</formula>
    </cfRule>
    <cfRule type="cellIs" dxfId="33" priority="16" stopIfTrue="1" operator="equal">
      <formula>"?"</formula>
    </cfRule>
    <cfRule type="cellIs" dxfId="32" priority="17" stopIfTrue="1" operator="equal">
      <formula>"N"</formula>
    </cfRule>
    <cfRule type="cellIs" dxfId="31" priority="18" stopIfTrue="1" operator="equal">
      <formula>"Y"</formula>
    </cfRule>
  </conditionalFormatting>
  <conditionalFormatting sqref="A1">
    <cfRule type="cellIs" dxfId="30" priority="13" operator="equal">
      <formula>"low"</formula>
    </cfRule>
    <cfRule type="cellIs" dxfId="29" priority="14" operator="equal">
      <formula>"high"</formula>
    </cfRule>
  </conditionalFormatting>
  <conditionalFormatting sqref="B2:K1048576">
    <cfRule type="containsText" dxfId="28" priority="2" operator="containsText" text="Unsure">
      <formula>NOT(ISERROR(SEARCH("Unsure",B2)))</formula>
    </cfRule>
    <cfRule type="containsText" dxfId="27" priority="3" operator="containsText" text="NR">
      <formula>NOT(ISERROR(SEARCH("NR",B2)))</formula>
    </cfRule>
    <cfRule type="containsText" dxfId="26" priority="4" operator="containsText" text="Unsure">
      <formula>NOT(ISERROR(SEARCH("Unsure",B2)))</formula>
    </cfRule>
    <cfRule type="containsText" dxfId="25" priority="5" operator="containsText" text="No">
      <formula>NOT(ISERROR(SEARCH("No",B2)))</formula>
    </cfRule>
    <cfRule type="containsText" dxfId="24" priority="6" operator="containsText" text="Yes">
      <formula>NOT(ISERROR(SEARCH("Yes",B2)))</formula>
    </cfRule>
  </conditionalFormatting>
  <conditionalFormatting sqref="L2:L1048576">
    <cfRule type="colorScale" priority="1">
      <colorScale>
        <cfvo type="num" val="1"/>
        <cfvo type="num" val="4"/>
        <cfvo type="num" val="9"/>
        <color rgb="FFF8696B"/>
        <color rgb="FFFFEB84"/>
        <color rgb="FF63BE7B"/>
      </colorScale>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F367258-9027-4763-9315-5C7F54699E2D}">
          <x14:formula1>
            <xm:f>'Data validation'!$T$8:$T$12</xm:f>
          </x14:formula1>
          <xm:sqref>B2:K1048576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050A0-7554-40B6-A78C-B5EF6AA80B73}">
  <dimension ref="A1:F63"/>
  <sheetViews>
    <sheetView workbookViewId="0">
      <pane ySplit="1" topLeftCell="A59" activePane="bottomLeft" state="frozen"/>
      <selection pane="bottomLeft" activeCell="C60" sqref="C60"/>
    </sheetView>
  </sheetViews>
  <sheetFormatPr defaultRowHeight="14.4" x14ac:dyDescent="0.3"/>
  <cols>
    <col min="1" max="1" width="27.6640625" customWidth="1"/>
    <col min="2" max="2" width="24" customWidth="1"/>
    <col min="3" max="3" width="51.109375" style="4" customWidth="1"/>
    <col min="4" max="4" width="62.6640625" style="4" customWidth="1"/>
    <col min="6" max="6" width="37.6640625" customWidth="1"/>
  </cols>
  <sheetData>
    <row r="1" spans="1:6" ht="18" thickBot="1" x14ac:dyDescent="0.4">
      <c r="A1" s="1" t="s">
        <v>0</v>
      </c>
      <c r="B1" s="1" t="s">
        <v>1</v>
      </c>
      <c r="C1" s="7" t="s">
        <v>2</v>
      </c>
      <c r="D1" s="7" t="s">
        <v>3</v>
      </c>
      <c r="F1" s="1" t="s">
        <v>52</v>
      </c>
    </row>
    <row r="2" spans="1:6" ht="72.599999999999994" thickTop="1" x14ac:dyDescent="0.3">
      <c r="A2" s="9" t="s">
        <v>18</v>
      </c>
      <c r="B2" t="s">
        <v>19</v>
      </c>
      <c r="C2" s="4" t="s">
        <v>22</v>
      </c>
      <c r="F2" s="9" t="s">
        <v>54</v>
      </c>
    </row>
    <row r="3" spans="1:6" ht="28.8" x14ac:dyDescent="0.3">
      <c r="A3" s="8" t="s">
        <v>14</v>
      </c>
      <c r="B3" t="s">
        <v>19</v>
      </c>
      <c r="C3" s="4" t="s">
        <v>252</v>
      </c>
      <c r="F3" s="10" t="s">
        <v>55</v>
      </c>
    </row>
    <row r="4" spans="1:6" x14ac:dyDescent="0.3">
      <c r="A4" s="8" t="s">
        <v>4</v>
      </c>
      <c r="B4" t="s">
        <v>20</v>
      </c>
      <c r="C4" s="4" t="s">
        <v>23</v>
      </c>
      <c r="F4" s="34" t="s">
        <v>56</v>
      </c>
    </row>
    <row r="5" spans="1:6" x14ac:dyDescent="0.3">
      <c r="A5" s="8" t="s">
        <v>5</v>
      </c>
      <c r="B5" t="s">
        <v>19</v>
      </c>
      <c r="C5" s="4" t="s">
        <v>21</v>
      </c>
      <c r="F5" s="12" t="s">
        <v>57</v>
      </c>
    </row>
    <row r="6" spans="1:6" ht="86.4" x14ac:dyDescent="0.3">
      <c r="A6" s="8" t="s">
        <v>32</v>
      </c>
      <c r="B6" t="s">
        <v>19</v>
      </c>
      <c r="C6" s="4" t="s">
        <v>34</v>
      </c>
      <c r="F6" s="13" t="s">
        <v>53</v>
      </c>
    </row>
    <row r="7" spans="1:6" ht="43.2" x14ac:dyDescent="0.3">
      <c r="A7" s="10" t="s">
        <v>16</v>
      </c>
      <c r="B7" t="s">
        <v>105</v>
      </c>
      <c r="C7" s="4" t="s">
        <v>66</v>
      </c>
      <c r="F7" s="44" t="s">
        <v>858</v>
      </c>
    </row>
    <row r="8" spans="1:6" ht="43.2" x14ac:dyDescent="0.3">
      <c r="A8" s="10" t="s">
        <v>7</v>
      </c>
      <c r="B8" t="s">
        <v>105</v>
      </c>
      <c r="C8" s="4" t="s">
        <v>65</v>
      </c>
      <c r="D8" s="4" t="s">
        <v>31</v>
      </c>
      <c r="F8" s="33" t="s">
        <v>859</v>
      </c>
    </row>
    <row r="9" spans="1:6" x14ac:dyDescent="0.3">
      <c r="A9" s="10" t="s">
        <v>15</v>
      </c>
      <c r="B9" t="s">
        <v>105</v>
      </c>
      <c r="C9" s="4" t="s">
        <v>33</v>
      </c>
      <c r="D9" s="4" t="s">
        <v>30</v>
      </c>
    </row>
    <row r="10" spans="1:6" ht="28.8" x14ac:dyDescent="0.3">
      <c r="A10" s="10" t="s">
        <v>225</v>
      </c>
      <c r="B10" t="s">
        <v>105</v>
      </c>
      <c r="C10" s="4" t="s">
        <v>229</v>
      </c>
      <c r="D10" s="4" t="s">
        <v>1265</v>
      </c>
    </row>
    <row r="11" spans="1:6" ht="43.2" x14ac:dyDescent="0.3">
      <c r="A11" s="10" t="s">
        <v>226</v>
      </c>
      <c r="B11" t="s">
        <v>105</v>
      </c>
      <c r="C11" s="4" t="s">
        <v>230</v>
      </c>
    </row>
    <row r="12" spans="1:6" ht="72" customHeight="1" x14ac:dyDescent="0.3">
      <c r="A12" s="10" t="s">
        <v>169</v>
      </c>
      <c r="B12" t="s">
        <v>125</v>
      </c>
      <c r="C12" s="4" t="s">
        <v>881</v>
      </c>
      <c r="D12" s="51" t="s">
        <v>189</v>
      </c>
    </row>
    <row r="13" spans="1:6" ht="28.8" x14ac:dyDescent="0.3">
      <c r="A13" s="10" t="s">
        <v>168</v>
      </c>
      <c r="B13" t="s">
        <v>125</v>
      </c>
      <c r="C13" s="4" t="s">
        <v>882</v>
      </c>
      <c r="D13" s="51"/>
    </row>
    <row r="14" spans="1:6" ht="28.8" x14ac:dyDescent="0.3">
      <c r="A14" s="10" t="s">
        <v>170</v>
      </c>
      <c r="B14" t="s">
        <v>125</v>
      </c>
      <c r="C14" s="4" t="s">
        <v>883</v>
      </c>
      <c r="D14" s="51"/>
    </row>
    <row r="15" spans="1:6" ht="28.8" x14ac:dyDescent="0.3">
      <c r="A15" s="10" t="s">
        <v>172</v>
      </c>
      <c r="B15" t="s">
        <v>125</v>
      </c>
      <c r="C15" s="4" t="s">
        <v>884</v>
      </c>
      <c r="D15" s="51" t="s">
        <v>175</v>
      </c>
    </row>
    <row r="16" spans="1:6" ht="28.8" x14ac:dyDescent="0.3">
      <c r="A16" s="10" t="s">
        <v>173</v>
      </c>
      <c r="B16" t="s">
        <v>125</v>
      </c>
      <c r="C16" s="4" t="s">
        <v>885</v>
      </c>
      <c r="D16" s="51"/>
    </row>
    <row r="17" spans="1:5" ht="28.8" x14ac:dyDescent="0.3">
      <c r="A17" s="10" t="s">
        <v>174</v>
      </c>
      <c r="B17" t="s">
        <v>125</v>
      </c>
      <c r="C17" s="4" t="s">
        <v>886</v>
      </c>
      <c r="D17" s="51"/>
    </row>
    <row r="18" spans="1:5" x14ac:dyDescent="0.3">
      <c r="A18" s="10" t="s">
        <v>68</v>
      </c>
      <c r="B18" t="s">
        <v>171</v>
      </c>
      <c r="C18" s="4" t="s">
        <v>62</v>
      </c>
    </row>
    <row r="19" spans="1:5" x14ac:dyDescent="0.3">
      <c r="A19" s="10" t="s">
        <v>58</v>
      </c>
      <c r="B19" t="s">
        <v>171</v>
      </c>
      <c r="C19" s="4" t="s">
        <v>60</v>
      </c>
    </row>
    <row r="20" spans="1:5" x14ac:dyDescent="0.3">
      <c r="A20" s="10" t="s">
        <v>69</v>
      </c>
      <c r="B20" t="s">
        <v>171</v>
      </c>
      <c r="C20" s="4" t="s">
        <v>67</v>
      </c>
    </row>
    <row r="21" spans="1:5" x14ac:dyDescent="0.3">
      <c r="A21" s="10" t="s">
        <v>59</v>
      </c>
      <c r="B21" t="s">
        <v>171</v>
      </c>
      <c r="C21" s="4" t="s">
        <v>61</v>
      </c>
    </row>
    <row r="22" spans="1:5" ht="43.2" x14ac:dyDescent="0.3">
      <c r="A22" s="10" t="s">
        <v>70</v>
      </c>
      <c r="B22" t="s">
        <v>29</v>
      </c>
      <c r="C22" s="4" t="s">
        <v>64</v>
      </c>
      <c r="D22" s="4" t="s">
        <v>72</v>
      </c>
    </row>
    <row r="23" spans="1:5" ht="43.2" x14ac:dyDescent="0.3">
      <c r="A23" s="10" t="s">
        <v>71</v>
      </c>
      <c r="B23" t="s">
        <v>29</v>
      </c>
      <c r="C23" s="4" t="s">
        <v>63</v>
      </c>
      <c r="D23" s="4" t="s">
        <v>73</v>
      </c>
    </row>
    <row r="24" spans="1:5" ht="43.2" x14ac:dyDescent="0.3">
      <c r="A24" s="11" t="s">
        <v>151</v>
      </c>
      <c r="B24" t="s">
        <v>105</v>
      </c>
      <c r="C24" s="4" t="s">
        <v>152</v>
      </c>
      <c r="D24" s="4" t="s">
        <v>107</v>
      </c>
    </row>
    <row r="25" spans="1:5" ht="43.2" x14ac:dyDescent="0.3">
      <c r="A25" s="11" t="s">
        <v>150</v>
      </c>
      <c r="B25" t="s">
        <v>105</v>
      </c>
      <c r="C25" s="4" t="s">
        <v>153</v>
      </c>
      <c r="D25" s="4" t="s">
        <v>154</v>
      </c>
    </row>
    <row r="26" spans="1:5" ht="43.2" x14ac:dyDescent="0.3">
      <c r="A26" s="11" t="s">
        <v>74</v>
      </c>
      <c r="B26" t="s">
        <v>105</v>
      </c>
      <c r="C26" s="4" t="s">
        <v>75</v>
      </c>
    </row>
    <row r="27" spans="1:5" ht="86.4" x14ac:dyDescent="0.3">
      <c r="A27" s="11" t="s">
        <v>91</v>
      </c>
      <c r="B27" t="s">
        <v>105</v>
      </c>
      <c r="C27" s="4" t="s">
        <v>240</v>
      </c>
    </row>
    <row r="28" spans="1:5" ht="28.8" x14ac:dyDescent="0.3">
      <c r="A28" s="11" t="s">
        <v>80</v>
      </c>
      <c r="B28" t="s">
        <v>125</v>
      </c>
      <c r="C28" s="4" t="s">
        <v>82</v>
      </c>
    </row>
    <row r="29" spans="1:5" ht="86.4" x14ac:dyDescent="0.3">
      <c r="A29" s="11" t="s">
        <v>81</v>
      </c>
      <c r="B29" t="s">
        <v>105</v>
      </c>
      <c r="C29" s="4" t="s">
        <v>194</v>
      </c>
    </row>
    <row r="30" spans="1:5" x14ac:dyDescent="0.3">
      <c r="A30" s="11" t="s">
        <v>208</v>
      </c>
      <c r="B30" t="s">
        <v>125</v>
      </c>
      <c r="C30" s="4" t="s">
        <v>211</v>
      </c>
    </row>
    <row r="31" spans="1:5" x14ac:dyDescent="0.3">
      <c r="A31" s="11" t="s">
        <v>209</v>
      </c>
      <c r="B31" t="s">
        <v>105</v>
      </c>
      <c r="C31" s="4" t="s">
        <v>210</v>
      </c>
    </row>
    <row r="32" spans="1:5" x14ac:dyDescent="0.3">
      <c r="A32" s="11" t="s">
        <v>83</v>
      </c>
      <c r="B32" t="s">
        <v>105</v>
      </c>
      <c r="C32" s="4" t="s">
        <v>106</v>
      </c>
      <c r="E32" s="14"/>
    </row>
    <row r="33" spans="1:5" x14ac:dyDescent="0.3">
      <c r="A33" s="11" t="s">
        <v>232</v>
      </c>
      <c r="B33" t="s">
        <v>29</v>
      </c>
      <c r="C33" s="4" t="s">
        <v>233</v>
      </c>
      <c r="E33" s="14"/>
    </row>
    <row r="34" spans="1:5" ht="28.8" x14ac:dyDescent="0.3">
      <c r="A34" s="11" t="s">
        <v>231</v>
      </c>
      <c r="B34" t="s">
        <v>29</v>
      </c>
      <c r="C34" s="4" t="s">
        <v>254</v>
      </c>
      <c r="E34" s="14"/>
    </row>
    <row r="35" spans="1:5" ht="28.8" x14ac:dyDescent="0.3">
      <c r="A35" s="11" t="s">
        <v>89</v>
      </c>
      <c r="B35" t="s">
        <v>125</v>
      </c>
      <c r="C35" s="4" t="s">
        <v>90</v>
      </c>
    </row>
    <row r="36" spans="1:5" ht="57.6" x14ac:dyDescent="0.3">
      <c r="A36" s="12" t="s">
        <v>108</v>
      </c>
      <c r="B36" t="s">
        <v>105</v>
      </c>
      <c r="C36" s="4" t="s">
        <v>113</v>
      </c>
      <c r="D36" s="4" t="s">
        <v>112</v>
      </c>
    </row>
    <row r="37" spans="1:5" ht="43.2" x14ac:dyDescent="0.3">
      <c r="A37" s="12" t="s">
        <v>110</v>
      </c>
      <c r="B37" t="s">
        <v>105</v>
      </c>
      <c r="C37" s="4" t="s">
        <v>114</v>
      </c>
      <c r="D37" s="4" t="s">
        <v>852</v>
      </c>
      <c r="E37" s="14"/>
    </row>
    <row r="38" spans="1:5" ht="57.6" x14ac:dyDescent="0.3">
      <c r="A38" s="12" t="s">
        <v>109</v>
      </c>
      <c r="B38" t="s">
        <v>125</v>
      </c>
      <c r="C38" s="4" t="s">
        <v>853</v>
      </c>
    </row>
    <row r="39" spans="1:5" ht="57.6" x14ac:dyDescent="0.3">
      <c r="A39" s="12" t="s">
        <v>111</v>
      </c>
      <c r="B39" t="s">
        <v>19</v>
      </c>
      <c r="C39" s="4" t="s">
        <v>115</v>
      </c>
    </row>
    <row r="40" spans="1:5" ht="72" x14ac:dyDescent="0.3">
      <c r="A40" s="12" t="s">
        <v>179</v>
      </c>
      <c r="B40" t="s">
        <v>125</v>
      </c>
      <c r="C40" s="4" t="s">
        <v>265</v>
      </c>
    </row>
    <row r="41" spans="1:5" ht="28.8" x14ac:dyDescent="0.3">
      <c r="A41" s="12" t="s">
        <v>156</v>
      </c>
      <c r="B41" t="s">
        <v>105</v>
      </c>
      <c r="C41" s="4" t="s">
        <v>157</v>
      </c>
    </row>
    <row r="42" spans="1:5" ht="28.8" x14ac:dyDescent="0.3">
      <c r="A42" s="13" t="s">
        <v>299</v>
      </c>
      <c r="B42" t="s">
        <v>125</v>
      </c>
      <c r="C42" s="4" t="s">
        <v>298</v>
      </c>
    </row>
    <row r="43" spans="1:5" ht="43.2" x14ac:dyDescent="0.3">
      <c r="A43" s="13" t="s">
        <v>243</v>
      </c>
      <c r="B43" t="s">
        <v>105</v>
      </c>
      <c r="C43" s="4" t="s">
        <v>877</v>
      </c>
      <c r="D43" s="4" t="s">
        <v>876</v>
      </c>
    </row>
    <row r="44" spans="1:5" ht="28.8" x14ac:dyDescent="0.3">
      <c r="A44" s="13" t="s">
        <v>116</v>
      </c>
      <c r="B44" t="s">
        <v>125</v>
      </c>
      <c r="C44" s="4" t="s">
        <v>120</v>
      </c>
      <c r="D44" s="4" t="s">
        <v>421</v>
      </c>
    </row>
    <row r="45" spans="1:5" ht="28.8" x14ac:dyDescent="0.3">
      <c r="A45" s="13" t="s">
        <v>195</v>
      </c>
      <c r="B45" t="s">
        <v>125</v>
      </c>
      <c r="C45" s="4" t="s">
        <v>117</v>
      </c>
      <c r="E45" s="14"/>
    </row>
    <row r="46" spans="1:5" ht="28.8" x14ac:dyDescent="0.3">
      <c r="A46" s="13" t="s">
        <v>118</v>
      </c>
      <c r="B46" t="s">
        <v>125</v>
      </c>
      <c r="C46" s="4" t="s">
        <v>119</v>
      </c>
      <c r="D46" s="4" t="s">
        <v>121</v>
      </c>
    </row>
    <row r="47" spans="1:5" ht="28.8" x14ac:dyDescent="0.3">
      <c r="A47" s="13" t="s">
        <v>196</v>
      </c>
      <c r="B47" t="s">
        <v>125</v>
      </c>
      <c r="C47" s="4" t="s">
        <v>122</v>
      </c>
    </row>
    <row r="48" spans="1:5" ht="72" x14ac:dyDescent="0.3">
      <c r="A48" s="13" t="s">
        <v>241</v>
      </c>
      <c r="B48" t="s">
        <v>125</v>
      </c>
      <c r="C48" s="4" t="s">
        <v>328</v>
      </c>
      <c r="D48" s="4" t="s">
        <v>242</v>
      </c>
    </row>
    <row r="49" spans="1:4" ht="28.8" x14ac:dyDescent="0.3">
      <c r="A49" s="13" t="s">
        <v>329</v>
      </c>
      <c r="B49" t="s">
        <v>125</v>
      </c>
      <c r="C49" s="4" t="s">
        <v>330</v>
      </c>
    </row>
    <row r="50" spans="1:4" ht="28.8" x14ac:dyDescent="0.3">
      <c r="A50" s="13" t="s">
        <v>129</v>
      </c>
      <c r="B50" t="s">
        <v>105</v>
      </c>
      <c r="C50" s="4" t="s">
        <v>128</v>
      </c>
    </row>
    <row r="51" spans="1:4" ht="43.2" x14ac:dyDescent="0.3">
      <c r="A51" s="13" t="s">
        <v>203</v>
      </c>
      <c r="B51" t="s">
        <v>105</v>
      </c>
      <c r="C51" s="4" t="s">
        <v>204</v>
      </c>
      <c r="D51" s="4" t="s">
        <v>205</v>
      </c>
    </row>
    <row r="52" spans="1:4" ht="57.6" x14ac:dyDescent="0.3">
      <c r="A52" s="13" t="s">
        <v>130</v>
      </c>
      <c r="B52" t="s">
        <v>105</v>
      </c>
      <c r="C52" s="4" t="s">
        <v>131</v>
      </c>
    </row>
    <row r="53" spans="1:4" ht="28.8" x14ac:dyDescent="0.3">
      <c r="A53" s="13" t="s">
        <v>126</v>
      </c>
      <c r="B53" t="s">
        <v>29</v>
      </c>
      <c r="C53" s="4" t="s">
        <v>132</v>
      </c>
      <c r="D53" s="4" t="s">
        <v>421</v>
      </c>
    </row>
    <row r="54" spans="1:4" ht="28.8" x14ac:dyDescent="0.3">
      <c r="A54" s="13" t="s">
        <v>201</v>
      </c>
      <c r="B54" t="s">
        <v>29</v>
      </c>
      <c r="C54" s="4" t="s">
        <v>133</v>
      </c>
    </row>
    <row r="55" spans="1:4" ht="28.8" x14ac:dyDescent="0.3">
      <c r="A55" s="13" t="s">
        <v>127</v>
      </c>
      <c r="B55" t="s">
        <v>29</v>
      </c>
      <c r="C55" s="4" t="s">
        <v>134</v>
      </c>
    </row>
    <row r="56" spans="1:4" ht="28.8" x14ac:dyDescent="0.3">
      <c r="A56" s="13" t="s">
        <v>202</v>
      </c>
      <c r="B56" t="s">
        <v>29</v>
      </c>
      <c r="C56" s="4" t="s">
        <v>135</v>
      </c>
    </row>
    <row r="57" spans="1:4" ht="43.2" x14ac:dyDescent="0.3">
      <c r="A57" s="13" t="s">
        <v>206</v>
      </c>
      <c r="B57" t="s">
        <v>105</v>
      </c>
      <c r="C57" s="4" t="s">
        <v>204</v>
      </c>
      <c r="D57" s="4" t="s">
        <v>205</v>
      </c>
    </row>
    <row r="58" spans="1:4" ht="28.8" x14ac:dyDescent="0.3">
      <c r="A58" s="13" t="s">
        <v>297</v>
      </c>
      <c r="B58" t="s">
        <v>125</v>
      </c>
      <c r="C58" s="4" t="s">
        <v>136</v>
      </c>
    </row>
    <row r="59" spans="1:4" ht="72" x14ac:dyDescent="0.3">
      <c r="A59" s="44" t="s">
        <v>856</v>
      </c>
      <c r="B59" t="s">
        <v>854</v>
      </c>
      <c r="C59" s="4" t="s">
        <v>1315</v>
      </c>
    </row>
    <row r="60" spans="1:4" ht="129.6" x14ac:dyDescent="0.3">
      <c r="A60" s="44" t="s">
        <v>857</v>
      </c>
      <c r="B60" t="s">
        <v>854</v>
      </c>
      <c r="C60" s="4" t="s">
        <v>868</v>
      </c>
      <c r="D60" s="4" t="s">
        <v>1314</v>
      </c>
    </row>
    <row r="61" spans="1:4" x14ac:dyDescent="0.3">
      <c r="A61" s="44" t="s">
        <v>3</v>
      </c>
      <c r="B61" t="s">
        <v>19</v>
      </c>
      <c r="C61" s="4" t="s">
        <v>855</v>
      </c>
    </row>
    <row r="62" spans="1:4" ht="28.8" x14ac:dyDescent="0.3">
      <c r="A62" s="44" t="s">
        <v>165</v>
      </c>
      <c r="B62" t="s">
        <v>19</v>
      </c>
      <c r="C62" s="4" t="s">
        <v>166</v>
      </c>
    </row>
    <row r="63" spans="1:4" ht="28.8" x14ac:dyDescent="0.3">
      <c r="A63" s="44" t="s">
        <v>13</v>
      </c>
      <c r="B63" t="s">
        <v>19</v>
      </c>
      <c r="C63" s="4" t="s">
        <v>167</v>
      </c>
    </row>
  </sheetData>
  <mergeCells count="2">
    <mergeCell ref="D12:D14"/>
    <mergeCell ref="D15:D17"/>
  </mergeCells>
  <conditionalFormatting sqref="A59">
    <cfRule type="containsBlanks" dxfId="23" priority="2">
      <formula>LEN(TRIM(A59))=0</formula>
    </cfRule>
  </conditionalFormatting>
  <conditionalFormatting sqref="A60">
    <cfRule type="containsBlanks" dxfId="22" priority="1">
      <formula>LEN(TRIM(A60))=0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07F93-07CD-454B-AFAB-DD47DEB7283E}">
  <dimension ref="A1:T142"/>
  <sheetViews>
    <sheetView topLeftCell="F129" workbookViewId="0">
      <selection activeCell="L142" sqref="L11:L142"/>
    </sheetView>
  </sheetViews>
  <sheetFormatPr defaultRowHeight="14.4" x14ac:dyDescent="0.3"/>
  <cols>
    <col min="1" max="1" width="13.6640625" customWidth="1"/>
    <col min="2" max="2" width="31.33203125" customWidth="1"/>
    <col min="4" max="4" width="13.5546875" customWidth="1"/>
    <col min="5" max="5" width="20.44140625" customWidth="1"/>
    <col min="6" max="6" width="23.6640625" customWidth="1"/>
    <col min="7" max="7" width="38.5546875" customWidth="1"/>
    <col min="8" max="8" width="20.33203125" customWidth="1"/>
    <col min="9" max="10" width="23.6640625" customWidth="1"/>
    <col min="11" max="11" width="21.88671875" customWidth="1"/>
    <col min="12" max="12" width="22.33203125" customWidth="1"/>
    <col min="13" max="13" width="24.5546875" customWidth="1"/>
    <col min="14" max="15" width="20.5546875" customWidth="1"/>
    <col min="16" max="16" width="22.6640625" customWidth="1"/>
    <col min="17" max="17" width="16.44140625" customWidth="1"/>
    <col min="18" max="18" width="21.33203125" customWidth="1"/>
    <col min="19" max="19" width="15.44140625" customWidth="1"/>
    <col min="20" max="20" width="17.6640625" customWidth="1"/>
  </cols>
  <sheetData>
    <row r="1" spans="1:20" ht="21" x14ac:dyDescent="0.4">
      <c r="A1" s="6" t="s">
        <v>27</v>
      </c>
    </row>
    <row r="2" spans="1:20" ht="15.6" x14ac:dyDescent="0.3">
      <c r="A2" s="5" t="s">
        <v>26</v>
      </c>
      <c r="R2" t="s">
        <v>669</v>
      </c>
    </row>
    <row r="3" spans="1:20" s="26" customFormat="1" ht="15.6" x14ac:dyDescent="0.3">
      <c r="A3" s="25" t="s">
        <v>28</v>
      </c>
      <c r="P3" s="26" t="s">
        <v>273</v>
      </c>
    </row>
    <row r="4" spans="1:20" x14ac:dyDescent="0.3">
      <c r="R4" t="s">
        <v>1182</v>
      </c>
      <c r="S4" s="2" t="s">
        <v>186</v>
      </c>
    </row>
    <row r="5" spans="1:20" x14ac:dyDescent="0.3">
      <c r="R5" t="s">
        <v>1223</v>
      </c>
    </row>
    <row r="6" spans="1:20" s="3" customFormat="1" x14ac:dyDescent="0.3">
      <c r="A6" s="3" t="s">
        <v>16</v>
      </c>
      <c r="B6" s="3" t="s">
        <v>7</v>
      </c>
      <c r="C6" s="3" t="s">
        <v>15</v>
      </c>
      <c r="D6" s="3" t="s">
        <v>225</v>
      </c>
      <c r="E6" s="3" t="s">
        <v>226</v>
      </c>
      <c r="F6" s="3" t="s">
        <v>74</v>
      </c>
      <c r="G6" s="3" t="s">
        <v>91</v>
      </c>
      <c r="H6" s="3" t="s">
        <v>17</v>
      </c>
      <c r="I6" s="3" t="s">
        <v>81</v>
      </c>
      <c r="J6" s="21" t="s">
        <v>209</v>
      </c>
      <c r="K6" s="3" t="s">
        <v>83</v>
      </c>
      <c r="L6" s="3" t="s">
        <v>108</v>
      </c>
      <c r="M6" s="3" t="s">
        <v>110</v>
      </c>
      <c r="N6" s="3" t="s">
        <v>111</v>
      </c>
      <c r="O6" s="3" t="s">
        <v>156</v>
      </c>
      <c r="P6" s="3" t="s">
        <v>129</v>
      </c>
      <c r="Q6" s="3" t="s">
        <v>197</v>
      </c>
      <c r="R6" s="3" t="s">
        <v>243</v>
      </c>
      <c r="S6" s="3" t="s">
        <v>130</v>
      </c>
      <c r="T6" s="3" t="s">
        <v>860</v>
      </c>
    </row>
    <row r="8" spans="1:20" x14ac:dyDescent="0.3">
      <c r="A8" t="s">
        <v>24</v>
      </c>
      <c r="B8" t="s">
        <v>9</v>
      </c>
      <c r="C8" t="s">
        <v>35</v>
      </c>
      <c r="D8" t="s">
        <v>9</v>
      </c>
      <c r="E8" t="s">
        <v>9</v>
      </c>
      <c r="F8" t="s">
        <v>78</v>
      </c>
      <c r="G8" t="s">
        <v>9</v>
      </c>
      <c r="H8" t="s">
        <v>9</v>
      </c>
      <c r="I8" t="s">
        <v>9</v>
      </c>
      <c r="J8" t="s">
        <v>9</v>
      </c>
      <c r="K8" t="s">
        <v>9</v>
      </c>
      <c r="L8" t="s">
        <v>9</v>
      </c>
      <c r="M8" t="s">
        <v>8</v>
      </c>
      <c r="N8" t="s">
        <v>9</v>
      </c>
      <c r="O8" t="s">
        <v>9</v>
      </c>
      <c r="P8" t="s">
        <v>9</v>
      </c>
      <c r="Q8" t="s">
        <v>9</v>
      </c>
      <c r="R8" t="s">
        <v>9</v>
      </c>
      <c r="S8" t="s">
        <v>9</v>
      </c>
      <c r="T8" t="s">
        <v>9</v>
      </c>
    </row>
    <row r="9" spans="1:20" x14ac:dyDescent="0.3">
      <c r="A9" t="s">
        <v>25</v>
      </c>
      <c r="B9" t="s">
        <v>8</v>
      </c>
      <c r="C9" t="s">
        <v>36</v>
      </c>
      <c r="D9" t="s">
        <v>8</v>
      </c>
      <c r="E9" t="s">
        <v>8</v>
      </c>
      <c r="F9" t="s">
        <v>79</v>
      </c>
      <c r="G9" t="s">
        <v>8</v>
      </c>
      <c r="H9" t="s">
        <v>8</v>
      </c>
      <c r="I9" t="s">
        <v>8</v>
      </c>
      <c r="J9" t="s">
        <v>8</v>
      </c>
      <c r="K9" t="s">
        <v>8</v>
      </c>
      <c r="L9" t="s">
        <v>8</v>
      </c>
      <c r="M9" t="s">
        <v>214</v>
      </c>
      <c r="N9" t="s">
        <v>8</v>
      </c>
      <c r="O9" t="s">
        <v>8</v>
      </c>
      <c r="P9" t="s">
        <v>8</v>
      </c>
      <c r="Q9" t="s">
        <v>8</v>
      </c>
      <c r="R9" t="s">
        <v>8</v>
      </c>
      <c r="S9" t="s">
        <v>8</v>
      </c>
      <c r="T9" t="s">
        <v>8</v>
      </c>
    </row>
    <row r="10" spans="1:20" x14ac:dyDescent="0.3">
      <c r="A10" t="s">
        <v>38</v>
      </c>
      <c r="B10" t="s">
        <v>47</v>
      </c>
      <c r="C10" t="s">
        <v>37</v>
      </c>
      <c r="D10" t="s">
        <v>12</v>
      </c>
      <c r="E10" t="s">
        <v>287</v>
      </c>
      <c r="F10" t="s">
        <v>76</v>
      </c>
      <c r="G10" t="s">
        <v>1001</v>
      </c>
      <c r="H10" t="s">
        <v>47</v>
      </c>
      <c r="I10" t="s">
        <v>619</v>
      </c>
      <c r="J10" t="s">
        <v>1238</v>
      </c>
      <c r="K10" t="s">
        <v>47</v>
      </c>
      <c r="L10" t="s">
        <v>12</v>
      </c>
      <c r="M10" t="s">
        <v>219</v>
      </c>
      <c r="N10" s="19" t="s">
        <v>556</v>
      </c>
      <c r="O10" t="s">
        <v>158</v>
      </c>
      <c r="P10" s="19" t="s">
        <v>843</v>
      </c>
      <c r="Q10" t="s">
        <v>198</v>
      </c>
      <c r="R10" t="s">
        <v>218</v>
      </c>
      <c r="S10" t="s">
        <v>12</v>
      </c>
      <c r="T10" t="s">
        <v>275</v>
      </c>
    </row>
    <row r="11" spans="1:20" x14ac:dyDescent="0.3">
      <c r="A11" t="s">
        <v>39</v>
      </c>
      <c r="B11" t="s">
        <v>928</v>
      </c>
      <c r="C11" t="s">
        <v>9</v>
      </c>
      <c r="D11" t="s">
        <v>6</v>
      </c>
      <c r="E11" t="s">
        <v>227</v>
      </c>
      <c r="F11" t="s">
        <v>77</v>
      </c>
      <c r="G11" t="s">
        <v>96</v>
      </c>
      <c r="H11" t="s">
        <v>12</v>
      </c>
      <c r="I11" t="s">
        <v>341</v>
      </c>
      <c r="J11" t="s">
        <v>532</v>
      </c>
      <c r="K11" t="s">
        <v>84</v>
      </c>
      <c r="L11" t="s">
        <v>1128</v>
      </c>
      <c r="M11" t="s">
        <v>220</v>
      </c>
      <c r="N11" t="s">
        <v>192</v>
      </c>
      <c r="O11" t="s">
        <v>159</v>
      </c>
      <c r="P11" t="s">
        <v>1427</v>
      </c>
      <c r="Q11" t="s">
        <v>199</v>
      </c>
      <c r="R11" t="s">
        <v>878</v>
      </c>
      <c r="S11" t="s">
        <v>47</v>
      </c>
      <c r="T11" t="s">
        <v>276</v>
      </c>
    </row>
    <row r="12" spans="1:20" x14ac:dyDescent="0.3">
      <c r="A12" t="s">
        <v>40</v>
      </c>
      <c r="B12" t="s">
        <v>436</v>
      </c>
      <c r="C12" t="s">
        <v>8</v>
      </c>
      <c r="D12" t="s">
        <v>213</v>
      </c>
      <c r="E12" t="s">
        <v>228</v>
      </c>
      <c r="F12" t="s">
        <v>617</v>
      </c>
      <c r="G12" t="s">
        <v>1116</v>
      </c>
      <c r="H12" t="s">
        <v>103</v>
      </c>
      <c r="I12" t="s">
        <v>182</v>
      </c>
      <c r="J12" t="s">
        <v>580</v>
      </c>
      <c r="K12" t="s">
        <v>234</v>
      </c>
      <c r="L12" t="s">
        <v>728</v>
      </c>
      <c r="M12" t="s">
        <v>215</v>
      </c>
      <c r="N12" t="s">
        <v>943</v>
      </c>
      <c r="O12" t="s">
        <v>160</v>
      </c>
      <c r="P12" t="s">
        <v>489</v>
      </c>
      <c r="Q12" t="s">
        <v>200</v>
      </c>
      <c r="R12" s="19" t="s">
        <v>1293</v>
      </c>
      <c r="S12" t="s">
        <v>960</v>
      </c>
      <c r="T12" t="s">
        <v>218</v>
      </c>
    </row>
    <row r="13" spans="1:20" x14ac:dyDescent="0.3">
      <c r="A13" t="s">
        <v>41</v>
      </c>
      <c r="B13" t="s">
        <v>773</v>
      </c>
      <c r="D13" t="s">
        <v>340</v>
      </c>
      <c r="E13" t="s">
        <v>370</v>
      </c>
      <c r="F13" t="s">
        <v>618</v>
      </c>
      <c r="G13" t="s">
        <v>1386</v>
      </c>
      <c r="H13" t="s">
        <v>990</v>
      </c>
      <c r="I13" t="s">
        <v>359</v>
      </c>
      <c r="J13" t="s">
        <v>541</v>
      </c>
      <c r="K13" t="s">
        <v>324</v>
      </c>
      <c r="L13" t="s">
        <v>460</v>
      </c>
      <c r="M13" t="s">
        <v>221</v>
      </c>
      <c r="N13" t="s">
        <v>517</v>
      </c>
      <c r="P13" t="s">
        <v>487</v>
      </c>
      <c r="Q13" s="19" t="s">
        <v>478</v>
      </c>
      <c r="R13" t="s">
        <v>879</v>
      </c>
      <c r="S13" t="s">
        <v>1224</v>
      </c>
    </row>
    <row r="14" spans="1:20" x14ac:dyDescent="0.3">
      <c r="A14" t="s">
        <v>42</v>
      </c>
      <c r="B14" t="s">
        <v>1453</v>
      </c>
      <c r="D14" t="s">
        <v>805</v>
      </c>
      <c r="E14" t="s">
        <v>806</v>
      </c>
      <c r="F14" t="s">
        <v>9</v>
      </c>
      <c r="G14" t="s">
        <v>929</v>
      </c>
      <c r="H14" t="s">
        <v>101</v>
      </c>
      <c r="I14" t="s">
        <v>902</v>
      </c>
      <c r="J14" t="s">
        <v>255</v>
      </c>
      <c r="K14" t="s">
        <v>733</v>
      </c>
      <c r="L14" t="s">
        <v>545</v>
      </c>
      <c r="M14" t="s">
        <v>216</v>
      </c>
      <c r="N14" s="19" t="s">
        <v>1039</v>
      </c>
      <c r="P14" s="19" t="s">
        <v>1428</v>
      </c>
      <c r="Q14" s="19" t="s">
        <v>492</v>
      </c>
      <c r="R14" t="s">
        <v>880</v>
      </c>
      <c r="S14" t="s">
        <v>185</v>
      </c>
    </row>
    <row r="15" spans="1:20" x14ac:dyDescent="0.3">
      <c r="A15" t="s">
        <v>43</v>
      </c>
      <c r="B15" t="s">
        <v>1454</v>
      </c>
      <c r="D15" t="s">
        <v>920</v>
      </c>
      <c r="E15" t="s">
        <v>921</v>
      </c>
      <c r="F15" t="s">
        <v>8</v>
      </c>
      <c r="G15" t="s">
        <v>930</v>
      </c>
      <c r="H15" t="s">
        <v>98</v>
      </c>
      <c r="I15" t="s">
        <v>176</v>
      </c>
      <c r="J15" t="s">
        <v>224</v>
      </c>
      <c r="K15" t="s">
        <v>723</v>
      </c>
      <c r="L15" t="s">
        <v>522</v>
      </c>
      <c r="M15" t="s">
        <v>222</v>
      </c>
      <c r="N15" t="s">
        <v>264</v>
      </c>
      <c r="P15" s="19" t="s">
        <v>490</v>
      </c>
      <c r="S15" t="s">
        <v>474</v>
      </c>
    </row>
    <row r="16" spans="1:20" x14ac:dyDescent="0.3">
      <c r="A16" t="s">
        <v>44</v>
      </c>
      <c r="B16" t="s">
        <v>1014</v>
      </c>
      <c r="F16" t="s">
        <v>47</v>
      </c>
      <c r="G16" t="s">
        <v>279</v>
      </c>
      <c r="H16" t="s">
        <v>646</v>
      </c>
      <c r="I16" t="s">
        <v>147</v>
      </c>
      <c r="J16" t="s">
        <v>212</v>
      </c>
      <c r="K16" t="s">
        <v>148</v>
      </c>
      <c r="L16" t="s">
        <v>1093</v>
      </c>
      <c r="M16" t="s">
        <v>223</v>
      </c>
      <c r="N16" s="19" t="s">
        <v>1253</v>
      </c>
      <c r="P16" s="19" t="s">
        <v>488</v>
      </c>
      <c r="S16" s="19" t="s">
        <v>423</v>
      </c>
    </row>
    <row r="17" spans="1:19" x14ac:dyDescent="0.3">
      <c r="A17" t="s">
        <v>45</v>
      </c>
      <c r="B17" s="4" t="s">
        <v>459</v>
      </c>
      <c r="G17" t="s">
        <v>1355</v>
      </c>
      <c r="H17" t="s">
        <v>357</v>
      </c>
      <c r="I17" t="s">
        <v>549</v>
      </c>
      <c r="J17" t="s">
        <v>1363</v>
      </c>
      <c r="K17" t="s">
        <v>85</v>
      </c>
      <c r="L17" t="s">
        <v>793</v>
      </c>
      <c r="M17" t="s">
        <v>217</v>
      </c>
      <c r="N17" s="19" t="s">
        <v>983</v>
      </c>
      <c r="P17" s="19" t="s">
        <v>382</v>
      </c>
      <c r="S17" t="s">
        <v>491</v>
      </c>
    </row>
    <row r="18" spans="1:19" ht="16.2" x14ac:dyDescent="0.3">
      <c r="A18" t="s">
        <v>46</v>
      </c>
      <c r="B18" t="s">
        <v>616</v>
      </c>
      <c r="G18" t="s">
        <v>539</v>
      </c>
      <c r="H18" t="s">
        <v>1266</v>
      </c>
      <c r="I18" t="s">
        <v>323</v>
      </c>
      <c r="J18" t="s">
        <v>295</v>
      </c>
      <c r="K18" t="s">
        <v>87</v>
      </c>
      <c r="L18" t="s">
        <v>1341</v>
      </c>
      <c r="M18" t="s">
        <v>137</v>
      </c>
      <c r="N18" s="19" t="s">
        <v>1145</v>
      </c>
      <c r="P18" s="19" t="s">
        <v>366</v>
      </c>
      <c r="S18" t="s">
        <v>1169</v>
      </c>
    </row>
    <row r="19" spans="1:19" x14ac:dyDescent="0.3">
      <c r="A19" t="s">
        <v>47</v>
      </c>
      <c r="B19" t="s">
        <v>501</v>
      </c>
      <c r="G19" t="s">
        <v>910</v>
      </c>
      <c r="H19" t="s">
        <v>1157</v>
      </c>
      <c r="I19" t="s">
        <v>788</v>
      </c>
      <c r="J19" t="s">
        <v>464</v>
      </c>
      <c r="K19" t="s">
        <v>655</v>
      </c>
      <c r="L19" t="s">
        <v>1230</v>
      </c>
      <c r="M19" t="s">
        <v>47</v>
      </c>
      <c r="N19" s="19" t="s">
        <v>1181</v>
      </c>
      <c r="P19" s="19" t="s">
        <v>647</v>
      </c>
      <c r="S19" t="s">
        <v>451</v>
      </c>
    </row>
    <row r="20" spans="1:19" x14ac:dyDescent="0.3">
      <c r="A20" t="s">
        <v>9</v>
      </c>
      <c r="B20" t="s">
        <v>706</v>
      </c>
      <c r="G20" t="s">
        <v>531</v>
      </c>
      <c r="H20" t="s">
        <v>97</v>
      </c>
      <c r="I20" t="s">
        <v>1190</v>
      </c>
      <c r="K20" t="s">
        <v>235</v>
      </c>
      <c r="L20" t="s">
        <v>1017</v>
      </c>
      <c r="M20" t="s">
        <v>218</v>
      </c>
      <c r="N20" t="s">
        <v>263</v>
      </c>
      <c r="P20" t="s">
        <v>124</v>
      </c>
      <c r="S20" t="s">
        <v>140</v>
      </c>
    </row>
    <row r="21" spans="1:19" x14ac:dyDescent="0.3">
      <c r="A21" t="s">
        <v>8</v>
      </c>
      <c r="B21" t="s">
        <v>891</v>
      </c>
      <c r="G21" t="s">
        <v>358</v>
      </c>
      <c r="H21" t="s">
        <v>99</v>
      </c>
      <c r="I21" t="s">
        <v>371</v>
      </c>
      <c r="K21" t="s">
        <v>88</v>
      </c>
      <c r="L21" t="s">
        <v>781</v>
      </c>
      <c r="N21" t="s">
        <v>381</v>
      </c>
      <c r="P21" t="s">
        <v>123</v>
      </c>
      <c r="S21" t="s">
        <v>437</v>
      </c>
    </row>
    <row r="22" spans="1:19" x14ac:dyDescent="0.3">
      <c r="B22" t="s">
        <v>286</v>
      </c>
      <c r="G22" t="s">
        <v>379</v>
      </c>
      <c r="H22" t="s">
        <v>102</v>
      </c>
      <c r="I22" s="19" t="s">
        <v>1400</v>
      </c>
      <c r="K22" s="41" t="s">
        <v>780</v>
      </c>
      <c r="L22" t="s">
        <v>942</v>
      </c>
      <c r="N22" s="19" t="s">
        <v>176</v>
      </c>
      <c r="P22" s="19" t="s">
        <v>333</v>
      </c>
      <c r="S22" t="s">
        <v>620</v>
      </c>
    </row>
    <row r="23" spans="1:19" x14ac:dyDescent="0.3">
      <c r="B23" t="s">
        <v>1009</v>
      </c>
      <c r="G23" t="s">
        <v>1024</v>
      </c>
      <c r="H23" t="s">
        <v>1393</v>
      </c>
      <c r="I23" s="19" t="s">
        <v>1092</v>
      </c>
      <c r="K23" t="s">
        <v>1479</v>
      </c>
      <c r="L23" t="s">
        <v>1258</v>
      </c>
      <c r="N23" t="s">
        <v>147</v>
      </c>
      <c r="P23" s="19" t="s">
        <v>633</v>
      </c>
      <c r="S23" s="19" t="s">
        <v>274</v>
      </c>
    </row>
    <row r="24" spans="1:19" s="4" customFormat="1" x14ac:dyDescent="0.3">
      <c r="B24" t="s">
        <v>51</v>
      </c>
      <c r="G24" t="s">
        <v>1031</v>
      </c>
      <c r="H24" t="s">
        <v>149</v>
      </c>
      <c r="K24" t="s">
        <v>86</v>
      </c>
      <c r="L24" t="s">
        <v>1068</v>
      </c>
      <c r="M24"/>
      <c r="N24" s="19" t="s">
        <v>1076</v>
      </c>
      <c r="O24"/>
      <c r="P24" s="19" t="s">
        <v>935</v>
      </c>
    </row>
    <row r="25" spans="1:19" x14ac:dyDescent="0.3">
      <c r="B25" t="s">
        <v>824</v>
      </c>
      <c r="G25" t="s">
        <v>1229</v>
      </c>
      <c r="H25" t="s">
        <v>100</v>
      </c>
      <c r="L25" t="s">
        <v>1216</v>
      </c>
      <c r="N25" s="19" t="s">
        <v>763</v>
      </c>
      <c r="P25" s="19" t="s">
        <v>193</v>
      </c>
    </row>
    <row r="26" spans="1:19" x14ac:dyDescent="0.3">
      <c r="B26" t="s">
        <v>778</v>
      </c>
      <c r="G26" t="s">
        <v>710</v>
      </c>
      <c r="H26" t="s">
        <v>177</v>
      </c>
      <c r="L26" t="s">
        <v>332</v>
      </c>
      <c r="N26" s="19" t="s">
        <v>1067</v>
      </c>
      <c r="P26" s="19" t="s">
        <v>1406</v>
      </c>
    </row>
    <row r="27" spans="1:19" x14ac:dyDescent="0.3">
      <c r="B27" t="s">
        <v>614</v>
      </c>
      <c r="G27" t="s">
        <v>711</v>
      </c>
      <c r="H27" t="s">
        <v>1467</v>
      </c>
      <c r="L27" t="s">
        <v>762</v>
      </c>
      <c r="N27" s="19" t="s">
        <v>924</v>
      </c>
      <c r="O27" s="17"/>
    </row>
    <row r="28" spans="1:19" x14ac:dyDescent="0.3">
      <c r="B28" t="s">
        <v>615</v>
      </c>
      <c r="G28" t="s">
        <v>92</v>
      </c>
      <c r="H28" t="s">
        <v>1146</v>
      </c>
      <c r="L28" t="s">
        <v>1158</v>
      </c>
      <c r="N28" s="19" t="s">
        <v>1107</v>
      </c>
    </row>
    <row r="29" spans="1:19" x14ac:dyDescent="0.3">
      <c r="B29" t="s">
        <v>901</v>
      </c>
      <c r="G29" t="s">
        <v>95</v>
      </c>
      <c r="H29" t="s">
        <v>529</v>
      </c>
      <c r="L29" t="s">
        <v>989</v>
      </c>
      <c r="N29" s="19" t="s">
        <v>995</v>
      </c>
    </row>
    <row r="30" spans="1:19" x14ac:dyDescent="0.3">
      <c r="B30" t="s">
        <v>1237</v>
      </c>
      <c r="G30" t="s">
        <v>712</v>
      </c>
      <c r="H30" t="s">
        <v>1015</v>
      </c>
      <c r="L30" t="s">
        <v>1487</v>
      </c>
      <c r="N30" t="s">
        <v>212</v>
      </c>
    </row>
    <row r="31" spans="1:19" x14ac:dyDescent="0.3">
      <c r="B31" t="s">
        <v>486</v>
      </c>
      <c r="G31" t="s">
        <v>991</v>
      </c>
      <c r="H31" t="s">
        <v>779</v>
      </c>
      <c r="L31" t="s">
        <v>1047</v>
      </c>
      <c r="N31" s="19" t="s">
        <v>1202</v>
      </c>
    </row>
    <row r="32" spans="1:19" x14ac:dyDescent="0.3">
      <c r="B32" t="s">
        <v>1478</v>
      </c>
      <c r="G32" s="4" t="s">
        <v>680</v>
      </c>
      <c r="H32" t="s">
        <v>941</v>
      </c>
      <c r="L32" t="s">
        <v>516</v>
      </c>
      <c r="N32" t="s">
        <v>184</v>
      </c>
    </row>
    <row r="33" spans="2:19" x14ac:dyDescent="0.3">
      <c r="B33" t="s">
        <v>553</v>
      </c>
      <c r="G33" t="s">
        <v>507</v>
      </c>
      <c r="H33" t="s">
        <v>514</v>
      </c>
      <c r="L33" t="s">
        <v>1359</v>
      </c>
      <c r="N33" t="s">
        <v>326</v>
      </c>
    </row>
    <row r="34" spans="2:19" x14ac:dyDescent="0.3">
      <c r="B34" t="s">
        <v>1248</v>
      </c>
      <c r="G34" s="24" t="s">
        <v>322</v>
      </c>
      <c r="L34" t="s">
        <v>303</v>
      </c>
      <c r="N34" t="s">
        <v>450</v>
      </c>
    </row>
    <row r="35" spans="2:19" x14ac:dyDescent="0.3">
      <c r="B35" t="s">
        <v>1036</v>
      </c>
      <c r="G35" s="24" t="s">
        <v>1472</v>
      </c>
      <c r="L35" t="s">
        <v>1100</v>
      </c>
      <c r="N35" s="19" t="s">
        <v>1147</v>
      </c>
      <c r="P35" s="4"/>
      <c r="Q35" s="4"/>
      <c r="R35" s="4"/>
      <c r="S35" s="42"/>
    </row>
    <row r="36" spans="2:19" x14ac:dyDescent="0.3">
      <c r="B36" t="s">
        <v>144</v>
      </c>
      <c r="G36" s="4" t="s">
        <v>713</v>
      </c>
      <c r="L36" t="s">
        <v>1446</v>
      </c>
      <c r="N36" s="19" t="s">
        <v>817</v>
      </c>
    </row>
    <row r="37" spans="2:19" x14ac:dyDescent="0.3">
      <c r="B37" t="s">
        <v>104</v>
      </c>
      <c r="G37" t="s">
        <v>463</v>
      </c>
      <c r="L37" t="s">
        <v>757</v>
      </c>
      <c r="N37" s="19" t="s">
        <v>523</v>
      </c>
    </row>
    <row r="38" spans="2:19" x14ac:dyDescent="0.3">
      <c r="B38" t="s">
        <v>49</v>
      </c>
      <c r="G38" t="s">
        <v>94</v>
      </c>
      <c r="L38" t="s">
        <v>754</v>
      </c>
      <c r="N38" s="19" t="s">
        <v>759</v>
      </c>
    </row>
    <row r="39" spans="2:19" x14ac:dyDescent="0.3">
      <c r="B39" t="s">
        <v>1210</v>
      </c>
      <c r="G39" t="s">
        <v>93</v>
      </c>
      <c r="L39" t="s">
        <v>1101</v>
      </c>
      <c r="N39" t="s">
        <v>1259</v>
      </c>
    </row>
    <row r="40" spans="2:19" x14ac:dyDescent="0.3">
      <c r="B40" t="s">
        <v>1124</v>
      </c>
      <c r="G40" t="s">
        <v>343</v>
      </c>
      <c r="L40" t="s">
        <v>484</v>
      </c>
      <c r="N40" s="19" t="s">
        <v>1092</v>
      </c>
    </row>
    <row r="41" spans="2:19" x14ac:dyDescent="0.3">
      <c r="B41" t="s">
        <v>1123</v>
      </c>
      <c r="G41" t="s">
        <v>940</v>
      </c>
      <c r="L41" t="s">
        <v>1087</v>
      </c>
      <c r="N41" s="19" t="s">
        <v>782</v>
      </c>
    </row>
    <row r="42" spans="2:19" x14ac:dyDescent="0.3">
      <c r="B42" t="s">
        <v>823</v>
      </c>
      <c r="G42" t="s">
        <v>1016</v>
      </c>
      <c r="L42" t="s">
        <v>1080</v>
      </c>
      <c r="N42" s="19" t="s">
        <v>1283</v>
      </c>
    </row>
    <row r="43" spans="2:19" x14ac:dyDescent="0.3">
      <c r="B43" t="s">
        <v>538</v>
      </c>
      <c r="L43" t="s">
        <v>702</v>
      </c>
    </row>
    <row r="44" spans="2:19" x14ac:dyDescent="0.3">
      <c r="B44" t="s">
        <v>1373</v>
      </c>
      <c r="L44" t="s">
        <v>1270</v>
      </c>
    </row>
    <row r="45" spans="2:19" x14ac:dyDescent="0.3">
      <c r="B45" t="s">
        <v>271</v>
      </c>
      <c r="L45" t="s">
        <v>561</v>
      </c>
    </row>
    <row r="46" spans="2:19" x14ac:dyDescent="0.3">
      <c r="B46" t="s">
        <v>654</v>
      </c>
      <c r="L46" t="s">
        <v>422</v>
      </c>
    </row>
    <row r="47" spans="2:19" x14ac:dyDescent="0.3">
      <c r="B47" t="s">
        <v>653</v>
      </c>
      <c r="L47" t="s">
        <v>816</v>
      </c>
    </row>
    <row r="48" spans="2:19" x14ac:dyDescent="0.3">
      <c r="B48" t="s">
        <v>50</v>
      </c>
      <c r="L48" t="s">
        <v>922</v>
      </c>
    </row>
    <row r="49" spans="2:12" x14ac:dyDescent="0.3">
      <c r="B49" t="s">
        <v>10</v>
      </c>
      <c r="L49" t="s">
        <v>155</v>
      </c>
    </row>
    <row r="50" spans="2:12" x14ac:dyDescent="0.3">
      <c r="B50" t="s">
        <v>1167</v>
      </c>
      <c r="L50" t="s">
        <v>1392</v>
      </c>
    </row>
    <row r="51" spans="2:12" x14ac:dyDescent="0.3">
      <c r="B51" t="s">
        <v>1198</v>
      </c>
      <c r="L51" t="s">
        <v>344</v>
      </c>
    </row>
    <row r="52" spans="2:12" x14ac:dyDescent="0.3">
      <c r="B52" t="s">
        <v>787</v>
      </c>
      <c r="L52" t="s">
        <v>774</v>
      </c>
    </row>
    <row r="53" spans="2:12" x14ac:dyDescent="0.3">
      <c r="B53" t="s">
        <v>973</v>
      </c>
      <c r="L53" t="s">
        <v>449</v>
      </c>
    </row>
    <row r="54" spans="2:12" x14ac:dyDescent="0.3">
      <c r="B54" t="s">
        <v>288</v>
      </c>
      <c r="L54" t="s">
        <v>1056</v>
      </c>
    </row>
    <row r="55" spans="2:12" x14ac:dyDescent="0.3">
      <c r="B55" t="s">
        <v>11</v>
      </c>
      <c r="L55" t="s">
        <v>1306</v>
      </c>
    </row>
    <row r="56" spans="2:12" x14ac:dyDescent="0.3">
      <c r="B56" t="s">
        <v>48</v>
      </c>
      <c r="L56" t="s">
        <v>183</v>
      </c>
    </row>
    <row r="57" spans="2:12" x14ac:dyDescent="0.3">
      <c r="L57" t="s">
        <v>911</v>
      </c>
    </row>
    <row r="58" spans="2:12" x14ac:dyDescent="0.3">
      <c r="L58" t="s">
        <v>289</v>
      </c>
    </row>
    <row r="59" spans="2:12" x14ac:dyDescent="0.3">
      <c r="L59" t="s">
        <v>825</v>
      </c>
    </row>
    <row r="60" spans="2:12" x14ac:dyDescent="0.3">
      <c r="L60" t="s">
        <v>1180</v>
      </c>
    </row>
    <row r="61" spans="2:12" x14ac:dyDescent="0.3">
      <c r="L61" t="s">
        <v>1018</v>
      </c>
    </row>
    <row r="62" spans="2:12" x14ac:dyDescent="0.3">
      <c r="L62" t="s">
        <v>913</v>
      </c>
    </row>
    <row r="63" spans="2:12" x14ac:dyDescent="0.3">
      <c r="L63" t="s">
        <v>1460</v>
      </c>
    </row>
    <row r="64" spans="2:12" x14ac:dyDescent="0.3">
      <c r="L64" t="s">
        <v>844</v>
      </c>
    </row>
    <row r="65" spans="12:12" x14ac:dyDescent="0.3">
      <c r="L65" t="s">
        <v>380</v>
      </c>
    </row>
    <row r="66" spans="12:12" x14ac:dyDescent="0.3">
      <c r="L66" t="s">
        <v>890</v>
      </c>
    </row>
    <row r="67" spans="12:12" x14ac:dyDescent="0.3">
      <c r="L67" t="s">
        <v>574</v>
      </c>
    </row>
    <row r="68" spans="12:12" x14ac:dyDescent="0.3">
      <c r="L68" t="s">
        <v>568</v>
      </c>
    </row>
    <row r="69" spans="12:12" x14ac:dyDescent="0.3">
      <c r="L69" t="s">
        <v>1334</v>
      </c>
    </row>
    <row r="70" spans="12:12" x14ac:dyDescent="0.3">
      <c r="L70" t="s">
        <v>1106</v>
      </c>
    </row>
    <row r="71" spans="12:12" x14ac:dyDescent="0.3">
      <c r="L71" t="s">
        <v>758</v>
      </c>
    </row>
    <row r="72" spans="12:12" x14ac:dyDescent="0.3">
      <c r="L72" t="s">
        <v>747</v>
      </c>
    </row>
    <row r="73" spans="12:12" x14ac:dyDescent="0.3">
      <c r="L73" t="s">
        <v>262</v>
      </c>
    </row>
    <row r="74" spans="12:12" x14ac:dyDescent="0.3">
      <c r="L74" t="s">
        <v>1173</v>
      </c>
    </row>
    <row r="75" spans="12:12" x14ac:dyDescent="0.3">
      <c r="L75" t="s">
        <v>789</v>
      </c>
    </row>
    <row r="76" spans="12:12" x14ac:dyDescent="0.3">
      <c r="L76" t="s">
        <v>837</v>
      </c>
    </row>
    <row r="77" spans="12:12" x14ac:dyDescent="0.3">
      <c r="L77" t="s">
        <v>994</v>
      </c>
    </row>
    <row r="78" spans="12:12" x14ac:dyDescent="0.3">
      <c r="L78" t="s">
        <v>137</v>
      </c>
    </row>
    <row r="79" spans="12:12" x14ac:dyDescent="0.3">
      <c r="L79" t="s">
        <v>1111</v>
      </c>
    </row>
    <row r="80" spans="12:12" x14ac:dyDescent="0.3">
      <c r="L80" t="s">
        <v>555</v>
      </c>
    </row>
    <row r="81" spans="12:12" x14ac:dyDescent="0.3">
      <c r="L81" t="s">
        <v>360</v>
      </c>
    </row>
    <row r="82" spans="12:12" x14ac:dyDescent="0.3">
      <c r="L82" t="s">
        <v>296</v>
      </c>
    </row>
    <row r="83" spans="12:12" x14ac:dyDescent="0.3">
      <c r="L83" t="s">
        <v>1342</v>
      </c>
    </row>
    <row r="84" spans="12:12" x14ac:dyDescent="0.3">
      <c r="L84" t="s">
        <v>1075</v>
      </c>
    </row>
    <row r="85" spans="12:12" x14ac:dyDescent="0.3">
      <c r="L85" t="s">
        <v>769</v>
      </c>
    </row>
    <row r="86" spans="12:12" x14ac:dyDescent="0.3">
      <c r="L86" t="s">
        <v>693</v>
      </c>
    </row>
    <row r="87" spans="12:12" x14ac:dyDescent="0.3">
      <c r="L87" t="s">
        <v>1215</v>
      </c>
    </row>
    <row r="88" spans="12:12" x14ac:dyDescent="0.3">
      <c r="L88" t="s">
        <v>272</v>
      </c>
    </row>
    <row r="89" spans="12:12" x14ac:dyDescent="0.3">
      <c r="L89" t="s">
        <v>1282</v>
      </c>
    </row>
    <row r="90" spans="12:12" x14ac:dyDescent="0.3">
      <c r="L90" t="s">
        <v>1217</v>
      </c>
    </row>
    <row r="91" spans="12:12" x14ac:dyDescent="0.3">
      <c r="L91" t="s">
        <v>1423</v>
      </c>
    </row>
    <row r="92" spans="12:12" x14ac:dyDescent="0.3">
      <c r="L92" t="s">
        <v>1343</v>
      </c>
    </row>
    <row r="93" spans="12:12" x14ac:dyDescent="0.3">
      <c r="L93" t="s">
        <v>191</v>
      </c>
    </row>
    <row r="94" spans="12:12" x14ac:dyDescent="0.3">
      <c r="L94" t="s">
        <v>1030</v>
      </c>
    </row>
    <row r="95" spans="12:12" x14ac:dyDescent="0.3">
      <c r="L95" t="s">
        <v>364</v>
      </c>
    </row>
    <row r="96" spans="12:12" x14ac:dyDescent="0.3">
      <c r="L96" t="s">
        <v>581</v>
      </c>
    </row>
    <row r="97" spans="12:12" x14ac:dyDescent="0.3">
      <c r="L97" t="s">
        <v>1486</v>
      </c>
    </row>
    <row r="98" spans="12:12" x14ac:dyDescent="0.3">
      <c r="L98" t="s">
        <v>592</v>
      </c>
    </row>
    <row r="99" spans="12:12" x14ac:dyDescent="0.3">
      <c r="L99" t="s">
        <v>923</v>
      </c>
    </row>
    <row r="100" spans="12:12" x14ac:dyDescent="0.3">
      <c r="L100" t="s">
        <v>1243</v>
      </c>
    </row>
    <row r="101" spans="12:12" x14ac:dyDescent="0.3">
      <c r="L101" t="s">
        <v>485</v>
      </c>
    </row>
    <row r="102" spans="12:12" x14ac:dyDescent="0.3">
      <c r="L102" t="s">
        <v>178</v>
      </c>
    </row>
    <row r="103" spans="12:12" x14ac:dyDescent="0.3">
      <c r="L103" t="s">
        <v>472</v>
      </c>
    </row>
    <row r="104" spans="12:12" x14ac:dyDescent="0.3">
      <c r="L104" t="s">
        <v>363</v>
      </c>
    </row>
    <row r="105" spans="12:12" x14ac:dyDescent="0.3">
      <c r="L105" t="s">
        <v>1485</v>
      </c>
    </row>
    <row r="106" spans="12:12" ht="28.8" x14ac:dyDescent="0.3">
      <c r="L106" t="s">
        <v>1029</v>
      </c>
    </row>
    <row r="107" spans="12:12" x14ac:dyDescent="0.3">
      <c r="L107" t="s">
        <v>346</v>
      </c>
    </row>
    <row r="108" spans="12:12" x14ac:dyDescent="0.3">
      <c r="L108" t="s">
        <v>1038</v>
      </c>
    </row>
    <row r="109" spans="12:12" x14ac:dyDescent="0.3">
      <c r="L109" t="s">
        <v>1401</v>
      </c>
    </row>
    <row r="110" spans="12:12" x14ac:dyDescent="0.3">
      <c r="L110" t="s">
        <v>832</v>
      </c>
    </row>
    <row r="111" spans="12:12" x14ac:dyDescent="0.3">
      <c r="L111" t="s">
        <v>261</v>
      </c>
    </row>
    <row r="112" spans="12:12" x14ac:dyDescent="0.3">
      <c r="L112" t="s">
        <v>959</v>
      </c>
    </row>
    <row r="113" spans="12:12" x14ac:dyDescent="0.3">
      <c r="L113" t="s">
        <v>1221</v>
      </c>
    </row>
    <row r="114" spans="12:12" x14ac:dyDescent="0.3">
      <c r="L114" t="s">
        <v>325</v>
      </c>
    </row>
    <row r="115" spans="12:12" x14ac:dyDescent="0.3">
      <c r="L115" t="s">
        <v>502</v>
      </c>
    </row>
    <row r="116" spans="12:12" x14ac:dyDescent="0.3">
      <c r="L116" t="s">
        <v>1442</v>
      </c>
    </row>
    <row r="117" spans="12:12" x14ac:dyDescent="0.3">
      <c r="L117" t="s">
        <v>1440</v>
      </c>
    </row>
    <row r="118" spans="12:12" x14ac:dyDescent="0.3">
      <c r="L118" t="s">
        <v>1441</v>
      </c>
    </row>
    <row r="119" spans="12:12" x14ac:dyDescent="0.3">
      <c r="L119" t="s">
        <v>1473</v>
      </c>
    </row>
    <row r="120" spans="12:12" x14ac:dyDescent="0.3">
      <c r="L120" t="s">
        <v>347</v>
      </c>
    </row>
    <row r="121" spans="12:12" x14ac:dyDescent="0.3">
      <c r="L121" t="s">
        <v>365</v>
      </c>
    </row>
    <row r="122" spans="12:12" x14ac:dyDescent="0.3">
      <c r="L122" t="s">
        <v>345</v>
      </c>
    </row>
    <row r="123" spans="12:12" x14ac:dyDescent="0.3">
      <c r="L123" s="4" t="s">
        <v>327</v>
      </c>
    </row>
    <row r="124" spans="12:12" x14ac:dyDescent="0.3">
      <c r="L124" t="s">
        <v>372</v>
      </c>
    </row>
    <row r="125" spans="12:12" x14ac:dyDescent="0.3">
      <c r="L125" t="s">
        <v>1134</v>
      </c>
    </row>
    <row r="126" spans="12:12" x14ac:dyDescent="0.3">
      <c r="L126" t="s">
        <v>334</v>
      </c>
    </row>
    <row r="127" spans="12:12" x14ac:dyDescent="0.3">
      <c r="L127" t="s">
        <v>1322</v>
      </c>
    </row>
    <row r="128" spans="12:12" x14ac:dyDescent="0.3">
      <c r="L128" t="s">
        <v>1220</v>
      </c>
    </row>
    <row r="129" spans="12:12" x14ac:dyDescent="0.3">
      <c r="L129" t="s">
        <v>1144</v>
      </c>
    </row>
    <row r="130" spans="12:12" x14ac:dyDescent="0.3">
      <c r="L130" t="s">
        <v>799</v>
      </c>
    </row>
    <row r="131" spans="12:12" x14ac:dyDescent="0.3">
      <c r="L131" t="s">
        <v>521</v>
      </c>
    </row>
    <row r="132" spans="12:12" x14ac:dyDescent="0.3">
      <c r="L132" t="s">
        <v>473</v>
      </c>
    </row>
    <row r="133" spans="12:12" x14ac:dyDescent="0.3">
      <c r="L133" t="s">
        <v>1164</v>
      </c>
    </row>
    <row r="134" spans="12:12" x14ac:dyDescent="0.3">
      <c r="L134" t="s">
        <v>1199</v>
      </c>
    </row>
    <row r="135" spans="12:12" x14ac:dyDescent="0.3">
      <c r="L135" t="s">
        <v>1298</v>
      </c>
    </row>
    <row r="136" spans="12:12" x14ac:dyDescent="0.3">
      <c r="L136" t="s">
        <v>373</v>
      </c>
    </row>
    <row r="137" spans="12:12" x14ac:dyDescent="0.3">
      <c r="L137" t="s">
        <v>1329</v>
      </c>
    </row>
    <row r="138" spans="12:12" x14ac:dyDescent="0.3">
      <c r="L138" t="s">
        <v>917</v>
      </c>
    </row>
    <row r="139" spans="12:12" x14ac:dyDescent="0.3">
      <c r="L139" t="s">
        <v>348</v>
      </c>
    </row>
    <row r="140" spans="12:12" x14ac:dyDescent="0.3">
      <c r="L140" t="s">
        <v>1459</v>
      </c>
    </row>
    <row r="141" spans="12:12" x14ac:dyDescent="0.3">
      <c r="L141" t="s">
        <v>1168</v>
      </c>
    </row>
    <row r="142" spans="12:12" x14ac:dyDescent="0.3">
      <c r="L142" t="s">
        <v>1323</v>
      </c>
    </row>
  </sheetData>
  <sortState xmlns:xlrd2="http://schemas.microsoft.com/office/spreadsheetml/2017/richdata2" ref="L11:L142">
    <sortCondition ref="L142"/>
  </sortState>
  <conditionalFormatting sqref="S16:S23">
    <cfRule type="containsBlanks" dxfId="21" priority="1">
      <formula>LEN(TRIM(S16))=0</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10386-9A8D-4504-9A5A-BA3440780C70}">
  <dimension ref="A1:C101"/>
  <sheetViews>
    <sheetView topLeftCell="A88" workbookViewId="0">
      <selection activeCell="A101" sqref="A2:A101"/>
    </sheetView>
  </sheetViews>
  <sheetFormatPr defaultRowHeight="14.4" x14ac:dyDescent="0.3"/>
  <cols>
    <col min="1" max="1" width="63.6640625" customWidth="1"/>
    <col min="2" max="2" width="18.88671875" customWidth="1"/>
    <col min="3" max="3" width="29.5546875" customWidth="1"/>
  </cols>
  <sheetData>
    <row r="1" spans="1:3" ht="15" thickBot="1" x14ac:dyDescent="0.35">
      <c r="A1" s="27" t="s">
        <v>420</v>
      </c>
      <c r="B1" s="27" t="s">
        <v>419</v>
      </c>
      <c r="C1" s="27" t="s">
        <v>418</v>
      </c>
    </row>
    <row r="2" spans="1:3" x14ac:dyDescent="0.3">
      <c r="A2" t="s">
        <v>1118</v>
      </c>
      <c r="B2" t="s">
        <v>1119</v>
      </c>
      <c r="C2" t="s">
        <v>275</v>
      </c>
    </row>
    <row r="3" spans="1:3" x14ac:dyDescent="0.3">
      <c r="A3" t="s">
        <v>1382</v>
      </c>
      <c r="B3" t="s">
        <v>1383</v>
      </c>
      <c r="C3" t="s">
        <v>275</v>
      </c>
    </row>
    <row r="4" spans="1:3" x14ac:dyDescent="0.3">
      <c r="A4" t="s">
        <v>1380</v>
      </c>
      <c r="B4" t="s">
        <v>1381</v>
      </c>
      <c r="C4" t="s">
        <v>275</v>
      </c>
    </row>
    <row r="5" spans="1:3" x14ac:dyDescent="0.3">
      <c r="A5" t="s">
        <v>417</v>
      </c>
      <c r="B5" t="s">
        <v>416</v>
      </c>
      <c r="C5" t="s">
        <v>275</v>
      </c>
    </row>
    <row r="6" spans="1:3" x14ac:dyDescent="0.3">
      <c r="A6" t="s">
        <v>1239</v>
      </c>
      <c r="B6" t="s">
        <v>1240</v>
      </c>
      <c r="C6" t="s">
        <v>275</v>
      </c>
    </row>
    <row r="7" spans="1:3" x14ac:dyDescent="0.3">
      <c r="A7" t="s">
        <v>818</v>
      </c>
      <c r="B7" t="s">
        <v>819</v>
      </c>
      <c r="C7" t="s">
        <v>275</v>
      </c>
    </row>
    <row r="8" spans="1:3" x14ac:dyDescent="0.3">
      <c r="A8" t="s">
        <v>1185</v>
      </c>
      <c r="B8" t="s">
        <v>1186</v>
      </c>
      <c r="C8" t="s">
        <v>275</v>
      </c>
    </row>
    <row r="9" spans="1:3" x14ac:dyDescent="0.3">
      <c r="A9" t="s">
        <v>838</v>
      </c>
      <c r="B9" t="s">
        <v>839</v>
      </c>
      <c r="C9" t="s">
        <v>275</v>
      </c>
    </row>
    <row r="10" spans="1:3" x14ac:dyDescent="0.3">
      <c r="A10" t="s">
        <v>794</v>
      </c>
      <c r="B10" t="s">
        <v>795</v>
      </c>
      <c r="C10" t="s">
        <v>276</v>
      </c>
    </row>
    <row r="11" spans="1:3" x14ac:dyDescent="0.3">
      <c r="A11" t="s">
        <v>1488</v>
      </c>
      <c r="B11" t="s">
        <v>1489</v>
      </c>
      <c r="C11" t="s">
        <v>275</v>
      </c>
    </row>
    <row r="12" spans="1:3" x14ac:dyDescent="0.3">
      <c r="A12" t="s">
        <v>601</v>
      </c>
      <c r="B12" t="s">
        <v>602</v>
      </c>
      <c r="C12" t="s">
        <v>275</v>
      </c>
    </row>
    <row r="13" spans="1:3" x14ac:dyDescent="0.3">
      <c r="A13" t="s">
        <v>849</v>
      </c>
      <c r="B13" t="s">
        <v>850</v>
      </c>
      <c r="C13" t="s">
        <v>275</v>
      </c>
    </row>
    <row r="14" spans="1:3" x14ac:dyDescent="0.3">
      <c r="A14" t="s">
        <v>533</v>
      </c>
      <c r="B14" t="s">
        <v>534</v>
      </c>
      <c r="C14" t="s">
        <v>275</v>
      </c>
    </row>
    <row r="15" spans="1:3" x14ac:dyDescent="0.3">
      <c r="A15" t="s">
        <v>1308</v>
      </c>
      <c r="B15" t="s">
        <v>1309</v>
      </c>
      <c r="C15" t="s">
        <v>276</v>
      </c>
    </row>
    <row r="16" spans="1:3" x14ac:dyDescent="0.3">
      <c r="A16" t="s">
        <v>1369</v>
      </c>
      <c r="B16" t="s">
        <v>1370</v>
      </c>
      <c r="C16" t="s">
        <v>275</v>
      </c>
    </row>
    <row r="17" spans="1:3" x14ac:dyDescent="0.3">
      <c r="A17" t="s">
        <v>596</v>
      </c>
      <c r="B17" t="s">
        <v>597</v>
      </c>
      <c r="C17" t="s">
        <v>275</v>
      </c>
    </row>
    <row r="18" spans="1:3" x14ac:dyDescent="0.3">
      <c r="A18" t="s">
        <v>719</v>
      </c>
      <c r="B18" t="s">
        <v>720</v>
      </c>
      <c r="C18" t="s">
        <v>275</v>
      </c>
    </row>
    <row r="19" spans="1:3" x14ac:dyDescent="0.3">
      <c r="A19" t="s">
        <v>800</v>
      </c>
      <c r="B19" t="s">
        <v>801</v>
      </c>
      <c r="C19" t="s">
        <v>275</v>
      </c>
    </row>
    <row r="20" spans="1:3" x14ac:dyDescent="0.3">
      <c r="A20" t="s">
        <v>1474</v>
      </c>
      <c r="B20" t="s">
        <v>1475</v>
      </c>
      <c r="C20" t="s">
        <v>275</v>
      </c>
    </row>
    <row r="21" spans="1:3" x14ac:dyDescent="0.3">
      <c r="A21" t="s">
        <v>415</v>
      </c>
      <c r="B21" t="s">
        <v>414</v>
      </c>
      <c r="C21" t="s">
        <v>275</v>
      </c>
    </row>
    <row r="22" spans="1:3" x14ac:dyDescent="0.3">
      <c r="A22" t="s">
        <v>1481</v>
      </c>
      <c r="B22" t="s">
        <v>1482</v>
      </c>
      <c r="C22" t="s">
        <v>275</v>
      </c>
    </row>
    <row r="23" spans="1:3" x14ac:dyDescent="0.3">
      <c r="A23" t="s">
        <v>1435</v>
      </c>
      <c r="B23" t="s">
        <v>1436</v>
      </c>
      <c r="C23" t="s">
        <v>275</v>
      </c>
    </row>
    <row r="24" spans="1:3" x14ac:dyDescent="0.3">
      <c r="A24" t="s">
        <v>1395</v>
      </c>
      <c r="B24" t="s">
        <v>1396</v>
      </c>
      <c r="C24" t="s">
        <v>275</v>
      </c>
    </row>
    <row r="25" spans="1:3" x14ac:dyDescent="0.3">
      <c r="A25" t="s">
        <v>996</v>
      </c>
      <c r="B25" t="s">
        <v>997</v>
      </c>
      <c r="C25" t="s">
        <v>275</v>
      </c>
    </row>
    <row r="26" spans="1:3" x14ac:dyDescent="0.3">
      <c r="A26" t="s">
        <v>413</v>
      </c>
      <c r="B26" t="s">
        <v>412</v>
      </c>
      <c r="C26" t="s">
        <v>276</v>
      </c>
    </row>
    <row r="27" spans="1:3" x14ac:dyDescent="0.3">
      <c r="A27" t="s">
        <v>684</v>
      </c>
      <c r="B27" t="s">
        <v>685</v>
      </c>
      <c r="C27" t="s">
        <v>275</v>
      </c>
    </row>
    <row r="28" spans="1:3" x14ac:dyDescent="0.3">
      <c r="A28" t="s">
        <v>1288</v>
      </c>
      <c r="B28" t="s">
        <v>1289</v>
      </c>
      <c r="C28" t="s">
        <v>275</v>
      </c>
    </row>
    <row r="29" spans="1:3" x14ac:dyDescent="0.3">
      <c r="A29" t="s">
        <v>569</v>
      </c>
      <c r="B29" t="s">
        <v>570</v>
      </c>
      <c r="C29" t="s">
        <v>275</v>
      </c>
    </row>
    <row r="30" spans="1:3" x14ac:dyDescent="0.3">
      <c r="A30" t="s">
        <v>411</v>
      </c>
      <c r="B30" t="s">
        <v>410</v>
      </c>
      <c r="C30" t="s">
        <v>275</v>
      </c>
    </row>
    <row r="31" spans="1:3" x14ac:dyDescent="0.3">
      <c r="A31" t="s">
        <v>467</v>
      </c>
      <c r="B31" t="s">
        <v>468</v>
      </c>
      <c r="C31" t="s">
        <v>275</v>
      </c>
    </row>
    <row r="32" spans="1:3" x14ac:dyDescent="0.3">
      <c r="A32" t="s">
        <v>576</v>
      </c>
      <c r="B32" t="s">
        <v>577</v>
      </c>
      <c r="C32" t="s">
        <v>275</v>
      </c>
    </row>
    <row r="33" spans="1:3" x14ac:dyDescent="0.3">
      <c r="A33" t="s">
        <v>1063</v>
      </c>
      <c r="B33" t="s">
        <v>1064</v>
      </c>
      <c r="C33" t="s">
        <v>275</v>
      </c>
    </row>
    <row r="34" spans="1:3" x14ac:dyDescent="0.3">
      <c r="A34" t="s">
        <v>426</v>
      </c>
      <c r="B34" t="s">
        <v>427</v>
      </c>
      <c r="C34" t="s">
        <v>275</v>
      </c>
    </row>
    <row r="35" spans="1:3" x14ac:dyDescent="0.3">
      <c r="A35" t="s">
        <v>557</v>
      </c>
      <c r="B35" t="s">
        <v>558</v>
      </c>
      <c r="C35" t="s">
        <v>275</v>
      </c>
    </row>
    <row r="36" spans="1:3" x14ac:dyDescent="0.3">
      <c r="A36" t="s">
        <v>439</v>
      </c>
      <c r="B36" t="s">
        <v>440</v>
      </c>
      <c r="C36" t="s">
        <v>275</v>
      </c>
    </row>
    <row r="37" spans="1:3" x14ac:dyDescent="0.3">
      <c r="A37" t="s">
        <v>1462</v>
      </c>
      <c r="B37" t="s">
        <v>1463</v>
      </c>
      <c r="C37" t="s">
        <v>275</v>
      </c>
    </row>
    <row r="38" spans="1:3" x14ac:dyDescent="0.3">
      <c r="A38" t="s">
        <v>409</v>
      </c>
      <c r="B38" t="s">
        <v>408</v>
      </c>
      <c r="C38" t="s">
        <v>275</v>
      </c>
    </row>
    <row r="39" spans="1:3" x14ac:dyDescent="0.3">
      <c r="A39" t="s">
        <v>525</v>
      </c>
      <c r="B39" t="s">
        <v>526</v>
      </c>
      <c r="C39" t="s">
        <v>275</v>
      </c>
    </row>
    <row r="40" spans="1:3" x14ac:dyDescent="0.3">
      <c r="A40" t="s">
        <v>407</v>
      </c>
      <c r="B40" t="s">
        <v>406</v>
      </c>
      <c r="C40" t="s">
        <v>275</v>
      </c>
    </row>
    <row r="41" spans="1:3" x14ac:dyDescent="0.3">
      <c r="A41" t="s">
        <v>405</v>
      </c>
      <c r="B41" t="s">
        <v>404</v>
      </c>
      <c r="C41" t="s">
        <v>275</v>
      </c>
    </row>
    <row r="42" spans="1:3" x14ac:dyDescent="0.3">
      <c r="A42" t="s">
        <v>403</v>
      </c>
      <c r="B42" t="s">
        <v>402</v>
      </c>
      <c r="C42" t="s">
        <v>275</v>
      </c>
    </row>
    <row r="43" spans="1:3" x14ac:dyDescent="0.3">
      <c r="A43" t="s">
        <v>1279</v>
      </c>
      <c r="B43" t="s">
        <v>1278</v>
      </c>
      <c r="C43" t="s">
        <v>276</v>
      </c>
    </row>
    <row r="44" spans="1:3" x14ac:dyDescent="0.3">
      <c r="A44" t="s">
        <v>961</v>
      </c>
      <c r="B44" t="s">
        <v>962</v>
      </c>
      <c r="C44" t="s">
        <v>275</v>
      </c>
    </row>
    <row r="45" spans="1:3" x14ac:dyDescent="0.3">
      <c r="A45" t="s">
        <v>1402</v>
      </c>
      <c r="B45" t="s">
        <v>1403</v>
      </c>
      <c r="C45" t="s">
        <v>275</v>
      </c>
    </row>
    <row r="46" spans="1:3" x14ac:dyDescent="0.3">
      <c r="A46" t="s">
        <v>811</v>
      </c>
      <c r="B46" t="s">
        <v>812</v>
      </c>
      <c r="C46" t="s">
        <v>275</v>
      </c>
    </row>
    <row r="47" spans="1:3" x14ac:dyDescent="0.3">
      <c r="A47" t="s">
        <v>1260</v>
      </c>
      <c r="B47" t="s">
        <v>1261</v>
      </c>
      <c r="C47" t="s">
        <v>275</v>
      </c>
    </row>
    <row r="48" spans="1:3" x14ac:dyDescent="0.3">
      <c r="A48" s="14" t="s">
        <v>605</v>
      </c>
      <c r="B48" t="s">
        <v>606</v>
      </c>
      <c r="C48" t="s">
        <v>275</v>
      </c>
    </row>
    <row r="49" spans="1:3" x14ac:dyDescent="0.3">
      <c r="A49" t="s">
        <v>401</v>
      </c>
      <c r="B49" t="s">
        <v>400</v>
      </c>
      <c r="C49" t="s">
        <v>275</v>
      </c>
    </row>
    <row r="50" spans="1:3" x14ac:dyDescent="0.3">
      <c r="A50" t="s">
        <v>1447</v>
      </c>
      <c r="B50" t="s">
        <v>1448</v>
      </c>
      <c r="C50" t="s">
        <v>275</v>
      </c>
    </row>
    <row r="51" spans="1:3" x14ac:dyDescent="0.3">
      <c r="A51" t="s">
        <v>967</v>
      </c>
      <c r="B51" t="s">
        <v>968</v>
      </c>
      <c r="C51" t="s">
        <v>275</v>
      </c>
    </row>
    <row r="52" spans="1:3" x14ac:dyDescent="0.3">
      <c r="A52" t="s">
        <v>1025</v>
      </c>
      <c r="B52" t="s">
        <v>1026</v>
      </c>
      <c r="C52" t="s">
        <v>275</v>
      </c>
    </row>
    <row r="53" spans="1:3" x14ac:dyDescent="0.3">
      <c r="A53" t="s">
        <v>399</v>
      </c>
      <c r="B53" t="s">
        <v>398</v>
      </c>
      <c r="C53" t="s">
        <v>275</v>
      </c>
    </row>
    <row r="54" spans="1:3" x14ac:dyDescent="0.3">
      <c r="A54" t="s">
        <v>1364</v>
      </c>
      <c r="B54" t="s">
        <v>1365</v>
      </c>
      <c r="C54" t="s">
        <v>275</v>
      </c>
    </row>
    <row r="55" spans="1:3" x14ac:dyDescent="0.3">
      <c r="A55" s="14" t="s">
        <v>496</v>
      </c>
      <c r="B55" t="s">
        <v>497</v>
      </c>
      <c r="C55" t="s">
        <v>275</v>
      </c>
    </row>
    <row r="56" spans="1:3" x14ac:dyDescent="0.3">
      <c r="A56" t="s">
        <v>827</v>
      </c>
      <c r="B56" t="s">
        <v>826</v>
      </c>
      <c r="C56" t="s">
        <v>275</v>
      </c>
    </row>
    <row r="57" spans="1:3" x14ac:dyDescent="0.3">
      <c r="A57" t="s">
        <v>1095</v>
      </c>
      <c r="B57" t="s">
        <v>1096</v>
      </c>
      <c r="C57" t="s">
        <v>275</v>
      </c>
    </row>
    <row r="58" spans="1:3" x14ac:dyDescent="0.3">
      <c r="A58" t="s">
        <v>944</v>
      </c>
      <c r="B58" t="s">
        <v>945</v>
      </c>
      <c r="C58" t="s">
        <v>275</v>
      </c>
    </row>
    <row r="59" spans="1:3" x14ac:dyDescent="0.3">
      <c r="A59" t="s">
        <v>1048</v>
      </c>
      <c r="B59" t="s">
        <v>1049</v>
      </c>
      <c r="C59" t="s">
        <v>275</v>
      </c>
    </row>
    <row r="60" spans="1:3" x14ac:dyDescent="0.3">
      <c r="A60" t="s">
        <v>397</v>
      </c>
      <c r="B60" t="s">
        <v>396</v>
      </c>
      <c r="C60" t="s">
        <v>275</v>
      </c>
    </row>
    <row r="61" spans="1:3" x14ac:dyDescent="0.3">
      <c r="A61" t="s">
        <v>1415</v>
      </c>
      <c r="B61" t="s">
        <v>1416</v>
      </c>
      <c r="C61" t="s">
        <v>275</v>
      </c>
    </row>
    <row r="62" spans="1:3" x14ac:dyDescent="0.3">
      <c r="A62" t="s">
        <v>665</v>
      </c>
      <c r="B62" t="s">
        <v>666</v>
      </c>
      <c r="C62" t="s">
        <v>275</v>
      </c>
    </row>
    <row r="63" spans="1:3" x14ac:dyDescent="0.3">
      <c r="A63" t="s">
        <v>1407</v>
      </c>
      <c r="B63" t="s">
        <v>1408</v>
      </c>
      <c r="C63" t="s">
        <v>275</v>
      </c>
    </row>
    <row r="64" spans="1:3" x14ac:dyDescent="0.3">
      <c r="A64" t="s">
        <v>1159</v>
      </c>
      <c r="B64" t="s">
        <v>1160</v>
      </c>
      <c r="C64" t="s">
        <v>275</v>
      </c>
    </row>
    <row r="65" spans="1:3" x14ac:dyDescent="0.3">
      <c r="A65" s="14" t="s">
        <v>749</v>
      </c>
      <c r="B65" t="s">
        <v>750</v>
      </c>
      <c r="C65" t="s">
        <v>275</v>
      </c>
    </row>
    <row r="66" spans="1:3" x14ac:dyDescent="0.3">
      <c r="A66" s="14" t="s">
        <v>738</v>
      </c>
      <c r="B66" t="s">
        <v>739</v>
      </c>
      <c r="C66" t="s">
        <v>275</v>
      </c>
    </row>
    <row r="67" spans="1:3" x14ac:dyDescent="0.3">
      <c r="A67" t="s">
        <v>694</v>
      </c>
      <c r="B67" t="s">
        <v>695</v>
      </c>
      <c r="C67" t="s">
        <v>275</v>
      </c>
    </row>
    <row r="68" spans="1:3" x14ac:dyDescent="0.3">
      <c r="A68" t="s">
        <v>949</v>
      </c>
      <c r="B68" t="s">
        <v>950</v>
      </c>
      <c r="C68" t="s">
        <v>275</v>
      </c>
    </row>
    <row r="69" spans="1:3" x14ac:dyDescent="0.3">
      <c r="A69" t="s">
        <v>564</v>
      </c>
      <c r="B69" t="s">
        <v>563</v>
      </c>
      <c r="C69" t="s">
        <v>275</v>
      </c>
    </row>
    <row r="70" spans="1:3" x14ac:dyDescent="0.3">
      <c r="A70" t="s">
        <v>639</v>
      </c>
      <c r="B70" t="s">
        <v>640</v>
      </c>
      <c r="C70" t="s">
        <v>275</v>
      </c>
    </row>
    <row r="71" spans="1:3" x14ac:dyDescent="0.3">
      <c r="A71" t="s">
        <v>503</v>
      </c>
      <c r="B71" t="s">
        <v>504</v>
      </c>
      <c r="C71" t="s">
        <v>275</v>
      </c>
    </row>
    <row r="72" spans="1:3" x14ac:dyDescent="0.3">
      <c r="A72" t="s">
        <v>905</v>
      </c>
      <c r="B72" t="s">
        <v>906</v>
      </c>
      <c r="C72" t="s">
        <v>275</v>
      </c>
    </row>
    <row r="73" spans="1:3" x14ac:dyDescent="0.3">
      <c r="A73" t="s">
        <v>954</v>
      </c>
      <c r="B73" t="s">
        <v>955</v>
      </c>
      <c r="C73" t="s">
        <v>275</v>
      </c>
    </row>
    <row r="74" spans="1:3" x14ac:dyDescent="0.3">
      <c r="A74" t="s">
        <v>1272</v>
      </c>
      <c r="B74" t="s">
        <v>1273</v>
      </c>
      <c r="C74" t="s">
        <v>275</v>
      </c>
    </row>
    <row r="75" spans="1:3" x14ac:dyDescent="0.3">
      <c r="A75" t="s">
        <v>395</v>
      </c>
      <c r="B75" t="s">
        <v>394</v>
      </c>
      <c r="C75" t="s">
        <v>275</v>
      </c>
    </row>
    <row r="76" spans="1:3" x14ac:dyDescent="0.3">
      <c r="A76" t="s">
        <v>624</v>
      </c>
      <c r="B76" t="s">
        <v>625</v>
      </c>
      <c r="C76" t="s">
        <v>275</v>
      </c>
    </row>
    <row r="77" spans="1:3" x14ac:dyDescent="0.3">
      <c r="A77" t="s">
        <v>1135</v>
      </c>
      <c r="B77" t="s">
        <v>1136</v>
      </c>
      <c r="C77" t="s">
        <v>275</v>
      </c>
    </row>
    <row r="78" spans="1:3" x14ac:dyDescent="0.3">
      <c r="A78" t="s">
        <v>508</v>
      </c>
      <c r="B78" t="s">
        <v>509</v>
      </c>
      <c r="C78" t="s">
        <v>275</v>
      </c>
    </row>
    <row r="79" spans="1:3" x14ac:dyDescent="0.3">
      <c r="A79" t="s">
        <v>648</v>
      </c>
      <c r="B79" t="s">
        <v>649</v>
      </c>
      <c r="C79" t="s">
        <v>275</v>
      </c>
    </row>
    <row r="80" spans="1:3" x14ac:dyDescent="0.3">
      <c r="A80" t="s">
        <v>393</v>
      </c>
      <c r="B80" t="s">
        <v>392</v>
      </c>
      <c r="C80" t="s">
        <v>275</v>
      </c>
    </row>
    <row r="81" spans="1:3" x14ac:dyDescent="0.3">
      <c r="A81" t="s">
        <v>391</v>
      </c>
      <c r="B81" t="s">
        <v>390</v>
      </c>
      <c r="C81" t="s">
        <v>275</v>
      </c>
    </row>
    <row r="82" spans="1:3" x14ac:dyDescent="0.3">
      <c r="A82" t="s">
        <v>1324</v>
      </c>
      <c r="B82" t="s">
        <v>1325</v>
      </c>
      <c r="C82" t="s">
        <v>275</v>
      </c>
    </row>
    <row r="83" spans="1:3" x14ac:dyDescent="0.3">
      <c r="A83" t="s">
        <v>634</v>
      </c>
      <c r="B83" t="s">
        <v>635</v>
      </c>
      <c r="C83" t="s">
        <v>275</v>
      </c>
    </row>
    <row r="84" spans="1:3" x14ac:dyDescent="0.3">
      <c r="A84" t="s">
        <v>1004</v>
      </c>
      <c r="B84" t="s">
        <v>1005</v>
      </c>
      <c r="C84" t="s">
        <v>275</v>
      </c>
    </row>
    <row r="85" spans="1:3" x14ac:dyDescent="0.3">
      <c r="A85" t="s">
        <v>1285</v>
      </c>
      <c r="B85" t="s">
        <v>1286</v>
      </c>
      <c r="C85" t="s">
        <v>275</v>
      </c>
    </row>
    <row r="86" spans="1:3" x14ac:dyDescent="0.3">
      <c r="A86" t="s">
        <v>479</v>
      </c>
      <c r="B86" t="s">
        <v>480</v>
      </c>
      <c r="C86" t="s">
        <v>275</v>
      </c>
    </row>
    <row r="87" spans="1:3" x14ac:dyDescent="0.3">
      <c r="A87" t="s">
        <v>454</v>
      </c>
      <c r="B87" t="s">
        <v>455</v>
      </c>
      <c r="C87" t="s">
        <v>275</v>
      </c>
    </row>
    <row r="88" spans="1:3" x14ac:dyDescent="0.3">
      <c r="A88" t="s">
        <v>444</v>
      </c>
      <c r="B88" t="s">
        <v>443</v>
      </c>
      <c r="C88" t="s">
        <v>275</v>
      </c>
    </row>
    <row r="89" spans="1:3" x14ac:dyDescent="0.3">
      <c r="A89" t="s">
        <v>1070</v>
      </c>
      <c r="B89" t="s">
        <v>1071</v>
      </c>
      <c r="C89" t="s">
        <v>275</v>
      </c>
    </row>
    <row r="90" spans="1:3" x14ac:dyDescent="0.3">
      <c r="A90" t="s">
        <v>389</v>
      </c>
      <c r="B90" t="s">
        <v>656</v>
      </c>
      <c r="C90" t="s">
        <v>275</v>
      </c>
    </row>
    <row r="91" spans="1:3" x14ac:dyDescent="0.3">
      <c r="A91" t="s">
        <v>1429</v>
      </c>
      <c r="B91" t="s">
        <v>1430</v>
      </c>
      <c r="C91" t="s">
        <v>276</v>
      </c>
    </row>
    <row r="92" spans="1:3" x14ac:dyDescent="0.3">
      <c r="A92" t="s">
        <v>1174</v>
      </c>
      <c r="B92" t="s">
        <v>1175</v>
      </c>
      <c r="C92" t="s">
        <v>275</v>
      </c>
    </row>
    <row r="93" spans="1:3" x14ac:dyDescent="0.3">
      <c r="A93" t="s">
        <v>662</v>
      </c>
      <c r="B93" t="s">
        <v>663</v>
      </c>
      <c r="C93" t="s">
        <v>275</v>
      </c>
    </row>
    <row r="94" spans="1:3" x14ac:dyDescent="0.3">
      <c r="A94" t="s">
        <v>845</v>
      </c>
      <c r="B94" t="s">
        <v>846</v>
      </c>
      <c r="C94" t="s">
        <v>275</v>
      </c>
    </row>
    <row r="95" spans="1:3" x14ac:dyDescent="0.3">
      <c r="A95" t="s">
        <v>1233</v>
      </c>
      <c r="B95" t="s">
        <v>1232</v>
      </c>
      <c r="C95" t="s">
        <v>276</v>
      </c>
    </row>
    <row r="96" spans="1:3" x14ac:dyDescent="0.3">
      <c r="A96" t="s">
        <v>388</v>
      </c>
      <c r="B96" t="s">
        <v>387</v>
      </c>
      <c r="C96" t="s">
        <v>275</v>
      </c>
    </row>
    <row r="97" spans="1:3" x14ac:dyDescent="0.3">
      <c r="A97" t="s">
        <v>584</v>
      </c>
      <c r="B97" t="s">
        <v>583</v>
      </c>
      <c r="C97" t="s">
        <v>275</v>
      </c>
    </row>
    <row r="98" spans="1:3" x14ac:dyDescent="0.3">
      <c r="A98" t="s">
        <v>1058</v>
      </c>
      <c r="B98" t="s">
        <v>1059</v>
      </c>
      <c r="C98" t="s">
        <v>275</v>
      </c>
    </row>
    <row r="99" spans="1:3" x14ac:dyDescent="0.3">
      <c r="A99" t="s">
        <v>386</v>
      </c>
      <c r="B99" t="s">
        <v>385</v>
      </c>
      <c r="C99" t="s">
        <v>275</v>
      </c>
    </row>
    <row r="100" spans="1:3" x14ac:dyDescent="0.3">
      <c r="A100" t="s">
        <v>1082</v>
      </c>
      <c r="B100" t="s">
        <v>1083</v>
      </c>
      <c r="C100" t="s">
        <v>275</v>
      </c>
    </row>
    <row r="101" spans="1:3" x14ac:dyDescent="0.3">
      <c r="A101" t="s">
        <v>384</v>
      </c>
      <c r="B101" t="s">
        <v>383</v>
      </c>
      <c r="C101" t="s">
        <v>275</v>
      </c>
    </row>
  </sheetData>
  <sortState xmlns:xlrd2="http://schemas.microsoft.com/office/spreadsheetml/2017/richdata2" ref="A2:C101">
    <sortCondition ref="A101"/>
  </sortState>
  <conditionalFormatting sqref="C1:C1048576">
    <cfRule type="containsText" dxfId="20" priority="1" operator="containsText" text="No">
      <formula>NOT(ISERROR(SEARCH("No",C1)))</formula>
    </cfRule>
    <cfRule type="containsText" dxfId="19" priority="2" operator="containsText" text="Yes">
      <formula>NOT(ISERROR(SEARCH("Yes",C1)))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Extraction</vt:lpstr>
      <vt:lpstr>Quality Assessment</vt:lpstr>
      <vt:lpstr>Data Dictionary</vt:lpstr>
      <vt:lpstr>Data validation</vt:lpstr>
      <vt:lpstr>Journal peer 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Allanna Russell</dc:creator>
  <cp:lastModifiedBy>Allanna Russell</cp:lastModifiedBy>
  <dcterms:created xsi:type="dcterms:W3CDTF">2020-03-02T06:39:11Z</dcterms:created>
  <dcterms:modified xsi:type="dcterms:W3CDTF">2021-09-29T05:50:04Z</dcterms:modified>
</cp:coreProperties>
</file>