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дача\"/>
    </mc:Choice>
  </mc:AlternateContent>
  <xr:revisionPtr revIDLastSave="0" documentId="13_ncr:1_{3F4BAFD9-BDD3-468D-8467-E214BDE153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Членские взносы" sheetId="1" r:id="rId1"/>
  </sheets>
  <definedNames>
    <definedName name="_xlnm._FilterDatabase" localSheetId="0" hidden="1">'Членские взносы'!$A$3:$R$42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iqo+/VMxKHLq0vqUrS8sCjQgOhRw=="/>
    </ext>
  </extLst>
</workbook>
</file>

<file path=xl/calcChain.xml><?xml version="1.0" encoding="utf-8"?>
<calcChain xmlns="http://schemas.openxmlformats.org/spreadsheetml/2006/main">
  <c r="Z42" i="1" l="1"/>
  <c r="S6" i="1" l="1"/>
  <c r="S7" i="1"/>
  <c r="S8" i="1"/>
  <c r="AA8" i="1" s="1"/>
  <c r="S9" i="1"/>
  <c r="AA9" i="1" s="1"/>
  <c r="S10" i="1"/>
  <c r="S11" i="1"/>
  <c r="S12" i="1"/>
  <c r="AA12" i="1" s="1"/>
  <c r="S13" i="1"/>
  <c r="AA13" i="1" s="1"/>
  <c r="S14" i="1"/>
  <c r="S15" i="1"/>
  <c r="S16" i="1"/>
  <c r="AA16" i="1" s="1"/>
  <c r="S17" i="1"/>
  <c r="AA17" i="1" s="1"/>
  <c r="S18" i="1"/>
  <c r="S19" i="1"/>
  <c r="S20" i="1"/>
  <c r="AA20" i="1" s="1"/>
  <c r="S21" i="1"/>
  <c r="AA21" i="1" s="1"/>
  <c r="S22" i="1"/>
  <c r="S23" i="1"/>
  <c r="S24" i="1"/>
  <c r="AA24" i="1" s="1"/>
  <c r="S25" i="1"/>
  <c r="AA25" i="1" s="1"/>
  <c r="S26" i="1"/>
  <c r="S27" i="1"/>
  <c r="S28" i="1"/>
  <c r="AA28" i="1" s="1"/>
  <c r="S29" i="1"/>
  <c r="AA29" i="1" s="1"/>
  <c r="S30" i="1"/>
  <c r="S31" i="1"/>
  <c r="S32" i="1"/>
  <c r="AA32" i="1" s="1"/>
  <c r="S33" i="1"/>
  <c r="AA33" i="1" s="1"/>
  <c r="S34" i="1"/>
  <c r="S35" i="1"/>
  <c r="S36" i="1"/>
  <c r="AA36" i="1" s="1"/>
  <c r="S37" i="1"/>
  <c r="AA37" i="1" s="1"/>
  <c r="S38" i="1"/>
  <c r="S39" i="1"/>
  <c r="S40" i="1"/>
  <c r="AA40" i="1" s="1"/>
  <c r="S41" i="1"/>
  <c r="AA41" i="1" s="1"/>
  <c r="S5" i="1"/>
  <c r="AA5" i="1" s="1"/>
  <c r="AA6" i="1"/>
  <c r="AA7" i="1"/>
  <c r="AA10" i="1"/>
  <c r="AA11" i="1"/>
  <c r="AA14" i="1"/>
  <c r="AA15" i="1"/>
  <c r="AA18" i="1"/>
  <c r="AA19" i="1"/>
  <c r="AA22" i="1"/>
  <c r="AA23" i="1"/>
  <c r="AA26" i="1"/>
  <c r="AA27" i="1"/>
  <c r="AA30" i="1"/>
  <c r="AA31" i="1"/>
  <c r="AA34" i="1"/>
  <c r="AA35" i="1"/>
  <c r="AA38" i="1"/>
  <c r="AA39" i="1"/>
  <c r="Y24" i="1"/>
  <c r="X13" i="1"/>
  <c r="W42" i="1"/>
  <c r="X32" i="1"/>
  <c r="V26" i="1"/>
  <c r="V27" i="1"/>
  <c r="X42" i="1" l="1"/>
  <c r="Y42" i="1"/>
  <c r="V42" i="1"/>
  <c r="U7" i="1"/>
  <c r="U42" i="1" s="1"/>
  <c r="T35" i="1"/>
  <c r="T42" i="1" l="1"/>
  <c r="Q42" i="1"/>
  <c r="E6" i="1"/>
  <c r="R6" i="1" s="1"/>
  <c r="E7" i="1"/>
  <c r="R7" i="1" s="1"/>
  <c r="E8" i="1"/>
  <c r="R8" i="1" s="1"/>
  <c r="E9" i="1"/>
  <c r="R9" i="1" s="1"/>
  <c r="E10" i="1"/>
  <c r="R10" i="1" s="1"/>
  <c r="E11" i="1"/>
  <c r="R11" i="1" s="1"/>
  <c r="E12" i="1"/>
  <c r="R12" i="1" s="1"/>
  <c r="E13" i="1"/>
  <c r="R13" i="1" s="1"/>
  <c r="E14" i="1"/>
  <c r="R14" i="1" s="1"/>
  <c r="E15" i="1"/>
  <c r="E16" i="1"/>
  <c r="R16" i="1" s="1"/>
  <c r="E17" i="1"/>
  <c r="E18" i="1"/>
  <c r="R18" i="1" s="1"/>
  <c r="E19" i="1"/>
  <c r="R19" i="1" s="1"/>
  <c r="E20" i="1"/>
  <c r="R20" i="1" s="1"/>
  <c r="E21" i="1"/>
  <c r="R21" i="1" s="1"/>
  <c r="E22" i="1"/>
  <c r="R22" i="1" s="1"/>
  <c r="E23" i="1"/>
  <c r="R23" i="1" s="1"/>
  <c r="E24" i="1"/>
  <c r="R24" i="1" s="1"/>
  <c r="E25" i="1"/>
  <c r="R25" i="1" s="1"/>
  <c r="E26" i="1"/>
  <c r="E27" i="1"/>
  <c r="R27" i="1" s="1"/>
  <c r="E28" i="1"/>
  <c r="R28" i="1" s="1"/>
  <c r="E29" i="1"/>
  <c r="R29" i="1" s="1"/>
  <c r="E30" i="1"/>
  <c r="R30" i="1" s="1"/>
  <c r="E31" i="1"/>
  <c r="R31" i="1" s="1"/>
  <c r="E32" i="1"/>
  <c r="R32" i="1" s="1"/>
  <c r="E33" i="1"/>
  <c r="R33" i="1" s="1"/>
  <c r="E34" i="1"/>
  <c r="R34" i="1" s="1"/>
  <c r="E35" i="1"/>
  <c r="R35" i="1" s="1"/>
  <c r="E36" i="1"/>
  <c r="R36" i="1" s="1"/>
  <c r="E37" i="1"/>
  <c r="R37" i="1" s="1"/>
  <c r="E38" i="1"/>
  <c r="R38" i="1" s="1"/>
  <c r="E39" i="1"/>
  <c r="R39" i="1" s="1"/>
  <c r="E40" i="1"/>
  <c r="R40" i="1" s="1"/>
  <c r="E41" i="1"/>
  <c r="R41" i="1" s="1"/>
  <c r="E5" i="1"/>
  <c r="R5" i="1" s="1"/>
  <c r="P15" i="1"/>
  <c r="P42" i="1" s="1"/>
  <c r="O26" i="1"/>
  <c r="O17" i="1"/>
  <c r="N42" i="1"/>
  <c r="M42" i="1"/>
  <c r="L42" i="1"/>
  <c r="K42" i="1"/>
  <c r="J42" i="1"/>
  <c r="I42" i="1"/>
  <c r="H42" i="1"/>
  <c r="G42" i="1"/>
  <c r="R26" i="1" l="1"/>
  <c r="R17" i="1"/>
  <c r="R15" i="1"/>
  <c r="O42" i="1"/>
  <c r="F42" i="1"/>
  <c r="AA42" i="1" l="1"/>
  <c r="R4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M19" authorId="0" shapeId="0" xr:uid="{20B967A4-D0F3-40E5-A1D5-59885DA63804}">
      <text>
        <r>
          <rPr>
            <b/>
            <sz val="9"/>
            <color indexed="81"/>
            <rFont val="Tahoma"/>
            <family val="2"/>
            <charset val="204"/>
          </rPr>
          <t>за воду</t>
        </r>
      </text>
    </comment>
  </commentList>
</comments>
</file>

<file path=xl/sharedStrings.xml><?xml version="1.0" encoding="utf-8"?>
<sst xmlns="http://schemas.openxmlformats.org/spreadsheetml/2006/main" count="46" uniqueCount="44">
  <si>
    <t xml:space="preserve">    ЧЛЕНСКИЕ ВЗНОСЫ СТ "РОДНИК 2015"</t>
  </si>
  <si>
    <t>№ уч</t>
  </si>
  <si>
    <t>Фамилия И.О.</t>
  </si>
  <si>
    <t>Начислено</t>
  </si>
  <si>
    <t>Долг (-)/ переплата (+) на 31.12.2020</t>
  </si>
  <si>
    <t>АЛТУХОВА И.К.</t>
  </si>
  <si>
    <t>ГУРИНОВИЧ Г.К.</t>
  </si>
  <si>
    <t>ИСАЧЕНКО С.И.</t>
  </si>
  <si>
    <t>НЕКРАШЕВИЧ М.П.</t>
  </si>
  <si>
    <t>ЗИНИНА А.П.</t>
  </si>
  <si>
    <t>ФИЛИПЧИК В.И.</t>
  </si>
  <si>
    <t>ХМЕЛЕВСКИЕ</t>
  </si>
  <si>
    <t>ЗУБЧИК Я.И.</t>
  </si>
  <si>
    <t xml:space="preserve">ВОЛКОВЕЦ Л.А. </t>
  </si>
  <si>
    <t>КРИЖАНОВСКАЯ Н.С.</t>
  </si>
  <si>
    <t>ЛЫНША Ю. Л.</t>
  </si>
  <si>
    <t>ЛАГОЙКО К.Н.</t>
  </si>
  <si>
    <t xml:space="preserve">ВОРОБЬЕВА Г.Н. </t>
  </si>
  <si>
    <t>МИРОНОВИЧ О.Л.</t>
  </si>
  <si>
    <t>ГИЛЬ В.Г.</t>
  </si>
  <si>
    <t>БАРТАШ Г.Н.</t>
  </si>
  <si>
    <t xml:space="preserve">ЕВИЧ А.А. </t>
  </si>
  <si>
    <t>ОЗЕРНАЯ З.В.</t>
  </si>
  <si>
    <t>МАСЬКО И.Г.</t>
  </si>
  <si>
    <t>ДМИТРИЕВ Д.А.</t>
  </si>
  <si>
    <t>ШМАК К.И.</t>
  </si>
  <si>
    <t>ХОВАНСКАЯ О.В.</t>
  </si>
  <si>
    <t>МАРТЫНЧИК В.В.</t>
  </si>
  <si>
    <t>СТРУЖКО В.А.</t>
  </si>
  <si>
    <t>ЦАГОЙКО Л.В.</t>
  </si>
  <si>
    <t>РОМАНЕНКО А.З.</t>
  </si>
  <si>
    <t>ШАЛАЕВА Н.В.</t>
  </si>
  <si>
    <t>БАКУНОВИЧ А.А.</t>
  </si>
  <si>
    <t>ГРЕБЕННИК И.В.</t>
  </si>
  <si>
    <t xml:space="preserve">КИБИСОВА В.И. </t>
  </si>
  <si>
    <t>КОВАЛЕВ А.В.</t>
  </si>
  <si>
    <t>ДЮСОВ Н.Н.</t>
  </si>
  <si>
    <t xml:space="preserve">РОМАНЕНКО Т.А. </t>
  </si>
  <si>
    <t>НЕРЕЗЬКО И.А.</t>
  </si>
  <si>
    <t>ИТОГО</t>
  </si>
  <si>
    <t xml:space="preserve">Долг (-) на </t>
  </si>
  <si>
    <t>МИХАЙЛОВ М.Н.</t>
  </si>
  <si>
    <t>МИКИЧУР Г.М.</t>
  </si>
  <si>
    <t>АЛЕКСЮТИН В.И.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</si>
</sst>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[$-419]d\ mmm;@"/>
  </numFmts>
  <fonts count="9" x14ac:knownFonts="1">
    <font>
      <sz val="11"/>
      <color theme="1"/>
      <name val="Arial"/>
    </font>
    <font>
      <b/>
      <sz val="14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0" xfId="0" applyFont="1" applyAlignment="1">
      <alignment horizontal="right"/>
    </xf>
    <xf numFmtId="0" fontId="3" fillId="0" borderId="2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3" fillId="0" borderId="0" xfId="0" applyFont="1"/>
    <xf numFmtId="0" fontId="2" fillId="0" borderId="8" xfId="0" applyFont="1" applyBorder="1" applyAlignment="1">
      <alignment horizontal="center" wrapText="1"/>
    </xf>
    <xf numFmtId="0" fontId="2" fillId="0" borderId="9" xfId="0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/>
    <xf numFmtId="1" fontId="5" fillId="0" borderId="13" xfId="0" applyNumberFormat="1" applyFont="1" applyBorder="1" applyAlignment="1">
      <alignment horizontal="center" vertical="center"/>
    </xf>
    <xf numFmtId="40" fontId="5" fillId="0" borderId="14" xfId="0" applyNumberFormat="1" applyFont="1" applyBorder="1" applyAlignment="1">
      <alignment horizontal="right" vertic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/>
    <xf numFmtId="1" fontId="5" fillId="0" borderId="6" xfId="0" applyNumberFormat="1" applyFont="1" applyBorder="1" applyAlignment="1">
      <alignment horizontal="center" vertical="center"/>
    </xf>
    <xf numFmtId="1" fontId="5" fillId="0" borderId="5" xfId="0" applyNumberFormat="1" applyFont="1" applyBorder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/>
    <xf numFmtId="1" fontId="5" fillId="0" borderId="19" xfId="0" applyNumberFormat="1" applyFont="1" applyBorder="1" applyAlignment="1">
      <alignment horizontal="center" vertical="center"/>
    </xf>
    <xf numFmtId="0" fontId="2" fillId="0" borderId="0" xfId="0" applyFont="1"/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/>
    </xf>
    <xf numFmtId="1" fontId="4" fillId="0" borderId="22" xfId="0" applyNumberFormat="1" applyFont="1" applyBorder="1" applyAlignment="1">
      <alignment horizontal="center" vertical="center"/>
    </xf>
    <xf numFmtId="164" fontId="4" fillId="0" borderId="23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1" fontId="4" fillId="0" borderId="24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0" fontId="7" fillId="0" borderId="25" xfId="0" applyFont="1" applyBorder="1" applyAlignment="1">
      <alignment horizontal="center" vertical="center"/>
    </xf>
    <xf numFmtId="1" fontId="5" fillId="0" borderId="27" xfId="0" applyNumberFormat="1" applyFont="1" applyBorder="1" applyAlignment="1">
      <alignment horizontal="center" vertical="center"/>
    </xf>
    <xf numFmtId="3" fontId="5" fillId="0" borderId="13" xfId="0" applyNumberFormat="1" applyFont="1" applyBorder="1" applyAlignment="1">
      <alignment horizontal="center" vertical="center"/>
    </xf>
    <xf numFmtId="3" fontId="5" fillId="0" borderId="27" xfId="0" applyNumberFormat="1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right"/>
    </xf>
    <xf numFmtId="164" fontId="6" fillId="0" borderId="7" xfId="0" applyNumberFormat="1" applyFont="1" applyBorder="1" applyAlignment="1">
      <alignment horizontal="center" vertical="center" wrapText="1"/>
    </xf>
    <xf numFmtId="164" fontId="5" fillId="0" borderId="14" xfId="0" applyNumberFormat="1" applyFont="1" applyBorder="1" applyAlignment="1">
      <alignment horizontal="right" vertical="center"/>
    </xf>
    <xf numFmtId="164" fontId="0" fillId="0" borderId="0" xfId="0" applyNumberFormat="1" applyFont="1" applyAlignment="1"/>
    <xf numFmtId="1" fontId="4" fillId="0" borderId="10" xfId="0" applyNumberFormat="1" applyFont="1" applyBorder="1" applyAlignment="1">
      <alignment horizontal="center" vertical="center"/>
    </xf>
    <xf numFmtId="165" fontId="6" fillId="0" borderId="10" xfId="0" applyNumberFormat="1" applyFont="1" applyBorder="1" applyAlignment="1">
      <alignment horizontal="center" vertical="center" wrapText="1"/>
    </xf>
    <xf numFmtId="0" fontId="0" fillId="0" borderId="0" xfId="0" applyFont="1" applyFill="1" applyAlignment="1"/>
    <xf numFmtId="1" fontId="4" fillId="0" borderId="10" xfId="0" applyNumberFormat="1" applyFont="1" applyFill="1" applyBorder="1" applyAlignment="1">
      <alignment horizontal="center" vertical="center"/>
    </xf>
    <xf numFmtId="3" fontId="5" fillId="0" borderId="13" xfId="0" applyNumberFormat="1" applyFont="1" applyFill="1" applyBorder="1" applyAlignment="1">
      <alignment horizontal="center" vertical="center"/>
    </xf>
    <xf numFmtId="3" fontId="5" fillId="0" borderId="27" xfId="0" applyNumberFormat="1" applyFont="1" applyFill="1" applyBorder="1" applyAlignment="1">
      <alignment horizontal="center" vertical="center"/>
    </xf>
    <xf numFmtId="3" fontId="4" fillId="0" borderId="22" xfId="0" applyNumberFormat="1" applyFont="1" applyFill="1" applyBorder="1" applyAlignment="1">
      <alignment horizontal="center" vertical="center"/>
    </xf>
    <xf numFmtId="165" fontId="4" fillId="0" borderId="10" xfId="0" applyNumberFormat="1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5" xfId="0" applyNumberFormat="1" applyFont="1" applyBorder="1" applyAlignment="1">
      <alignment horizontal="center" vertical="center"/>
    </xf>
    <xf numFmtId="1" fontId="4" fillId="0" borderId="36" xfId="0" applyNumberFormat="1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top"/>
    </xf>
    <xf numFmtId="0" fontId="6" fillId="0" borderId="31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1" fontId="4" fillId="0" borderId="37" xfId="0" applyNumberFormat="1" applyFont="1" applyBorder="1" applyAlignment="1">
      <alignment horizontal="center" vertical="top"/>
    </xf>
    <xf numFmtId="1" fontId="4" fillId="0" borderId="38" xfId="0" applyNumberFormat="1" applyFont="1" applyBorder="1" applyAlignment="1">
      <alignment horizontal="center" vertical="top"/>
    </xf>
    <xf numFmtId="1" fontId="4" fillId="0" borderId="39" xfId="0" applyNumberFormat="1" applyFont="1" applyBorder="1" applyAlignment="1">
      <alignment horizontal="center" vertical="top"/>
    </xf>
  </cellXfs>
  <cellStyles count="1">
    <cellStyle name="Обычный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0"/>
  <sheetViews>
    <sheetView tabSelected="1" zoomScale="70" zoomScaleNormal="70" workbookViewId="0">
      <pane xSplit="3" ySplit="4" topLeftCell="S5" activePane="bottomRight" state="frozen"/>
      <selection pane="topRight" activeCell="D1" sqref="D1"/>
      <selection pane="bottomLeft" activeCell="A5" sqref="A5"/>
      <selection pane="bottomRight" activeCell="Z43" sqref="Z43"/>
    </sheetView>
  </sheetViews>
  <sheetFormatPr defaultColWidth="12.58203125" defaultRowHeight="15" customHeight="1" x14ac:dyDescent="0.3"/>
  <cols>
    <col min="1" max="1" width="0.6640625" customWidth="1"/>
    <col min="2" max="2" width="4.58203125" customWidth="1"/>
    <col min="3" max="3" width="21.1640625" customWidth="1"/>
    <col min="4" max="4" width="9.5" hidden="1" customWidth="1"/>
    <col min="5" max="5" width="7.5" hidden="1" customWidth="1"/>
    <col min="6" max="11" width="5.08203125" hidden="1" customWidth="1"/>
    <col min="12" max="12" width="5.08203125" style="43" hidden="1" customWidth="1"/>
    <col min="13" max="14" width="5.08203125" hidden="1" customWidth="1"/>
    <col min="15" max="15" width="3.25" hidden="1" customWidth="1"/>
    <col min="16" max="16" width="5.08203125" hidden="1" customWidth="1"/>
    <col min="17" max="17" width="4.5" hidden="1" customWidth="1"/>
    <col min="18" max="18" width="5.58203125" style="40" hidden="1" customWidth="1"/>
    <col min="19" max="19" width="7.83203125" customWidth="1"/>
    <col min="20" max="20" width="4.08203125" bestFit="1" customWidth="1"/>
    <col min="21" max="26" width="4.83203125" customWidth="1"/>
    <col min="27" max="27" width="8.33203125" style="40" customWidth="1"/>
    <col min="28" max="43" width="7.58203125" customWidth="1"/>
  </cols>
  <sheetData>
    <row r="1" spans="1:43" ht="21.75" customHeight="1" x14ac:dyDescent="0.45">
      <c r="A1" s="1"/>
      <c r="B1" s="2"/>
      <c r="C1" s="3" t="s">
        <v>0</v>
      </c>
      <c r="D1" s="4"/>
      <c r="R1" s="37"/>
      <c r="AA1" s="37"/>
    </row>
    <row r="2" spans="1:43" ht="9" customHeight="1" thickBot="1" x14ac:dyDescent="0.5">
      <c r="A2" s="2"/>
      <c r="B2" s="2"/>
      <c r="C2" s="2"/>
      <c r="D2" s="4"/>
      <c r="R2" s="37"/>
      <c r="AA2" s="37"/>
    </row>
    <row r="3" spans="1:43" ht="31.5" customHeight="1" thickBot="1" x14ac:dyDescent="0.4">
      <c r="A3" s="5"/>
      <c r="B3" s="6" t="s">
        <v>1</v>
      </c>
      <c r="C3" s="7" t="s">
        <v>2</v>
      </c>
      <c r="D3" s="54" t="s">
        <v>4</v>
      </c>
      <c r="E3" s="32" t="s">
        <v>3</v>
      </c>
      <c r="F3" s="56">
        <v>2021</v>
      </c>
      <c r="G3" s="57"/>
      <c r="H3" s="57"/>
      <c r="I3" s="57"/>
      <c r="J3" s="57"/>
      <c r="K3" s="57"/>
      <c r="L3" s="57"/>
      <c r="M3" s="57"/>
      <c r="N3" s="57"/>
      <c r="O3" s="57"/>
      <c r="P3" s="57"/>
      <c r="Q3" s="58"/>
      <c r="R3" s="38" t="s">
        <v>40</v>
      </c>
      <c r="S3" s="49" t="s">
        <v>3</v>
      </c>
      <c r="T3" s="59">
        <v>2022</v>
      </c>
      <c r="U3" s="60"/>
      <c r="V3" s="60"/>
      <c r="W3" s="60"/>
      <c r="X3" s="60"/>
      <c r="Y3" s="60"/>
      <c r="Z3" s="61"/>
      <c r="AA3" s="38" t="s">
        <v>40</v>
      </c>
    </row>
    <row r="4" spans="1:43" thickBot="1" x14ac:dyDescent="0.4">
      <c r="A4" s="8"/>
      <c r="B4" s="9"/>
      <c r="C4" s="10"/>
      <c r="D4" s="55"/>
      <c r="E4" s="31"/>
      <c r="F4" s="30">
        <v>1</v>
      </c>
      <c r="G4" s="30">
        <v>2</v>
      </c>
      <c r="H4" s="30">
        <v>3</v>
      </c>
      <c r="I4" s="30">
        <v>4</v>
      </c>
      <c r="J4" s="30">
        <v>5</v>
      </c>
      <c r="K4" s="41">
        <v>6</v>
      </c>
      <c r="L4" s="44">
        <v>7</v>
      </c>
      <c r="M4" s="41">
        <v>8</v>
      </c>
      <c r="N4" s="41">
        <v>9</v>
      </c>
      <c r="O4" s="41">
        <v>10</v>
      </c>
      <c r="P4" s="41">
        <v>11</v>
      </c>
      <c r="Q4" s="41">
        <v>12</v>
      </c>
      <c r="R4" s="42">
        <v>44560</v>
      </c>
      <c r="S4" s="50"/>
      <c r="T4" s="51">
        <v>1</v>
      </c>
      <c r="U4" s="52">
        <v>2</v>
      </c>
      <c r="V4" s="52">
        <v>3</v>
      </c>
      <c r="W4" s="53">
        <v>4</v>
      </c>
      <c r="X4" s="53">
        <v>5</v>
      </c>
      <c r="Y4" s="53">
        <v>6</v>
      </c>
      <c r="Z4" s="53">
        <v>7</v>
      </c>
      <c r="AA4" s="48">
        <v>44773</v>
      </c>
    </row>
    <row r="5" spans="1:43" ht="14.5" x14ac:dyDescent="0.35">
      <c r="A5" s="8"/>
      <c r="B5" s="11">
        <v>146</v>
      </c>
      <c r="C5" s="12" t="s">
        <v>5</v>
      </c>
      <c r="D5" s="14">
        <v>1.999999999998181E-2</v>
      </c>
      <c r="E5" s="13">
        <f>8*20+4*30</f>
        <v>280</v>
      </c>
      <c r="F5" s="13">
        <v>20</v>
      </c>
      <c r="G5" s="13">
        <v>20</v>
      </c>
      <c r="H5" s="34">
        <v>20</v>
      </c>
      <c r="I5" s="34">
        <v>20</v>
      </c>
      <c r="J5" s="34">
        <v>20</v>
      </c>
      <c r="K5" s="34">
        <v>20</v>
      </c>
      <c r="L5" s="45">
        <v>20</v>
      </c>
      <c r="M5" s="34">
        <v>20</v>
      </c>
      <c r="N5" s="34">
        <v>30</v>
      </c>
      <c r="O5" s="34">
        <v>30</v>
      </c>
      <c r="P5" s="34">
        <v>30</v>
      </c>
      <c r="Q5" s="34">
        <v>30</v>
      </c>
      <c r="R5" s="39">
        <f t="shared" ref="R5:R41" si="0">SUM(D5,F5:Q5)-$E5</f>
        <v>1.999999999998181E-2</v>
      </c>
      <c r="S5" s="13">
        <f>7*30</f>
        <v>210</v>
      </c>
      <c r="T5" s="13">
        <v>30</v>
      </c>
      <c r="U5" s="13">
        <v>30</v>
      </c>
      <c r="V5" s="13">
        <v>30</v>
      </c>
      <c r="W5" s="13">
        <v>30</v>
      </c>
      <c r="X5" s="13">
        <v>30</v>
      </c>
      <c r="Y5" s="13">
        <v>30</v>
      </c>
      <c r="Z5" s="13">
        <v>30</v>
      </c>
      <c r="AA5" s="39">
        <f>SUM(R5,T5:Z5)-S5</f>
        <v>1.999999999998181E-2</v>
      </c>
    </row>
    <row r="6" spans="1:43" ht="14.5" x14ac:dyDescent="0.35">
      <c r="A6" s="8"/>
      <c r="B6" s="15">
        <v>147</v>
      </c>
      <c r="C6" s="16" t="s">
        <v>6</v>
      </c>
      <c r="D6" s="14">
        <v>0</v>
      </c>
      <c r="E6" s="13">
        <f t="shared" ref="E6:E41" si="1">8*20+4*30</f>
        <v>280</v>
      </c>
      <c r="F6" s="18">
        <v>60</v>
      </c>
      <c r="G6" s="13"/>
      <c r="H6" s="34"/>
      <c r="I6" s="34">
        <v>60</v>
      </c>
      <c r="J6" s="34"/>
      <c r="K6" s="34"/>
      <c r="L6" s="45"/>
      <c r="M6" s="34">
        <v>60</v>
      </c>
      <c r="N6" s="34"/>
      <c r="O6" s="34">
        <v>100</v>
      </c>
      <c r="P6" s="34"/>
      <c r="Q6" s="34">
        <v>30</v>
      </c>
      <c r="R6" s="39">
        <f t="shared" si="0"/>
        <v>30</v>
      </c>
      <c r="S6" s="13">
        <f t="shared" ref="S6:S41" si="2">7*30</f>
        <v>210</v>
      </c>
      <c r="T6" s="18">
        <v>90</v>
      </c>
      <c r="U6" s="13"/>
      <c r="V6" s="13"/>
      <c r="W6" s="13">
        <v>60</v>
      </c>
      <c r="X6" s="13"/>
      <c r="Y6" s="13"/>
      <c r="Z6" s="13">
        <v>90</v>
      </c>
      <c r="AA6" s="39">
        <f t="shared" ref="AA6:AA41" si="3">SUM(R6,T6:Z6)-S6</f>
        <v>60</v>
      </c>
    </row>
    <row r="7" spans="1:43" ht="14.5" x14ac:dyDescent="0.35">
      <c r="A7" s="8"/>
      <c r="B7" s="15">
        <v>148</v>
      </c>
      <c r="C7" s="16" t="s">
        <v>41</v>
      </c>
      <c r="D7" s="14">
        <v>0</v>
      </c>
      <c r="E7" s="13">
        <f t="shared" si="1"/>
        <v>280</v>
      </c>
      <c r="F7" s="18">
        <v>40</v>
      </c>
      <c r="G7" s="13"/>
      <c r="H7" s="34"/>
      <c r="I7" s="34">
        <v>20</v>
      </c>
      <c r="J7" s="34">
        <v>40</v>
      </c>
      <c r="K7" s="34"/>
      <c r="L7" s="45">
        <v>40</v>
      </c>
      <c r="M7" s="34"/>
      <c r="N7" s="34">
        <v>60</v>
      </c>
      <c r="O7" s="34"/>
      <c r="P7" s="34">
        <v>50</v>
      </c>
      <c r="Q7" s="34">
        <v>30</v>
      </c>
      <c r="R7" s="39">
        <f t="shared" si="0"/>
        <v>0</v>
      </c>
      <c r="S7" s="13">
        <f t="shared" si="2"/>
        <v>210</v>
      </c>
      <c r="T7" s="18"/>
      <c r="U7" s="13">
        <f>50+40</f>
        <v>90</v>
      </c>
      <c r="V7" s="13">
        <v>30</v>
      </c>
      <c r="W7" s="13"/>
      <c r="X7" s="13"/>
      <c r="Y7" s="13">
        <v>30</v>
      </c>
      <c r="Z7" s="13"/>
      <c r="AA7" s="39">
        <f t="shared" si="3"/>
        <v>-60</v>
      </c>
    </row>
    <row r="8" spans="1:43" ht="14.5" x14ac:dyDescent="0.35">
      <c r="A8" s="8"/>
      <c r="B8" s="15">
        <v>149</v>
      </c>
      <c r="C8" s="16" t="s">
        <v>7</v>
      </c>
      <c r="D8" s="14">
        <v>0</v>
      </c>
      <c r="E8" s="13">
        <f t="shared" si="1"/>
        <v>280</v>
      </c>
      <c r="F8" s="18">
        <v>20</v>
      </c>
      <c r="G8" s="13"/>
      <c r="H8" s="34">
        <v>40</v>
      </c>
      <c r="I8" s="34"/>
      <c r="J8" s="34">
        <v>40</v>
      </c>
      <c r="K8" s="34"/>
      <c r="L8" s="45"/>
      <c r="M8" s="34">
        <v>180</v>
      </c>
      <c r="N8" s="34"/>
      <c r="O8" s="34"/>
      <c r="P8" s="34"/>
      <c r="Q8" s="34"/>
      <c r="R8" s="39">
        <f t="shared" si="0"/>
        <v>0</v>
      </c>
      <c r="S8" s="13">
        <f t="shared" si="2"/>
        <v>210</v>
      </c>
      <c r="T8" s="18">
        <v>30</v>
      </c>
      <c r="U8" s="13">
        <v>30</v>
      </c>
      <c r="V8" s="13">
        <v>30</v>
      </c>
      <c r="W8" s="13">
        <v>30</v>
      </c>
      <c r="X8" s="13">
        <v>30</v>
      </c>
      <c r="Y8" s="13">
        <v>30</v>
      </c>
      <c r="Z8" s="13">
        <v>30</v>
      </c>
      <c r="AA8" s="39">
        <f t="shared" si="3"/>
        <v>0</v>
      </c>
      <c r="AC8" s="8"/>
    </row>
    <row r="9" spans="1:43" ht="14.5" x14ac:dyDescent="0.35">
      <c r="A9" s="8"/>
      <c r="B9" s="15">
        <v>151</v>
      </c>
      <c r="C9" s="16" t="s">
        <v>8</v>
      </c>
      <c r="D9" s="14">
        <v>20.960000000000036</v>
      </c>
      <c r="E9" s="13">
        <f t="shared" si="1"/>
        <v>280</v>
      </c>
      <c r="F9" s="17">
        <v>60</v>
      </c>
      <c r="G9" s="13"/>
      <c r="H9" s="34"/>
      <c r="I9" s="34">
        <v>60</v>
      </c>
      <c r="J9" s="34"/>
      <c r="K9" s="34"/>
      <c r="L9" s="45">
        <v>61</v>
      </c>
      <c r="M9" s="34"/>
      <c r="N9" s="34"/>
      <c r="O9" s="34">
        <v>100</v>
      </c>
      <c r="P9" s="34"/>
      <c r="Q9" s="34"/>
      <c r="R9" s="39">
        <f t="shared" si="0"/>
        <v>21.960000000000036</v>
      </c>
      <c r="S9" s="13">
        <f t="shared" si="2"/>
        <v>210</v>
      </c>
      <c r="T9" s="17"/>
      <c r="U9" s="13"/>
      <c r="V9" s="13">
        <v>90</v>
      </c>
      <c r="W9" s="13"/>
      <c r="X9" s="13">
        <v>90</v>
      </c>
      <c r="Y9" s="13"/>
      <c r="Z9" s="13"/>
      <c r="AA9" s="39">
        <f t="shared" si="3"/>
        <v>-8.0399999999999636</v>
      </c>
    </row>
    <row r="10" spans="1:43" ht="14.5" x14ac:dyDescent="0.35">
      <c r="A10" s="8"/>
      <c r="B10" s="15">
        <v>152</v>
      </c>
      <c r="C10" s="16" t="s">
        <v>9</v>
      </c>
      <c r="D10" s="14">
        <v>50</v>
      </c>
      <c r="E10" s="13">
        <f t="shared" si="1"/>
        <v>280</v>
      </c>
      <c r="F10" s="18"/>
      <c r="G10" s="13"/>
      <c r="H10" s="34"/>
      <c r="I10" s="34"/>
      <c r="J10" s="34"/>
      <c r="K10" s="34"/>
      <c r="L10" s="45"/>
      <c r="M10" s="34">
        <v>110</v>
      </c>
      <c r="N10" s="34"/>
      <c r="O10" s="34"/>
      <c r="P10" s="34">
        <v>60</v>
      </c>
      <c r="Q10" s="34"/>
      <c r="R10" s="39">
        <f t="shared" si="0"/>
        <v>-60</v>
      </c>
      <c r="S10" s="13">
        <f t="shared" si="2"/>
        <v>210</v>
      </c>
      <c r="T10" s="18"/>
      <c r="U10" s="13"/>
      <c r="V10" s="13">
        <v>150</v>
      </c>
      <c r="W10" s="13"/>
      <c r="X10" s="13"/>
      <c r="Y10" s="13"/>
      <c r="Z10" s="13"/>
      <c r="AA10" s="39">
        <f t="shared" si="3"/>
        <v>-120</v>
      </c>
    </row>
    <row r="11" spans="1:43" ht="14.5" x14ac:dyDescent="0.35">
      <c r="A11" s="8"/>
      <c r="B11" s="15">
        <v>153</v>
      </c>
      <c r="C11" s="16" t="s">
        <v>10</v>
      </c>
      <c r="D11" s="14">
        <v>0</v>
      </c>
      <c r="E11" s="13">
        <f t="shared" si="1"/>
        <v>280</v>
      </c>
      <c r="F11" s="18"/>
      <c r="G11" s="13">
        <v>60</v>
      </c>
      <c r="H11" s="34"/>
      <c r="I11" s="34">
        <v>60</v>
      </c>
      <c r="J11" s="34"/>
      <c r="K11" s="34"/>
      <c r="L11" s="45">
        <v>120</v>
      </c>
      <c r="M11" s="34"/>
      <c r="N11" s="34"/>
      <c r="O11" s="34">
        <v>60</v>
      </c>
      <c r="P11" s="34"/>
      <c r="Q11" s="34"/>
      <c r="R11" s="39">
        <f t="shared" si="0"/>
        <v>20</v>
      </c>
      <c r="S11" s="13">
        <f t="shared" si="2"/>
        <v>210</v>
      </c>
      <c r="T11" s="18">
        <v>90</v>
      </c>
      <c r="U11" s="13"/>
      <c r="V11" s="13"/>
      <c r="W11" s="13">
        <v>90</v>
      </c>
      <c r="X11" s="13"/>
      <c r="Y11" s="13"/>
      <c r="Z11" s="13">
        <v>90</v>
      </c>
      <c r="AA11" s="39">
        <f t="shared" si="3"/>
        <v>80</v>
      </c>
    </row>
    <row r="12" spans="1:43" ht="14.5" x14ac:dyDescent="0.35">
      <c r="A12" s="8"/>
      <c r="B12" s="15">
        <v>154</v>
      </c>
      <c r="C12" s="16" t="s">
        <v>11</v>
      </c>
      <c r="D12" s="14">
        <v>0</v>
      </c>
      <c r="E12" s="13">
        <f t="shared" si="1"/>
        <v>280</v>
      </c>
      <c r="F12" s="18"/>
      <c r="G12" s="13"/>
      <c r="H12" s="34">
        <v>90</v>
      </c>
      <c r="I12" s="34"/>
      <c r="J12" s="34"/>
      <c r="K12" s="34"/>
      <c r="L12" s="45"/>
      <c r="M12" s="34">
        <v>65</v>
      </c>
      <c r="N12" s="34">
        <v>80</v>
      </c>
      <c r="O12" s="34"/>
      <c r="P12" s="34"/>
      <c r="Q12" s="34">
        <v>45</v>
      </c>
      <c r="R12" s="39">
        <f t="shared" si="0"/>
        <v>0</v>
      </c>
      <c r="S12" s="13">
        <f t="shared" si="2"/>
        <v>210</v>
      </c>
      <c r="T12" s="18">
        <v>90</v>
      </c>
      <c r="U12" s="13"/>
      <c r="V12" s="13"/>
      <c r="W12" s="13"/>
      <c r="X12" s="13"/>
      <c r="Y12" s="13">
        <v>90</v>
      </c>
      <c r="Z12" s="13"/>
      <c r="AA12" s="39">
        <f t="shared" si="3"/>
        <v>-30</v>
      </c>
      <c r="AC12" s="19"/>
    </row>
    <row r="13" spans="1:43" ht="14.5" x14ac:dyDescent="0.35">
      <c r="A13" s="8"/>
      <c r="B13" s="15">
        <v>155</v>
      </c>
      <c r="C13" s="16" t="s">
        <v>12</v>
      </c>
      <c r="D13" s="14">
        <v>0</v>
      </c>
      <c r="E13" s="13">
        <f t="shared" si="1"/>
        <v>280</v>
      </c>
      <c r="F13" s="18">
        <v>60</v>
      </c>
      <c r="G13" s="13"/>
      <c r="H13" s="34"/>
      <c r="I13" s="34">
        <v>40</v>
      </c>
      <c r="J13" s="34"/>
      <c r="K13" s="34">
        <v>20</v>
      </c>
      <c r="L13" s="45">
        <v>60</v>
      </c>
      <c r="M13" s="34"/>
      <c r="N13" s="34">
        <v>40</v>
      </c>
      <c r="O13" s="34"/>
      <c r="P13" s="34">
        <v>60</v>
      </c>
      <c r="Q13" s="34"/>
      <c r="R13" s="39">
        <f t="shared" si="0"/>
        <v>0</v>
      </c>
      <c r="S13" s="13">
        <f t="shared" si="2"/>
        <v>210</v>
      </c>
      <c r="T13" s="18">
        <v>30</v>
      </c>
      <c r="U13" s="13">
        <v>60</v>
      </c>
      <c r="V13" s="13"/>
      <c r="W13" s="13">
        <v>30</v>
      </c>
      <c r="X13" s="13">
        <f>30+30</f>
        <v>60</v>
      </c>
      <c r="Y13" s="13"/>
      <c r="Z13" s="13">
        <v>30</v>
      </c>
      <c r="AA13" s="39">
        <f t="shared" si="3"/>
        <v>0</v>
      </c>
    </row>
    <row r="14" spans="1:43" ht="14.5" x14ac:dyDescent="0.35">
      <c r="A14" s="8"/>
      <c r="B14" s="15">
        <v>156</v>
      </c>
      <c r="C14" s="16" t="s">
        <v>13</v>
      </c>
      <c r="D14" s="14">
        <v>0</v>
      </c>
      <c r="E14" s="13">
        <f t="shared" si="1"/>
        <v>280</v>
      </c>
      <c r="F14" s="18">
        <v>60</v>
      </c>
      <c r="G14" s="13"/>
      <c r="H14" s="34"/>
      <c r="I14" s="34">
        <v>60</v>
      </c>
      <c r="J14" s="34"/>
      <c r="K14" s="34"/>
      <c r="L14" s="45">
        <v>60</v>
      </c>
      <c r="M14" s="34"/>
      <c r="N14" s="34">
        <v>100</v>
      </c>
      <c r="O14" s="34"/>
      <c r="P14" s="34"/>
      <c r="Q14" s="34"/>
      <c r="R14" s="39">
        <f t="shared" si="0"/>
        <v>0</v>
      </c>
      <c r="S14" s="13">
        <f t="shared" si="2"/>
        <v>210</v>
      </c>
      <c r="T14" s="18">
        <v>90</v>
      </c>
      <c r="U14" s="13"/>
      <c r="V14" s="13"/>
      <c r="W14" s="13">
        <v>90</v>
      </c>
      <c r="X14" s="13"/>
      <c r="Y14" s="13"/>
      <c r="Z14" s="13">
        <v>90</v>
      </c>
      <c r="AA14" s="39">
        <f t="shared" si="3"/>
        <v>60</v>
      </c>
    </row>
    <row r="15" spans="1:43" ht="14.5" x14ac:dyDescent="0.35">
      <c r="A15" s="8"/>
      <c r="B15" s="15">
        <v>157</v>
      </c>
      <c r="C15" s="16" t="s">
        <v>14</v>
      </c>
      <c r="D15" s="14">
        <v>-40.02000000000001</v>
      </c>
      <c r="E15" s="13">
        <f t="shared" si="1"/>
        <v>280</v>
      </c>
      <c r="F15" s="18"/>
      <c r="G15" s="13">
        <v>50</v>
      </c>
      <c r="H15" s="34">
        <v>30</v>
      </c>
      <c r="I15" s="34">
        <v>20</v>
      </c>
      <c r="J15" s="34"/>
      <c r="K15" s="34">
        <v>20</v>
      </c>
      <c r="L15" s="45">
        <v>20</v>
      </c>
      <c r="M15" s="34">
        <v>40</v>
      </c>
      <c r="N15" s="34"/>
      <c r="O15" s="34"/>
      <c r="P15" s="34">
        <f>80+30+30</f>
        <v>140</v>
      </c>
      <c r="Q15" s="34">
        <v>30</v>
      </c>
      <c r="R15" s="39">
        <f t="shared" si="0"/>
        <v>29.980000000000018</v>
      </c>
      <c r="S15" s="13">
        <f t="shared" si="2"/>
        <v>210</v>
      </c>
      <c r="T15" s="18">
        <v>31</v>
      </c>
      <c r="U15" s="13">
        <v>30</v>
      </c>
      <c r="V15" s="13">
        <v>30</v>
      </c>
      <c r="W15" s="13">
        <v>30</v>
      </c>
      <c r="X15" s="13">
        <v>30</v>
      </c>
      <c r="Y15" s="13"/>
      <c r="Z15" s="13">
        <v>30</v>
      </c>
      <c r="AA15" s="39">
        <f t="shared" si="3"/>
        <v>0.98000000000001819</v>
      </c>
    </row>
    <row r="16" spans="1:43" ht="14.5" x14ac:dyDescent="0.35">
      <c r="A16" s="8"/>
      <c r="B16" s="15">
        <v>158</v>
      </c>
      <c r="C16" s="16" t="s">
        <v>15</v>
      </c>
      <c r="D16" s="14">
        <v>-60</v>
      </c>
      <c r="E16" s="13">
        <f t="shared" si="1"/>
        <v>280</v>
      </c>
      <c r="F16" s="18">
        <v>60</v>
      </c>
      <c r="G16" s="13"/>
      <c r="H16" s="34">
        <v>60</v>
      </c>
      <c r="I16" s="34"/>
      <c r="J16" s="34"/>
      <c r="K16" s="34"/>
      <c r="L16" s="45">
        <v>60</v>
      </c>
      <c r="M16" s="34">
        <v>40</v>
      </c>
      <c r="N16" s="34">
        <v>30</v>
      </c>
      <c r="O16" s="34">
        <v>30</v>
      </c>
      <c r="P16" s="34">
        <v>30</v>
      </c>
      <c r="Q16" s="34">
        <v>30</v>
      </c>
      <c r="R16" s="39">
        <f t="shared" si="0"/>
        <v>0</v>
      </c>
      <c r="S16" s="13">
        <f t="shared" si="2"/>
        <v>210</v>
      </c>
      <c r="T16" s="18">
        <v>30</v>
      </c>
      <c r="U16" s="13"/>
      <c r="V16" s="13">
        <v>30</v>
      </c>
      <c r="W16" s="13">
        <v>30</v>
      </c>
      <c r="X16" s="13">
        <v>30</v>
      </c>
      <c r="Y16" s="13">
        <v>30</v>
      </c>
      <c r="Z16" s="13"/>
      <c r="AA16" s="39">
        <f t="shared" si="3"/>
        <v>-60</v>
      </c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29" ht="14.5" x14ac:dyDescent="0.35">
      <c r="A17" s="8"/>
      <c r="B17" s="15">
        <v>159</v>
      </c>
      <c r="C17" s="16" t="s">
        <v>16</v>
      </c>
      <c r="D17" s="14">
        <v>28.25</v>
      </c>
      <c r="E17" s="13">
        <f t="shared" si="1"/>
        <v>280</v>
      </c>
      <c r="F17" s="18"/>
      <c r="G17" s="13"/>
      <c r="H17" s="34"/>
      <c r="I17" s="34">
        <v>60</v>
      </c>
      <c r="J17" s="34"/>
      <c r="K17" s="34"/>
      <c r="L17" s="45"/>
      <c r="M17" s="34">
        <v>72</v>
      </c>
      <c r="N17" s="34"/>
      <c r="O17" s="34">
        <f>40+19.75</f>
        <v>59.75</v>
      </c>
      <c r="P17" s="34">
        <v>60</v>
      </c>
      <c r="Q17" s="34"/>
      <c r="R17" s="39">
        <f t="shared" si="0"/>
        <v>0</v>
      </c>
      <c r="S17" s="13">
        <f t="shared" si="2"/>
        <v>210</v>
      </c>
      <c r="T17" s="18">
        <v>90</v>
      </c>
      <c r="U17" s="13"/>
      <c r="V17" s="13">
        <v>90</v>
      </c>
      <c r="W17" s="13"/>
      <c r="X17" s="13"/>
      <c r="Y17" s="13"/>
      <c r="Z17" s="13">
        <v>60</v>
      </c>
      <c r="AA17" s="39">
        <f t="shared" si="3"/>
        <v>30</v>
      </c>
    </row>
    <row r="18" spans="1:29" ht="14.5" x14ac:dyDescent="0.35">
      <c r="A18" s="8"/>
      <c r="B18" s="15">
        <v>160</v>
      </c>
      <c r="C18" s="16" t="s">
        <v>17</v>
      </c>
      <c r="D18" s="14">
        <v>60</v>
      </c>
      <c r="E18" s="13">
        <f t="shared" si="1"/>
        <v>280</v>
      </c>
      <c r="F18" s="18">
        <v>60</v>
      </c>
      <c r="G18" s="13"/>
      <c r="H18" s="34">
        <v>60</v>
      </c>
      <c r="I18" s="34"/>
      <c r="J18" s="34"/>
      <c r="K18" s="34">
        <v>60</v>
      </c>
      <c r="L18" s="45"/>
      <c r="M18" s="34"/>
      <c r="N18" s="34">
        <v>90</v>
      </c>
      <c r="O18" s="34"/>
      <c r="P18" s="34"/>
      <c r="Q18" s="34"/>
      <c r="R18" s="39">
        <f t="shared" si="0"/>
        <v>50</v>
      </c>
      <c r="S18" s="13">
        <f t="shared" si="2"/>
        <v>210</v>
      </c>
      <c r="T18" s="18">
        <v>90</v>
      </c>
      <c r="U18" s="13"/>
      <c r="V18" s="13"/>
      <c r="W18" s="13">
        <v>90</v>
      </c>
      <c r="X18" s="13"/>
      <c r="Y18" s="13">
        <v>90</v>
      </c>
      <c r="Z18" s="13"/>
      <c r="AA18" s="39">
        <f t="shared" si="3"/>
        <v>110</v>
      </c>
    </row>
    <row r="19" spans="1:29" ht="14.5" x14ac:dyDescent="0.35">
      <c r="A19" s="8"/>
      <c r="B19" s="15">
        <v>161</v>
      </c>
      <c r="C19" s="16" t="s">
        <v>18</v>
      </c>
      <c r="D19" s="14">
        <v>21</v>
      </c>
      <c r="E19" s="13">
        <f t="shared" si="1"/>
        <v>280</v>
      </c>
      <c r="F19" s="18">
        <v>60</v>
      </c>
      <c r="G19" s="13"/>
      <c r="H19" s="34"/>
      <c r="I19" s="34">
        <v>60</v>
      </c>
      <c r="J19" s="34"/>
      <c r="K19" s="34"/>
      <c r="L19" s="45">
        <v>60</v>
      </c>
      <c r="M19" s="34">
        <v>169</v>
      </c>
      <c r="N19" s="34"/>
      <c r="O19" s="34"/>
      <c r="P19" s="34"/>
      <c r="Q19" s="34"/>
      <c r="R19" s="39">
        <f t="shared" si="0"/>
        <v>90</v>
      </c>
      <c r="S19" s="13">
        <f t="shared" si="2"/>
        <v>210</v>
      </c>
      <c r="T19" s="18">
        <v>90</v>
      </c>
      <c r="U19" s="13"/>
      <c r="V19" s="13"/>
      <c r="W19" s="13">
        <v>90</v>
      </c>
      <c r="X19" s="13"/>
      <c r="Y19" s="13"/>
      <c r="Z19" s="13"/>
      <c r="AA19" s="39">
        <f t="shared" si="3"/>
        <v>60</v>
      </c>
    </row>
    <row r="20" spans="1:29" ht="14.5" x14ac:dyDescent="0.35">
      <c r="A20" s="8"/>
      <c r="B20" s="15">
        <v>162</v>
      </c>
      <c r="C20" s="16" t="s">
        <v>19</v>
      </c>
      <c r="D20" s="14">
        <v>-40</v>
      </c>
      <c r="E20" s="13">
        <f t="shared" si="1"/>
        <v>280</v>
      </c>
      <c r="F20" s="18">
        <v>60</v>
      </c>
      <c r="G20" s="13">
        <v>20</v>
      </c>
      <c r="H20" s="34">
        <v>20</v>
      </c>
      <c r="I20" s="34">
        <v>20</v>
      </c>
      <c r="J20" s="34">
        <v>20</v>
      </c>
      <c r="K20" s="34">
        <v>20</v>
      </c>
      <c r="L20" s="45">
        <v>20</v>
      </c>
      <c r="M20" s="34">
        <v>20</v>
      </c>
      <c r="N20" s="34">
        <v>20</v>
      </c>
      <c r="O20" s="34">
        <v>40</v>
      </c>
      <c r="P20" s="34">
        <v>30</v>
      </c>
      <c r="Q20" s="34">
        <v>30</v>
      </c>
      <c r="R20" s="39">
        <f t="shared" si="0"/>
        <v>0</v>
      </c>
      <c r="S20" s="13">
        <f t="shared" si="2"/>
        <v>210</v>
      </c>
      <c r="T20" s="18">
        <v>30</v>
      </c>
      <c r="U20" s="13"/>
      <c r="V20" s="13">
        <v>30</v>
      </c>
      <c r="W20" s="13">
        <v>30</v>
      </c>
      <c r="X20" s="13">
        <v>30</v>
      </c>
      <c r="Y20" s="13">
        <v>30</v>
      </c>
      <c r="Z20" s="13"/>
      <c r="AA20" s="39">
        <f t="shared" si="3"/>
        <v>-60</v>
      </c>
    </row>
    <row r="21" spans="1:29" ht="15.75" customHeight="1" x14ac:dyDescent="0.35">
      <c r="A21" s="8"/>
      <c r="B21" s="15">
        <v>163</v>
      </c>
      <c r="C21" s="16" t="s">
        <v>20</v>
      </c>
      <c r="D21" s="14">
        <v>46.75</v>
      </c>
      <c r="E21" s="13">
        <f t="shared" si="1"/>
        <v>280</v>
      </c>
      <c r="F21" s="18"/>
      <c r="G21" s="13">
        <v>10</v>
      </c>
      <c r="H21" s="34">
        <v>10</v>
      </c>
      <c r="I21" s="34">
        <v>15</v>
      </c>
      <c r="J21" s="34">
        <v>19</v>
      </c>
      <c r="K21" s="34">
        <v>20</v>
      </c>
      <c r="L21" s="45">
        <v>20</v>
      </c>
      <c r="M21" s="34">
        <v>20</v>
      </c>
      <c r="N21" s="34">
        <v>30</v>
      </c>
      <c r="O21" s="34">
        <v>30</v>
      </c>
      <c r="P21" s="34">
        <v>30</v>
      </c>
      <c r="Q21" s="34">
        <v>30</v>
      </c>
      <c r="R21" s="39">
        <f t="shared" si="0"/>
        <v>0.75</v>
      </c>
      <c r="S21" s="13">
        <f t="shared" si="2"/>
        <v>210</v>
      </c>
      <c r="T21" s="18">
        <v>29.25</v>
      </c>
      <c r="U21" s="13">
        <v>30</v>
      </c>
      <c r="V21" s="13">
        <v>30</v>
      </c>
      <c r="W21" s="13">
        <v>30</v>
      </c>
      <c r="X21" s="13">
        <v>30</v>
      </c>
      <c r="Y21" s="13"/>
      <c r="Z21" s="13">
        <v>60</v>
      </c>
      <c r="AA21" s="39">
        <f t="shared" si="3"/>
        <v>0</v>
      </c>
    </row>
    <row r="22" spans="1:29" ht="15.75" customHeight="1" x14ac:dyDescent="0.35">
      <c r="A22" s="8"/>
      <c r="B22" s="15">
        <v>164</v>
      </c>
      <c r="C22" s="16" t="s">
        <v>21</v>
      </c>
      <c r="D22" s="14">
        <v>60</v>
      </c>
      <c r="E22" s="13">
        <f t="shared" si="1"/>
        <v>280</v>
      </c>
      <c r="F22" s="18"/>
      <c r="G22" s="13"/>
      <c r="H22" s="34"/>
      <c r="I22" s="34">
        <v>180</v>
      </c>
      <c r="J22" s="34"/>
      <c r="K22" s="34"/>
      <c r="L22" s="45"/>
      <c r="M22" s="34"/>
      <c r="N22" s="34"/>
      <c r="O22" s="34"/>
      <c r="P22" s="34"/>
      <c r="Q22" s="34">
        <v>220</v>
      </c>
      <c r="R22" s="39">
        <f t="shared" si="0"/>
        <v>180</v>
      </c>
      <c r="S22" s="13">
        <f t="shared" si="2"/>
        <v>210</v>
      </c>
      <c r="T22" s="18"/>
      <c r="U22" s="13"/>
      <c r="V22" s="13"/>
      <c r="W22" s="13"/>
      <c r="X22" s="13"/>
      <c r="Y22" s="13">
        <v>180</v>
      </c>
      <c r="Z22" s="13"/>
      <c r="AA22" s="39">
        <f t="shared" si="3"/>
        <v>150</v>
      </c>
    </row>
    <row r="23" spans="1:29" ht="15.75" customHeight="1" x14ac:dyDescent="0.35">
      <c r="A23" s="8"/>
      <c r="B23" s="15">
        <v>165</v>
      </c>
      <c r="C23" s="16" t="s">
        <v>22</v>
      </c>
      <c r="D23" s="14">
        <v>5.0000000000011369E-2</v>
      </c>
      <c r="E23" s="13">
        <f t="shared" si="1"/>
        <v>280</v>
      </c>
      <c r="F23" s="18"/>
      <c r="G23" s="13">
        <v>60</v>
      </c>
      <c r="H23" s="34"/>
      <c r="I23" s="34">
        <v>60</v>
      </c>
      <c r="J23" s="34"/>
      <c r="K23" s="34"/>
      <c r="L23" s="45">
        <v>60</v>
      </c>
      <c r="M23" s="34"/>
      <c r="N23" s="34"/>
      <c r="O23" s="34">
        <v>100</v>
      </c>
      <c r="P23" s="34"/>
      <c r="Q23" s="34"/>
      <c r="R23" s="39">
        <f t="shared" si="0"/>
        <v>5.0000000000011369E-2</v>
      </c>
      <c r="S23" s="13">
        <f t="shared" si="2"/>
        <v>210</v>
      </c>
      <c r="T23" s="18">
        <v>90</v>
      </c>
      <c r="U23" s="13"/>
      <c r="V23" s="13"/>
      <c r="W23" s="13">
        <v>90</v>
      </c>
      <c r="X23" s="13"/>
      <c r="Y23" s="13"/>
      <c r="Z23" s="13">
        <v>90</v>
      </c>
      <c r="AA23" s="39">
        <f t="shared" si="3"/>
        <v>60.050000000000011</v>
      </c>
    </row>
    <row r="24" spans="1:29" ht="15.75" customHeight="1" x14ac:dyDescent="0.35">
      <c r="A24" s="8"/>
      <c r="B24" s="15">
        <v>166</v>
      </c>
      <c r="C24" s="16" t="s">
        <v>23</v>
      </c>
      <c r="D24" s="14">
        <v>0</v>
      </c>
      <c r="E24" s="13">
        <f t="shared" si="1"/>
        <v>280</v>
      </c>
      <c r="F24" s="18">
        <v>20</v>
      </c>
      <c r="G24" s="13">
        <v>20</v>
      </c>
      <c r="H24" s="34">
        <v>20</v>
      </c>
      <c r="I24" s="34">
        <v>20</v>
      </c>
      <c r="J24" s="34">
        <v>20</v>
      </c>
      <c r="K24" s="34"/>
      <c r="L24" s="45">
        <v>40</v>
      </c>
      <c r="M24" s="34">
        <v>20</v>
      </c>
      <c r="N24" s="34">
        <v>120</v>
      </c>
      <c r="O24" s="34"/>
      <c r="P24" s="34"/>
      <c r="Q24" s="34">
        <v>30</v>
      </c>
      <c r="R24" s="39">
        <f t="shared" si="0"/>
        <v>30</v>
      </c>
      <c r="S24" s="13">
        <f t="shared" si="2"/>
        <v>210</v>
      </c>
      <c r="T24" s="18">
        <v>30</v>
      </c>
      <c r="U24" s="13">
        <v>30</v>
      </c>
      <c r="V24" s="13"/>
      <c r="W24" s="13">
        <v>30</v>
      </c>
      <c r="X24" s="13">
        <v>30</v>
      </c>
      <c r="Y24" s="13">
        <f>30+30</f>
        <v>60</v>
      </c>
      <c r="Z24" s="13">
        <v>30</v>
      </c>
      <c r="AA24" s="39">
        <f t="shared" si="3"/>
        <v>30</v>
      </c>
    </row>
    <row r="25" spans="1:29" ht="15.75" customHeight="1" x14ac:dyDescent="0.35">
      <c r="A25" s="8"/>
      <c r="B25" s="15">
        <v>167</v>
      </c>
      <c r="C25" s="16" t="s">
        <v>42</v>
      </c>
      <c r="D25" s="14">
        <v>20.25</v>
      </c>
      <c r="E25" s="13">
        <f t="shared" si="1"/>
        <v>280</v>
      </c>
      <c r="F25" s="18">
        <v>20</v>
      </c>
      <c r="G25" s="13">
        <v>20</v>
      </c>
      <c r="H25" s="34">
        <v>20</v>
      </c>
      <c r="I25" s="34">
        <v>20</v>
      </c>
      <c r="J25" s="34">
        <v>20</v>
      </c>
      <c r="K25" s="34">
        <v>20</v>
      </c>
      <c r="L25" s="45">
        <v>20</v>
      </c>
      <c r="M25" s="34">
        <v>30</v>
      </c>
      <c r="N25" s="34">
        <v>45</v>
      </c>
      <c r="O25" s="34">
        <v>20</v>
      </c>
      <c r="P25" s="34">
        <v>25</v>
      </c>
      <c r="Q25" s="34">
        <v>30</v>
      </c>
      <c r="R25" s="39">
        <f t="shared" si="0"/>
        <v>30.25</v>
      </c>
      <c r="S25" s="13">
        <f t="shared" si="2"/>
        <v>210</v>
      </c>
      <c r="T25" s="18">
        <v>30</v>
      </c>
      <c r="U25" s="13">
        <v>30</v>
      </c>
      <c r="V25" s="13"/>
      <c r="W25" s="13">
        <v>30</v>
      </c>
      <c r="X25" s="13"/>
      <c r="Y25" s="13">
        <v>30</v>
      </c>
      <c r="Z25" s="13">
        <v>50</v>
      </c>
      <c r="AA25" s="39">
        <f t="shared" si="3"/>
        <v>-9.75</v>
      </c>
    </row>
    <row r="26" spans="1:29" ht="15.75" customHeight="1" x14ac:dyDescent="0.35">
      <c r="A26" s="8"/>
      <c r="B26" s="15">
        <v>168</v>
      </c>
      <c r="C26" s="16" t="s">
        <v>24</v>
      </c>
      <c r="D26" s="14">
        <v>0</v>
      </c>
      <c r="E26" s="13">
        <f t="shared" si="1"/>
        <v>280</v>
      </c>
      <c r="F26" s="18">
        <v>60</v>
      </c>
      <c r="G26" s="13"/>
      <c r="H26" s="34"/>
      <c r="I26" s="34">
        <v>60</v>
      </c>
      <c r="J26" s="34"/>
      <c r="K26" s="34"/>
      <c r="L26" s="45">
        <v>40</v>
      </c>
      <c r="M26" s="34"/>
      <c r="N26" s="34"/>
      <c r="O26" s="34">
        <f>60+60</f>
        <v>120</v>
      </c>
      <c r="P26" s="34"/>
      <c r="Q26" s="34"/>
      <c r="R26" s="39">
        <f t="shared" si="0"/>
        <v>0</v>
      </c>
      <c r="S26" s="13">
        <f t="shared" si="2"/>
        <v>210</v>
      </c>
      <c r="T26" s="18"/>
      <c r="U26" s="13">
        <v>60</v>
      </c>
      <c r="V26" s="13">
        <f>30+30</f>
        <v>60</v>
      </c>
      <c r="W26" s="13"/>
      <c r="X26" s="13">
        <v>30</v>
      </c>
      <c r="Y26" s="13">
        <v>30</v>
      </c>
      <c r="Z26" s="13">
        <v>30</v>
      </c>
      <c r="AA26" s="39">
        <f t="shared" si="3"/>
        <v>0</v>
      </c>
    </row>
    <row r="27" spans="1:29" ht="15.75" customHeight="1" x14ac:dyDescent="0.35">
      <c r="A27" s="8"/>
      <c r="B27" s="15">
        <v>170</v>
      </c>
      <c r="C27" s="16" t="s">
        <v>25</v>
      </c>
      <c r="D27" s="14">
        <v>0.25</v>
      </c>
      <c r="E27" s="13">
        <f t="shared" si="1"/>
        <v>280</v>
      </c>
      <c r="F27" s="18">
        <v>20</v>
      </c>
      <c r="G27" s="13">
        <v>20</v>
      </c>
      <c r="H27" s="34">
        <v>20</v>
      </c>
      <c r="I27" s="34">
        <v>20</v>
      </c>
      <c r="J27" s="34">
        <v>20</v>
      </c>
      <c r="K27" s="34">
        <v>20</v>
      </c>
      <c r="L27" s="45">
        <v>20</v>
      </c>
      <c r="M27" s="34">
        <v>20</v>
      </c>
      <c r="N27" s="34">
        <v>30</v>
      </c>
      <c r="O27" s="34">
        <v>30</v>
      </c>
      <c r="P27" s="34">
        <v>30</v>
      </c>
      <c r="Q27" s="34">
        <v>30</v>
      </c>
      <c r="R27" s="39">
        <f t="shared" si="0"/>
        <v>0.25</v>
      </c>
      <c r="S27" s="13">
        <f t="shared" si="2"/>
        <v>210</v>
      </c>
      <c r="T27" s="18">
        <v>30</v>
      </c>
      <c r="U27" s="13">
        <v>30</v>
      </c>
      <c r="V27" s="13">
        <f>30+30</f>
        <v>60</v>
      </c>
      <c r="W27" s="13"/>
      <c r="X27" s="13">
        <v>60</v>
      </c>
      <c r="Y27" s="13">
        <v>30</v>
      </c>
      <c r="Z27" s="13">
        <v>30</v>
      </c>
      <c r="AA27" s="39">
        <f t="shared" si="3"/>
        <v>30.25</v>
      </c>
    </row>
    <row r="28" spans="1:29" ht="15.75" customHeight="1" x14ac:dyDescent="0.35">
      <c r="A28" s="8"/>
      <c r="B28" s="15">
        <v>171</v>
      </c>
      <c r="C28" s="16" t="s">
        <v>26</v>
      </c>
      <c r="D28" s="14">
        <v>-20</v>
      </c>
      <c r="E28" s="13">
        <f t="shared" si="1"/>
        <v>280</v>
      </c>
      <c r="F28" s="18">
        <v>20</v>
      </c>
      <c r="G28" s="13">
        <v>20</v>
      </c>
      <c r="H28" s="34"/>
      <c r="I28" s="34">
        <v>40</v>
      </c>
      <c r="J28" s="34">
        <v>20</v>
      </c>
      <c r="K28" s="34">
        <v>20</v>
      </c>
      <c r="L28" s="45">
        <v>20</v>
      </c>
      <c r="M28" s="34">
        <v>20</v>
      </c>
      <c r="N28" s="34">
        <v>50</v>
      </c>
      <c r="O28" s="34">
        <v>30</v>
      </c>
      <c r="P28" s="34">
        <v>30</v>
      </c>
      <c r="Q28" s="34">
        <v>30</v>
      </c>
      <c r="R28" s="39">
        <f t="shared" si="0"/>
        <v>0</v>
      </c>
      <c r="S28" s="13">
        <f t="shared" si="2"/>
        <v>210</v>
      </c>
      <c r="T28" s="18">
        <v>30</v>
      </c>
      <c r="U28" s="13">
        <v>30</v>
      </c>
      <c r="V28" s="13">
        <v>30</v>
      </c>
      <c r="W28" s="13">
        <v>30</v>
      </c>
      <c r="X28" s="13">
        <v>30</v>
      </c>
      <c r="Y28" s="13">
        <v>30</v>
      </c>
      <c r="Z28" s="13">
        <v>30</v>
      </c>
      <c r="AA28" s="39">
        <f t="shared" si="3"/>
        <v>0</v>
      </c>
    </row>
    <row r="29" spans="1:29" ht="15.75" customHeight="1" x14ac:dyDescent="0.35">
      <c r="A29" s="8"/>
      <c r="B29" s="15">
        <v>172</v>
      </c>
      <c r="C29" s="16" t="s">
        <v>27</v>
      </c>
      <c r="D29" s="14">
        <v>1.1200000000000045</v>
      </c>
      <c r="E29" s="13">
        <f t="shared" si="1"/>
        <v>280</v>
      </c>
      <c r="F29" s="18">
        <v>20</v>
      </c>
      <c r="G29" s="13">
        <v>20</v>
      </c>
      <c r="H29" s="34">
        <v>20</v>
      </c>
      <c r="I29" s="34">
        <v>20</v>
      </c>
      <c r="J29" s="34">
        <v>20</v>
      </c>
      <c r="K29" s="34">
        <v>20</v>
      </c>
      <c r="L29" s="45">
        <v>20</v>
      </c>
      <c r="M29" s="34">
        <v>20</v>
      </c>
      <c r="N29" s="34">
        <v>30</v>
      </c>
      <c r="O29" s="34">
        <v>30</v>
      </c>
      <c r="P29" s="34">
        <v>30</v>
      </c>
      <c r="Q29" s="34">
        <v>30</v>
      </c>
      <c r="R29" s="39">
        <f t="shared" si="0"/>
        <v>1.1200000000000045</v>
      </c>
      <c r="S29" s="13">
        <f t="shared" si="2"/>
        <v>210</v>
      </c>
      <c r="T29" s="18">
        <v>30</v>
      </c>
      <c r="U29" s="13">
        <v>30</v>
      </c>
      <c r="V29" s="13">
        <v>30</v>
      </c>
      <c r="W29" s="13">
        <v>30</v>
      </c>
      <c r="X29" s="13">
        <v>30</v>
      </c>
      <c r="Y29" s="13">
        <v>30</v>
      </c>
      <c r="Z29" s="13">
        <v>30</v>
      </c>
      <c r="AA29" s="39">
        <f t="shared" si="3"/>
        <v>1.1200000000000045</v>
      </c>
    </row>
    <row r="30" spans="1:29" ht="15.75" customHeight="1" x14ac:dyDescent="0.35">
      <c r="A30" s="8"/>
      <c r="B30" s="15">
        <v>173</v>
      </c>
      <c r="C30" s="16" t="s">
        <v>28</v>
      </c>
      <c r="D30" s="14">
        <v>-80</v>
      </c>
      <c r="E30" s="13">
        <f t="shared" si="1"/>
        <v>280</v>
      </c>
      <c r="F30" s="18"/>
      <c r="G30" s="13"/>
      <c r="H30" s="34"/>
      <c r="I30" s="34">
        <v>160</v>
      </c>
      <c r="J30" s="34"/>
      <c r="K30" s="34"/>
      <c r="L30" s="45"/>
      <c r="M30" s="34">
        <v>60</v>
      </c>
      <c r="N30" s="34">
        <v>50</v>
      </c>
      <c r="O30" s="34"/>
      <c r="P30" s="34">
        <v>50</v>
      </c>
      <c r="Q30" s="34"/>
      <c r="R30" s="39">
        <f t="shared" si="0"/>
        <v>-40</v>
      </c>
      <c r="S30" s="13">
        <f t="shared" si="2"/>
        <v>210</v>
      </c>
      <c r="T30" s="18"/>
      <c r="U30" s="13"/>
      <c r="V30" s="13"/>
      <c r="W30" s="13"/>
      <c r="X30" s="13"/>
      <c r="Y30" s="13"/>
      <c r="Z30" s="13"/>
      <c r="AA30" s="39">
        <f t="shared" si="3"/>
        <v>-250</v>
      </c>
      <c r="AC30" s="20"/>
    </row>
    <row r="31" spans="1:29" ht="15.75" customHeight="1" x14ac:dyDescent="0.35">
      <c r="A31" s="8"/>
      <c r="B31" s="15">
        <v>174</v>
      </c>
      <c r="C31" s="16" t="s">
        <v>29</v>
      </c>
      <c r="D31" s="14">
        <v>20</v>
      </c>
      <c r="E31" s="13">
        <f t="shared" si="1"/>
        <v>280</v>
      </c>
      <c r="F31" s="18">
        <v>260</v>
      </c>
      <c r="G31" s="13"/>
      <c r="H31" s="34"/>
      <c r="I31" s="34"/>
      <c r="J31" s="34"/>
      <c r="K31" s="34"/>
      <c r="L31" s="45"/>
      <c r="M31" s="34"/>
      <c r="N31" s="34"/>
      <c r="O31" s="34"/>
      <c r="P31" s="34"/>
      <c r="Q31" s="34">
        <v>330</v>
      </c>
      <c r="R31" s="39">
        <f t="shared" si="0"/>
        <v>330</v>
      </c>
      <c r="S31" s="13">
        <f t="shared" si="2"/>
        <v>210</v>
      </c>
      <c r="T31" s="18"/>
      <c r="U31" s="13"/>
      <c r="V31" s="13"/>
      <c r="W31" s="13"/>
      <c r="X31" s="13"/>
      <c r="Y31" s="13"/>
      <c r="Z31" s="13"/>
      <c r="AA31" s="39">
        <f t="shared" si="3"/>
        <v>120</v>
      </c>
    </row>
    <row r="32" spans="1:29" ht="15.75" customHeight="1" x14ac:dyDescent="0.35">
      <c r="A32" s="8"/>
      <c r="B32" s="15">
        <v>175</v>
      </c>
      <c r="C32" s="16" t="s">
        <v>43</v>
      </c>
      <c r="D32" s="14">
        <v>-69.949999999999989</v>
      </c>
      <c r="E32" s="13">
        <f t="shared" si="1"/>
        <v>280</v>
      </c>
      <c r="F32" s="18">
        <v>70</v>
      </c>
      <c r="G32" s="13"/>
      <c r="H32" s="34"/>
      <c r="I32" s="34"/>
      <c r="J32" s="34">
        <v>100</v>
      </c>
      <c r="K32" s="34"/>
      <c r="L32" s="45"/>
      <c r="M32" s="34"/>
      <c r="N32" s="34">
        <v>110</v>
      </c>
      <c r="O32" s="34"/>
      <c r="P32" s="34"/>
      <c r="Q32" s="34"/>
      <c r="R32" s="39">
        <f t="shared" si="0"/>
        <v>-69.949999999999989</v>
      </c>
      <c r="S32" s="13">
        <f t="shared" si="2"/>
        <v>210</v>
      </c>
      <c r="T32" s="18">
        <v>90</v>
      </c>
      <c r="U32" s="13"/>
      <c r="V32" s="13"/>
      <c r="W32" s="13"/>
      <c r="X32" s="13">
        <f>50+50</f>
        <v>100</v>
      </c>
      <c r="Y32" s="13"/>
      <c r="Z32" s="13"/>
      <c r="AA32" s="39">
        <f t="shared" si="3"/>
        <v>-89.949999999999989</v>
      </c>
    </row>
    <row r="33" spans="1:43" ht="15.75" customHeight="1" x14ac:dyDescent="0.35">
      <c r="A33" s="8"/>
      <c r="B33" s="15">
        <v>176</v>
      </c>
      <c r="C33" s="16" t="s">
        <v>30</v>
      </c>
      <c r="D33" s="14">
        <v>20</v>
      </c>
      <c r="E33" s="13">
        <f t="shared" si="1"/>
        <v>280</v>
      </c>
      <c r="F33" s="18">
        <v>20</v>
      </c>
      <c r="G33" s="13"/>
      <c r="H33" s="34">
        <v>80</v>
      </c>
      <c r="I33" s="34"/>
      <c r="J33" s="34"/>
      <c r="K33" s="34">
        <v>20</v>
      </c>
      <c r="L33" s="45">
        <v>20</v>
      </c>
      <c r="M33" s="34">
        <v>20</v>
      </c>
      <c r="N33" s="34">
        <v>10</v>
      </c>
      <c r="O33" s="34"/>
      <c r="P33" s="34">
        <v>50</v>
      </c>
      <c r="Q33" s="34">
        <v>40</v>
      </c>
      <c r="R33" s="39">
        <f t="shared" si="0"/>
        <v>0</v>
      </c>
      <c r="S33" s="13">
        <f t="shared" si="2"/>
        <v>210</v>
      </c>
      <c r="T33" s="18">
        <v>60</v>
      </c>
      <c r="U33" s="13"/>
      <c r="V33" s="13"/>
      <c r="W33" s="13">
        <v>60</v>
      </c>
      <c r="X33" s="13"/>
      <c r="Y33" s="13"/>
      <c r="Z33" s="13">
        <v>60</v>
      </c>
      <c r="AA33" s="39">
        <f t="shared" si="3"/>
        <v>-30</v>
      </c>
    </row>
    <row r="34" spans="1:43" ht="15.75" customHeight="1" x14ac:dyDescent="0.35">
      <c r="A34" s="8"/>
      <c r="B34" s="15">
        <v>177</v>
      </c>
      <c r="C34" s="16" t="s">
        <v>31</v>
      </c>
      <c r="D34" s="14">
        <v>-9.75</v>
      </c>
      <c r="E34" s="13">
        <f t="shared" si="1"/>
        <v>280</v>
      </c>
      <c r="F34" s="18">
        <v>20</v>
      </c>
      <c r="G34" s="13">
        <v>20</v>
      </c>
      <c r="H34" s="34">
        <v>20</v>
      </c>
      <c r="I34" s="34">
        <v>20</v>
      </c>
      <c r="J34" s="34"/>
      <c r="K34" s="34">
        <v>40</v>
      </c>
      <c r="L34" s="45">
        <v>20</v>
      </c>
      <c r="M34" s="34">
        <v>20</v>
      </c>
      <c r="N34" s="34">
        <v>40</v>
      </c>
      <c r="O34" s="34">
        <v>30</v>
      </c>
      <c r="P34" s="34">
        <v>30</v>
      </c>
      <c r="Q34" s="34"/>
      <c r="R34" s="39">
        <f t="shared" si="0"/>
        <v>-29.75</v>
      </c>
      <c r="S34" s="13">
        <f t="shared" si="2"/>
        <v>210</v>
      </c>
      <c r="T34" s="18">
        <v>30</v>
      </c>
      <c r="U34" s="13">
        <v>30</v>
      </c>
      <c r="V34" s="13">
        <v>30</v>
      </c>
      <c r="W34" s="13">
        <v>30</v>
      </c>
      <c r="X34" s="13">
        <v>30</v>
      </c>
      <c r="Y34" s="13">
        <v>30</v>
      </c>
      <c r="Z34" s="13">
        <v>30</v>
      </c>
      <c r="AA34" s="39">
        <f t="shared" si="3"/>
        <v>-29.75</v>
      </c>
    </row>
    <row r="35" spans="1:43" ht="15.75" customHeight="1" x14ac:dyDescent="0.35">
      <c r="A35" s="8"/>
      <c r="B35" s="15">
        <v>178</v>
      </c>
      <c r="C35" s="16" t="s">
        <v>32</v>
      </c>
      <c r="D35" s="14">
        <v>0</v>
      </c>
      <c r="E35" s="13">
        <f t="shared" si="1"/>
        <v>280</v>
      </c>
      <c r="F35" s="18">
        <v>120</v>
      </c>
      <c r="G35" s="13"/>
      <c r="H35" s="34"/>
      <c r="I35" s="34"/>
      <c r="J35" s="34"/>
      <c r="K35" s="34"/>
      <c r="L35" s="45">
        <v>120</v>
      </c>
      <c r="M35" s="34"/>
      <c r="N35" s="34"/>
      <c r="O35" s="34">
        <v>40</v>
      </c>
      <c r="P35" s="34"/>
      <c r="Q35" s="34"/>
      <c r="R35" s="39">
        <f t="shared" si="0"/>
        <v>0</v>
      </c>
      <c r="S35" s="13">
        <f t="shared" si="2"/>
        <v>210</v>
      </c>
      <c r="T35" s="18">
        <f>30+60</f>
        <v>90</v>
      </c>
      <c r="U35" s="13"/>
      <c r="V35" s="13"/>
      <c r="W35" s="13"/>
      <c r="X35" s="13">
        <v>90</v>
      </c>
      <c r="Y35" s="13"/>
      <c r="Z35" s="13">
        <v>180</v>
      </c>
      <c r="AA35" s="39">
        <f t="shared" si="3"/>
        <v>150</v>
      </c>
    </row>
    <row r="36" spans="1:43" ht="15.75" customHeight="1" x14ac:dyDescent="0.35">
      <c r="A36" s="8"/>
      <c r="B36" s="15">
        <v>179</v>
      </c>
      <c r="C36" s="16" t="s">
        <v>33</v>
      </c>
      <c r="D36" s="14">
        <v>-20</v>
      </c>
      <c r="E36" s="13">
        <f t="shared" si="1"/>
        <v>280</v>
      </c>
      <c r="F36" s="18">
        <v>40</v>
      </c>
      <c r="G36" s="13"/>
      <c r="H36" s="34">
        <v>80</v>
      </c>
      <c r="I36" s="34"/>
      <c r="J36" s="34">
        <v>40</v>
      </c>
      <c r="K36" s="34"/>
      <c r="L36" s="45">
        <v>40</v>
      </c>
      <c r="M36" s="34"/>
      <c r="N36" s="34">
        <v>20</v>
      </c>
      <c r="O36" s="34"/>
      <c r="P36" s="34"/>
      <c r="Q36" s="34"/>
      <c r="R36" s="39">
        <f t="shared" si="0"/>
        <v>-80</v>
      </c>
      <c r="S36" s="13">
        <f t="shared" si="2"/>
        <v>210</v>
      </c>
      <c r="T36" s="18"/>
      <c r="U36" s="13">
        <v>150</v>
      </c>
      <c r="V36" s="13"/>
      <c r="W36" s="13">
        <v>80</v>
      </c>
      <c r="X36" s="13"/>
      <c r="Y36" s="13">
        <v>60</v>
      </c>
      <c r="Z36" s="13"/>
      <c r="AA36" s="39">
        <f t="shared" si="3"/>
        <v>0</v>
      </c>
    </row>
    <row r="37" spans="1:43" ht="15.75" customHeight="1" x14ac:dyDescent="0.35">
      <c r="A37" s="8"/>
      <c r="B37" s="15">
        <v>180</v>
      </c>
      <c r="C37" s="16" t="s">
        <v>34</v>
      </c>
      <c r="D37" s="14">
        <v>9.5</v>
      </c>
      <c r="E37" s="13">
        <f t="shared" si="1"/>
        <v>280</v>
      </c>
      <c r="F37" s="18">
        <v>20</v>
      </c>
      <c r="G37" s="13">
        <v>20</v>
      </c>
      <c r="H37" s="34">
        <v>20</v>
      </c>
      <c r="I37" s="34">
        <v>20</v>
      </c>
      <c r="J37" s="34">
        <v>20</v>
      </c>
      <c r="K37" s="34">
        <v>10.5</v>
      </c>
      <c r="L37" s="45">
        <v>40</v>
      </c>
      <c r="M37" s="34"/>
      <c r="N37" s="34">
        <v>30</v>
      </c>
      <c r="O37" s="34">
        <v>30</v>
      </c>
      <c r="P37" s="34">
        <v>30</v>
      </c>
      <c r="Q37" s="34">
        <v>30</v>
      </c>
      <c r="R37" s="39">
        <f t="shared" si="0"/>
        <v>0</v>
      </c>
      <c r="S37" s="13">
        <f t="shared" si="2"/>
        <v>210</v>
      </c>
      <c r="T37" s="18">
        <v>30</v>
      </c>
      <c r="U37" s="13">
        <v>30</v>
      </c>
      <c r="V37" s="13">
        <v>30</v>
      </c>
      <c r="W37" s="13">
        <v>30</v>
      </c>
      <c r="X37" s="13">
        <v>30</v>
      </c>
      <c r="Y37" s="13">
        <v>30</v>
      </c>
      <c r="Z37" s="13">
        <v>30</v>
      </c>
      <c r="AA37" s="39">
        <f t="shared" si="3"/>
        <v>0</v>
      </c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</row>
    <row r="38" spans="1:43" ht="15.75" customHeight="1" x14ac:dyDescent="0.35">
      <c r="A38" s="8"/>
      <c r="B38" s="15">
        <v>181</v>
      </c>
      <c r="C38" s="16" t="s">
        <v>35</v>
      </c>
      <c r="D38" s="14">
        <v>2.5</v>
      </c>
      <c r="E38" s="13">
        <f t="shared" si="1"/>
        <v>280</v>
      </c>
      <c r="F38" s="18">
        <v>20</v>
      </c>
      <c r="G38" s="13">
        <v>20</v>
      </c>
      <c r="H38" s="34">
        <v>20</v>
      </c>
      <c r="I38" s="34">
        <v>20</v>
      </c>
      <c r="J38" s="34">
        <v>20</v>
      </c>
      <c r="K38" s="34">
        <v>20</v>
      </c>
      <c r="L38" s="45">
        <v>20</v>
      </c>
      <c r="M38" s="34">
        <v>20</v>
      </c>
      <c r="N38" s="34">
        <v>30</v>
      </c>
      <c r="O38" s="34">
        <v>20</v>
      </c>
      <c r="P38" s="34">
        <v>35</v>
      </c>
      <c r="Q38" s="34">
        <v>30</v>
      </c>
      <c r="R38" s="39">
        <f t="shared" si="0"/>
        <v>-2.5</v>
      </c>
      <c r="S38" s="13">
        <f t="shared" si="2"/>
        <v>210</v>
      </c>
      <c r="T38" s="18">
        <v>32</v>
      </c>
      <c r="U38" s="13">
        <v>30</v>
      </c>
      <c r="V38" s="13">
        <v>31</v>
      </c>
      <c r="W38" s="13">
        <v>30</v>
      </c>
      <c r="X38" s="13">
        <v>31</v>
      </c>
      <c r="Y38" s="13">
        <v>30</v>
      </c>
      <c r="Z38" s="13">
        <v>30</v>
      </c>
      <c r="AA38" s="39">
        <f t="shared" si="3"/>
        <v>1.5</v>
      </c>
    </row>
    <row r="39" spans="1:43" ht="15.75" customHeight="1" x14ac:dyDescent="0.35">
      <c r="A39" s="8"/>
      <c r="B39" s="15">
        <v>182</v>
      </c>
      <c r="C39" s="16" t="s">
        <v>36</v>
      </c>
      <c r="D39" s="14">
        <v>0</v>
      </c>
      <c r="E39" s="13">
        <f t="shared" si="1"/>
        <v>280</v>
      </c>
      <c r="F39" s="18">
        <v>20</v>
      </c>
      <c r="G39" s="13">
        <v>20</v>
      </c>
      <c r="H39" s="34">
        <v>20</v>
      </c>
      <c r="I39" s="34">
        <v>20</v>
      </c>
      <c r="J39" s="34">
        <v>60</v>
      </c>
      <c r="K39" s="34"/>
      <c r="L39" s="45"/>
      <c r="M39" s="34">
        <v>20</v>
      </c>
      <c r="N39" s="34">
        <v>30</v>
      </c>
      <c r="O39" s="34">
        <v>30</v>
      </c>
      <c r="P39" s="34">
        <v>30</v>
      </c>
      <c r="Q39" s="34">
        <v>30</v>
      </c>
      <c r="R39" s="39">
        <f t="shared" si="0"/>
        <v>0</v>
      </c>
      <c r="S39" s="13">
        <f t="shared" si="2"/>
        <v>210</v>
      </c>
      <c r="T39" s="18">
        <v>30</v>
      </c>
      <c r="U39" s="13">
        <v>30</v>
      </c>
      <c r="V39" s="13">
        <v>30</v>
      </c>
      <c r="W39" s="13">
        <v>30</v>
      </c>
      <c r="X39" s="13">
        <v>30</v>
      </c>
      <c r="Y39" s="13">
        <v>30</v>
      </c>
      <c r="Z39" s="13">
        <v>30</v>
      </c>
      <c r="AA39" s="39">
        <f t="shared" si="3"/>
        <v>0</v>
      </c>
    </row>
    <row r="40" spans="1:43" ht="15.75" customHeight="1" x14ac:dyDescent="0.35">
      <c r="A40" s="8"/>
      <c r="B40" s="15">
        <v>183</v>
      </c>
      <c r="C40" s="16" t="s">
        <v>37</v>
      </c>
      <c r="D40" s="14">
        <v>60</v>
      </c>
      <c r="E40" s="13">
        <f t="shared" si="1"/>
        <v>280</v>
      </c>
      <c r="F40" s="18"/>
      <c r="G40" s="13"/>
      <c r="H40" s="34">
        <v>60</v>
      </c>
      <c r="I40" s="34">
        <v>20</v>
      </c>
      <c r="J40" s="34"/>
      <c r="K40" s="34">
        <v>60</v>
      </c>
      <c r="L40" s="45"/>
      <c r="M40" s="34"/>
      <c r="N40" s="34"/>
      <c r="O40" s="34"/>
      <c r="P40" s="34">
        <v>50</v>
      </c>
      <c r="Q40" s="34">
        <v>60</v>
      </c>
      <c r="R40" s="39">
        <f t="shared" si="0"/>
        <v>30</v>
      </c>
      <c r="S40" s="13">
        <f t="shared" si="2"/>
        <v>210</v>
      </c>
      <c r="T40" s="18">
        <v>90</v>
      </c>
      <c r="U40" s="13"/>
      <c r="V40" s="13"/>
      <c r="W40" s="13"/>
      <c r="X40" s="13">
        <v>90</v>
      </c>
      <c r="Y40" s="13"/>
      <c r="Z40" s="13">
        <v>60</v>
      </c>
      <c r="AA40" s="39">
        <f t="shared" si="3"/>
        <v>60</v>
      </c>
    </row>
    <row r="41" spans="1:43" ht="15.75" customHeight="1" thickBot="1" x14ac:dyDescent="0.4">
      <c r="A41" s="8"/>
      <c r="B41" s="21">
        <v>185</v>
      </c>
      <c r="C41" s="22" t="s">
        <v>38</v>
      </c>
      <c r="D41" s="14">
        <v>0</v>
      </c>
      <c r="E41" s="13">
        <f t="shared" si="1"/>
        <v>280</v>
      </c>
      <c r="F41" s="23"/>
      <c r="G41" s="33"/>
      <c r="H41" s="35">
        <v>60</v>
      </c>
      <c r="I41" s="35"/>
      <c r="J41" s="35">
        <v>60</v>
      </c>
      <c r="K41" s="35"/>
      <c r="L41" s="46"/>
      <c r="M41" s="35">
        <v>40</v>
      </c>
      <c r="N41" s="34"/>
      <c r="O41" s="34">
        <v>60</v>
      </c>
      <c r="P41" s="34">
        <v>60</v>
      </c>
      <c r="Q41" s="34"/>
      <c r="R41" s="39">
        <f t="shared" si="0"/>
        <v>0</v>
      </c>
      <c r="S41" s="13">
        <f t="shared" si="2"/>
        <v>210</v>
      </c>
      <c r="T41" s="23">
        <v>60</v>
      </c>
      <c r="U41" s="33"/>
      <c r="V41" s="33"/>
      <c r="W41" s="33">
        <v>60</v>
      </c>
      <c r="X41" s="33"/>
      <c r="Y41" s="33"/>
      <c r="Z41" s="33"/>
      <c r="AA41" s="39">
        <f t="shared" si="3"/>
        <v>-90</v>
      </c>
    </row>
    <row r="42" spans="1:43" ht="15.75" customHeight="1" thickBot="1" x14ac:dyDescent="0.4">
      <c r="A42" s="24"/>
      <c r="B42" s="25"/>
      <c r="C42" s="26" t="s">
        <v>39</v>
      </c>
      <c r="D42" s="28">
        <v>80.930000000000035</v>
      </c>
      <c r="E42" s="27"/>
      <c r="F42" s="27">
        <f t="shared" ref="F42:K42" si="4">SUM(F5:F41)</f>
        <v>1310</v>
      </c>
      <c r="G42" s="27">
        <f t="shared" si="4"/>
        <v>400</v>
      </c>
      <c r="H42" s="36">
        <f t="shared" si="4"/>
        <v>770</v>
      </c>
      <c r="I42" s="36">
        <f t="shared" si="4"/>
        <v>1175</v>
      </c>
      <c r="J42" s="36">
        <f t="shared" si="4"/>
        <v>539</v>
      </c>
      <c r="K42" s="36">
        <f t="shared" si="4"/>
        <v>390.5</v>
      </c>
      <c r="L42" s="47">
        <f t="shared" ref="L42:R42" si="5">SUM(L5:L41)</f>
        <v>1021</v>
      </c>
      <c r="M42" s="47">
        <f t="shared" si="5"/>
        <v>1086</v>
      </c>
      <c r="N42" s="47">
        <f t="shared" si="5"/>
        <v>1075</v>
      </c>
      <c r="O42" s="47">
        <f t="shared" si="5"/>
        <v>989.75</v>
      </c>
      <c r="P42" s="47">
        <f t="shared" si="5"/>
        <v>940</v>
      </c>
      <c r="Q42" s="47">
        <f>SUM(Q5:Q41)</f>
        <v>1145</v>
      </c>
      <c r="R42" s="28">
        <f t="shared" si="5"/>
        <v>562.18000000000006</v>
      </c>
      <c r="S42" s="27"/>
      <c r="T42" s="27">
        <f t="shared" ref="T42" si="6">SUM(T5:T41)</f>
        <v>1592.25</v>
      </c>
      <c r="U42" s="27">
        <f t="shared" ref="U42:Z42" si="7">SUM(U5:U41)</f>
        <v>750</v>
      </c>
      <c r="V42" s="27">
        <f t="shared" si="7"/>
        <v>841</v>
      </c>
      <c r="W42" s="27">
        <f t="shared" si="7"/>
        <v>1160</v>
      </c>
      <c r="X42" s="27">
        <f t="shared" si="7"/>
        <v>911</v>
      </c>
      <c r="Y42" s="27">
        <f t="shared" si="7"/>
        <v>900</v>
      </c>
      <c r="Z42" s="27">
        <f>SUM(Z5:Z41)</f>
        <v>1220</v>
      </c>
      <c r="AA42" s="28">
        <f t="shared" ref="AA42" si="8">SUM(AA5:AA41)</f>
        <v>166.43000000000006</v>
      </c>
    </row>
    <row r="43" spans="1:43" ht="15.75" customHeight="1" x14ac:dyDescent="0.35">
      <c r="A43" s="8"/>
      <c r="B43" s="29"/>
      <c r="D43" s="4"/>
      <c r="R43" s="37"/>
      <c r="AA43" s="37"/>
    </row>
    <row r="44" spans="1:43" ht="15.75" customHeight="1" x14ac:dyDescent="0.35">
      <c r="A44" s="8"/>
      <c r="B44" s="29"/>
      <c r="D44" s="4"/>
      <c r="R44" s="37"/>
      <c r="AA44" s="37"/>
    </row>
    <row r="45" spans="1:43" ht="15.75" customHeight="1" x14ac:dyDescent="0.35">
      <c r="A45" s="8"/>
      <c r="B45" s="29"/>
      <c r="D45" s="4"/>
      <c r="R45" s="37"/>
      <c r="AA45" s="37"/>
    </row>
    <row r="46" spans="1:43" ht="15.75" customHeight="1" x14ac:dyDescent="0.35">
      <c r="A46" s="8"/>
      <c r="B46" s="29"/>
      <c r="D46" s="4"/>
      <c r="R46" s="37"/>
      <c r="AA46" s="37"/>
    </row>
    <row r="47" spans="1:43" ht="15.75" customHeight="1" x14ac:dyDescent="0.35">
      <c r="A47" s="8"/>
      <c r="B47" s="29"/>
      <c r="D47" s="4"/>
      <c r="R47" s="37"/>
      <c r="AA47" s="37"/>
    </row>
    <row r="48" spans="1:43" ht="15.75" customHeight="1" x14ac:dyDescent="0.35">
      <c r="A48" s="8"/>
      <c r="B48" s="29"/>
      <c r="D48" s="4"/>
      <c r="R48" s="37"/>
      <c r="AA48" s="37"/>
    </row>
    <row r="49" spans="1:27" ht="15.75" customHeight="1" x14ac:dyDescent="0.35">
      <c r="A49" s="8"/>
      <c r="B49" s="29"/>
      <c r="D49" s="4"/>
      <c r="R49" s="37"/>
      <c r="AA49" s="37"/>
    </row>
    <row r="50" spans="1:27" ht="15.75" customHeight="1" x14ac:dyDescent="0.35">
      <c r="A50" s="8"/>
      <c r="B50" s="29"/>
      <c r="D50" s="4"/>
      <c r="R50" s="37"/>
      <c r="AA50" s="37"/>
    </row>
    <row r="51" spans="1:27" ht="15.75" customHeight="1" x14ac:dyDescent="0.35">
      <c r="A51" s="8"/>
      <c r="B51" s="29"/>
      <c r="D51" s="4"/>
      <c r="R51" s="37"/>
      <c r="AA51" s="37"/>
    </row>
    <row r="52" spans="1:27" ht="15.75" customHeight="1" x14ac:dyDescent="0.35">
      <c r="A52" s="8"/>
      <c r="B52" s="29"/>
      <c r="D52" s="4"/>
      <c r="R52" s="37"/>
      <c r="AA52" s="37"/>
    </row>
    <row r="53" spans="1:27" ht="15.75" customHeight="1" x14ac:dyDescent="0.35">
      <c r="A53" s="8"/>
      <c r="B53" s="29"/>
      <c r="D53" s="4"/>
      <c r="R53" s="37"/>
      <c r="AA53" s="37"/>
    </row>
    <row r="54" spans="1:27" ht="15.75" customHeight="1" x14ac:dyDescent="0.35">
      <c r="A54" s="8"/>
      <c r="B54" s="29"/>
      <c r="D54" s="4"/>
      <c r="R54" s="37"/>
      <c r="AA54" s="37"/>
    </row>
    <row r="55" spans="1:27" ht="15.75" customHeight="1" x14ac:dyDescent="0.35">
      <c r="A55" s="8"/>
      <c r="B55" s="29"/>
      <c r="D55" s="4"/>
      <c r="R55" s="37"/>
      <c r="AA55" s="37"/>
    </row>
    <row r="56" spans="1:27" ht="15.75" customHeight="1" x14ac:dyDescent="0.35">
      <c r="A56" s="8"/>
      <c r="B56" s="29"/>
      <c r="D56" s="4"/>
      <c r="R56" s="37"/>
      <c r="AA56" s="37"/>
    </row>
    <row r="57" spans="1:27" ht="15.75" customHeight="1" x14ac:dyDescent="0.35">
      <c r="A57" s="8"/>
      <c r="B57" s="29"/>
      <c r="D57" s="4"/>
      <c r="R57" s="37"/>
      <c r="AA57" s="37"/>
    </row>
    <row r="58" spans="1:27" ht="15.75" customHeight="1" x14ac:dyDescent="0.35">
      <c r="A58" s="8"/>
      <c r="B58" s="29"/>
      <c r="D58" s="4"/>
      <c r="R58" s="37"/>
      <c r="AA58" s="37"/>
    </row>
    <row r="59" spans="1:27" ht="15.75" customHeight="1" x14ac:dyDescent="0.35">
      <c r="A59" s="8"/>
      <c r="B59" s="29"/>
      <c r="D59" s="4"/>
      <c r="R59" s="37"/>
      <c r="AA59" s="37"/>
    </row>
    <row r="60" spans="1:27" ht="15.75" customHeight="1" x14ac:dyDescent="0.35">
      <c r="A60" s="8"/>
      <c r="B60" s="29"/>
      <c r="D60" s="4"/>
      <c r="R60" s="37"/>
      <c r="AA60" s="37"/>
    </row>
    <row r="61" spans="1:27" ht="15.75" customHeight="1" x14ac:dyDescent="0.35">
      <c r="A61" s="8"/>
      <c r="B61" s="29"/>
      <c r="D61" s="4"/>
      <c r="R61" s="37"/>
      <c r="AA61" s="37"/>
    </row>
    <row r="62" spans="1:27" ht="15.75" customHeight="1" x14ac:dyDescent="0.35">
      <c r="A62" s="8"/>
      <c r="B62" s="29"/>
      <c r="D62" s="4"/>
      <c r="R62" s="37"/>
      <c r="AA62" s="37"/>
    </row>
    <row r="63" spans="1:27" ht="15.75" customHeight="1" x14ac:dyDescent="0.35">
      <c r="A63" s="8"/>
      <c r="B63" s="29"/>
      <c r="D63" s="4"/>
      <c r="R63" s="37"/>
      <c r="AA63" s="37"/>
    </row>
    <row r="64" spans="1:27" ht="15.75" customHeight="1" x14ac:dyDescent="0.35">
      <c r="A64" s="8"/>
      <c r="B64" s="29"/>
      <c r="D64" s="4"/>
      <c r="R64" s="37"/>
      <c r="AA64" s="37"/>
    </row>
    <row r="65" spans="1:27" ht="15.75" customHeight="1" x14ac:dyDescent="0.35">
      <c r="A65" s="8"/>
      <c r="B65" s="29"/>
      <c r="D65" s="4"/>
      <c r="R65" s="37"/>
      <c r="AA65" s="37"/>
    </row>
    <row r="66" spans="1:27" ht="15.75" customHeight="1" x14ac:dyDescent="0.35">
      <c r="A66" s="8"/>
      <c r="B66" s="29"/>
      <c r="D66" s="4"/>
      <c r="R66" s="37"/>
      <c r="AA66" s="37"/>
    </row>
    <row r="67" spans="1:27" ht="15.75" customHeight="1" x14ac:dyDescent="0.35">
      <c r="A67" s="8"/>
      <c r="B67" s="29"/>
      <c r="D67" s="4"/>
      <c r="R67" s="37"/>
      <c r="AA67" s="37"/>
    </row>
    <row r="68" spans="1:27" ht="15.75" customHeight="1" x14ac:dyDescent="0.35">
      <c r="A68" s="8"/>
      <c r="B68" s="29"/>
      <c r="D68" s="4"/>
      <c r="R68" s="37"/>
      <c r="AA68" s="37"/>
    </row>
    <row r="69" spans="1:27" ht="15.75" customHeight="1" x14ac:dyDescent="0.35">
      <c r="A69" s="8"/>
      <c r="B69" s="29"/>
      <c r="D69" s="4"/>
      <c r="R69" s="37"/>
      <c r="AA69" s="37"/>
    </row>
    <row r="70" spans="1:27" ht="15.75" customHeight="1" x14ac:dyDescent="0.35">
      <c r="A70" s="8"/>
      <c r="B70" s="29"/>
      <c r="D70" s="4"/>
      <c r="R70" s="37"/>
      <c r="AA70" s="37"/>
    </row>
    <row r="71" spans="1:27" ht="15.75" customHeight="1" x14ac:dyDescent="0.35">
      <c r="A71" s="8"/>
      <c r="B71" s="29"/>
      <c r="D71" s="4"/>
      <c r="R71" s="37"/>
      <c r="AA71" s="37"/>
    </row>
    <row r="72" spans="1:27" ht="15.75" customHeight="1" x14ac:dyDescent="0.35">
      <c r="A72" s="8"/>
      <c r="B72" s="29"/>
      <c r="D72" s="4"/>
      <c r="R72" s="37"/>
      <c r="AA72" s="37"/>
    </row>
    <row r="73" spans="1:27" ht="15.75" customHeight="1" x14ac:dyDescent="0.35">
      <c r="A73" s="8"/>
      <c r="B73" s="29"/>
      <c r="D73" s="4"/>
      <c r="R73" s="37"/>
      <c r="AA73" s="37"/>
    </row>
    <row r="74" spans="1:27" ht="15.75" customHeight="1" x14ac:dyDescent="0.35">
      <c r="A74" s="8"/>
      <c r="B74" s="29"/>
      <c r="D74" s="4"/>
      <c r="R74" s="37"/>
      <c r="AA74" s="37"/>
    </row>
    <row r="75" spans="1:27" ht="15.75" customHeight="1" x14ac:dyDescent="0.35">
      <c r="A75" s="8"/>
      <c r="B75" s="29"/>
      <c r="D75" s="4"/>
      <c r="R75" s="37"/>
      <c r="AA75" s="37"/>
    </row>
    <row r="76" spans="1:27" ht="15.75" customHeight="1" x14ac:dyDescent="0.35">
      <c r="A76" s="8"/>
      <c r="B76" s="29"/>
      <c r="D76" s="4"/>
      <c r="R76" s="37"/>
      <c r="AA76" s="37"/>
    </row>
    <row r="77" spans="1:27" ht="15.75" customHeight="1" x14ac:dyDescent="0.35">
      <c r="A77" s="8"/>
      <c r="B77" s="29"/>
      <c r="D77" s="4"/>
      <c r="R77" s="37"/>
      <c r="AA77" s="37"/>
    </row>
    <row r="78" spans="1:27" ht="15.75" customHeight="1" x14ac:dyDescent="0.35">
      <c r="A78" s="8"/>
      <c r="B78" s="29"/>
      <c r="D78" s="4"/>
      <c r="R78" s="37"/>
      <c r="AA78" s="37"/>
    </row>
    <row r="79" spans="1:27" ht="15.75" customHeight="1" x14ac:dyDescent="0.35">
      <c r="A79" s="8"/>
      <c r="B79" s="29"/>
      <c r="D79" s="4"/>
      <c r="R79" s="37"/>
      <c r="AA79" s="37"/>
    </row>
    <row r="80" spans="1:27" ht="15.75" customHeight="1" x14ac:dyDescent="0.35">
      <c r="A80" s="8"/>
      <c r="B80" s="29"/>
      <c r="D80" s="4"/>
      <c r="R80" s="37"/>
      <c r="AA80" s="37"/>
    </row>
    <row r="81" spans="1:27" ht="15.75" customHeight="1" x14ac:dyDescent="0.35">
      <c r="A81" s="8"/>
      <c r="B81" s="29"/>
      <c r="D81" s="4"/>
      <c r="R81" s="37"/>
      <c r="AA81" s="37"/>
    </row>
    <row r="82" spans="1:27" ht="15.75" customHeight="1" x14ac:dyDescent="0.35">
      <c r="A82" s="8"/>
      <c r="B82" s="29"/>
      <c r="D82" s="4"/>
      <c r="R82" s="37"/>
      <c r="AA82" s="37"/>
    </row>
    <row r="83" spans="1:27" ht="15.75" customHeight="1" x14ac:dyDescent="0.35">
      <c r="A83" s="8"/>
      <c r="B83" s="29"/>
      <c r="D83" s="4"/>
      <c r="R83" s="37"/>
      <c r="AA83" s="37"/>
    </row>
    <row r="84" spans="1:27" ht="15.75" customHeight="1" x14ac:dyDescent="0.35">
      <c r="A84" s="8"/>
      <c r="B84" s="29"/>
      <c r="D84" s="4"/>
      <c r="R84" s="37"/>
      <c r="AA84" s="37"/>
    </row>
    <row r="85" spans="1:27" ht="15.75" customHeight="1" x14ac:dyDescent="0.35">
      <c r="A85" s="8"/>
      <c r="B85" s="29"/>
      <c r="D85" s="4"/>
      <c r="R85" s="37"/>
      <c r="AA85" s="37"/>
    </row>
    <row r="86" spans="1:27" ht="15.75" customHeight="1" x14ac:dyDescent="0.35">
      <c r="A86" s="8"/>
      <c r="B86" s="29"/>
      <c r="D86" s="4"/>
      <c r="R86" s="37"/>
      <c r="AA86" s="37"/>
    </row>
    <row r="87" spans="1:27" ht="15.75" customHeight="1" x14ac:dyDescent="0.35">
      <c r="A87" s="8"/>
      <c r="B87" s="29"/>
      <c r="D87" s="4"/>
      <c r="R87" s="37"/>
      <c r="AA87" s="37"/>
    </row>
    <row r="88" spans="1:27" ht="15.75" customHeight="1" x14ac:dyDescent="0.35">
      <c r="A88" s="8"/>
      <c r="B88" s="29"/>
      <c r="D88" s="4"/>
      <c r="R88" s="37"/>
      <c r="AA88" s="37"/>
    </row>
    <row r="89" spans="1:27" ht="15.75" customHeight="1" x14ac:dyDescent="0.35">
      <c r="A89" s="8"/>
      <c r="B89" s="29"/>
      <c r="D89" s="4"/>
      <c r="R89" s="37"/>
      <c r="AA89" s="37"/>
    </row>
    <row r="90" spans="1:27" ht="15.75" customHeight="1" x14ac:dyDescent="0.35">
      <c r="A90" s="8"/>
      <c r="B90" s="29"/>
      <c r="D90" s="4"/>
      <c r="R90" s="37"/>
      <c r="AA90" s="37"/>
    </row>
    <row r="91" spans="1:27" ht="15.75" customHeight="1" x14ac:dyDescent="0.35">
      <c r="A91" s="8"/>
      <c r="B91" s="29"/>
      <c r="D91" s="4"/>
      <c r="R91" s="37"/>
      <c r="AA91" s="37"/>
    </row>
    <row r="92" spans="1:27" ht="15.75" customHeight="1" x14ac:dyDescent="0.35">
      <c r="A92" s="8"/>
      <c r="B92" s="29"/>
      <c r="D92" s="4"/>
      <c r="R92" s="37"/>
      <c r="AA92" s="37"/>
    </row>
    <row r="93" spans="1:27" ht="15.75" customHeight="1" x14ac:dyDescent="0.35">
      <c r="A93" s="8"/>
      <c r="B93" s="29"/>
      <c r="D93" s="4"/>
      <c r="R93" s="37"/>
      <c r="AA93" s="37"/>
    </row>
    <row r="94" spans="1:27" ht="15.75" customHeight="1" x14ac:dyDescent="0.35">
      <c r="A94" s="8"/>
      <c r="B94" s="29"/>
      <c r="D94" s="4"/>
      <c r="R94" s="37"/>
      <c r="AA94" s="37"/>
    </row>
    <row r="95" spans="1:27" ht="15.75" customHeight="1" x14ac:dyDescent="0.35">
      <c r="A95" s="8"/>
      <c r="B95" s="29"/>
      <c r="D95" s="4"/>
      <c r="R95" s="37"/>
      <c r="AA95" s="37"/>
    </row>
    <row r="96" spans="1:27" ht="15.75" customHeight="1" x14ac:dyDescent="0.35">
      <c r="A96" s="8"/>
      <c r="B96" s="29"/>
      <c r="D96" s="4"/>
      <c r="R96" s="37"/>
      <c r="AA96" s="37"/>
    </row>
    <row r="97" spans="1:27" ht="15.75" customHeight="1" x14ac:dyDescent="0.35">
      <c r="A97" s="8"/>
      <c r="B97" s="29"/>
      <c r="D97" s="4"/>
      <c r="R97" s="37"/>
      <c r="AA97" s="37"/>
    </row>
    <row r="98" spans="1:27" ht="15.75" customHeight="1" x14ac:dyDescent="0.35">
      <c r="A98" s="8"/>
      <c r="B98" s="29"/>
      <c r="D98" s="4"/>
      <c r="R98" s="37"/>
      <c r="AA98" s="37"/>
    </row>
    <row r="99" spans="1:27" ht="15.75" customHeight="1" x14ac:dyDescent="0.35">
      <c r="A99" s="8"/>
      <c r="B99" s="29"/>
      <c r="D99" s="4"/>
      <c r="R99" s="37"/>
      <c r="AA99" s="37"/>
    </row>
    <row r="100" spans="1:27" ht="15.75" customHeight="1" x14ac:dyDescent="0.35">
      <c r="A100" s="8"/>
      <c r="B100" s="29"/>
      <c r="D100" s="4"/>
      <c r="R100" s="37"/>
      <c r="AA100" s="37"/>
    </row>
    <row r="101" spans="1:27" ht="15.75" customHeight="1" x14ac:dyDescent="0.35">
      <c r="A101" s="8"/>
      <c r="B101" s="29"/>
      <c r="D101" s="4"/>
      <c r="R101" s="37"/>
      <c r="AA101" s="37"/>
    </row>
    <row r="102" spans="1:27" ht="15.75" customHeight="1" x14ac:dyDescent="0.35">
      <c r="A102" s="8"/>
      <c r="B102" s="29"/>
      <c r="D102" s="4"/>
      <c r="R102" s="37"/>
      <c r="AA102" s="37"/>
    </row>
    <row r="103" spans="1:27" ht="15.75" customHeight="1" x14ac:dyDescent="0.35">
      <c r="A103" s="8"/>
      <c r="B103" s="29"/>
      <c r="D103" s="4"/>
      <c r="R103" s="37"/>
      <c r="AA103" s="37"/>
    </row>
    <row r="104" spans="1:27" ht="15.75" customHeight="1" x14ac:dyDescent="0.35">
      <c r="A104" s="8"/>
      <c r="B104" s="29"/>
      <c r="D104" s="4"/>
      <c r="R104" s="37"/>
      <c r="AA104" s="37"/>
    </row>
    <row r="105" spans="1:27" ht="15.75" customHeight="1" x14ac:dyDescent="0.35">
      <c r="A105" s="8"/>
      <c r="B105" s="29"/>
      <c r="D105" s="4"/>
      <c r="R105" s="37"/>
      <c r="AA105" s="37"/>
    </row>
    <row r="106" spans="1:27" ht="15.75" customHeight="1" x14ac:dyDescent="0.35">
      <c r="A106" s="8"/>
      <c r="B106" s="29"/>
      <c r="D106" s="4"/>
      <c r="R106" s="37"/>
      <c r="AA106" s="37"/>
    </row>
    <row r="107" spans="1:27" ht="15.75" customHeight="1" x14ac:dyDescent="0.35">
      <c r="A107" s="8"/>
      <c r="B107" s="29"/>
      <c r="D107" s="4"/>
      <c r="R107" s="37"/>
      <c r="AA107" s="37"/>
    </row>
    <row r="108" spans="1:27" ht="15.75" customHeight="1" x14ac:dyDescent="0.35">
      <c r="A108" s="8"/>
      <c r="B108" s="29"/>
      <c r="D108" s="4"/>
      <c r="R108" s="37"/>
      <c r="AA108" s="37"/>
    </row>
    <row r="109" spans="1:27" ht="15.75" customHeight="1" x14ac:dyDescent="0.35">
      <c r="A109" s="8"/>
      <c r="B109" s="29"/>
      <c r="D109" s="4"/>
      <c r="R109" s="37"/>
      <c r="AA109" s="37"/>
    </row>
    <row r="110" spans="1:27" ht="15.75" customHeight="1" x14ac:dyDescent="0.35">
      <c r="A110" s="8"/>
      <c r="B110" s="29"/>
      <c r="D110" s="4"/>
      <c r="R110" s="37"/>
      <c r="AA110" s="37"/>
    </row>
    <row r="111" spans="1:27" ht="15.75" customHeight="1" x14ac:dyDescent="0.35">
      <c r="A111" s="8"/>
      <c r="B111" s="29"/>
      <c r="D111" s="4"/>
      <c r="R111" s="37"/>
      <c r="AA111" s="37"/>
    </row>
    <row r="112" spans="1:27" ht="15.75" customHeight="1" x14ac:dyDescent="0.35">
      <c r="A112" s="8"/>
      <c r="B112" s="29"/>
      <c r="D112" s="4"/>
      <c r="R112" s="37"/>
      <c r="AA112" s="37"/>
    </row>
    <row r="113" spans="1:27" ht="15.75" customHeight="1" x14ac:dyDescent="0.35">
      <c r="A113" s="8"/>
      <c r="B113" s="29"/>
      <c r="D113" s="4"/>
      <c r="R113" s="37"/>
      <c r="AA113" s="37"/>
    </row>
    <row r="114" spans="1:27" ht="15.75" customHeight="1" x14ac:dyDescent="0.35">
      <c r="A114" s="8"/>
      <c r="B114" s="29"/>
      <c r="D114" s="4"/>
      <c r="R114" s="37"/>
      <c r="AA114" s="37"/>
    </row>
    <row r="115" spans="1:27" ht="15.75" customHeight="1" x14ac:dyDescent="0.35">
      <c r="A115" s="8"/>
      <c r="B115" s="29"/>
      <c r="D115" s="4"/>
      <c r="R115" s="37"/>
      <c r="AA115" s="37"/>
    </row>
    <row r="116" spans="1:27" ht="15.75" customHeight="1" x14ac:dyDescent="0.35">
      <c r="A116" s="8"/>
      <c r="B116" s="29"/>
      <c r="D116" s="4"/>
      <c r="R116" s="37"/>
      <c r="AA116" s="37"/>
    </row>
    <row r="117" spans="1:27" ht="15.75" customHeight="1" x14ac:dyDescent="0.35">
      <c r="A117" s="8"/>
      <c r="B117" s="29"/>
      <c r="D117" s="4"/>
      <c r="R117" s="37"/>
      <c r="AA117" s="37"/>
    </row>
    <row r="118" spans="1:27" ht="15.75" customHeight="1" x14ac:dyDescent="0.35">
      <c r="A118" s="8"/>
      <c r="B118" s="29"/>
      <c r="D118" s="4"/>
      <c r="R118" s="37"/>
      <c r="AA118" s="37"/>
    </row>
    <row r="119" spans="1:27" ht="15.75" customHeight="1" x14ac:dyDescent="0.35">
      <c r="A119" s="8"/>
      <c r="B119" s="29"/>
      <c r="D119" s="4"/>
      <c r="R119" s="37"/>
      <c r="AA119" s="37"/>
    </row>
    <row r="120" spans="1:27" ht="15.75" customHeight="1" x14ac:dyDescent="0.35">
      <c r="A120" s="8"/>
      <c r="B120" s="29"/>
      <c r="D120" s="4"/>
      <c r="R120" s="37"/>
      <c r="AA120" s="37"/>
    </row>
    <row r="121" spans="1:27" ht="15.75" customHeight="1" x14ac:dyDescent="0.35">
      <c r="A121" s="8"/>
      <c r="B121" s="29"/>
      <c r="D121" s="4"/>
      <c r="R121" s="37"/>
      <c r="AA121" s="37"/>
    </row>
    <row r="122" spans="1:27" ht="15.75" customHeight="1" x14ac:dyDescent="0.35">
      <c r="A122" s="8"/>
      <c r="B122" s="29"/>
      <c r="D122" s="4"/>
      <c r="R122" s="37"/>
      <c r="AA122" s="37"/>
    </row>
    <row r="123" spans="1:27" ht="15.75" customHeight="1" x14ac:dyDescent="0.35">
      <c r="A123" s="8"/>
      <c r="B123" s="29"/>
      <c r="D123" s="4"/>
      <c r="R123" s="37"/>
      <c r="AA123" s="37"/>
    </row>
    <row r="124" spans="1:27" ht="15.75" customHeight="1" x14ac:dyDescent="0.35">
      <c r="A124" s="8"/>
      <c r="B124" s="29"/>
      <c r="D124" s="4"/>
      <c r="R124" s="37"/>
      <c r="AA124" s="37"/>
    </row>
    <row r="125" spans="1:27" ht="15.75" customHeight="1" x14ac:dyDescent="0.35">
      <c r="A125" s="8"/>
      <c r="B125" s="29"/>
      <c r="D125" s="4"/>
      <c r="R125" s="37"/>
      <c r="AA125" s="37"/>
    </row>
    <row r="126" spans="1:27" ht="15.75" customHeight="1" x14ac:dyDescent="0.35">
      <c r="A126" s="8"/>
      <c r="B126" s="29"/>
      <c r="D126" s="4"/>
      <c r="R126" s="37"/>
      <c r="AA126" s="37"/>
    </row>
    <row r="127" spans="1:27" ht="15.75" customHeight="1" x14ac:dyDescent="0.35">
      <c r="A127" s="8"/>
      <c r="B127" s="29"/>
      <c r="D127" s="4"/>
      <c r="R127" s="37"/>
      <c r="AA127" s="37"/>
    </row>
    <row r="128" spans="1:27" ht="15.75" customHeight="1" x14ac:dyDescent="0.35">
      <c r="A128" s="8"/>
      <c r="B128" s="29"/>
      <c r="D128" s="4"/>
      <c r="R128" s="37"/>
      <c r="AA128" s="37"/>
    </row>
    <row r="129" spans="1:27" ht="15.75" customHeight="1" x14ac:dyDescent="0.35">
      <c r="A129" s="8"/>
      <c r="B129" s="29"/>
      <c r="D129" s="4"/>
      <c r="R129" s="37"/>
      <c r="AA129" s="37"/>
    </row>
    <row r="130" spans="1:27" ht="15.75" customHeight="1" x14ac:dyDescent="0.35">
      <c r="A130" s="8"/>
      <c r="B130" s="29"/>
      <c r="D130" s="4"/>
      <c r="R130" s="37"/>
      <c r="AA130" s="37"/>
    </row>
    <row r="131" spans="1:27" ht="15.75" customHeight="1" x14ac:dyDescent="0.35">
      <c r="A131" s="8"/>
      <c r="B131" s="29"/>
      <c r="D131" s="4"/>
      <c r="R131" s="37"/>
      <c r="AA131" s="37"/>
    </row>
    <row r="132" spans="1:27" ht="15.75" customHeight="1" x14ac:dyDescent="0.35">
      <c r="A132" s="8"/>
      <c r="B132" s="29"/>
      <c r="D132" s="4"/>
      <c r="R132" s="37"/>
      <c r="AA132" s="37"/>
    </row>
    <row r="133" spans="1:27" ht="15.75" customHeight="1" x14ac:dyDescent="0.35">
      <c r="A133" s="8"/>
      <c r="B133" s="29"/>
      <c r="D133" s="4"/>
      <c r="R133" s="37"/>
      <c r="AA133" s="37"/>
    </row>
    <row r="134" spans="1:27" ht="15.75" customHeight="1" x14ac:dyDescent="0.35">
      <c r="A134" s="8"/>
      <c r="B134" s="29"/>
      <c r="D134" s="4"/>
      <c r="R134" s="37"/>
      <c r="AA134" s="37"/>
    </row>
    <row r="135" spans="1:27" ht="15.75" customHeight="1" x14ac:dyDescent="0.35">
      <c r="A135" s="8"/>
      <c r="B135" s="29"/>
      <c r="D135" s="4"/>
      <c r="R135" s="37"/>
      <c r="AA135" s="37"/>
    </row>
    <row r="136" spans="1:27" ht="15.75" customHeight="1" x14ac:dyDescent="0.35">
      <c r="A136" s="8"/>
      <c r="B136" s="29"/>
      <c r="D136" s="4"/>
      <c r="R136" s="37"/>
      <c r="AA136" s="37"/>
    </row>
    <row r="137" spans="1:27" ht="15.75" customHeight="1" x14ac:dyDescent="0.35">
      <c r="A137" s="8"/>
      <c r="B137" s="29"/>
      <c r="D137" s="4"/>
      <c r="R137" s="37"/>
      <c r="AA137" s="37"/>
    </row>
    <row r="138" spans="1:27" ht="15.75" customHeight="1" x14ac:dyDescent="0.35">
      <c r="A138" s="8"/>
      <c r="B138" s="29"/>
      <c r="D138" s="4"/>
      <c r="R138" s="37"/>
      <c r="AA138" s="37"/>
    </row>
    <row r="139" spans="1:27" ht="15.75" customHeight="1" x14ac:dyDescent="0.35">
      <c r="A139" s="8"/>
      <c r="B139" s="29"/>
      <c r="D139" s="4"/>
      <c r="R139" s="37"/>
      <c r="AA139" s="37"/>
    </row>
    <row r="140" spans="1:27" ht="15.75" customHeight="1" x14ac:dyDescent="0.35">
      <c r="A140" s="8"/>
      <c r="B140" s="29"/>
      <c r="D140" s="4"/>
      <c r="R140" s="37"/>
      <c r="AA140" s="37"/>
    </row>
    <row r="141" spans="1:27" ht="15.75" customHeight="1" x14ac:dyDescent="0.35">
      <c r="A141" s="8"/>
      <c r="B141" s="29"/>
      <c r="D141" s="4"/>
      <c r="R141" s="37"/>
      <c r="AA141" s="37"/>
    </row>
    <row r="142" spans="1:27" ht="15.75" customHeight="1" x14ac:dyDescent="0.35">
      <c r="A142" s="8"/>
      <c r="B142" s="29"/>
      <c r="D142" s="4"/>
      <c r="R142" s="37"/>
      <c r="AA142" s="37"/>
    </row>
    <row r="143" spans="1:27" ht="15.75" customHeight="1" x14ac:dyDescent="0.35">
      <c r="A143" s="8"/>
      <c r="B143" s="29"/>
      <c r="D143" s="4"/>
      <c r="R143" s="37"/>
      <c r="AA143" s="37"/>
    </row>
    <row r="144" spans="1:27" ht="15.75" customHeight="1" x14ac:dyDescent="0.35">
      <c r="A144" s="8"/>
      <c r="B144" s="29"/>
      <c r="D144" s="4"/>
      <c r="R144" s="37"/>
      <c r="AA144" s="37"/>
    </row>
    <row r="145" spans="1:27" ht="15.75" customHeight="1" x14ac:dyDescent="0.35">
      <c r="A145" s="8"/>
      <c r="B145" s="29"/>
      <c r="D145" s="4"/>
      <c r="R145" s="37"/>
      <c r="AA145" s="37"/>
    </row>
    <row r="146" spans="1:27" ht="15.75" customHeight="1" x14ac:dyDescent="0.35">
      <c r="A146" s="8"/>
      <c r="B146" s="29"/>
      <c r="D146" s="4"/>
      <c r="R146" s="37"/>
      <c r="AA146" s="37"/>
    </row>
    <row r="147" spans="1:27" ht="15.75" customHeight="1" x14ac:dyDescent="0.35">
      <c r="A147" s="8"/>
      <c r="B147" s="29"/>
      <c r="D147" s="4"/>
      <c r="R147" s="37"/>
      <c r="AA147" s="37"/>
    </row>
    <row r="148" spans="1:27" ht="15.75" customHeight="1" x14ac:dyDescent="0.35">
      <c r="A148" s="8"/>
      <c r="B148" s="29"/>
      <c r="D148" s="4"/>
      <c r="R148" s="37"/>
      <c r="AA148" s="37"/>
    </row>
    <row r="149" spans="1:27" ht="15.75" customHeight="1" x14ac:dyDescent="0.35">
      <c r="A149" s="8"/>
      <c r="B149" s="29"/>
      <c r="D149" s="4"/>
      <c r="R149" s="37"/>
      <c r="AA149" s="37"/>
    </row>
    <row r="150" spans="1:27" ht="15.75" customHeight="1" x14ac:dyDescent="0.35">
      <c r="A150" s="8"/>
      <c r="B150" s="29"/>
      <c r="D150" s="4"/>
      <c r="R150" s="37"/>
      <c r="AA150" s="37"/>
    </row>
    <row r="151" spans="1:27" ht="15.75" customHeight="1" x14ac:dyDescent="0.35">
      <c r="A151" s="8"/>
      <c r="B151" s="29"/>
      <c r="D151" s="4"/>
      <c r="R151" s="37"/>
      <c r="AA151" s="37"/>
    </row>
    <row r="152" spans="1:27" ht="15.75" customHeight="1" x14ac:dyDescent="0.35">
      <c r="A152" s="8"/>
      <c r="B152" s="29"/>
      <c r="D152" s="4"/>
      <c r="R152" s="37"/>
      <c r="AA152" s="37"/>
    </row>
    <row r="153" spans="1:27" ht="15.75" customHeight="1" x14ac:dyDescent="0.35">
      <c r="A153" s="8"/>
      <c r="B153" s="29"/>
      <c r="D153" s="4"/>
      <c r="R153" s="37"/>
      <c r="AA153" s="37"/>
    </row>
    <row r="154" spans="1:27" ht="15.75" customHeight="1" x14ac:dyDescent="0.35">
      <c r="A154" s="8"/>
      <c r="B154" s="29"/>
      <c r="D154" s="4"/>
      <c r="R154" s="37"/>
      <c r="AA154" s="37"/>
    </row>
    <row r="155" spans="1:27" ht="15.75" customHeight="1" x14ac:dyDescent="0.35">
      <c r="A155" s="8"/>
      <c r="B155" s="29"/>
      <c r="D155" s="4"/>
      <c r="R155" s="37"/>
      <c r="AA155" s="37"/>
    </row>
    <row r="156" spans="1:27" ht="15.75" customHeight="1" x14ac:dyDescent="0.35">
      <c r="A156" s="8"/>
      <c r="B156" s="29"/>
      <c r="D156" s="4"/>
      <c r="R156" s="37"/>
      <c r="AA156" s="37"/>
    </row>
    <row r="157" spans="1:27" ht="15.75" customHeight="1" x14ac:dyDescent="0.35">
      <c r="A157" s="8"/>
      <c r="B157" s="29"/>
      <c r="D157" s="4"/>
      <c r="R157" s="37"/>
      <c r="AA157" s="37"/>
    </row>
    <row r="158" spans="1:27" ht="15.75" customHeight="1" x14ac:dyDescent="0.35">
      <c r="A158" s="8"/>
      <c r="B158" s="29"/>
      <c r="D158" s="4"/>
      <c r="R158" s="37"/>
      <c r="AA158" s="37"/>
    </row>
    <row r="159" spans="1:27" ht="15.75" customHeight="1" x14ac:dyDescent="0.35">
      <c r="A159" s="8"/>
      <c r="B159" s="29"/>
      <c r="D159" s="4"/>
      <c r="R159" s="37"/>
      <c r="AA159" s="37"/>
    </row>
    <row r="160" spans="1:27" ht="15.75" customHeight="1" x14ac:dyDescent="0.35">
      <c r="A160" s="8"/>
      <c r="B160" s="29"/>
      <c r="D160" s="4"/>
      <c r="R160" s="37"/>
      <c r="AA160" s="37"/>
    </row>
    <row r="161" spans="1:27" ht="15.75" customHeight="1" x14ac:dyDescent="0.35">
      <c r="A161" s="8"/>
      <c r="B161" s="29"/>
      <c r="D161" s="4"/>
      <c r="R161" s="37"/>
      <c r="AA161" s="37"/>
    </row>
    <row r="162" spans="1:27" ht="15.75" customHeight="1" x14ac:dyDescent="0.35">
      <c r="A162" s="8"/>
      <c r="B162" s="29"/>
      <c r="D162" s="4"/>
      <c r="R162" s="37"/>
      <c r="AA162" s="37"/>
    </row>
    <row r="163" spans="1:27" ht="15.75" customHeight="1" x14ac:dyDescent="0.35">
      <c r="A163" s="8"/>
      <c r="B163" s="29"/>
      <c r="D163" s="4"/>
      <c r="R163" s="37"/>
      <c r="AA163" s="37"/>
    </row>
    <row r="164" spans="1:27" ht="15.75" customHeight="1" x14ac:dyDescent="0.35">
      <c r="A164" s="8"/>
      <c r="B164" s="29"/>
      <c r="D164" s="4"/>
      <c r="R164" s="37"/>
      <c r="AA164" s="37"/>
    </row>
    <row r="165" spans="1:27" ht="15.75" customHeight="1" x14ac:dyDescent="0.35">
      <c r="A165" s="8"/>
      <c r="B165" s="29"/>
      <c r="D165" s="4"/>
      <c r="R165" s="37"/>
      <c r="AA165" s="37"/>
    </row>
    <row r="166" spans="1:27" ht="15.75" customHeight="1" x14ac:dyDescent="0.35">
      <c r="A166" s="8"/>
      <c r="B166" s="29"/>
      <c r="D166" s="4"/>
      <c r="R166" s="37"/>
      <c r="AA166" s="37"/>
    </row>
    <row r="167" spans="1:27" ht="15.75" customHeight="1" x14ac:dyDescent="0.35">
      <c r="A167" s="8"/>
      <c r="B167" s="29"/>
      <c r="D167" s="4"/>
      <c r="R167" s="37"/>
      <c r="AA167" s="37"/>
    </row>
    <row r="168" spans="1:27" ht="15.75" customHeight="1" x14ac:dyDescent="0.35">
      <c r="A168" s="8"/>
      <c r="B168" s="29"/>
      <c r="D168" s="4"/>
      <c r="R168" s="37"/>
      <c r="AA168" s="37"/>
    </row>
    <row r="169" spans="1:27" ht="15.75" customHeight="1" x14ac:dyDescent="0.35">
      <c r="A169" s="8"/>
      <c r="B169" s="29"/>
      <c r="D169" s="4"/>
      <c r="R169" s="37"/>
      <c r="AA169" s="37"/>
    </row>
    <row r="170" spans="1:27" ht="15.75" customHeight="1" x14ac:dyDescent="0.35">
      <c r="A170" s="8"/>
      <c r="B170" s="29"/>
      <c r="D170" s="4"/>
      <c r="R170" s="37"/>
      <c r="AA170" s="37"/>
    </row>
    <row r="171" spans="1:27" ht="15.75" customHeight="1" x14ac:dyDescent="0.35">
      <c r="A171" s="8"/>
      <c r="B171" s="29"/>
      <c r="D171" s="4"/>
      <c r="R171" s="37"/>
      <c r="AA171" s="37"/>
    </row>
    <row r="172" spans="1:27" ht="15.75" customHeight="1" x14ac:dyDescent="0.35">
      <c r="A172" s="8"/>
      <c r="B172" s="29"/>
      <c r="D172" s="4"/>
      <c r="R172" s="37"/>
      <c r="AA172" s="37"/>
    </row>
    <row r="173" spans="1:27" ht="15.75" customHeight="1" x14ac:dyDescent="0.35">
      <c r="A173" s="8"/>
      <c r="B173" s="29"/>
      <c r="D173" s="4"/>
      <c r="R173" s="37"/>
      <c r="AA173" s="37"/>
    </row>
    <row r="174" spans="1:27" ht="15.75" customHeight="1" x14ac:dyDescent="0.35">
      <c r="A174" s="8"/>
      <c r="B174" s="29"/>
      <c r="D174" s="4"/>
      <c r="R174" s="37"/>
      <c r="AA174" s="37"/>
    </row>
    <row r="175" spans="1:27" ht="15.75" customHeight="1" x14ac:dyDescent="0.35">
      <c r="A175" s="8"/>
      <c r="B175" s="29"/>
      <c r="D175" s="4"/>
      <c r="R175" s="37"/>
      <c r="AA175" s="37"/>
    </row>
    <row r="176" spans="1:27" ht="15.75" customHeight="1" x14ac:dyDescent="0.35">
      <c r="A176" s="8"/>
      <c r="B176" s="29"/>
      <c r="D176" s="4"/>
      <c r="R176" s="37"/>
      <c r="AA176" s="37"/>
    </row>
    <row r="177" spans="1:27" ht="15.75" customHeight="1" x14ac:dyDescent="0.35">
      <c r="A177" s="8"/>
      <c r="B177" s="29"/>
      <c r="D177" s="4"/>
      <c r="R177" s="37"/>
      <c r="AA177" s="37"/>
    </row>
    <row r="178" spans="1:27" ht="15.75" customHeight="1" x14ac:dyDescent="0.35">
      <c r="A178" s="8"/>
      <c r="B178" s="29"/>
      <c r="D178" s="4"/>
      <c r="R178" s="37"/>
      <c r="AA178" s="37"/>
    </row>
    <row r="179" spans="1:27" ht="15.75" customHeight="1" x14ac:dyDescent="0.35">
      <c r="A179" s="8"/>
      <c r="B179" s="29"/>
      <c r="D179" s="4"/>
      <c r="R179" s="37"/>
      <c r="AA179" s="37"/>
    </row>
    <row r="180" spans="1:27" ht="15.75" customHeight="1" x14ac:dyDescent="0.35">
      <c r="A180" s="8"/>
      <c r="B180" s="29"/>
      <c r="D180" s="4"/>
      <c r="R180" s="37"/>
      <c r="AA180" s="37"/>
    </row>
    <row r="181" spans="1:27" ht="15.75" customHeight="1" x14ac:dyDescent="0.35">
      <c r="A181" s="8"/>
      <c r="B181" s="29"/>
      <c r="D181" s="4"/>
      <c r="R181" s="37"/>
      <c r="AA181" s="37"/>
    </row>
    <row r="182" spans="1:27" ht="15.75" customHeight="1" x14ac:dyDescent="0.35">
      <c r="A182" s="8"/>
      <c r="B182" s="29"/>
      <c r="D182" s="4"/>
      <c r="R182" s="37"/>
      <c r="AA182" s="37"/>
    </row>
    <row r="183" spans="1:27" ht="15.75" customHeight="1" x14ac:dyDescent="0.35">
      <c r="A183" s="8"/>
      <c r="B183" s="29"/>
      <c r="D183" s="4"/>
      <c r="R183" s="37"/>
      <c r="AA183" s="37"/>
    </row>
    <row r="184" spans="1:27" ht="15.75" customHeight="1" x14ac:dyDescent="0.35">
      <c r="A184" s="8"/>
      <c r="B184" s="29"/>
      <c r="D184" s="4"/>
      <c r="R184" s="37"/>
      <c r="AA184" s="37"/>
    </row>
    <row r="185" spans="1:27" ht="15.75" customHeight="1" x14ac:dyDescent="0.35">
      <c r="A185" s="8"/>
      <c r="B185" s="29"/>
      <c r="D185" s="4"/>
      <c r="R185" s="37"/>
      <c r="AA185" s="37"/>
    </row>
    <row r="186" spans="1:27" ht="15.75" customHeight="1" x14ac:dyDescent="0.35">
      <c r="A186" s="8"/>
      <c r="B186" s="29"/>
      <c r="D186" s="4"/>
      <c r="R186" s="37"/>
      <c r="AA186" s="37"/>
    </row>
    <row r="187" spans="1:27" ht="15.75" customHeight="1" x14ac:dyDescent="0.35">
      <c r="A187" s="8"/>
      <c r="B187" s="29"/>
      <c r="D187" s="4"/>
      <c r="R187" s="37"/>
      <c r="AA187" s="37"/>
    </row>
    <row r="188" spans="1:27" ht="15.75" customHeight="1" x14ac:dyDescent="0.35">
      <c r="A188" s="8"/>
      <c r="B188" s="29"/>
      <c r="D188" s="4"/>
      <c r="R188" s="37"/>
      <c r="AA188" s="37"/>
    </row>
    <row r="189" spans="1:27" ht="15.75" customHeight="1" x14ac:dyDescent="0.35">
      <c r="A189" s="8"/>
      <c r="B189" s="29"/>
      <c r="D189" s="4"/>
      <c r="R189" s="37"/>
      <c r="AA189" s="37"/>
    </row>
    <row r="190" spans="1:27" ht="15.75" customHeight="1" x14ac:dyDescent="0.35">
      <c r="A190" s="8"/>
      <c r="B190" s="29"/>
      <c r="D190" s="4"/>
      <c r="R190" s="37"/>
      <c r="AA190" s="37"/>
    </row>
    <row r="191" spans="1:27" ht="15.75" customHeight="1" x14ac:dyDescent="0.35">
      <c r="A191" s="8"/>
      <c r="B191" s="29"/>
      <c r="D191" s="4"/>
      <c r="R191" s="37"/>
      <c r="AA191" s="37"/>
    </row>
    <row r="192" spans="1:27" ht="15.75" customHeight="1" x14ac:dyDescent="0.35">
      <c r="A192" s="8"/>
      <c r="B192" s="29"/>
      <c r="D192" s="4"/>
      <c r="R192" s="37"/>
      <c r="AA192" s="37"/>
    </row>
    <row r="193" spans="1:27" ht="15.75" customHeight="1" x14ac:dyDescent="0.35">
      <c r="A193" s="8"/>
      <c r="B193" s="29"/>
      <c r="D193" s="4"/>
      <c r="R193" s="37"/>
      <c r="AA193" s="37"/>
    </row>
    <row r="194" spans="1:27" ht="15.75" customHeight="1" x14ac:dyDescent="0.35">
      <c r="A194" s="8"/>
      <c r="B194" s="29"/>
      <c r="D194" s="4"/>
      <c r="R194" s="37"/>
      <c r="AA194" s="37"/>
    </row>
    <row r="195" spans="1:27" ht="15.75" customHeight="1" x14ac:dyDescent="0.35">
      <c r="A195" s="8"/>
      <c r="B195" s="29"/>
      <c r="D195" s="4"/>
      <c r="R195" s="37"/>
      <c r="AA195" s="37"/>
    </row>
    <row r="196" spans="1:27" ht="15.75" customHeight="1" x14ac:dyDescent="0.35">
      <c r="A196" s="8"/>
      <c r="B196" s="29"/>
      <c r="D196" s="4"/>
      <c r="R196" s="37"/>
      <c r="AA196" s="37"/>
    </row>
    <row r="197" spans="1:27" ht="15.75" customHeight="1" x14ac:dyDescent="0.35">
      <c r="A197" s="8"/>
      <c r="B197" s="29"/>
      <c r="D197" s="4"/>
      <c r="R197" s="37"/>
      <c r="AA197" s="37"/>
    </row>
    <row r="198" spans="1:27" ht="15.75" customHeight="1" x14ac:dyDescent="0.35">
      <c r="A198" s="8"/>
      <c r="B198" s="29"/>
      <c r="D198" s="4"/>
      <c r="R198" s="37"/>
      <c r="AA198" s="37"/>
    </row>
    <row r="199" spans="1:27" ht="15.75" customHeight="1" x14ac:dyDescent="0.35">
      <c r="A199" s="8"/>
      <c r="B199" s="29"/>
      <c r="D199" s="4"/>
      <c r="R199" s="37"/>
      <c r="AA199" s="37"/>
    </row>
    <row r="200" spans="1:27" ht="15.75" customHeight="1" x14ac:dyDescent="0.35">
      <c r="A200" s="8"/>
      <c r="B200" s="29"/>
      <c r="D200" s="4"/>
      <c r="R200" s="37"/>
      <c r="AA200" s="37"/>
    </row>
    <row r="201" spans="1:27" ht="15.75" customHeight="1" x14ac:dyDescent="0.35">
      <c r="A201" s="8"/>
      <c r="B201" s="29"/>
      <c r="D201" s="4"/>
      <c r="R201" s="37"/>
      <c r="AA201" s="37"/>
    </row>
    <row r="202" spans="1:27" ht="15.75" customHeight="1" x14ac:dyDescent="0.35">
      <c r="A202" s="8"/>
      <c r="B202" s="29"/>
      <c r="D202" s="4"/>
      <c r="R202" s="37"/>
      <c r="AA202" s="37"/>
    </row>
    <row r="203" spans="1:27" ht="15.75" customHeight="1" x14ac:dyDescent="0.35">
      <c r="A203" s="8"/>
      <c r="B203" s="29"/>
      <c r="D203" s="4"/>
      <c r="R203" s="37"/>
      <c r="AA203" s="37"/>
    </row>
    <row r="204" spans="1:27" ht="15.75" customHeight="1" x14ac:dyDescent="0.35">
      <c r="A204" s="8"/>
      <c r="B204" s="29"/>
      <c r="D204" s="4"/>
      <c r="R204" s="37"/>
      <c r="AA204" s="37"/>
    </row>
    <row r="205" spans="1:27" ht="15.75" customHeight="1" x14ac:dyDescent="0.35">
      <c r="A205" s="8"/>
      <c r="B205" s="29"/>
      <c r="D205" s="4"/>
      <c r="R205" s="37"/>
      <c r="AA205" s="37"/>
    </row>
    <row r="206" spans="1:27" ht="15.75" customHeight="1" x14ac:dyDescent="0.35">
      <c r="A206" s="8"/>
      <c r="B206" s="29"/>
      <c r="D206" s="4"/>
      <c r="R206" s="37"/>
      <c r="AA206" s="37"/>
    </row>
    <row r="207" spans="1:27" ht="15.75" customHeight="1" x14ac:dyDescent="0.35">
      <c r="A207" s="8"/>
      <c r="B207" s="29"/>
      <c r="D207" s="4"/>
      <c r="R207" s="37"/>
      <c r="AA207" s="37"/>
    </row>
    <row r="208" spans="1:27" ht="15.75" customHeight="1" x14ac:dyDescent="0.35">
      <c r="A208" s="8"/>
      <c r="B208" s="29"/>
      <c r="D208" s="4"/>
      <c r="R208" s="37"/>
      <c r="AA208" s="37"/>
    </row>
    <row r="209" spans="1:27" ht="15.75" customHeight="1" x14ac:dyDescent="0.35">
      <c r="A209" s="8"/>
      <c r="B209" s="29"/>
      <c r="D209" s="4"/>
      <c r="R209" s="37"/>
      <c r="AA209" s="37"/>
    </row>
    <row r="210" spans="1:27" ht="15.75" customHeight="1" x14ac:dyDescent="0.35">
      <c r="A210" s="8"/>
      <c r="B210" s="29"/>
      <c r="D210" s="4"/>
      <c r="R210" s="37"/>
      <c r="AA210" s="37"/>
    </row>
    <row r="211" spans="1:27" ht="15.75" customHeight="1" x14ac:dyDescent="0.35">
      <c r="A211" s="8"/>
      <c r="B211" s="29"/>
      <c r="D211" s="4"/>
      <c r="R211" s="37"/>
      <c r="AA211" s="37"/>
    </row>
    <row r="212" spans="1:27" ht="15.75" customHeight="1" x14ac:dyDescent="0.35">
      <c r="A212" s="8"/>
      <c r="B212" s="29"/>
      <c r="D212" s="4"/>
      <c r="R212" s="37"/>
      <c r="AA212" s="37"/>
    </row>
    <row r="213" spans="1:27" ht="15.75" customHeight="1" x14ac:dyDescent="0.35">
      <c r="A213" s="8"/>
      <c r="B213" s="29"/>
      <c r="D213" s="4"/>
      <c r="R213" s="37"/>
      <c r="AA213" s="37"/>
    </row>
    <row r="214" spans="1:27" ht="15.75" customHeight="1" x14ac:dyDescent="0.35">
      <c r="A214" s="8"/>
      <c r="B214" s="29"/>
      <c r="D214" s="4"/>
      <c r="R214" s="37"/>
      <c r="AA214" s="37"/>
    </row>
    <row r="215" spans="1:27" ht="15.75" customHeight="1" x14ac:dyDescent="0.35">
      <c r="A215" s="8"/>
      <c r="B215" s="29"/>
      <c r="D215" s="4"/>
      <c r="R215" s="37"/>
      <c r="AA215" s="37"/>
    </row>
    <row r="216" spans="1:27" ht="15.75" customHeight="1" x14ac:dyDescent="0.35">
      <c r="A216" s="8"/>
      <c r="B216" s="29"/>
      <c r="D216" s="4"/>
      <c r="R216" s="37"/>
      <c r="AA216" s="37"/>
    </row>
    <row r="217" spans="1:27" ht="15.75" customHeight="1" x14ac:dyDescent="0.35">
      <c r="A217" s="8"/>
      <c r="B217" s="29"/>
      <c r="D217" s="4"/>
      <c r="R217" s="37"/>
      <c r="AA217" s="37"/>
    </row>
    <row r="218" spans="1:27" ht="15.75" customHeight="1" x14ac:dyDescent="0.35">
      <c r="A218" s="8"/>
      <c r="B218" s="29"/>
      <c r="D218" s="4"/>
      <c r="R218" s="37"/>
      <c r="AA218" s="37"/>
    </row>
    <row r="219" spans="1:27" ht="15.75" customHeight="1" x14ac:dyDescent="0.35">
      <c r="A219" s="8"/>
      <c r="B219" s="29"/>
      <c r="D219" s="4"/>
      <c r="R219" s="37"/>
      <c r="AA219" s="37"/>
    </row>
    <row r="220" spans="1:27" ht="15.75" customHeight="1" x14ac:dyDescent="0.35">
      <c r="A220" s="8"/>
      <c r="B220" s="29"/>
      <c r="D220" s="4"/>
      <c r="R220" s="37"/>
      <c r="AA220" s="37"/>
    </row>
    <row r="221" spans="1:27" ht="15.75" customHeight="1" x14ac:dyDescent="0.35">
      <c r="A221" s="8"/>
      <c r="B221" s="29"/>
      <c r="D221" s="4"/>
      <c r="R221" s="37"/>
      <c r="AA221" s="37"/>
    </row>
    <row r="222" spans="1:27" ht="15.75" customHeight="1" x14ac:dyDescent="0.35">
      <c r="A222" s="8"/>
      <c r="B222" s="29"/>
      <c r="D222" s="4"/>
      <c r="R222" s="37"/>
      <c r="AA222" s="37"/>
    </row>
    <row r="223" spans="1:27" ht="15.75" customHeight="1" x14ac:dyDescent="0.35">
      <c r="A223" s="8"/>
      <c r="B223" s="29"/>
      <c r="D223" s="4"/>
      <c r="R223" s="37"/>
      <c r="AA223" s="37"/>
    </row>
    <row r="224" spans="1:27" ht="15.75" customHeight="1" x14ac:dyDescent="0.35">
      <c r="A224" s="8"/>
      <c r="B224" s="29"/>
      <c r="D224" s="4"/>
      <c r="R224" s="37"/>
      <c r="AA224" s="37"/>
    </row>
    <row r="225" spans="1:27" ht="15.75" customHeight="1" x14ac:dyDescent="0.35">
      <c r="A225" s="8"/>
      <c r="B225" s="29"/>
      <c r="D225" s="4"/>
      <c r="R225" s="37"/>
      <c r="AA225" s="37"/>
    </row>
    <row r="226" spans="1:27" ht="15.75" customHeight="1" x14ac:dyDescent="0.35">
      <c r="A226" s="8"/>
      <c r="B226" s="29"/>
      <c r="D226" s="4"/>
      <c r="R226" s="37"/>
      <c r="AA226" s="37"/>
    </row>
    <row r="227" spans="1:27" ht="15.75" customHeight="1" x14ac:dyDescent="0.35">
      <c r="A227" s="8"/>
      <c r="B227" s="29"/>
      <c r="D227" s="4"/>
      <c r="R227" s="37"/>
      <c r="AA227" s="37"/>
    </row>
    <row r="228" spans="1:27" ht="15.75" customHeight="1" x14ac:dyDescent="0.35">
      <c r="A228" s="8"/>
      <c r="B228" s="29"/>
      <c r="D228" s="4"/>
      <c r="R228" s="37"/>
      <c r="AA228" s="37"/>
    </row>
    <row r="229" spans="1:27" ht="15.75" customHeight="1" x14ac:dyDescent="0.35">
      <c r="A229" s="8"/>
      <c r="B229" s="29"/>
      <c r="D229" s="4"/>
      <c r="R229" s="37"/>
      <c r="AA229" s="37"/>
    </row>
    <row r="230" spans="1:27" ht="15.75" customHeight="1" x14ac:dyDescent="0.35">
      <c r="A230" s="8"/>
      <c r="B230" s="29"/>
      <c r="D230" s="4"/>
      <c r="R230" s="37"/>
      <c r="AA230" s="37"/>
    </row>
    <row r="231" spans="1:27" ht="15.75" customHeight="1" x14ac:dyDescent="0.35">
      <c r="A231" s="8"/>
      <c r="B231" s="29"/>
      <c r="D231" s="4"/>
      <c r="R231" s="37"/>
      <c r="AA231" s="37"/>
    </row>
    <row r="232" spans="1:27" ht="15.75" customHeight="1" x14ac:dyDescent="0.35">
      <c r="A232" s="8"/>
      <c r="B232" s="29"/>
      <c r="D232" s="4"/>
      <c r="R232" s="37"/>
      <c r="AA232" s="37"/>
    </row>
    <row r="233" spans="1:27" ht="15.75" customHeight="1" x14ac:dyDescent="0.35">
      <c r="A233" s="8"/>
      <c r="B233" s="29"/>
      <c r="D233" s="4"/>
      <c r="R233" s="37"/>
      <c r="AA233" s="37"/>
    </row>
    <row r="234" spans="1:27" ht="15.75" customHeight="1" x14ac:dyDescent="0.35">
      <c r="A234" s="8"/>
      <c r="B234" s="29"/>
      <c r="D234" s="4"/>
      <c r="R234" s="37"/>
      <c r="AA234" s="37"/>
    </row>
    <row r="235" spans="1:27" ht="15.75" customHeight="1" x14ac:dyDescent="0.35">
      <c r="A235" s="8"/>
      <c r="B235" s="29"/>
      <c r="D235" s="4"/>
      <c r="R235" s="37"/>
      <c r="AA235" s="37"/>
    </row>
    <row r="236" spans="1:27" ht="15.75" customHeight="1" x14ac:dyDescent="0.35">
      <c r="A236" s="8"/>
      <c r="B236" s="29"/>
      <c r="D236" s="4"/>
      <c r="R236" s="37"/>
      <c r="AA236" s="37"/>
    </row>
    <row r="237" spans="1:27" ht="15.75" customHeight="1" x14ac:dyDescent="0.35">
      <c r="A237" s="8"/>
      <c r="B237" s="29"/>
      <c r="D237" s="4"/>
      <c r="R237" s="37"/>
      <c r="AA237" s="37"/>
    </row>
    <row r="238" spans="1:27" ht="15.75" customHeight="1" x14ac:dyDescent="0.35">
      <c r="A238" s="8"/>
      <c r="B238" s="29"/>
      <c r="D238" s="4"/>
      <c r="R238" s="37"/>
      <c r="AA238" s="37"/>
    </row>
    <row r="239" spans="1:27" ht="15.75" customHeight="1" x14ac:dyDescent="0.35">
      <c r="A239" s="8"/>
      <c r="B239" s="29"/>
      <c r="D239" s="4"/>
      <c r="R239" s="37"/>
      <c r="AA239" s="37"/>
    </row>
    <row r="240" spans="1:27" ht="15.75" customHeight="1" x14ac:dyDescent="0.35">
      <c r="A240" s="8"/>
      <c r="B240" s="29"/>
      <c r="D240" s="4"/>
      <c r="R240" s="37"/>
      <c r="AA240" s="37"/>
    </row>
    <row r="241" spans="1:27" ht="15.75" customHeight="1" x14ac:dyDescent="0.35">
      <c r="A241" s="8"/>
      <c r="B241" s="29"/>
      <c r="D241" s="4"/>
      <c r="R241" s="37"/>
      <c r="AA241" s="37"/>
    </row>
    <row r="242" spans="1:27" ht="15.75" customHeight="1" x14ac:dyDescent="0.35">
      <c r="A242" s="8"/>
      <c r="B242" s="29"/>
      <c r="D242" s="4"/>
      <c r="R242" s="37"/>
      <c r="AA242" s="37"/>
    </row>
    <row r="243" spans="1:27" ht="15.75" customHeight="1" x14ac:dyDescent="0.35">
      <c r="A243" s="8"/>
      <c r="B243" s="29"/>
      <c r="D243" s="4"/>
      <c r="R243" s="37"/>
      <c r="AA243" s="37"/>
    </row>
    <row r="244" spans="1:27" ht="15.75" customHeight="1" x14ac:dyDescent="0.35">
      <c r="A244" s="8"/>
      <c r="B244" s="29"/>
      <c r="D244" s="4"/>
      <c r="R244" s="37"/>
      <c r="AA244" s="37"/>
    </row>
    <row r="245" spans="1:27" ht="15.75" customHeight="1" x14ac:dyDescent="0.35">
      <c r="A245" s="8"/>
      <c r="B245" s="29"/>
      <c r="D245" s="4"/>
      <c r="R245" s="37"/>
      <c r="AA245" s="37"/>
    </row>
    <row r="246" spans="1:27" ht="15.75" customHeight="1" x14ac:dyDescent="0.35">
      <c r="A246" s="8"/>
      <c r="B246" s="29"/>
      <c r="D246" s="4"/>
      <c r="R246" s="37"/>
      <c r="AA246" s="37"/>
    </row>
    <row r="247" spans="1:27" ht="15.75" customHeight="1" x14ac:dyDescent="0.35">
      <c r="A247" s="8"/>
      <c r="B247" s="29"/>
      <c r="D247" s="4"/>
      <c r="R247" s="37"/>
      <c r="AA247" s="37"/>
    </row>
    <row r="248" spans="1:27" ht="15.75" customHeight="1" x14ac:dyDescent="0.35">
      <c r="A248" s="8"/>
      <c r="B248" s="29"/>
      <c r="D248" s="4"/>
      <c r="R248" s="37"/>
      <c r="AA248" s="37"/>
    </row>
    <row r="249" spans="1:27" ht="15.75" customHeight="1" x14ac:dyDescent="0.35">
      <c r="A249" s="8"/>
      <c r="B249" s="29"/>
      <c r="D249" s="4"/>
      <c r="R249" s="37"/>
      <c r="AA249" s="37"/>
    </row>
    <row r="250" spans="1:27" ht="15.75" customHeight="1" x14ac:dyDescent="0.35">
      <c r="A250" s="8"/>
      <c r="B250" s="29"/>
      <c r="D250" s="4"/>
      <c r="R250" s="37"/>
      <c r="AA250" s="37"/>
    </row>
    <row r="251" spans="1:27" ht="15.75" customHeight="1" x14ac:dyDescent="0.35">
      <c r="A251" s="8"/>
      <c r="B251" s="29"/>
      <c r="D251" s="4"/>
      <c r="R251" s="37"/>
      <c r="AA251" s="37"/>
    </row>
    <row r="252" spans="1:27" ht="15.75" customHeight="1" x14ac:dyDescent="0.35">
      <c r="A252" s="8"/>
      <c r="B252" s="29"/>
      <c r="D252" s="4"/>
      <c r="R252" s="37"/>
      <c r="AA252" s="37"/>
    </row>
    <row r="253" spans="1:27" ht="15.75" customHeight="1" x14ac:dyDescent="0.35">
      <c r="A253" s="8"/>
      <c r="B253" s="29"/>
      <c r="D253" s="4"/>
      <c r="R253" s="37"/>
      <c r="AA253" s="37"/>
    </row>
    <row r="254" spans="1:27" ht="15.75" customHeight="1" x14ac:dyDescent="0.35">
      <c r="A254" s="8"/>
      <c r="B254" s="29"/>
      <c r="D254" s="4"/>
      <c r="R254" s="37"/>
      <c r="AA254" s="37"/>
    </row>
    <row r="255" spans="1:27" ht="15.75" customHeight="1" x14ac:dyDescent="0.35">
      <c r="A255" s="8"/>
      <c r="B255" s="29"/>
      <c r="D255" s="4"/>
      <c r="R255" s="37"/>
      <c r="AA255" s="37"/>
    </row>
    <row r="256" spans="1:27" ht="15.75" customHeight="1" x14ac:dyDescent="0.35">
      <c r="A256" s="8"/>
      <c r="B256" s="29"/>
      <c r="D256" s="4"/>
      <c r="R256" s="37"/>
      <c r="AA256" s="37"/>
    </row>
    <row r="257" spans="1:27" ht="15.75" customHeight="1" x14ac:dyDescent="0.35">
      <c r="A257" s="8"/>
      <c r="B257" s="29"/>
      <c r="D257" s="4"/>
      <c r="R257" s="37"/>
      <c r="AA257" s="37"/>
    </row>
    <row r="258" spans="1:27" ht="15.75" customHeight="1" x14ac:dyDescent="0.35">
      <c r="A258" s="8"/>
      <c r="B258" s="29"/>
      <c r="D258" s="4"/>
      <c r="R258" s="37"/>
      <c r="AA258" s="37"/>
    </row>
    <row r="259" spans="1:27" ht="15.75" customHeight="1" x14ac:dyDescent="0.35">
      <c r="A259" s="8"/>
      <c r="B259" s="29"/>
      <c r="D259" s="4"/>
      <c r="R259" s="37"/>
      <c r="AA259" s="37"/>
    </row>
    <row r="260" spans="1:27" ht="15.75" customHeight="1" x14ac:dyDescent="0.35">
      <c r="A260" s="8"/>
      <c r="B260" s="29"/>
      <c r="D260" s="4"/>
      <c r="R260" s="37"/>
      <c r="AA260" s="37"/>
    </row>
    <row r="261" spans="1:27" ht="15.75" customHeight="1" x14ac:dyDescent="0.35">
      <c r="A261" s="8"/>
      <c r="B261" s="29"/>
      <c r="D261" s="4"/>
      <c r="R261" s="37"/>
      <c r="AA261" s="37"/>
    </row>
    <row r="262" spans="1:27" ht="15.75" customHeight="1" x14ac:dyDescent="0.35">
      <c r="A262" s="8"/>
      <c r="B262" s="29"/>
      <c r="D262" s="4"/>
      <c r="R262" s="37"/>
      <c r="AA262" s="37"/>
    </row>
    <row r="263" spans="1:27" ht="15.75" customHeight="1" x14ac:dyDescent="0.35">
      <c r="A263" s="8"/>
      <c r="B263" s="29"/>
      <c r="D263" s="4"/>
      <c r="R263" s="37"/>
      <c r="AA263" s="37"/>
    </row>
    <row r="264" spans="1:27" ht="15.75" customHeight="1" x14ac:dyDescent="0.35">
      <c r="A264" s="8"/>
      <c r="B264" s="29"/>
      <c r="D264" s="4"/>
      <c r="R264" s="37"/>
      <c r="AA264" s="37"/>
    </row>
    <row r="265" spans="1:27" ht="15.75" customHeight="1" x14ac:dyDescent="0.35">
      <c r="A265" s="8"/>
      <c r="B265" s="29"/>
      <c r="D265" s="4"/>
      <c r="R265" s="37"/>
      <c r="AA265" s="37"/>
    </row>
    <row r="266" spans="1:27" ht="15.75" customHeight="1" x14ac:dyDescent="0.35">
      <c r="A266" s="8"/>
      <c r="B266" s="29"/>
      <c r="D266" s="4"/>
      <c r="R266" s="37"/>
      <c r="AA266" s="37"/>
    </row>
    <row r="267" spans="1:27" ht="15.75" customHeight="1" x14ac:dyDescent="0.35">
      <c r="A267" s="8"/>
      <c r="B267" s="29"/>
      <c r="D267" s="4"/>
      <c r="R267" s="37"/>
      <c r="AA267" s="37"/>
    </row>
    <row r="268" spans="1:27" ht="15.75" customHeight="1" x14ac:dyDescent="0.35">
      <c r="A268" s="8"/>
      <c r="B268" s="29"/>
      <c r="D268" s="4"/>
      <c r="R268" s="37"/>
      <c r="AA268" s="37"/>
    </row>
    <row r="269" spans="1:27" ht="15.75" customHeight="1" x14ac:dyDescent="0.35">
      <c r="A269" s="8"/>
      <c r="B269" s="29"/>
      <c r="D269" s="4"/>
      <c r="R269" s="37"/>
      <c r="AA269" s="37"/>
    </row>
    <row r="270" spans="1:27" ht="15.75" customHeight="1" x14ac:dyDescent="0.35">
      <c r="A270" s="8"/>
      <c r="B270" s="29"/>
      <c r="D270" s="4"/>
      <c r="R270" s="37"/>
      <c r="AA270" s="37"/>
    </row>
    <row r="271" spans="1:27" ht="15.75" customHeight="1" x14ac:dyDescent="0.35">
      <c r="A271" s="8"/>
      <c r="B271" s="29"/>
      <c r="D271" s="4"/>
      <c r="R271" s="37"/>
      <c r="AA271" s="37"/>
    </row>
    <row r="272" spans="1:27" ht="15.75" customHeight="1" x14ac:dyDescent="0.35">
      <c r="A272" s="8"/>
      <c r="B272" s="29"/>
      <c r="D272" s="4"/>
      <c r="R272" s="37"/>
      <c r="AA272" s="37"/>
    </row>
    <row r="273" spans="1:27" ht="15.75" customHeight="1" x14ac:dyDescent="0.35">
      <c r="A273" s="8"/>
      <c r="B273" s="29"/>
      <c r="D273" s="4"/>
      <c r="R273" s="37"/>
      <c r="AA273" s="37"/>
    </row>
    <row r="274" spans="1:27" ht="15.75" customHeight="1" x14ac:dyDescent="0.35">
      <c r="A274" s="8"/>
      <c r="B274" s="29"/>
      <c r="D274" s="4"/>
      <c r="R274" s="37"/>
      <c r="AA274" s="37"/>
    </row>
    <row r="275" spans="1:27" ht="15.75" customHeight="1" x14ac:dyDescent="0.35">
      <c r="A275" s="8"/>
      <c r="B275" s="29"/>
      <c r="D275" s="4"/>
      <c r="R275" s="37"/>
      <c r="AA275" s="37"/>
    </row>
    <row r="276" spans="1:27" ht="15.75" customHeight="1" x14ac:dyDescent="0.35">
      <c r="A276" s="8"/>
      <c r="B276" s="29"/>
      <c r="D276" s="4"/>
      <c r="R276" s="37"/>
      <c r="AA276" s="37"/>
    </row>
    <row r="277" spans="1:27" ht="15.75" customHeight="1" x14ac:dyDescent="0.35">
      <c r="A277" s="8"/>
      <c r="B277" s="29"/>
      <c r="D277" s="4"/>
      <c r="R277" s="37"/>
      <c r="AA277" s="37"/>
    </row>
    <row r="278" spans="1:27" ht="15.75" customHeight="1" x14ac:dyDescent="0.35">
      <c r="A278" s="8"/>
      <c r="B278" s="29"/>
      <c r="D278" s="4"/>
      <c r="R278" s="37"/>
      <c r="AA278" s="37"/>
    </row>
    <row r="279" spans="1:27" ht="15.75" customHeight="1" x14ac:dyDescent="0.35">
      <c r="A279" s="8"/>
      <c r="B279" s="29"/>
      <c r="D279" s="4"/>
      <c r="R279" s="37"/>
      <c r="AA279" s="37"/>
    </row>
    <row r="280" spans="1:27" ht="15.75" customHeight="1" x14ac:dyDescent="0.35">
      <c r="A280" s="8"/>
      <c r="B280" s="29"/>
      <c r="D280" s="4"/>
      <c r="R280" s="37"/>
      <c r="AA280" s="37"/>
    </row>
    <row r="281" spans="1:27" ht="15.75" customHeight="1" x14ac:dyDescent="0.35">
      <c r="A281" s="8"/>
      <c r="B281" s="29"/>
      <c r="D281" s="4"/>
      <c r="R281" s="37"/>
      <c r="AA281" s="37"/>
    </row>
    <row r="282" spans="1:27" ht="15.75" customHeight="1" x14ac:dyDescent="0.35">
      <c r="A282" s="8"/>
      <c r="B282" s="29"/>
      <c r="D282" s="4"/>
      <c r="R282" s="37"/>
      <c r="AA282" s="37"/>
    </row>
    <row r="283" spans="1:27" ht="15.75" customHeight="1" x14ac:dyDescent="0.35">
      <c r="A283" s="8"/>
      <c r="B283" s="29"/>
      <c r="D283" s="4"/>
      <c r="R283" s="37"/>
      <c r="AA283" s="37"/>
    </row>
    <row r="284" spans="1:27" ht="15.75" customHeight="1" x14ac:dyDescent="0.35">
      <c r="A284" s="8"/>
      <c r="B284" s="29"/>
      <c r="D284" s="4"/>
      <c r="R284" s="37"/>
      <c r="AA284" s="37"/>
    </row>
    <row r="285" spans="1:27" ht="15.75" customHeight="1" x14ac:dyDescent="0.35">
      <c r="A285" s="8"/>
      <c r="B285" s="29"/>
      <c r="D285" s="4"/>
      <c r="R285" s="37"/>
      <c r="AA285" s="37"/>
    </row>
    <row r="286" spans="1:27" ht="15.75" customHeight="1" x14ac:dyDescent="0.35">
      <c r="A286" s="8"/>
      <c r="B286" s="29"/>
      <c r="D286" s="4"/>
      <c r="R286" s="37"/>
      <c r="AA286" s="37"/>
    </row>
    <row r="287" spans="1:27" ht="15.75" customHeight="1" x14ac:dyDescent="0.35">
      <c r="A287" s="8"/>
      <c r="B287" s="29"/>
      <c r="D287" s="4"/>
      <c r="R287" s="37"/>
      <c r="AA287" s="37"/>
    </row>
    <row r="288" spans="1:27" ht="15.75" customHeight="1" x14ac:dyDescent="0.35">
      <c r="A288" s="8"/>
      <c r="B288" s="29"/>
      <c r="D288" s="4"/>
      <c r="R288" s="37"/>
      <c r="AA288" s="37"/>
    </row>
    <row r="289" spans="1:27" ht="15.75" customHeight="1" x14ac:dyDescent="0.35">
      <c r="A289" s="8"/>
      <c r="B289" s="29"/>
      <c r="D289" s="4"/>
      <c r="R289" s="37"/>
      <c r="AA289" s="37"/>
    </row>
    <row r="290" spans="1:27" ht="15.75" customHeight="1" x14ac:dyDescent="0.35">
      <c r="A290" s="8"/>
      <c r="B290" s="29"/>
      <c r="D290" s="4"/>
      <c r="R290" s="37"/>
      <c r="AA290" s="37"/>
    </row>
    <row r="291" spans="1:27" ht="15.75" customHeight="1" x14ac:dyDescent="0.35">
      <c r="A291" s="8"/>
      <c r="B291" s="29"/>
      <c r="D291" s="4"/>
      <c r="R291" s="37"/>
      <c r="AA291" s="37"/>
    </row>
    <row r="292" spans="1:27" ht="15.75" customHeight="1" x14ac:dyDescent="0.35">
      <c r="A292" s="8"/>
      <c r="B292" s="29"/>
      <c r="D292" s="4"/>
      <c r="R292" s="37"/>
      <c r="AA292" s="37"/>
    </row>
    <row r="293" spans="1:27" ht="15.75" customHeight="1" x14ac:dyDescent="0.35">
      <c r="A293" s="8"/>
      <c r="B293" s="29"/>
      <c r="D293" s="4"/>
      <c r="R293" s="37"/>
      <c r="AA293" s="37"/>
    </row>
    <row r="294" spans="1:27" ht="15.75" customHeight="1" x14ac:dyDescent="0.35">
      <c r="A294" s="8"/>
      <c r="B294" s="29"/>
      <c r="D294" s="4"/>
      <c r="R294" s="37"/>
      <c r="AA294" s="37"/>
    </row>
    <row r="295" spans="1:27" ht="15.75" customHeight="1" x14ac:dyDescent="0.35">
      <c r="A295" s="8"/>
      <c r="B295" s="29"/>
      <c r="D295" s="4"/>
      <c r="R295" s="37"/>
      <c r="AA295" s="37"/>
    </row>
    <row r="296" spans="1:27" ht="15.75" customHeight="1" x14ac:dyDescent="0.35">
      <c r="A296" s="8"/>
      <c r="B296" s="29"/>
      <c r="D296" s="4"/>
      <c r="R296" s="37"/>
      <c r="AA296" s="37"/>
    </row>
    <row r="297" spans="1:27" ht="15.75" customHeight="1" x14ac:dyDescent="0.35">
      <c r="A297" s="8"/>
      <c r="B297" s="29"/>
      <c r="D297" s="4"/>
      <c r="R297" s="37"/>
      <c r="AA297" s="37"/>
    </row>
    <row r="298" spans="1:27" ht="15.75" customHeight="1" x14ac:dyDescent="0.35">
      <c r="A298" s="8"/>
      <c r="B298" s="29"/>
      <c r="D298" s="4"/>
      <c r="R298" s="37"/>
      <c r="AA298" s="37"/>
    </row>
    <row r="299" spans="1:27" ht="15.75" customHeight="1" x14ac:dyDescent="0.35">
      <c r="A299" s="8"/>
      <c r="B299" s="29"/>
      <c r="D299" s="4"/>
      <c r="R299" s="37"/>
      <c r="AA299" s="37"/>
    </row>
    <row r="300" spans="1:27" ht="15.75" customHeight="1" x14ac:dyDescent="0.35">
      <c r="A300" s="8"/>
      <c r="B300" s="29"/>
      <c r="D300" s="4"/>
      <c r="R300" s="37"/>
      <c r="AA300" s="37"/>
    </row>
    <row r="301" spans="1:27" ht="15.75" customHeight="1" x14ac:dyDescent="0.35">
      <c r="A301" s="8"/>
      <c r="B301" s="29"/>
      <c r="D301" s="4"/>
      <c r="R301" s="37"/>
      <c r="AA301" s="37"/>
    </row>
    <row r="302" spans="1:27" ht="15.75" customHeight="1" x14ac:dyDescent="0.35">
      <c r="A302" s="8"/>
      <c r="B302" s="29"/>
      <c r="D302" s="4"/>
      <c r="R302" s="37"/>
      <c r="AA302" s="37"/>
    </row>
    <row r="303" spans="1:27" ht="15.75" customHeight="1" x14ac:dyDescent="0.35">
      <c r="A303" s="8"/>
      <c r="B303" s="29"/>
      <c r="D303" s="4"/>
      <c r="R303" s="37"/>
      <c r="AA303" s="37"/>
    </row>
    <row r="304" spans="1:27" ht="15.75" customHeight="1" x14ac:dyDescent="0.35">
      <c r="A304" s="8"/>
      <c r="B304" s="29"/>
      <c r="D304" s="4"/>
      <c r="R304" s="37"/>
      <c r="AA304" s="37"/>
    </row>
    <row r="305" spans="1:27" ht="15.75" customHeight="1" x14ac:dyDescent="0.35">
      <c r="A305" s="8"/>
      <c r="B305" s="29"/>
      <c r="D305" s="4"/>
      <c r="R305" s="37"/>
      <c r="AA305" s="37"/>
    </row>
    <row r="306" spans="1:27" ht="15.75" customHeight="1" x14ac:dyDescent="0.35">
      <c r="A306" s="8"/>
      <c r="B306" s="29"/>
      <c r="D306" s="4"/>
      <c r="R306" s="37"/>
      <c r="AA306" s="37"/>
    </row>
    <row r="307" spans="1:27" ht="15.75" customHeight="1" x14ac:dyDescent="0.35">
      <c r="A307" s="8"/>
      <c r="B307" s="29"/>
      <c r="D307" s="4"/>
      <c r="R307" s="37"/>
      <c r="AA307" s="37"/>
    </row>
    <row r="308" spans="1:27" ht="15.75" customHeight="1" x14ac:dyDescent="0.35">
      <c r="A308" s="8"/>
      <c r="B308" s="29"/>
      <c r="D308" s="4"/>
      <c r="R308" s="37"/>
      <c r="AA308" s="37"/>
    </row>
    <row r="309" spans="1:27" ht="15.75" customHeight="1" x14ac:dyDescent="0.35">
      <c r="A309" s="8"/>
      <c r="B309" s="29"/>
      <c r="D309" s="4"/>
      <c r="R309" s="37"/>
      <c r="AA309" s="37"/>
    </row>
    <row r="310" spans="1:27" ht="15.75" customHeight="1" x14ac:dyDescent="0.35">
      <c r="A310" s="8"/>
      <c r="B310" s="29"/>
      <c r="D310" s="4"/>
      <c r="R310" s="37"/>
      <c r="AA310" s="37"/>
    </row>
    <row r="311" spans="1:27" ht="15.75" customHeight="1" x14ac:dyDescent="0.35">
      <c r="A311" s="8"/>
      <c r="B311" s="29"/>
      <c r="D311" s="4"/>
      <c r="R311" s="37"/>
      <c r="AA311" s="37"/>
    </row>
    <row r="312" spans="1:27" ht="15.75" customHeight="1" x14ac:dyDescent="0.35">
      <c r="A312" s="8"/>
      <c r="B312" s="29"/>
      <c r="D312" s="4"/>
      <c r="R312" s="37"/>
      <c r="AA312" s="37"/>
    </row>
    <row r="313" spans="1:27" ht="15.75" customHeight="1" x14ac:dyDescent="0.35">
      <c r="A313" s="8"/>
      <c r="B313" s="29"/>
      <c r="D313" s="4"/>
      <c r="R313" s="37"/>
      <c r="AA313" s="37"/>
    </row>
    <row r="314" spans="1:27" ht="15.75" customHeight="1" x14ac:dyDescent="0.35">
      <c r="A314" s="8"/>
      <c r="B314" s="29"/>
      <c r="D314" s="4"/>
      <c r="R314" s="37"/>
      <c r="AA314" s="37"/>
    </row>
    <row r="315" spans="1:27" ht="15.75" customHeight="1" x14ac:dyDescent="0.35">
      <c r="A315" s="8"/>
      <c r="B315" s="29"/>
      <c r="D315" s="4"/>
      <c r="R315" s="37"/>
      <c r="AA315" s="37"/>
    </row>
    <row r="316" spans="1:27" ht="15.75" customHeight="1" x14ac:dyDescent="0.35">
      <c r="A316" s="8"/>
      <c r="B316" s="29"/>
      <c r="D316" s="4"/>
      <c r="R316" s="37"/>
      <c r="AA316" s="37"/>
    </row>
    <row r="317" spans="1:27" ht="15.75" customHeight="1" x14ac:dyDescent="0.35">
      <c r="A317" s="8"/>
      <c r="B317" s="29"/>
      <c r="D317" s="4"/>
      <c r="R317" s="37"/>
      <c r="AA317" s="37"/>
    </row>
    <row r="318" spans="1:27" ht="15.75" customHeight="1" x14ac:dyDescent="0.35">
      <c r="A318" s="8"/>
      <c r="B318" s="29"/>
      <c r="D318" s="4"/>
      <c r="R318" s="37"/>
      <c r="AA318" s="37"/>
    </row>
    <row r="319" spans="1:27" ht="15.75" customHeight="1" x14ac:dyDescent="0.35">
      <c r="A319" s="8"/>
      <c r="B319" s="29"/>
      <c r="D319" s="4"/>
      <c r="R319" s="37"/>
      <c r="AA319" s="37"/>
    </row>
    <row r="320" spans="1:27" ht="15.75" customHeight="1" x14ac:dyDescent="0.35">
      <c r="A320" s="8"/>
      <c r="B320" s="29"/>
      <c r="D320" s="4"/>
      <c r="R320" s="37"/>
      <c r="AA320" s="37"/>
    </row>
    <row r="321" spans="1:27" ht="15.75" customHeight="1" x14ac:dyDescent="0.35">
      <c r="A321" s="8"/>
      <c r="B321" s="29"/>
      <c r="D321" s="4"/>
      <c r="R321" s="37"/>
      <c r="AA321" s="37"/>
    </row>
    <row r="322" spans="1:27" ht="15.75" customHeight="1" x14ac:dyDescent="0.35">
      <c r="A322" s="8"/>
      <c r="B322" s="29"/>
      <c r="D322" s="4"/>
      <c r="R322" s="37"/>
      <c r="AA322" s="37"/>
    </row>
    <row r="323" spans="1:27" ht="15.75" customHeight="1" x14ac:dyDescent="0.35">
      <c r="A323" s="8"/>
      <c r="B323" s="29"/>
      <c r="D323" s="4"/>
      <c r="R323" s="37"/>
      <c r="AA323" s="37"/>
    </row>
    <row r="324" spans="1:27" ht="15.75" customHeight="1" x14ac:dyDescent="0.35">
      <c r="A324" s="8"/>
      <c r="B324" s="29"/>
      <c r="D324" s="4"/>
      <c r="R324" s="37"/>
      <c r="AA324" s="37"/>
    </row>
    <row r="325" spans="1:27" ht="15.75" customHeight="1" x14ac:dyDescent="0.35">
      <c r="A325" s="8"/>
      <c r="B325" s="29"/>
      <c r="D325" s="4"/>
      <c r="R325" s="37"/>
      <c r="AA325" s="37"/>
    </row>
    <row r="326" spans="1:27" ht="15.75" customHeight="1" x14ac:dyDescent="0.35">
      <c r="A326" s="8"/>
      <c r="B326" s="29"/>
      <c r="D326" s="4"/>
      <c r="R326" s="37"/>
      <c r="AA326" s="37"/>
    </row>
    <row r="327" spans="1:27" ht="15.75" customHeight="1" x14ac:dyDescent="0.35">
      <c r="A327" s="8"/>
      <c r="B327" s="29"/>
      <c r="D327" s="4"/>
      <c r="R327" s="37"/>
      <c r="AA327" s="37"/>
    </row>
    <row r="328" spans="1:27" ht="15.75" customHeight="1" x14ac:dyDescent="0.35">
      <c r="A328" s="8"/>
      <c r="B328" s="29"/>
      <c r="D328" s="4"/>
      <c r="R328" s="37"/>
      <c r="AA328" s="37"/>
    </row>
    <row r="329" spans="1:27" ht="15.75" customHeight="1" x14ac:dyDescent="0.35">
      <c r="A329" s="8"/>
      <c r="B329" s="29"/>
      <c r="D329" s="4"/>
      <c r="R329" s="37"/>
      <c r="AA329" s="37"/>
    </row>
    <row r="330" spans="1:27" ht="15.75" customHeight="1" x14ac:dyDescent="0.35">
      <c r="A330" s="8"/>
      <c r="B330" s="29"/>
      <c r="D330" s="4"/>
      <c r="R330" s="37"/>
      <c r="AA330" s="37"/>
    </row>
    <row r="331" spans="1:27" ht="15.75" customHeight="1" x14ac:dyDescent="0.35">
      <c r="A331" s="8"/>
      <c r="B331" s="29"/>
      <c r="D331" s="4"/>
      <c r="R331" s="37"/>
      <c r="AA331" s="37"/>
    </row>
    <row r="332" spans="1:27" ht="15.75" customHeight="1" x14ac:dyDescent="0.35">
      <c r="A332" s="8"/>
      <c r="B332" s="29"/>
      <c r="D332" s="4"/>
      <c r="R332" s="37"/>
      <c r="AA332" s="37"/>
    </row>
    <row r="333" spans="1:27" ht="15.75" customHeight="1" x14ac:dyDescent="0.35">
      <c r="A333" s="8"/>
      <c r="B333" s="29"/>
      <c r="D333" s="4"/>
      <c r="R333" s="37"/>
      <c r="AA333" s="37"/>
    </row>
    <row r="334" spans="1:27" ht="15.75" customHeight="1" x14ac:dyDescent="0.35">
      <c r="A334" s="8"/>
      <c r="B334" s="29"/>
      <c r="D334" s="4"/>
      <c r="R334" s="37"/>
      <c r="AA334" s="37"/>
    </row>
    <row r="335" spans="1:27" ht="15.75" customHeight="1" x14ac:dyDescent="0.35">
      <c r="A335" s="8"/>
      <c r="B335" s="29"/>
      <c r="D335" s="4"/>
      <c r="R335" s="37"/>
      <c r="AA335" s="37"/>
    </row>
    <row r="336" spans="1:27" ht="15.75" customHeight="1" x14ac:dyDescent="0.35">
      <c r="A336" s="8"/>
      <c r="B336" s="29"/>
      <c r="D336" s="4"/>
      <c r="R336" s="37"/>
      <c r="AA336" s="37"/>
    </row>
    <row r="337" spans="1:27" ht="15.75" customHeight="1" x14ac:dyDescent="0.35">
      <c r="A337" s="8"/>
      <c r="B337" s="29"/>
      <c r="D337" s="4"/>
      <c r="R337" s="37"/>
      <c r="AA337" s="37"/>
    </row>
    <row r="338" spans="1:27" ht="15.75" customHeight="1" x14ac:dyDescent="0.35">
      <c r="A338" s="8"/>
      <c r="B338" s="29"/>
      <c r="D338" s="4"/>
      <c r="R338" s="37"/>
      <c r="AA338" s="37"/>
    </row>
    <row r="339" spans="1:27" ht="15.75" customHeight="1" x14ac:dyDescent="0.35">
      <c r="A339" s="8"/>
      <c r="B339" s="29"/>
      <c r="D339" s="4"/>
      <c r="R339" s="37"/>
      <c r="AA339" s="37"/>
    </row>
    <row r="340" spans="1:27" ht="15.75" customHeight="1" x14ac:dyDescent="0.35">
      <c r="A340" s="8"/>
      <c r="B340" s="29"/>
      <c r="D340" s="4"/>
      <c r="R340" s="37"/>
      <c r="AA340" s="37"/>
    </row>
    <row r="341" spans="1:27" ht="15.75" customHeight="1" x14ac:dyDescent="0.35">
      <c r="A341" s="8"/>
      <c r="B341" s="29"/>
      <c r="D341" s="4"/>
      <c r="R341" s="37"/>
      <c r="AA341" s="37"/>
    </row>
    <row r="342" spans="1:27" ht="15.75" customHeight="1" x14ac:dyDescent="0.35">
      <c r="A342" s="8"/>
      <c r="B342" s="29"/>
      <c r="D342" s="4"/>
      <c r="R342" s="37"/>
      <c r="AA342" s="37"/>
    </row>
    <row r="343" spans="1:27" ht="15.75" customHeight="1" x14ac:dyDescent="0.35">
      <c r="A343" s="8"/>
      <c r="B343" s="29"/>
      <c r="D343" s="4"/>
      <c r="R343" s="37"/>
      <c r="AA343" s="37"/>
    </row>
    <row r="344" spans="1:27" ht="15.75" customHeight="1" x14ac:dyDescent="0.35">
      <c r="A344" s="8"/>
      <c r="B344" s="29"/>
      <c r="D344" s="4"/>
      <c r="R344" s="37"/>
      <c r="AA344" s="37"/>
    </row>
    <row r="345" spans="1:27" ht="15.75" customHeight="1" x14ac:dyDescent="0.35">
      <c r="A345" s="8"/>
      <c r="B345" s="29"/>
      <c r="D345" s="4"/>
      <c r="R345" s="37"/>
      <c r="AA345" s="37"/>
    </row>
    <row r="346" spans="1:27" ht="15.75" customHeight="1" x14ac:dyDescent="0.35">
      <c r="A346" s="8"/>
      <c r="B346" s="29"/>
      <c r="D346" s="4"/>
      <c r="R346" s="37"/>
      <c r="AA346" s="37"/>
    </row>
    <row r="347" spans="1:27" ht="15.75" customHeight="1" x14ac:dyDescent="0.35">
      <c r="A347" s="8"/>
      <c r="B347" s="29"/>
      <c r="D347" s="4"/>
      <c r="R347" s="37"/>
      <c r="AA347" s="37"/>
    </row>
    <row r="348" spans="1:27" ht="15.75" customHeight="1" x14ac:dyDescent="0.35">
      <c r="A348" s="8"/>
      <c r="B348" s="29"/>
      <c r="D348" s="4"/>
      <c r="R348" s="37"/>
      <c r="AA348" s="37"/>
    </row>
    <row r="349" spans="1:27" ht="15.75" customHeight="1" x14ac:dyDescent="0.35">
      <c r="A349" s="8"/>
      <c r="B349" s="29"/>
      <c r="D349" s="4"/>
      <c r="R349" s="37"/>
      <c r="AA349" s="37"/>
    </row>
    <row r="350" spans="1:27" ht="15.75" customHeight="1" x14ac:dyDescent="0.35">
      <c r="A350" s="8"/>
      <c r="B350" s="29"/>
      <c r="D350" s="4"/>
      <c r="R350" s="37"/>
      <c r="AA350" s="37"/>
    </row>
    <row r="351" spans="1:27" ht="15.75" customHeight="1" x14ac:dyDescent="0.35">
      <c r="A351" s="8"/>
      <c r="B351" s="29"/>
      <c r="D351" s="4"/>
      <c r="R351" s="37"/>
      <c r="AA351" s="37"/>
    </row>
    <row r="352" spans="1:27" ht="15.75" customHeight="1" x14ac:dyDescent="0.35">
      <c r="A352" s="8"/>
      <c r="B352" s="29"/>
      <c r="D352" s="4"/>
      <c r="R352" s="37"/>
      <c r="AA352" s="37"/>
    </row>
    <row r="353" spans="1:27" ht="15.75" customHeight="1" x14ac:dyDescent="0.35">
      <c r="A353" s="8"/>
      <c r="B353" s="29"/>
      <c r="D353" s="4"/>
      <c r="R353" s="37"/>
      <c r="AA353" s="37"/>
    </row>
    <row r="354" spans="1:27" ht="15.75" customHeight="1" x14ac:dyDescent="0.35">
      <c r="A354" s="8"/>
      <c r="B354" s="29"/>
      <c r="D354" s="4"/>
      <c r="R354" s="37"/>
      <c r="AA354" s="37"/>
    </row>
    <row r="355" spans="1:27" ht="15.75" customHeight="1" x14ac:dyDescent="0.35">
      <c r="A355" s="8"/>
      <c r="B355" s="29"/>
      <c r="D355" s="4"/>
      <c r="R355" s="37"/>
      <c r="AA355" s="37"/>
    </row>
    <row r="356" spans="1:27" ht="15.75" customHeight="1" x14ac:dyDescent="0.35">
      <c r="A356" s="8"/>
      <c r="B356" s="29"/>
      <c r="D356" s="4"/>
      <c r="R356" s="37"/>
      <c r="AA356" s="37"/>
    </row>
    <row r="357" spans="1:27" ht="15.75" customHeight="1" x14ac:dyDescent="0.35">
      <c r="A357" s="8"/>
      <c r="B357" s="29"/>
      <c r="D357" s="4"/>
      <c r="R357" s="37"/>
      <c r="AA357" s="37"/>
    </row>
    <row r="358" spans="1:27" ht="15.75" customHeight="1" x14ac:dyDescent="0.35">
      <c r="A358" s="8"/>
      <c r="B358" s="29"/>
      <c r="D358" s="4"/>
      <c r="R358" s="37"/>
      <c r="AA358" s="37"/>
    </row>
    <row r="359" spans="1:27" ht="15.75" customHeight="1" x14ac:dyDescent="0.35">
      <c r="A359" s="8"/>
      <c r="B359" s="29"/>
      <c r="D359" s="4"/>
      <c r="R359" s="37"/>
      <c r="AA359" s="37"/>
    </row>
    <row r="360" spans="1:27" ht="15.75" customHeight="1" x14ac:dyDescent="0.35">
      <c r="A360" s="8"/>
      <c r="B360" s="29"/>
      <c r="D360" s="4"/>
      <c r="R360" s="37"/>
      <c r="AA360" s="37"/>
    </row>
    <row r="361" spans="1:27" ht="15.75" customHeight="1" x14ac:dyDescent="0.35">
      <c r="A361" s="8"/>
      <c r="B361" s="29"/>
      <c r="D361" s="4"/>
      <c r="R361" s="37"/>
      <c r="AA361" s="37"/>
    </row>
    <row r="362" spans="1:27" ht="15.75" customHeight="1" x14ac:dyDescent="0.35">
      <c r="A362" s="8"/>
      <c r="B362" s="29"/>
      <c r="D362" s="4"/>
      <c r="R362" s="37"/>
      <c r="AA362" s="37"/>
    </row>
    <row r="363" spans="1:27" ht="15.75" customHeight="1" x14ac:dyDescent="0.35">
      <c r="A363" s="8"/>
      <c r="B363" s="29"/>
      <c r="D363" s="4"/>
      <c r="R363" s="37"/>
      <c r="AA363" s="37"/>
    </row>
    <row r="364" spans="1:27" ht="15.75" customHeight="1" x14ac:dyDescent="0.35">
      <c r="A364" s="8"/>
      <c r="B364" s="29"/>
      <c r="D364" s="4"/>
      <c r="R364" s="37"/>
      <c r="AA364" s="37"/>
    </row>
    <row r="365" spans="1:27" ht="15.75" customHeight="1" x14ac:dyDescent="0.35">
      <c r="A365" s="8"/>
      <c r="B365" s="29"/>
      <c r="D365" s="4"/>
      <c r="R365" s="37"/>
      <c r="AA365" s="37"/>
    </row>
    <row r="366" spans="1:27" ht="15.75" customHeight="1" x14ac:dyDescent="0.35">
      <c r="A366" s="8"/>
      <c r="B366" s="29"/>
      <c r="D366" s="4"/>
      <c r="R366" s="37"/>
      <c r="AA366" s="37"/>
    </row>
    <row r="367" spans="1:27" ht="15.75" customHeight="1" x14ac:dyDescent="0.35">
      <c r="A367" s="8"/>
      <c r="B367" s="29"/>
      <c r="D367" s="4"/>
      <c r="R367" s="37"/>
      <c r="AA367" s="37"/>
    </row>
    <row r="368" spans="1:27" ht="15.75" customHeight="1" x14ac:dyDescent="0.35">
      <c r="A368" s="8"/>
      <c r="B368" s="29"/>
      <c r="D368" s="4"/>
      <c r="R368" s="37"/>
      <c r="AA368" s="37"/>
    </row>
    <row r="369" spans="1:27" ht="15.75" customHeight="1" x14ac:dyDescent="0.35">
      <c r="A369" s="8"/>
      <c r="B369" s="29"/>
      <c r="D369" s="4"/>
      <c r="R369" s="37"/>
      <c r="AA369" s="37"/>
    </row>
    <row r="370" spans="1:27" ht="15.75" customHeight="1" x14ac:dyDescent="0.35">
      <c r="A370" s="8"/>
      <c r="B370" s="29"/>
      <c r="D370" s="4"/>
      <c r="R370" s="37"/>
      <c r="AA370" s="37"/>
    </row>
    <row r="371" spans="1:27" ht="15.75" customHeight="1" x14ac:dyDescent="0.35">
      <c r="A371" s="8"/>
      <c r="B371" s="29"/>
      <c r="D371" s="4"/>
      <c r="R371" s="37"/>
      <c r="AA371" s="37"/>
    </row>
    <row r="372" spans="1:27" ht="15.75" customHeight="1" x14ac:dyDescent="0.35">
      <c r="A372" s="8"/>
      <c r="B372" s="29"/>
      <c r="D372" s="4"/>
      <c r="R372" s="37"/>
      <c r="AA372" s="37"/>
    </row>
    <row r="373" spans="1:27" ht="15.75" customHeight="1" x14ac:dyDescent="0.35">
      <c r="A373" s="8"/>
      <c r="B373" s="29"/>
      <c r="D373" s="4"/>
      <c r="R373" s="37"/>
      <c r="AA373" s="37"/>
    </row>
    <row r="374" spans="1:27" ht="15.75" customHeight="1" x14ac:dyDescent="0.35">
      <c r="A374" s="8"/>
      <c r="B374" s="29"/>
      <c r="D374" s="4"/>
      <c r="R374" s="37"/>
      <c r="AA374" s="37"/>
    </row>
    <row r="375" spans="1:27" ht="15.75" customHeight="1" x14ac:dyDescent="0.35">
      <c r="A375" s="8"/>
      <c r="B375" s="29"/>
      <c r="D375" s="4"/>
      <c r="R375" s="37"/>
      <c r="AA375" s="37"/>
    </row>
    <row r="376" spans="1:27" ht="15.75" customHeight="1" x14ac:dyDescent="0.35">
      <c r="A376" s="8"/>
      <c r="B376" s="29"/>
      <c r="D376" s="4"/>
      <c r="R376" s="37"/>
      <c r="AA376" s="37"/>
    </row>
    <row r="377" spans="1:27" ht="15.75" customHeight="1" x14ac:dyDescent="0.35">
      <c r="A377" s="8"/>
      <c r="B377" s="29"/>
      <c r="D377" s="4"/>
      <c r="R377" s="37"/>
      <c r="AA377" s="37"/>
    </row>
    <row r="378" spans="1:27" ht="15.75" customHeight="1" x14ac:dyDescent="0.35">
      <c r="A378" s="8"/>
      <c r="B378" s="29"/>
      <c r="D378" s="4"/>
      <c r="R378" s="37"/>
      <c r="AA378" s="37"/>
    </row>
    <row r="379" spans="1:27" ht="15.75" customHeight="1" x14ac:dyDescent="0.35">
      <c r="A379" s="8"/>
      <c r="B379" s="29"/>
      <c r="D379" s="4"/>
      <c r="R379" s="37"/>
      <c r="AA379" s="37"/>
    </row>
    <row r="380" spans="1:27" ht="15.75" customHeight="1" x14ac:dyDescent="0.35">
      <c r="A380" s="8"/>
      <c r="B380" s="29"/>
      <c r="D380" s="4"/>
      <c r="R380" s="37"/>
      <c r="AA380" s="37"/>
    </row>
    <row r="381" spans="1:27" ht="15.75" customHeight="1" x14ac:dyDescent="0.35">
      <c r="A381" s="8"/>
      <c r="B381" s="29"/>
      <c r="D381" s="4"/>
      <c r="R381" s="37"/>
      <c r="AA381" s="37"/>
    </row>
    <row r="382" spans="1:27" ht="15.75" customHeight="1" x14ac:dyDescent="0.35">
      <c r="A382" s="8"/>
      <c r="B382" s="29"/>
      <c r="D382" s="4"/>
      <c r="R382" s="37"/>
      <c r="AA382" s="37"/>
    </row>
    <row r="383" spans="1:27" ht="15.75" customHeight="1" x14ac:dyDescent="0.35">
      <c r="A383" s="8"/>
      <c r="B383" s="29"/>
      <c r="D383" s="4"/>
      <c r="R383" s="37"/>
      <c r="AA383" s="37"/>
    </row>
    <row r="384" spans="1:27" ht="15.75" customHeight="1" x14ac:dyDescent="0.35">
      <c r="A384" s="8"/>
      <c r="B384" s="29"/>
      <c r="D384" s="4"/>
      <c r="R384" s="37"/>
      <c r="AA384" s="37"/>
    </row>
    <row r="385" spans="1:27" ht="15.75" customHeight="1" x14ac:dyDescent="0.35">
      <c r="A385" s="8"/>
      <c r="B385" s="29"/>
      <c r="D385" s="4"/>
      <c r="R385" s="37"/>
      <c r="AA385" s="37"/>
    </row>
    <row r="386" spans="1:27" ht="15.75" customHeight="1" x14ac:dyDescent="0.35">
      <c r="A386" s="8"/>
      <c r="B386" s="29"/>
      <c r="D386" s="4"/>
      <c r="R386" s="37"/>
      <c r="AA386" s="37"/>
    </row>
    <row r="387" spans="1:27" ht="15.75" customHeight="1" x14ac:dyDescent="0.35">
      <c r="A387" s="8"/>
      <c r="B387" s="29"/>
      <c r="D387" s="4"/>
      <c r="R387" s="37"/>
      <c r="AA387" s="37"/>
    </row>
    <row r="388" spans="1:27" ht="15.75" customHeight="1" x14ac:dyDescent="0.35">
      <c r="A388" s="8"/>
      <c r="B388" s="29"/>
      <c r="D388" s="4"/>
      <c r="R388" s="37"/>
      <c r="AA388" s="37"/>
    </row>
    <row r="389" spans="1:27" ht="15.75" customHeight="1" x14ac:dyDescent="0.35">
      <c r="A389" s="8"/>
      <c r="B389" s="29"/>
      <c r="D389" s="4"/>
      <c r="R389" s="37"/>
      <c r="AA389" s="37"/>
    </row>
    <row r="390" spans="1:27" ht="15.75" customHeight="1" x14ac:dyDescent="0.35">
      <c r="A390" s="8"/>
      <c r="B390" s="29"/>
      <c r="D390" s="4"/>
      <c r="R390" s="37"/>
      <c r="AA390" s="37"/>
    </row>
    <row r="391" spans="1:27" ht="15.75" customHeight="1" x14ac:dyDescent="0.35">
      <c r="A391" s="8"/>
      <c r="B391" s="29"/>
      <c r="D391" s="4"/>
      <c r="R391" s="37"/>
      <c r="AA391" s="37"/>
    </row>
    <row r="392" spans="1:27" ht="15.75" customHeight="1" x14ac:dyDescent="0.35">
      <c r="A392" s="8"/>
      <c r="B392" s="29"/>
      <c r="D392" s="4"/>
      <c r="R392" s="37"/>
      <c r="AA392" s="37"/>
    </row>
    <row r="393" spans="1:27" ht="15.75" customHeight="1" x14ac:dyDescent="0.35">
      <c r="A393" s="8"/>
      <c r="B393" s="29"/>
      <c r="D393" s="4"/>
      <c r="R393" s="37"/>
      <c r="AA393" s="37"/>
    </row>
    <row r="394" spans="1:27" ht="15.75" customHeight="1" x14ac:dyDescent="0.35">
      <c r="A394" s="8"/>
      <c r="B394" s="29"/>
      <c r="D394" s="4"/>
      <c r="R394" s="37"/>
      <c r="AA394" s="37"/>
    </row>
    <row r="395" spans="1:27" ht="15.75" customHeight="1" x14ac:dyDescent="0.35">
      <c r="A395" s="8"/>
      <c r="B395" s="29"/>
      <c r="D395" s="4"/>
      <c r="R395" s="37"/>
      <c r="AA395" s="37"/>
    </row>
    <row r="396" spans="1:27" ht="15.75" customHeight="1" x14ac:dyDescent="0.35">
      <c r="A396" s="8"/>
      <c r="B396" s="29"/>
      <c r="D396" s="4"/>
      <c r="R396" s="37"/>
      <c r="AA396" s="37"/>
    </row>
    <row r="397" spans="1:27" ht="15.75" customHeight="1" x14ac:dyDescent="0.35">
      <c r="A397" s="8"/>
      <c r="B397" s="29"/>
      <c r="D397" s="4"/>
      <c r="R397" s="37"/>
      <c r="AA397" s="37"/>
    </row>
    <row r="398" spans="1:27" ht="15.75" customHeight="1" x14ac:dyDescent="0.35">
      <c r="A398" s="8"/>
      <c r="B398" s="29"/>
      <c r="D398" s="4"/>
      <c r="R398" s="37"/>
      <c r="AA398" s="37"/>
    </row>
    <row r="399" spans="1:27" ht="15.75" customHeight="1" x14ac:dyDescent="0.35">
      <c r="A399" s="8"/>
      <c r="B399" s="29"/>
      <c r="D399" s="4"/>
      <c r="R399" s="37"/>
      <c r="AA399" s="37"/>
    </row>
    <row r="400" spans="1:27" ht="15.75" customHeight="1" x14ac:dyDescent="0.35">
      <c r="A400" s="8"/>
      <c r="B400" s="29"/>
      <c r="D400" s="4"/>
      <c r="R400" s="37"/>
      <c r="AA400" s="37"/>
    </row>
    <row r="401" spans="1:27" ht="15.75" customHeight="1" x14ac:dyDescent="0.35">
      <c r="A401" s="8"/>
      <c r="B401" s="29"/>
      <c r="D401" s="4"/>
      <c r="R401" s="37"/>
      <c r="AA401" s="37"/>
    </row>
    <row r="402" spans="1:27" ht="15.75" customHeight="1" x14ac:dyDescent="0.35">
      <c r="A402" s="8"/>
      <c r="B402" s="29"/>
      <c r="D402" s="4"/>
      <c r="R402" s="37"/>
      <c r="AA402" s="37"/>
    </row>
    <row r="403" spans="1:27" ht="15.75" customHeight="1" x14ac:dyDescent="0.35">
      <c r="A403" s="8"/>
      <c r="B403" s="29"/>
      <c r="D403" s="4"/>
      <c r="R403" s="37"/>
      <c r="AA403" s="37"/>
    </row>
    <row r="404" spans="1:27" ht="15.75" customHeight="1" x14ac:dyDescent="0.35">
      <c r="A404" s="8"/>
      <c r="B404" s="29"/>
      <c r="D404" s="4"/>
      <c r="R404" s="37"/>
      <c r="AA404" s="37"/>
    </row>
    <row r="405" spans="1:27" ht="15.75" customHeight="1" x14ac:dyDescent="0.35">
      <c r="A405" s="8"/>
      <c r="B405" s="29"/>
      <c r="D405" s="4"/>
      <c r="R405" s="37"/>
      <c r="AA405" s="37"/>
    </row>
    <row r="406" spans="1:27" ht="15.75" customHeight="1" x14ac:dyDescent="0.35">
      <c r="A406" s="8"/>
      <c r="B406" s="29"/>
      <c r="D406" s="4"/>
      <c r="R406" s="37"/>
      <c r="AA406" s="37"/>
    </row>
    <row r="407" spans="1:27" ht="15.75" customHeight="1" x14ac:dyDescent="0.35">
      <c r="A407" s="8"/>
      <c r="B407" s="29"/>
      <c r="D407" s="4"/>
      <c r="R407" s="37"/>
      <c r="AA407" s="37"/>
    </row>
    <row r="408" spans="1:27" ht="15.75" customHeight="1" x14ac:dyDescent="0.35">
      <c r="A408" s="8"/>
      <c r="B408" s="29"/>
      <c r="D408" s="4"/>
      <c r="R408" s="37"/>
      <c r="AA408" s="37"/>
    </row>
    <row r="409" spans="1:27" ht="15.75" customHeight="1" x14ac:dyDescent="0.35">
      <c r="A409" s="8"/>
      <c r="B409" s="29"/>
      <c r="D409" s="4"/>
      <c r="R409" s="37"/>
      <c r="AA409" s="37"/>
    </row>
    <row r="410" spans="1:27" ht="15.75" customHeight="1" x14ac:dyDescent="0.35">
      <c r="A410" s="8"/>
      <c r="B410" s="29"/>
      <c r="D410" s="4"/>
      <c r="R410" s="37"/>
      <c r="AA410" s="37"/>
    </row>
    <row r="411" spans="1:27" ht="15.75" customHeight="1" x14ac:dyDescent="0.35">
      <c r="A411" s="8"/>
      <c r="B411" s="29"/>
      <c r="D411" s="4"/>
      <c r="R411" s="37"/>
      <c r="AA411" s="37"/>
    </row>
    <row r="412" spans="1:27" ht="15.75" customHeight="1" x14ac:dyDescent="0.35">
      <c r="A412" s="8"/>
      <c r="B412" s="29"/>
      <c r="D412" s="4"/>
      <c r="R412" s="37"/>
      <c r="AA412" s="37"/>
    </row>
    <row r="413" spans="1:27" ht="15.75" customHeight="1" x14ac:dyDescent="0.35">
      <c r="A413" s="8"/>
      <c r="B413" s="29"/>
      <c r="D413" s="4"/>
      <c r="R413" s="37"/>
      <c r="AA413" s="37"/>
    </row>
    <row r="414" spans="1:27" ht="15.75" customHeight="1" x14ac:dyDescent="0.35">
      <c r="A414" s="8"/>
      <c r="B414" s="29"/>
      <c r="D414" s="4"/>
      <c r="R414" s="37"/>
      <c r="AA414" s="37"/>
    </row>
    <row r="415" spans="1:27" ht="15.75" customHeight="1" x14ac:dyDescent="0.35">
      <c r="A415" s="8"/>
      <c r="B415" s="29"/>
      <c r="D415" s="4"/>
      <c r="R415" s="37"/>
      <c r="AA415" s="37"/>
    </row>
    <row r="416" spans="1:27" ht="15.75" customHeight="1" x14ac:dyDescent="0.35">
      <c r="A416" s="8"/>
      <c r="B416" s="29"/>
      <c r="D416" s="4"/>
      <c r="R416" s="37"/>
      <c r="AA416" s="37"/>
    </row>
    <row r="417" spans="1:27" ht="15.75" customHeight="1" x14ac:dyDescent="0.35">
      <c r="A417" s="8"/>
      <c r="B417" s="29"/>
      <c r="D417" s="4"/>
      <c r="R417" s="37"/>
      <c r="AA417" s="37"/>
    </row>
    <row r="418" spans="1:27" ht="15.75" customHeight="1" x14ac:dyDescent="0.35">
      <c r="A418" s="8"/>
      <c r="B418" s="29"/>
      <c r="D418" s="4"/>
      <c r="R418" s="37"/>
      <c r="AA418" s="37"/>
    </row>
    <row r="419" spans="1:27" ht="15.75" customHeight="1" x14ac:dyDescent="0.35">
      <c r="A419" s="8"/>
      <c r="B419" s="29"/>
      <c r="D419" s="4"/>
      <c r="R419" s="37"/>
      <c r="AA419" s="37"/>
    </row>
    <row r="420" spans="1:27" ht="15.75" customHeight="1" x14ac:dyDescent="0.35">
      <c r="A420" s="8"/>
      <c r="B420" s="29"/>
      <c r="D420" s="4"/>
      <c r="R420" s="37"/>
      <c r="AA420" s="37"/>
    </row>
    <row r="421" spans="1:27" ht="15.75" customHeight="1" x14ac:dyDescent="0.35">
      <c r="A421" s="8"/>
      <c r="B421" s="29"/>
      <c r="D421" s="4"/>
      <c r="R421" s="37"/>
      <c r="AA421" s="37"/>
    </row>
    <row r="422" spans="1:27" ht="15.75" customHeight="1" x14ac:dyDescent="0.35">
      <c r="A422" s="8"/>
      <c r="B422" s="29"/>
      <c r="D422" s="4"/>
      <c r="R422" s="37"/>
      <c r="AA422" s="37"/>
    </row>
    <row r="423" spans="1:27" ht="15.75" customHeight="1" x14ac:dyDescent="0.35">
      <c r="A423" s="8"/>
      <c r="B423" s="29"/>
      <c r="D423" s="4"/>
      <c r="R423" s="37"/>
      <c r="AA423" s="37"/>
    </row>
    <row r="424" spans="1:27" ht="15.75" customHeight="1" x14ac:dyDescent="0.35">
      <c r="A424" s="8"/>
      <c r="B424" s="29"/>
      <c r="D424" s="4"/>
      <c r="R424" s="37"/>
      <c r="AA424" s="37"/>
    </row>
    <row r="425" spans="1:27" ht="15.75" customHeight="1" x14ac:dyDescent="0.35">
      <c r="A425" s="8"/>
      <c r="B425" s="29"/>
      <c r="D425" s="4"/>
      <c r="R425" s="37"/>
      <c r="AA425" s="37"/>
    </row>
    <row r="426" spans="1:27" ht="15.75" customHeight="1" x14ac:dyDescent="0.35">
      <c r="A426" s="8"/>
      <c r="B426" s="29"/>
      <c r="D426" s="4"/>
      <c r="R426" s="37"/>
      <c r="AA426" s="37"/>
    </row>
    <row r="427" spans="1:27" ht="15.75" customHeight="1" x14ac:dyDescent="0.35">
      <c r="A427" s="8"/>
      <c r="B427" s="29"/>
      <c r="D427" s="4"/>
      <c r="R427" s="37"/>
      <c r="AA427" s="37"/>
    </row>
    <row r="428" spans="1:27" ht="15.75" customHeight="1" x14ac:dyDescent="0.35">
      <c r="A428" s="8"/>
      <c r="B428" s="29"/>
      <c r="D428" s="4"/>
      <c r="R428" s="37"/>
      <c r="AA428" s="37"/>
    </row>
    <row r="429" spans="1:27" ht="15.75" customHeight="1" x14ac:dyDescent="0.35">
      <c r="A429" s="8"/>
      <c r="B429" s="29"/>
      <c r="D429" s="4"/>
      <c r="R429" s="37"/>
      <c r="AA429" s="37"/>
    </row>
    <row r="430" spans="1:27" ht="15.75" customHeight="1" x14ac:dyDescent="0.35">
      <c r="A430" s="8"/>
      <c r="B430" s="29"/>
      <c r="D430" s="4"/>
      <c r="R430" s="37"/>
      <c r="AA430" s="37"/>
    </row>
    <row r="431" spans="1:27" ht="15.75" customHeight="1" x14ac:dyDescent="0.35">
      <c r="A431" s="8"/>
      <c r="B431" s="29"/>
      <c r="D431" s="4"/>
      <c r="R431" s="37"/>
      <c r="AA431" s="37"/>
    </row>
    <row r="432" spans="1:27" ht="15.75" customHeight="1" x14ac:dyDescent="0.35">
      <c r="A432" s="8"/>
      <c r="B432" s="29"/>
      <c r="D432" s="4"/>
      <c r="R432" s="37"/>
      <c r="AA432" s="37"/>
    </row>
    <row r="433" spans="1:27" ht="15.75" customHeight="1" x14ac:dyDescent="0.35">
      <c r="A433" s="8"/>
      <c r="B433" s="29"/>
      <c r="D433" s="4"/>
      <c r="R433" s="37"/>
      <c r="AA433" s="37"/>
    </row>
    <row r="434" spans="1:27" ht="15.75" customHeight="1" x14ac:dyDescent="0.35">
      <c r="A434" s="8"/>
      <c r="B434" s="29"/>
      <c r="D434" s="4"/>
      <c r="R434" s="37"/>
      <c r="AA434" s="37"/>
    </row>
    <row r="435" spans="1:27" ht="15.75" customHeight="1" x14ac:dyDescent="0.35">
      <c r="A435" s="8"/>
      <c r="B435" s="29"/>
      <c r="D435" s="4"/>
      <c r="R435" s="37"/>
      <c r="AA435" s="37"/>
    </row>
    <row r="436" spans="1:27" ht="15.75" customHeight="1" x14ac:dyDescent="0.35">
      <c r="A436" s="8"/>
      <c r="B436" s="29"/>
      <c r="D436" s="4"/>
      <c r="R436" s="37"/>
      <c r="AA436" s="37"/>
    </row>
    <row r="437" spans="1:27" ht="15.75" customHeight="1" x14ac:dyDescent="0.35">
      <c r="A437" s="8"/>
      <c r="B437" s="29"/>
      <c r="D437" s="4"/>
      <c r="R437" s="37"/>
      <c r="AA437" s="37"/>
    </row>
    <row r="438" spans="1:27" ht="15.75" customHeight="1" x14ac:dyDescent="0.35">
      <c r="A438" s="8"/>
      <c r="B438" s="29"/>
      <c r="D438" s="4"/>
      <c r="R438" s="37"/>
      <c r="AA438" s="37"/>
    </row>
    <row r="439" spans="1:27" ht="15.75" customHeight="1" x14ac:dyDescent="0.35">
      <c r="A439" s="8"/>
      <c r="B439" s="29"/>
      <c r="D439" s="4"/>
      <c r="R439" s="37"/>
      <c r="AA439" s="37"/>
    </row>
    <row r="440" spans="1:27" ht="15.75" customHeight="1" x14ac:dyDescent="0.35">
      <c r="A440" s="8"/>
      <c r="B440" s="29"/>
      <c r="D440" s="4"/>
      <c r="R440" s="37"/>
      <c r="AA440" s="37"/>
    </row>
    <row r="441" spans="1:27" ht="15.75" customHeight="1" x14ac:dyDescent="0.35">
      <c r="A441" s="8"/>
      <c r="B441" s="29"/>
      <c r="D441" s="4"/>
      <c r="R441" s="37"/>
      <c r="AA441" s="37"/>
    </row>
    <row r="442" spans="1:27" ht="15.75" customHeight="1" x14ac:dyDescent="0.35">
      <c r="A442" s="8"/>
      <c r="B442" s="29"/>
      <c r="D442" s="4"/>
      <c r="R442" s="37"/>
      <c r="AA442" s="37"/>
    </row>
    <row r="443" spans="1:27" ht="15.75" customHeight="1" x14ac:dyDescent="0.35">
      <c r="A443" s="8"/>
      <c r="B443" s="29"/>
      <c r="D443" s="4"/>
      <c r="R443" s="37"/>
      <c r="AA443" s="37"/>
    </row>
    <row r="444" spans="1:27" ht="15.75" customHeight="1" x14ac:dyDescent="0.35">
      <c r="A444" s="8"/>
      <c r="B444" s="29"/>
      <c r="D444" s="4"/>
      <c r="R444" s="37"/>
      <c r="AA444" s="37"/>
    </row>
    <row r="445" spans="1:27" ht="15.75" customHeight="1" x14ac:dyDescent="0.35">
      <c r="A445" s="8"/>
      <c r="B445" s="29"/>
      <c r="D445" s="4"/>
      <c r="R445" s="37"/>
      <c r="AA445" s="37"/>
    </row>
    <row r="446" spans="1:27" ht="15.75" customHeight="1" x14ac:dyDescent="0.35">
      <c r="A446" s="8"/>
      <c r="B446" s="29"/>
      <c r="D446" s="4"/>
      <c r="R446" s="37"/>
      <c r="AA446" s="37"/>
    </row>
    <row r="447" spans="1:27" ht="15.75" customHeight="1" x14ac:dyDescent="0.35">
      <c r="A447" s="8"/>
      <c r="B447" s="29"/>
      <c r="D447" s="4"/>
      <c r="R447" s="37"/>
      <c r="AA447" s="37"/>
    </row>
    <row r="448" spans="1:27" ht="15.75" customHeight="1" x14ac:dyDescent="0.35">
      <c r="A448" s="8"/>
      <c r="B448" s="29"/>
      <c r="D448" s="4"/>
      <c r="R448" s="37"/>
      <c r="AA448" s="37"/>
    </row>
    <row r="449" spans="1:27" ht="15.75" customHeight="1" x14ac:dyDescent="0.35">
      <c r="A449" s="8"/>
      <c r="B449" s="29"/>
      <c r="D449" s="4"/>
      <c r="R449" s="37"/>
      <c r="AA449" s="37"/>
    </row>
    <row r="450" spans="1:27" ht="15.75" customHeight="1" x14ac:dyDescent="0.35">
      <c r="A450" s="8"/>
      <c r="B450" s="29"/>
      <c r="D450" s="4"/>
      <c r="R450" s="37"/>
      <c r="AA450" s="37"/>
    </row>
    <row r="451" spans="1:27" ht="15.75" customHeight="1" x14ac:dyDescent="0.35">
      <c r="A451" s="8"/>
      <c r="B451" s="29"/>
      <c r="D451" s="4"/>
      <c r="R451" s="37"/>
      <c r="AA451" s="37"/>
    </row>
    <row r="452" spans="1:27" ht="15.75" customHeight="1" x14ac:dyDescent="0.35">
      <c r="A452" s="8"/>
      <c r="B452" s="29"/>
      <c r="D452" s="4"/>
      <c r="R452" s="37"/>
      <c r="AA452" s="37"/>
    </row>
    <row r="453" spans="1:27" ht="15.75" customHeight="1" x14ac:dyDescent="0.35">
      <c r="A453" s="8"/>
      <c r="B453" s="29"/>
      <c r="D453" s="4"/>
      <c r="R453" s="37"/>
      <c r="AA453" s="37"/>
    </row>
    <row r="454" spans="1:27" ht="15.75" customHeight="1" x14ac:dyDescent="0.35">
      <c r="A454" s="8"/>
      <c r="B454" s="29"/>
      <c r="D454" s="4"/>
      <c r="R454" s="37"/>
      <c r="AA454" s="37"/>
    </row>
    <row r="455" spans="1:27" ht="15.75" customHeight="1" x14ac:dyDescent="0.35">
      <c r="A455" s="8"/>
      <c r="B455" s="29"/>
      <c r="D455" s="4"/>
      <c r="R455" s="37"/>
      <c r="AA455" s="37"/>
    </row>
    <row r="456" spans="1:27" ht="15.75" customHeight="1" x14ac:dyDescent="0.35">
      <c r="A456" s="8"/>
      <c r="B456" s="29"/>
      <c r="D456" s="4"/>
      <c r="R456" s="37"/>
      <c r="AA456" s="37"/>
    </row>
    <row r="457" spans="1:27" ht="15.75" customHeight="1" x14ac:dyDescent="0.35">
      <c r="A457" s="8"/>
      <c r="B457" s="29"/>
      <c r="D457" s="4"/>
      <c r="R457" s="37"/>
      <c r="AA457" s="37"/>
    </row>
    <row r="458" spans="1:27" ht="15.75" customHeight="1" x14ac:dyDescent="0.35">
      <c r="A458" s="8"/>
      <c r="B458" s="29"/>
      <c r="D458" s="4"/>
      <c r="R458" s="37"/>
      <c r="AA458" s="37"/>
    </row>
    <row r="459" spans="1:27" ht="15.75" customHeight="1" x14ac:dyDescent="0.35">
      <c r="A459" s="8"/>
      <c r="B459" s="29"/>
      <c r="D459" s="4"/>
      <c r="R459" s="37"/>
      <c r="AA459" s="37"/>
    </row>
    <row r="460" spans="1:27" ht="15.75" customHeight="1" x14ac:dyDescent="0.35">
      <c r="A460" s="8"/>
      <c r="B460" s="29"/>
      <c r="D460" s="4"/>
      <c r="R460" s="37"/>
      <c r="AA460" s="37"/>
    </row>
    <row r="461" spans="1:27" ht="15.75" customHeight="1" x14ac:dyDescent="0.35">
      <c r="A461" s="8"/>
      <c r="B461" s="29"/>
      <c r="D461" s="4"/>
      <c r="R461" s="37"/>
      <c r="AA461" s="37"/>
    </row>
    <row r="462" spans="1:27" ht="15.75" customHeight="1" x14ac:dyDescent="0.35">
      <c r="A462" s="8"/>
      <c r="B462" s="29"/>
      <c r="D462" s="4"/>
      <c r="R462" s="37"/>
      <c r="AA462" s="37"/>
    </row>
    <row r="463" spans="1:27" ht="15.75" customHeight="1" x14ac:dyDescent="0.35">
      <c r="A463" s="8"/>
      <c r="B463" s="29"/>
      <c r="D463" s="4"/>
      <c r="R463" s="37"/>
      <c r="AA463" s="37"/>
    </row>
    <row r="464" spans="1:27" ht="15.75" customHeight="1" x14ac:dyDescent="0.35">
      <c r="A464" s="8"/>
      <c r="B464" s="29"/>
      <c r="D464" s="4"/>
      <c r="R464" s="37"/>
      <c r="AA464" s="37"/>
    </row>
    <row r="465" spans="1:27" ht="15.75" customHeight="1" x14ac:dyDescent="0.35">
      <c r="A465" s="8"/>
      <c r="B465" s="29"/>
      <c r="D465" s="4"/>
      <c r="R465" s="37"/>
      <c r="AA465" s="37"/>
    </row>
    <row r="466" spans="1:27" ht="15.75" customHeight="1" x14ac:dyDescent="0.35">
      <c r="A466" s="8"/>
      <c r="B466" s="29"/>
      <c r="D466" s="4"/>
      <c r="R466" s="37"/>
      <c r="AA466" s="37"/>
    </row>
    <row r="467" spans="1:27" ht="15.75" customHeight="1" x14ac:dyDescent="0.35">
      <c r="A467" s="8"/>
      <c r="B467" s="29"/>
      <c r="D467" s="4"/>
      <c r="R467" s="37"/>
      <c r="AA467" s="37"/>
    </row>
    <row r="468" spans="1:27" ht="15.75" customHeight="1" x14ac:dyDescent="0.35">
      <c r="A468" s="8"/>
      <c r="B468" s="29"/>
      <c r="D468" s="4"/>
      <c r="R468" s="37"/>
      <c r="AA468" s="37"/>
    </row>
    <row r="469" spans="1:27" ht="15.75" customHeight="1" x14ac:dyDescent="0.35">
      <c r="A469" s="8"/>
      <c r="B469" s="29"/>
      <c r="D469" s="4"/>
      <c r="R469" s="37"/>
      <c r="AA469" s="37"/>
    </row>
    <row r="470" spans="1:27" ht="15.75" customHeight="1" x14ac:dyDescent="0.35">
      <c r="A470" s="8"/>
      <c r="B470" s="29"/>
      <c r="D470" s="4"/>
      <c r="R470" s="37"/>
      <c r="AA470" s="37"/>
    </row>
    <row r="471" spans="1:27" ht="15.75" customHeight="1" x14ac:dyDescent="0.35">
      <c r="A471" s="8"/>
      <c r="B471" s="29"/>
      <c r="D471" s="4"/>
      <c r="R471" s="37"/>
      <c r="AA471" s="37"/>
    </row>
    <row r="472" spans="1:27" ht="15.75" customHeight="1" x14ac:dyDescent="0.35">
      <c r="A472" s="8"/>
      <c r="B472" s="29"/>
      <c r="D472" s="4"/>
      <c r="R472" s="37"/>
      <c r="AA472" s="37"/>
    </row>
    <row r="473" spans="1:27" ht="15.75" customHeight="1" x14ac:dyDescent="0.35">
      <c r="A473" s="8"/>
      <c r="B473" s="29"/>
      <c r="D473" s="4"/>
      <c r="R473" s="37"/>
      <c r="AA473" s="37"/>
    </row>
    <row r="474" spans="1:27" ht="15.75" customHeight="1" x14ac:dyDescent="0.35">
      <c r="A474" s="8"/>
      <c r="B474" s="29"/>
      <c r="D474" s="4"/>
      <c r="R474" s="37"/>
      <c r="AA474" s="37"/>
    </row>
    <row r="475" spans="1:27" ht="15.75" customHeight="1" x14ac:dyDescent="0.35">
      <c r="A475" s="8"/>
      <c r="B475" s="29"/>
      <c r="D475" s="4"/>
      <c r="R475" s="37"/>
      <c r="AA475" s="37"/>
    </row>
    <row r="476" spans="1:27" ht="15.75" customHeight="1" x14ac:dyDescent="0.35">
      <c r="A476" s="8"/>
      <c r="B476" s="29"/>
      <c r="D476" s="4"/>
      <c r="R476" s="37"/>
      <c r="AA476" s="37"/>
    </row>
    <row r="477" spans="1:27" ht="15.75" customHeight="1" x14ac:dyDescent="0.35">
      <c r="A477" s="8"/>
      <c r="B477" s="29"/>
      <c r="D477" s="4"/>
      <c r="R477" s="37"/>
      <c r="AA477" s="37"/>
    </row>
    <row r="478" spans="1:27" ht="15.75" customHeight="1" x14ac:dyDescent="0.35">
      <c r="A478" s="8"/>
      <c r="B478" s="29"/>
      <c r="D478" s="4"/>
      <c r="R478" s="37"/>
      <c r="AA478" s="37"/>
    </row>
    <row r="479" spans="1:27" ht="15.75" customHeight="1" x14ac:dyDescent="0.35">
      <c r="A479" s="8"/>
      <c r="B479" s="29"/>
      <c r="D479" s="4"/>
      <c r="R479" s="37"/>
      <c r="AA479" s="37"/>
    </row>
    <row r="480" spans="1:27" ht="15.75" customHeight="1" x14ac:dyDescent="0.35">
      <c r="A480" s="8"/>
      <c r="B480" s="29"/>
      <c r="D480" s="4"/>
      <c r="R480" s="37"/>
      <c r="AA480" s="37"/>
    </row>
    <row r="481" spans="1:27" ht="15.75" customHeight="1" x14ac:dyDescent="0.35">
      <c r="A481" s="8"/>
      <c r="B481" s="29"/>
      <c r="D481" s="4"/>
      <c r="R481" s="37"/>
      <c r="AA481" s="37"/>
    </row>
    <row r="482" spans="1:27" ht="15.75" customHeight="1" x14ac:dyDescent="0.35">
      <c r="A482" s="8"/>
      <c r="B482" s="29"/>
      <c r="D482" s="4"/>
      <c r="R482" s="37"/>
      <c r="AA482" s="37"/>
    </row>
    <row r="483" spans="1:27" ht="15.75" customHeight="1" x14ac:dyDescent="0.35">
      <c r="A483" s="8"/>
      <c r="B483" s="29"/>
      <c r="D483" s="4"/>
      <c r="R483" s="37"/>
      <c r="AA483" s="37"/>
    </row>
    <row r="484" spans="1:27" ht="15.75" customHeight="1" x14ac:dyDescent="0.35">
      <c r="A484" s="8"/>
      <c r="B484" s="29"/>
      <c r="D484" s="4"/>
      <c r="R484" s="37"/>
      <c r="AA484" s="37"/>
    </row>
    <row r="485" spans="1:27" ht="15.75" customHeight="1" x14ac:dyDescent="0.35">
      <c r="A485" s="8"/>
      <c r="B485" s="29"/>
      <c r="D485" s="4"/>
      <c r="R485" s="37"/>
      <c r="AA485" s="37"/>
    </row>
    <row r="486" spans="1:27" ht="15.75" customHeight="1" x14ac:dyDescent="0.35">
      <c r="A486" s="8"/>
      <c r="B486" s="29"/>
      <c r="D486" s="4"/>
      <c r="R486" s="37"/>
      <c r="AA486" s="37"/>
    </row>
    <row r="487" spans="1:27" ht="15.75" customHeight="1" x14ac:dyDescent="0.35">
      <c r="A487" s="8"/>
      <c r="B487" s="29"/>
      <c r="D487" s="4"/>
      <c r="R487" s="37"/>
      <c r="AA487" s="37"/>
    </row>
    <row r="488" spans="1:27" ht="15.75" customHeight="1" x14ac:dyDescent="0.35">
      <c r="A488" s="8"/>
      <c r="B488" s="29"/>
      <c r="D488" s="4"/>
      <c r="R488" s="37"/>
      <c r="AA488" s="37"/>
    </row>
    <row r="489" spans="1:27" ht="15.75" customHeight="1" x14ac:dyDescent="0.35">
      <c r="A489" s="8"/>
      <c r="B489" s="29"/>
      <c r="D489" s="4"/>
      <c r="R489" s="37"/>
      <c r="AA489" s="37"/>
    </row>
    <row r="490" spans="1:27" ht="15.75" customHeight="1" x14ac:dyDescent="0.35">
      <c r="A490" s="8"/>
      <c r="B490" s="29"/>
      <c r="D490" s="4"/>
      <c r="R490" s="37"/>
      <c r="AA490" s="37"/>
    </row>
    <row r="491" spans="1:27" ht="15.75" customHeight="1" x14ac:dyDescent="0.35">
      <c r="A491" s="8"/>
      <c r="B491" s="29"/>
      <c r="D491" s="4"/>
      <c r="R491" s="37"/>
      <c r="AA491" s="37"/>
    </row>
    <row r="492" spans="1:27" ht="15.75" customHeight="1" x14ac:dyDescent="0.35">
      <c r="A492" s="8"/>
      <c r="B492" s="29"/>
      <c r="D492" s="4"/>
      <c r="R492" s="37"/>
      <c r="AA492" s="37"/>
    </row>
    <row r="493" spans="1:27" ht="15.75" customHeight="1" x14ac:dyDescent="0.35">
      <c r="A493" s="8"/>
      <c r="B493" s="29"/>
      <c r="D493" s="4"/>
      <c r="R493" s="37"/>
      <c r="AA493" s="37"/>
    </row>
    <row r="494" spans="1:27" ht="15.75" customHeight="1" x14ac:dyDescent="0.35">
      <c r="A494" s="8"/>
      <c r="B494" s="29"/>
      <c r="D494" s="4"/>
      <c r="R494" s="37"/>
      <c r="AA494" s="37"/>
    </row>
    <row r="495" spans="1:27" ht="15.75" customHeight="1" x14ac:dyDescent="0.35">
      <c r="A495" s="8"/>
      <c r="B495" s="29"/>
      <c r="D495" s="4"/>
      <c r="R495" s="37"/>
      <c r="AA495" s="37"/>
    </row>
    <row r="496" spans="1:27" ht="15.75" customHeight="1" x14ac:dyDescent="0.35">
      <c r="A496" s="8"/>
      <c r="B496" s="29"/>
      <c r="D496" s="4"/>
      <c r="R496" s="37"/>
      <c r="AA496" s="37"/>
    </row>
    <row r="497" spans="1:27" ht="15.75" customHeight="1" x14ac:dyDescent="0.35">
      <c r="A497" s="8"/>
      <c r="B497" s="29"/>
      <c r="D497" s="4"/>
      <c r="R497" s="37"/>
      <c r="AA497" s="37"/>
    </row>
    <row r="498" spans="1:27" ht="15.75" customHeight="1" x14ac:dyDescent="0.35">
      <c r="A498" s="8"/>
      <c r="B498" s="29"/>
      <c r="D498" s="4"/>
      <c r="R498" s="37"/>
      <c r="AA498" s="37"/>
    </row>
    <row r="499" spans="1:27" ht="15.75" customHeight="1" x14ac:dyDescent="0.35">
      <c r="A499" s="8"/>
      <c r="B499" s="29"/>
      <c r="D499" s="4"/>
      <c r="R499" s="37"/>
      <c r="AA499" s="37"/>
    </row>
    <row r="500" spans="1:27" ht="15.75" customHeight="1" x14ac:dyDescent="0.35">
      <c r="A500" s="8"/>
      <c r="B500" s="29"/>
      <c r="D500" s="4"/>
      <c r="R500" s="37"/>
      <c r="AA500" s="37"/>
    </row>
    <row r="501" spans="1:27" ht="15.75" customHeight="1" x14ac:dyDescent="0.35">
      <c r="A501" s="8"/>
      <c r="B501" s="29"/>
      <c r="D501" s="4"/>
      <c r="R501" s="37"/>
      <c r="AA501" s="37"/>
    </row>
    <row r="502" spans="1:27" ht="15.75" customHeight="1" x14ac:dyDescent="0.35">
      <c r="A502" s="8"/>
      <c r="B502" s="29"/>
      <c r="D502" s="4"/>
      <c r="R502" s="37"/>
      <c r="AA502" s="37"/>
    </row>
    <row r="503" spans="1:27" ht="15.75" customHeight="1" x14ac:dyDescent="0.35">
      <c r="A503" s="8"/>
      <c r="B503" s="29"/>
      <c r="D503" s="4"/>
      <c r="R503" s="37"/>
      <c r="AA503" s="37"/>
    </row>
    <row r="504" spans="1:27" ht="15.75" customHeight="1" x14ac:dyDescent="0.35">
      <c r="A504" s="8"/>
      <c r="B504" s="29"/>
      <c r="D504" s="4"/>
      <c r="R504" s="37"/>
      <c r="AA504" s="37"/>
    </row>
    <row r="505" spans="1:27" ht="15.75" customHeight="1" x14ac:dyDescent="0.35">
      <c r="A505" s="8"/>
      <c r="B505" s="29"/>
      <c r="D505" s="4"/>
      <c r="R505" s="37"/>
      <c r="AA505" s="37"/>
    </row>
    <row r="506" spans="1:27" ht="15.75" customHeight="1" x14ac:dyDescent="0.35">
      <c r="A506" s="8"/>
      <c r="B506" s="29"/>
      <c r="D506" s="4"/>
      <c r="R506" s="37"/>
      <c r="AA506" s="37"/>
    </row>
    <row r="507" spans="1:27" ht="15.75" customHeight="1" x14ac:dyDescent="0.35">
      <c r="A507" s="8"/>
      <c r="B507" s="29"/>
      <c r="D507" s="4"/>
      <c r="R507" s="37"/>
      <c r="AA507" s="37"/>
    </row>
    <row r="508" spans="1:27" ht="15.75" customHeight="1" x14ac:dyDescent="0.35">
      <c r="A508" s="8"/>
      <c r="B508" s="29"/>
      <c r="D508" s="4"/>
      <c r="R508" s="37"/>
      <c r="AA508" s="37"/>
    </row>
    <row r="509" spans="1:27" ht="15.75" customHeight="1" x14ac:dyDescent="0.35">
      <c r="A509" s="8"/>
      <c r="B509" s="29"/>
      <c r="D509" s="4"/>
      <c r="R509" s="37"/>
      <c r="AA509" s="37"/>
    </row>
    <row r="510" spans="1:27" ht="15.75" customHeight="1" x14ac:dyDescent="0.35">
      <c r="A510" s="8"/>
      <c r="B510" s="29"/>
      <c r="D510" s="4"/>
      <c r="R510" s="37"/>
      <c r="AA510" s="37"/>
    </row>
    <row r="511" spans="1:27" ht="15.75" customHeight="1" x14ac:dyDescent="0.35">
      <c r="A511" s="8"/>
      <c r="B511" s="29"/>
      <c r="D511" s="4"/>
      <c r="R511" s="37"/>
      <c r="AA511" s="37"/>
    </row>
    <row r="512" spans="1:27" ht="15.75" customHeight="1" x14ac:dyDescent="0.35">
      <c r="A512" s="8"/>
      <c r="B512" s="29"/>
      <c r="D512" s="4"/>
      <c r="R512" s="37"/>
      <c r="AA512" s="37"/>
    </row>
    <row r="513" spans="1:27" ht="15.75" customHeight="1" x14ac:dyDescent="0.35">
      <c r="A513" s="8"/>
      <c r="B513" s="29"/>
      <c r="D513" s="4"/>
      <c r="R513" s="37"/>
      <c r="AA513" s="37"/>
    </row>
    <row r="514" spans="1:27" ht="15.75" customHeight="1" x14ac:dyDescent="0.35">
      <c r="A514" s="8"/>
      <c r="B514" s="29"/>
      <c r="D514" s="4"/>
      <c r="R514" s="37"/>
      <c r="AA514" s="37"/>
    </row>
    <row r="515" spans="1:27" ht="15.75" customHeight="1" x14ac:dyDescent="0.35">
      <c r="A515" s="8"/>
      <c r="B515" s="29"/>
      <c r="D515" s="4"/>
      <c r="R515" s="37"/>
      <c r="AA515" s="37"/>
    </row>
    <row r="516" spans="1:27" ht="15.75" customHeight="1" x14ac:dyDescent="0.35">
      <c r="A516" s="8"/>
      <c r="B516" s="29"/>
      <c r="D516" s="4"/>
      <c r="R516" s="37"/>
      <c r="AA516" s="37"/>
    </row>
    <row r="517" spans="1:27" ht="15.75" customHeight="1" x14ac:dyDescent="0.35">
      <c r="A517" s="8"/>
      <c r="B517" s="29"/>
      <c r="D517" s="4"/>
      <c r="R517" s="37"/>
      <c r="AA517" s="37"/>
    </row>
    <row r="518" spans="1:27" ht="15.75" customHeight="1" x14ac:dyDescent="0.35">
      <c r="A518" s="8"/>
      <c r="B518" s="29"/>
      <c r="D518" s="4"/>
      <c r="R518" s="37"/>
      <c r="AA518" s="37"/>
    </row>
    <row r="519" spans="1:27" ht="15.75" customHeight="1" x14ac:dyDescent="0.35">
      <c r="A519" s="8"/>
      <c r="B519" s="29"/>
      <c r="D519" s="4"/>
      <c r="R519" s="37"/>
      <c r="AA519" s="37"/>
    </row>
    <row r="520" spans="1:27" ht="15.75" customHeight="1" x14ac:dyDescent="0.35">
      <c r="A520" s="8"/>
      <c r="B520" s="29"/>
      <c r="D520" s="4"/>
      <c r="R520" s="37"/>
      <c r="AA520" s="37"/>
    </row>
    <row r="521" spans="1:27" ht="15.75" customHeight="1" x14ac:dyDescent="0.35">
      <c r="A521" s="8"/>
      <c r="B521" s="29"/>
      <c r="D521" s="4"/>
      <c r="R521" s="37"/>
      <c r="AA521" s="37"/>
    </row>
    <row r="522" spans="1:27" ht="15.75" customHeight="1" x14ac:dyDescent="0.35">
      <c r="A522" s="8"/>
      <c r="B522" s="29"/>
      <c r="D522" s="4"/>
      <c r="R522" s="37"/>
      <c r="AA522" s="37"/>
    </row>
    <row r="523" spans="1:27" ht="15.75" customHeight="1" x14ac:dyDescent="0.35">
      <c r="A523" s="8"/>
      <c r="B523" s="29"/>
      <c r="D523" s="4"/>
      <c r="R523" s="37"/>
      <c r="AA523" s="37"/>
    </row>
    <row r="524" spans="1:27" ht="15.75" customHeight="1" x14ac:dyDescent="0.35">
      <c r="A524" s="8"/>
      <c r="B524" s="29"/>
      <c r="D524" s="4"/>
      <c r="R524" s="37"/>
      <c r="AA524" s="37"/>
    </row>
    <row r="525" spans="1:27" ht="15.75" customHeight="1" x14ac:dyDescent="0.35">
      <c r="A525" s="8"/>
      <c r="B525" s="29"/>
      <c r="D525" s="4"/>
      <c r="R525" s="37"/>
      <c r="AA525" s="37"/>
    </row>
    <row r="526" spans="1:27" ht="15.75" customHeight="1" x14ac:dyDescent="0.35">
      <c r="A526" s="8"/>
      <c r="B526" s="29"/>
      <c r="D526" s="4"/>
      <c r="R526" s="37"/>
      <c r="AA526" s="37"/>
    </row>
    <row r="527" spans="1:27" ht="15.75" customHeight="1" x14ac:dyDescent="0.35">
      <c r="A527" s="8"/>
      <c r="B527" s="29"/>
      <c r="D527" s="4"/>
      <c r="R527" s="37"/>
      <c r="AA527" s="37"/>
    </row>
    <row r="528" spans="1:27" ht="15.75" customHeight="1" x14ac:dyDescent="0.35">
      <c r="A528" s="8"/>
      <c r="B528" s="29"/>
      <c r="D528" s="4"/>
      <c r="R528" s="37"/>
      <c r="AA528" s="37"/>
    </row>
    <row r="529" spans="1:27" ht="15.75" customHeight="1" x14ac:dyDescent="0.35">
      <c r="A529" s="8"/>
      <c r="B529" s="29"/>
      <c r="D529" s="4"/>
      <c r="R529" s="37"/>
      <c r="AA529" s="37"/>
    </row>
    <row r="530" spans="1:27" ht="15.75" customHeight="1" x14ac:dyDescent="0.35">
      <c r="A530" s="8"/>
      <c r="B530" s="29"/>
      <c r="D530" s="4"/>
      <c r="R530" s="37"/>
      <c r="AA530" s="37"/>
    </row>
    <row r="531" spans="1:27" ht="15.75" customHeight="1" x14ac:dyDescent="0.35">
      <c r="A531" s="8"/>
      <c r="B531" s="29"/>
      <c r="D531" s="4"/>
      <c r="R531" s="37"/>
      <c r="AA531" s="37"/>
    </row>
    <row r="532" spans="1:27" ht="15.75" customHeight="1" x14ac:dyDescent="0.35">
      <c r="A532" s="8"/>
      <c r="B532" s="29"/>
      <c r="D532" s="4"/>
      <c r="R532" s="37"/>
      <c r="AA532" s="37"/>
    </row>
    <row r="533" spans="1:27" ht="15.75" customHeight="1" x14ac:dyDescent="0.35">
      <c r="A533" s="8"/>
      <c r="B533" s="29"/>
      <c r="D533" s="4"/>
      <c r="R533" s="37"/>
      <c r="AA533" s="37"/>
    </row>
    <row r="534" spans="1:27" ht="15.75" customHeight="1" x14ac:dyDescent="0.35">
      <c r="A534" s="8"/>
      <c r="B534" s="29"/>
      <c r="D534" s="4"/>
      <c r="R534" s="37"/>
      <c r="AA534" s="37"/>
    </row>
    <row r="535" spans="1:27" ht="15.75" customHeight="1" x14ac:dyDescent="0.35">
      <c r="A535" s="8"/>
      <c r="B535" s="29"/>
      <c r="D535" s="4"/>
      <c r="R535" s="37"/>
      <c r="AA535" s="37"/>
    </row>
    <row r="536" spans="1:27" ht="15.75" customHeight="1" x14ac:dyDescent="0.35">
      <c r="A536" s="8"/>
      <c r="B536" s="29"/>
      <c r="D536" s="4"/>
      <c r="R536" s="37"/>
      <c r="AA536" s="37"/>
    </row>
    <row r="537" spans="1:27" ht="15.75" customHeight="1" x14ac:dyDescent="0.35">
      <c r="A537" s="8"/>
      <c r="B537" s="29"/>
      <c r="D537" s="4"/>
      <c r="R537" s="37"/>
      <c r="AA537" s="37"/>
    </row>
    <row r="538" spans="1:27" ht="15.75" customHeight="1" x14ac:dyDescent="0.35">
      <c r="A538" s="8"/>
      <c r="B538" s="29"/>
      <c r="D538" s="4"/>
      <c r="R538" s="37"/>
      <c r="AA538" s="37"/>
    </row>
    <row r="539" spans="1:27" ht="15.75" customHeight="1" x14ac:dyDescent="0.35">
      <c r="A539" s="8"/>
      <c r="B539" s="29"/>
      <c r="D539" s="4"/>
      <c r="R539" s="37"/>
      <c r="AA539" s="37"/>
    </row>
    <row r="540" spans="1:27" ht="15.75" customHeight="1" x14ac:dyDescent="0.35">
      <c r="A540" s="8"/>
      <c r="B540" s="29"/>
      <c r="D540" s="4"/>
      <c r="R540" s="37"/>
      <c r="AA540" s="37"/>
    </row>
    <row r="541" spans="1:27" ht="15.75" customHeight="1" x14ac:dyDescent="0.35">
      <c r="A541" s="8"/>
      <c r="B541" s="29"/>
      <c r="D541" s="4"/>
      <c r="R541" s="37"/>
      <c r="AA541" s="37"/>
    </row>
    <row r="542" spans="1:27" ht="15.75" customHeight="1" x14ac:dyDescent="0.35">
      <c r="A542" s="8"/>
      <c r="B542" s="29"/>
      <c r="D542" s="4"/>
      <c r="R542" s="37"/>
      <c r="AA542" s="37"/>
    </row>
    <row r="543" spans="1:27" ht="15.75" customHeight="1" x14ac:dyDescent="0.35">
      <c r="A543" s="8"/>
      <c r="B543" s="29"/>
      <c r="D543" s="4"/>
      <c r="R543" s="37"/>
      <c r="AA543" s="37"/>
    </row>
    <row r="544" spans="1:27" ht="15.75" customHeight="1" x14ac:dyDescent="0.35">
      <c r="A544" s="8"/>
      <c r="B544" s="29"/>
      <c r="D544" s="4"/>
      <c r="R544" s="37"/>
      <c r="AA544" s="37"/>
    </row>
    <row r="545" spans="1:27" ht="15.75" customHeight="1" x14ac:dyDescent="0.35">
      <c r="A545" s="8"/>
      <c r="B545" s="29"/>
      <c r="D545" s="4"/>
      <c r="R545" s="37"/>
      <c r="AA545" s="37"/>
    </row>
    <row r="546" spans="1:27" ht="15.75" customHeight="1" x14ac:dyDescent="0.35">
      <c r="A546" s="8"/>
      <c r="B546" s="29"/>
      <c r="D546" s="4"/>
      <c r="R546" s="37"/>
      <c r="AA546" s="37"/>
    </row>
    <row r="547" spans="1:27" ht="15.75" customHeight="1" x14ac:dyDescent="0.35">
      <c r="A547" s="8"/>
      <c r="B547" s="29"/>
      <c r="D547" s="4"/>
      <c r="R547" s="37"/>
      <c r="AA547" s="37"/>
    </row>
    <row r="548" spans="1:27" ht="15.75" customHeight="1" x14ac:dyDescent="0.35">
      <c r="A548" s="8"/>
      <c r="B548" s="29"/>
      <c r="D548" s="4"/>
      <c r="R548" s="37"/>
      <c r="AA548" s="37"/>
    </row>
    <row r="549" spans="1:27" ht="15.75" customHeight="1" x14ac:dyDescent="0.35">
      <c r="A549" s="8"/>
      <c r="B549" s="29"/>
      <c r="D549" s="4"/>
      <c r="R549" s="37"/>
      <c r="AA549" s="37"/>
    </row>
    <row r="550" spans="1:27" ht="15.75" customHeight="1" x14ac:dyDescent="0.35">
      <c r="A550" s="8"/>
      <c r="B550" s="29"/>
      <c r="D550" s="4"/>
      <c r="R550" s="37"/>
      <c r="AA550" s="37"/>
    </row>
    <row r="551" spans="1:27" ht="15.75" customHeight="1" x14ac:dyDescent="0.35">
      <c r="A551" s="8"/>
      <c r="B551" s="29"/>
      <c r="D551" s="4"/>
      <c r="R551" s="37"/>
      <c r="AA551" s="37"/>
    </row>
    <row r="552" spans="1:27" ht="15.75" customHeight="1" x14ac:dyDescent="0.35">
      <c r="A552" s="8"/>
      <c r="B552" s="29"/>
      <c r="D552" s="4"/>
      <c r="R552" s="37"/>
      <c r="AA552" s="37"/>
    </row>
    <row r="553" spans="1:27" ht="15.75" customHeight="1" x14ac:dyDescent="0.35">
      <c r="A553" s="8"/>
      <c r="B553" s="29"/>
      <c r="D553" s="4"/>
      <c r="R553" s="37"/>
      <c r="AA553" s="37"/>
    </row>
    <row r="554" spans="1:27" ht="15.75" customHeight="1" x14ac:dyDescent="0.35">
      <c r="A554" s="8"/>
      <c r="B554" s="29"/>
      <c r="D554" s="4"/>
      <c r="R554" s="37"/>
      <c r="AA554" s="37"/>
    </row>
    <row r="555" spans="1:27" ht="15.75" customHeight="1" x14ac:dyDescent="0.35">
      <c r="A555" s="8"/>
      <c r="B555" s="29"/>
      <c r="D555" s="4"/>
      <c r="R555" s="37"/>
      <c r="AA555" s="37"/>
    </row>
    <row r="556" spans="1:27" ht="15.75" customHeight="1" x14ac:dyDescent="0.35">
      <c r="A556" s="8"/>
      <c r="B556" s="29"/>
      <c r="D556" s="4"/>
      <c r="R556" s="37"/>
      <c r="AA556" s="37"/>
    </row>
    <row r="557" spans="1:27" ht="15.75" customHeight="1" x14ac:dyDescent="0.35">
      <c r="A557" s="8"/>
      <c r="B557" s="29"/>
      <c r="D557" s="4"/>
      <c r="R557" s="37"/>
      <c r="AA557" s="37"/>
    </row>
    <row r="558" spans="1:27" ht="15.75" customHeight="1" x14ac:dyDescent="0.35">
      <c r="A558" s="8"/>
      <c r="B558" s="29"/>
      <c r="D558" s="4"/>
      <c r="R558" s="37"/>
      <c r="AA558" s="37"/>
    </row>
    <row r="559" spans="1:27" ht="15.75" customHeight="1" x14ac:dyDescent="0.35">
      <c r="A559" s="8"/>
      <c r="B559" s="29"/>
      <c r="D559" s="4"/>
      <c r="R559" s="37"/>
      <c r="AA559" s="37"/>
    </row>
    <row r="560" spans="1:27" ht="15.75" customHeight="1" x14ac:dyDescent="0.35">
      <c r="A560" s="8"/>
      <c r="B560" s="29"/>
      <c r="D560" s="4"/>
      <c r="R560" s="37"/>
      <c r="AA560" s="37"/>
    </row>
    <row r="561" spans="1:27" ht="15.75" customHeight="1" x14ac:dyDescent="0.35">
      <c r="A561" s="8"/>
      <c r="B561" s="29"/>
      <c r="D561" s="4"/>
      <c r="R561" s="37"/>
      <c r="AA561" s="37"/>
    </row>
    <row r="562" spans="1:27" ht="15.75" customHeight="1" x14ac:dyDescent="0.35">
      <c r="A562" s="8"/>
      <c r="B562" s="29"/>
      <c r="D562" s="4"/>
      <c r="R562" s="37"/>
      <c r="AA562" s="37"/>
    </row>
    <row r="563" spans="1:27" ht="15.75" customHeight="1" x14ac:dyDescent="0.35">
      <c r="A563" s="8"/>
      <c r="B563" s="29"/>
      <c r="D563" s="4"/>
      <c r="R563" s="37"/>
      <c r="AA563" s="37"/>
    </row>
    <row r="564" spans="1:27" ht="15.75" customHeight="1" x14ac:dyDescent="0.35">
      <c r="A564" s="8"/>
      <c r="B564" s="29"/>
      <c r="D564" s="4"/>
      <c r="R564" s="37"/>
      <c r="AA564" s="37"/>
    </row>
    <row r="565" spans="1:27" ht="15.75" customHeight="1" x14ac:dyDescent="0.35">
      <c r="A565" s="8"/>
      <c r="B565" s="29"/>
      <c r="D565" s="4"/>
      <c r="R565" s="37"/>
      <c r="AA565" s="37"/>
    </row>
    <row r="566" spans="1:27" ht="15.75" customHeight="1" x14ac:dyDescent="0.35">
      <c r="A566" s="8"/>
      <c r="B566" s="29"/>
      <c r="D566" s="4"/>
      <c r="R566" s="37"/>
      <c r="AA566" s="37"/>
    </row>
    <row r="567" spans="1:27" ht="15.75" customHeight="1" x14ac:dyDescent="0.35">
      <c r="A567" s="8"/>
      <c r="B567" s="29"/>
      <c r="D567" s="4"/>
      <c r="R567" s="37"/>
      <c r="AA567" s="37"/>
    </row>
    <row r="568" spans="1:27" ht="15.75" customHeight="1" x14ac:dyDescent="0.35">
      <c r="A568" s="8"/>
      <c r="B568" s="29"/>
      <c r="D568" s="4"/>
      <c r="R568" s="37"/>
      <c r="AA568" s="37"/>
    </row>
    <row r="569" spans="1:27" ht="15.75" customHeight="1" x14ac:dyDescent="0.35">
      <c r="A569" s="8"/>
      <c r="B569" s="29"/>
      <c r="D569" s="4"/>
      <c r="R569" s="37"/>
      <c r="AA569" s="37"/>
    </row>
    <row r="570" spans="1:27" ht="15.75" customHeight="1" x14ac:dyDescent="0.35">
      <c r="A570" s="8"/>
      <c r="B570" s="29"/>
      <c r="D570" s="4"/>
      <c r="R570" s="37"/>
      <c r="AA570" s="37"/>
    </row>
    <row r="571" spans="1:27" ht="15.75" customHeight="1" x14ac:dyDescent="0.35">
      <c r="A571" s="8"/>
      <c r="B571" s="29"/>
      <c r="D571" s="4"/>
      <c r="R571" s="37"/>
      <c r="AA571" s="37"/>
    </row>
    <row r="572" spans="1:27" ht="15.75" customHeight="1" x14ac:dyDescent="0.35">
      <c r="A572" s="8"/>
      <c r="B572" s="29"/>
      <c r="D572" s="4"/>
      <c r="R572" s="37"/>
      <c r="AA572" s="37"/>
    </row>
    <row r="573" spans="1:27" ht="15.75" customHeight="1" x14ac:dyDescent="0.35">
      <c r="A573" s="8"/>
      <c r="B573" s="29"/>
      <c r="D573" s="4"/>
      <c r="R573" s="37"/>
      <c r="AA573" s="37"/>
    </row>
    <row r="574" spans="1:27" ht="15.75" customHeight="1" x14ac:dyDescent="0.35">
      <c r="A574" s="8"/>
      <c r="B574" s="29"/>
      <c r="D574" s="4"/>
      <c r="R574" s="37"/>
      <c r="AA574" s="37"/>
    </row>
    <row r="575" spans="1:27" ht="15.75" customHeight="1" x14ac:dyDescent="0.35">
      <c r="A575" s="8"/>
      <c r="B575" s="29"/>
      <c r="D575" s="4"/>
      <c r="R575" s="37"/>
      <c r="AA575" s="37"/>
    </row>
    <row r="576" spans="1:27" ht="15.75" customHeight="1" x14ac:dyDescent="0.35">
      <c r="A576" s="8"/>
      <c r="B576" s="29"/>
      <c r="D576" s="4"/>
      <c r="R576" s="37"/>
      <c r="AA576" s="37"/>
    </row>
    <row r="577" spans="1:27" ht="15.75" customHeight="1" x14ac:dyDescent="0.35">
      <c r="A577" s="8"/>
      <c r="B577" s="29"/>
      <c r="D577" s="4"/>
      <c r="R577" s="37"/>
      <c r="AA577" s="37"/>
    </row>
    <row r="578" spans="1:27" ht="15.75" customHeight="1" x14ac:dyDescent="0.35">
      <c r="A578" s="8"/>
      <c r="B578" s="29"/>
      <c r="D578" s="4"/>
      <c r="R578" s="37"/>
      <c r="AA578" s="37"/>
    </row>
    <row r="579" spans="1:27" ht="15.75" customHeight="1" x14ac:dyDescent="0.35">
      <c r="A579" s="8"/>
      <c r="B579" s="29"/>
      <c r="D579" s="4"/>
      <c r="R579" s="37"/>
      <c r="AA579" s="37"/>
    </row>
    <row r="580" spans="1:27" ht="15.75" customHeight="1" x14ac:dyDescent="0.35">
      <c r="A580" s="8"/>
      <c r="B580" s="29"/>
      <c r="D580" s="4"/>
      <c r="R580" s="37"/>
      <c r="AA580" s="37"/>
    </row>
    <row r="581" spans="1:27" ht="15.75" customHeight="1" x14ac:dyDescent="0.35">
      <c r="A581" s="8"/>
      <c r="B581" s="29"/>
      <c r="D581" s="4"/>
      <c r="R581" s="37"/>
      <c r="AA581" s="37"/>
    </row>
    <row r="582" spans="1:27" ht="15.75" customHeight="1" x14ac:dyDescent="0.35">
      <c r="A582" s="8"/>
      <c r="B582" s="29"/>
      <c r="D582" s="4"/>
      <c r="R582" s="37"/>
      <c r="AA582" s="37"/>
    </row>
    <row r="583" spans="1:27" ht="15.75" customHeight="1" x14ac:dyDescent="0.35">
      <c r="A583" s="8"/>
      <c r="B583" s="29"/>
      <c r="D583" s="4"/>
      <c r="R583" s="37"/>
      <c r="AA583" s="37"/>
    </row>
    <row r="584" spans="1:27" ht="15.75" customHeight="1" x14ac:dyDescent="0.35">
      <c r="A584" s="8"/>
      <c r="B584" s="29"/>
      <c r="D584" s="4"/>
      <c r="R584" s="37"/>
      <c r="AA584" s="37"/>
    </row>
    <row r="585" spans="1:27" ht="15.75" customHeight="1" x14ac:dyDescent="0.35">
      <c r="A585" s="8"/>
      <c r="B585" s="29"/>
      <c r="D585" s="4"/>
      <c r="R585" s="37"/>
      <c r="AA585" s="37"/>
    </row>
    <row r="586" spans="1:27" ht="15.75" customHeight="1" x14ac:dyDescent="0.35">
      <c r="A586" s="8"/>
      <c r="B586" s="29"/>
      <c r="D586" s="4"/>
      <c r="R586" s="37"/>
      <c r="AA586" s="37"/>
    </row>
    <row r="587" spans="1:27" ht="15.75" customHeight="1" x14ac:dyDescent="0.35">
      <c r="A587" s="8"/>
      <c r="B587" s="29"/>
      <c r="D587" s="4"/>
      <c r="R587" s="37"/>
      <c r="AA587" s="37"/>
    </row>
    <row r="588" spans="1:27" ht="15.75" customHeight="1" x14ac:dyDescent="0.35">
      <c r="A588" s="8"/>
      <c r="B588" s="29"/>
      <c r="D588" s="4"/>
      <c r="R588" s="37"/>
      <c r="AA588" s="37"/>
    </row>
    <row r="589" spans="1:27" ht="15.75" customHeight="1" x14ac:dyDescent="0.35">
      <c r="A589" s="8"/>
      <c r="B589" s="29"/>
      <c r="D589" s="4"/>
      <c r="R589" s="37"/>
      <c r="AA589" s="37"/>
    </row>
    <row r="590" spans="1:27" ht="15.75" customHeight="1" x14ac:dyDescent="0.35">
      <c r="A590" s="8"/>
      <c r="B590" s="29"/>
      <c r="D590" s="4"/>
      <c r="R590" s="37"/>
      <c r="AA590" s="37"/>
    </row>
    <row r="591" spans="1:27" ht="15.75" customHeight="1" x14ac:dyDescent="0.35">
      <c r="A591" s="8"/>
      <c r="B591" s="29"/>
      <c r="D591" s="4"/>
      <c r="R591" s="37"/>
      <c r="AA591" s="37"/>
    </row>
    <row r="592" spans="1:27" ht="15.75" customHeight="1" x14ac:dyDescent="0.35">
      <c r="A592" s="8"/>
      <c r="B592" s="29"/>
      <c r="D592" s="4"/>
      <c r="R592" s="37"/>
      <c r="AA592" s="37"/>
    </row>
    <row r="593" spans="1:27" ht="15.75" customHeight="1" x14ac:dyDescent="0.35">
      <c r="A593" s="8"/>
      <c r="B593" s="29"/>
      <c r="D593" s="4"/>
      <c r="R593" s="37"/>
      <c r="AA593" s="37"/>
    </row>
    <row r="594" spans="1:27" ht="15.75" customHeight="1" x14ac:dyDescent="0.35">
      <c r="A594" s="8"/>
      <c r="B594" s="29"/>
      <c r="D594" s="4"/>
      <c r="R594" s="37"/>
      <c r="AA594" s="37"/>
    </row>
    <row r="595" spans="1:27" ht="15.75" customHeight="1" x14ac:dyDescent="0.35">
      <c r="A595" s="8"/>
      <c r="B595" s="29"/>
      <c r="D595" s="4"/>
      <c r="R595" s="37"/>
      <c r="AA595" s="37"/>
    </row>
    <row r="596" spans="1:27" ht="15.75" customHeight="1" x14ac:dyDescent="0.35">
      <c r="A596" s="8"/>
      <c r="B596" s="29"/>
      <c r="D596" s="4"/>
      <c r="R596" s="37"/>
      <c r="AA596" s="37"/>
    </row>
    <row r="597" spans="1:27" ht="15.75" customHeight="1" x14ac:dyDescent="0.35">
      <c r="A597" s="8"/>
      <c r="B597" s="29"/>
      <c r="D597" s="4"/>
      <c r="R597" s="37"/>
      <c r="AA597" s="37"/>
    </row>
    <row r="598" spans="1:27" ht="15.75" customHeight="1" x14ac:dyDescent="0.35">
      <c r="A598" s="8"/>
      <c r="B598" s="29"/>
      <c r="D598" s="4"/>
      <c r="R598" s="37"/>
      <c r="AA598" s="37"/>
    </row>
    <row r="599" spans="1:27" ht="15.75" customHeight="1" x14ac:dyDescent="0.35">
      <c r="A599" s="8"/>
      <c r="B599" s="29"/>
      <c r="D599" s="4"/>
      <c r="R599" s="37"/>
      <c r="AA599" s="37"/>
    </row>
    <row r="600" spans="1:27" ht="15.75" customHeight="1" x14ac:dyDescent="0.35">
      <c r="A600" s="8"/>
      <c r="B600" s="29"/>
      <c r="D600" s="4"/>
      <c r="R600" s="37"/>
      <c r="AA600" s="37"/>
    </row>
    <row r="601" spans="1:27" ht="15.75" customHeight="1" x14ac:dyDescent="0.35">
      <c r="A601" s="8"/>
      <c r="B601" s="29"/>
      <c r="D601" s="4"/>
      <c r="R601" s="37"/>
      <c r="AA601" s="37"/>
    </row>
    <row r="602" spans="1:27" ht="15.75" customHeight="1" x14ac:dyDescent="0.35">
      <c r="A602" s="8"/>
      <c r="B602" s="29"/>
      <c r="D602" s="4"/>
      <c r="R602" s="37"/>
      <c r="AA602" s="37"/>
    </row>
    <row r="603" spans="1:27" ht="15.75" customHeight="1" x14ac:dyDescent="0.35">
      <c r="A603" s="8"/>
      <c r="B603" s="29"/>
      <c r="D603" s="4"/>
      <c r="R603" s="37"/>
      <c r="AA603" s="37"/>
    </row>
    <row r="604" spans="1:27" ht="15.75" customHeight="1" x14ac:dyDescent="0.35">
      <c r="A604" s="8"/>
      <c r="B604" s="29"/>
      <c r="D604" s="4"/>
      <c r="R604" s="37"/>
      <c r="AA604" s="37"/>
    </row>
    <row r="605" spans="1:27" ht="15.75" customHeight="1" x14ac:dyDescent="0.35">
      <c r="A605" s="8"/>
      <c r="B605" s="29"/>
      <c r="D605" s="4"/>
      <c r="R605" s="37"/>
      <c r="AA605" s="37"/>
    </row>
    <row r="606" spans="1:27" ht="15.75" customHeight="1" x14ac:dyDescent="0.35">
      <c r="A606" s="8"/>
      <c r="B606" s="29"/>
      <c r="D606" s="4"/>
      <c r="R606" s="37"/>
      <c r="AA606" s="37"/>
    </row>
    <row r="607" spans="1:27" ht="15.75" customHeight="1" x14ac:dyDescent="0.35">
      <c r="A607" s="8"/>
      <c r="B607" s="29"/>
      <c r="D607" s="4"/>
      <c r="R607" s="37"/>
      <c r="AA607" s="37"/>
    </row>
    <row r="608" spans="1:27" ht="15.75" customHeight="1" x14ac:dyDescent="0.35">
      <c r="A608" s="8"/>
      <c r="B608" s="29"/>
      <c r="D608" s="4"/>
      <c r="R608" s="37"/>
      <c r="AA608" s="37"/>
    </row>
    <row r="609" spans="1:27" ht="15.75" customHeight="1" x14ac:dyDescent="0.35">
      <c r="A609" s="8"/>
      <c r="B609" s="29"/>
      <c r="D609" s="4"/>
      <c r="R609" s="37"/>
      <c r="AA609" s="37"/>
    </row>
    <row r="610" spans="1:27" ht="15.75" customHeight="1" x14ac:dyDescent="0.35">
      <c r="A610" s="8"/>
      <c r="B610" s="29"/>
      <c r="D610" s="4"/>
      <c r="R610" s="37"/>
      <c r="AA610" s="37"/>
    </row>
    <row r="611" spans="1:27" ht="15.75" customHeight="1" x14ac:dyDescent="0.35">
      <c r="A611" s="8"/>
      <c r="B611" s="29"/>
      <c r="D611" s="4"/>
      <c r="R611" s="37"/>
      <c r="AA611" s="37"/>
    </row>
    <row r="612" spans="1:27" ht="15.75" customHeight="1" x14ac:dyDescent="0.35">
      <c r="A612" s="8"/>
      <c r="B612" s="29"/>
      <c r="D612" s="4"/>
      <c r="R612" s="37"/>
      <c r="AA612" s="37"/>
    </row>
    <row r="613" spans="1:27" ht="15.75" customHeight="1" x14ac:dyDescent="0.35">
      <c r="A613" s="8"/>
      <c r="B613" s="29"/>
      <c r="D613" s="4"/>
      <c r="R613" s="37"/>
      <c r="AA613" s="37"/>
    </row>
    <row r="614" spans="1:27" ht="15.75" customHeight="1" x14ac:dyDescent="0.35">
      <c r="A614" s="8"/>
      <c r="B614" s="29"/>
      <c r="D614" s="4"/>
      <c r="R614" s="37"/>
      <c r="AA614" s="37"/>
    </row>
    <row r="615" spans="1:27" ht="15.75" customHeight="1" x14ac:dyDescent="0.35">
      <c r="A615" s="8"/>
      <c r="B615" s="29"/>
      <c r="D615" s="4"/>
      <c r="R615" s="37"/>
      <c r="AA615" s="37"/>
    </row>
    <row r="616" spans="1:27" ht="15.75" customHeight="1" x14ac:dyDescent="0.35">
      <c r="A616" s="8"/>
      <c r="B616" s="29"/>
      <c r="D616" s="4"/>
      <c r="R616" s="37"/>
      <c r="AA616" s="37"/>
    </row>
    <row r="617" spans="1:27" ht="15.75" customHeight="1" x14ac:dyDescent="0.35">
      <c r="A617" s="8"/>
      <c r="B617" s="29"/>
      <c r="D617" s="4"/>
      <c r="R617" s="37"/>
      <c r="AA617" s="37"/>
    </row>
    <row r="618" spans="1:27" ht="15.75" customHeight="1" x14ac:dyDescent="0.35">
      <c r="A618" s="8"/>
      <c r="B618" s="29"/>
      <c r="D618" s="4"/>
      <c r="R618" s="37"/>
      <c r="AA618" s="37"/>
    </row>
    <row r="619" spans="1:27" ht="15.75" customHeight="1" x14ac:dyDescent="0.35">
      <c r="A619" s="8"/>
      <c r="B619" s="29"/>
      <c r="D619" s="4"/>
      <c r="R619" s="37"/>
      <c r="AA619" s="37"/>
    </row>
    <row r="620" spans="1:27" ht="15.75" customHeight="1" x14ac:dyDescent="0.35">
      <c r="A620" s="8"/>
      <c r="B620" s="29"/>
      <c r="D620" s="4"/>
      <c r="R620" s="37"/>
      <c r="AA620" s="37"/>
    </row>
    <row r="621" spans="1:27" ht="15.75" customHeight="1" x14ac:dyDescent="0.35">
      <c r="A621" s="8"/>
      <c r="B621" s="29"/>
      <c r="D621" s="4"/>
      <c r="R621" s="37"/>
      <c r="AA621" s="37"/>
    </row>
    <row r="622" spans="1:27" ht="15.75" customHeight="1" x14ac:dyDescent="0.35">
      <c r="A622" s="8"/>
      <c r="B622" s="29"/>
      <c r="D622" s="4"/>
      <c r="R622" s="37"/>
      <c r="AA622" s="37"/>
    </row>
    <row r="623" spans="1:27" ht="15.75" customHeight="1" x14ac:dyDescent="0.35">
      <c r="A623" s="8"/>
      <c r="B623" s="29"/>
      <c r="D623" s="4"/>
      <c r="R623" s="37"/>
      <c r="AA623" s="37"/>
    </row>
    <row r="624" spans="1:27" ht="15.75" customHeight="1" x14ac:dyDescent="0.35">
      <c r="A624" s="8"/>
      <c r="B624" s="29"/>
      <c r="D624" s="4"/>
      <c r="R624" s="37"/>
      <c r="AA624" s="37"/>
    </row>
    <row r="625" spans="1:27" ht="15.75" customHeight="1" x14ac:dyDescent="0.35">
      <c r="A625" s="8"/>
      <c r="B625" s="29"/>
      <c r="D625" s="4"/>
      <c r="R625" s="37"/>
      <c r="AA625" s="37"/>
    </row>
    <row r="626" spans="1:27" ht="15.75" customHeight="1" x14ac:dyDescent="0.35">
      <c r="A626" s="8"/>
      <c r="B626" s="29"/>
      <c r="D626" s="4"/>
      <c r="R626" s="37"/>
      <c r="AA626" s="37"/>
    </row>
    <row r="627" spans="1:27" ht="15.75" customHeight="1" x14ac:dyDescent="0.35">
      <c r="A627" s="8"/>
      <c r="B627" s="29"/>
      <c r="D627" s="4"/>
      <c r="R627" s="37"/>
      <c r="AA627" s="37"/>
    </row>
    <row r="628" spans="1:27" ht="15.75" customHeight="1" x14ac:dyDescent="0.35">
      <c r="A628" s="8"/>
      <c r="B628" s="29"/>
      <c r="D628" s="4"/>
      <c r="R628" s="37"/>
      <c r="AA628" s="37"/>
    </row>
    <row r="629" spans="1:27" ht="15.75" customHeight="1" x14ac:dyDescent="0.35">
      <c r="A629" s="8"/>
      <c r="B629" s="29"/>
      <c r="D629" s="4"/>
      <c r="R629" s="37"/>
      <c r="AA629" s="37"/>
    </row>
    <row r="630" spans="1:27" ht="15.75" customHeight="1" x14ac:dyDescent="0.35">
      <c r="A630" s="8"/>
      <c r="B630" s="29"/>
      <c r="D630" s="4"/>
      <c r="R630" s="37"/>
      <c r="AA630" s="37"/>
    </row>
    <row r="631" spans="1:27" ht="15.75" customHeight="1" x14ac:dyDescent="0.35">
      <c r="A631" s="8"/>
      <c r="B631" s="29"/>
      <c r="D631" s="4"/>
      <c r="R631" s="37"/>
      <c r="AA631" s="37"/>
    </row>
    <row r="632" spans="1:27" ht="15.75" customHeight="1" x14ac:dyDescent="0.35">
      <c r="A632" s="8"/>
      <c r="B632" s="29"/>
      <c r="D632" s="4"/>
      <c r="R632" s="37"/>
      <c r="AA632" s="37"/>
    </row>
    <row r="633" spans="1:27" ht="15.75" customHeight="1" x14ac:dyDescent="0.35">
      <c r="A633" s="8"/>
      <c r="B633" s="29"/>
      <c r="D633" s="4"/>
      <c r="R633" s="37"/>
      <c r="AA633" s="37"/>
    </row>
    <row r="634" spans="1:27" ht="15.75" customHeight="1" x14ac:dyDescent="0.35">
      <c r="A634" s="8"/>
      <c r="B634" s="29"/>
      <c r="D634" s="4"/>
      <c r="R634" s="37"/>
      <c r="AA634" s="37"/>
    </row>
    <row r="635" spans="1:27" ht="15.75" customHeight="1" x14ac:dyDescent="0.35">
      <c r="A635" s="8"/>
      <c r="B635" s="29"/>
      <c r="D635" s="4"/>
      <c r="R635" s="37"/>
      <c r="AA635" s="37"/>
    </row>
    <row r="636" spans="1:27" ht="15.75" customHeight="1" x14ac:dyDescent="0.35">
      <c r="A636" s="8"/>
      <c r="B636" s="29"/>
      <c r="D636" s="4"/>
      <c r="R636" s="37"/>
      <c r="AA636" s="37"/>
    </row>
    <row r="637" spans="1:27" ht="15.75" customHeight="1" x14ac:dyDescent="0.35">
      <c r="A637" s="8"/>
      <c r="B637" s="29"/>
      <c r="D637" s="4"/>
      <c r="R637" s="37"/>
      <c r="AA637" s="37"/>
    </row>
    <row r="638" spans="1:27" ht="15.75" customHeight="1" x14ac:dyDescent="0.35">
      <c r="A638" s="8"/>
      <c r="B638" s="29"/>
      <c r="D638" s="4"/>
      <c r="R638" s="37"/>
      <c r="AA638" s="37"/>
    </row>
    <row r="639" spans="1:27" ht="15.75" customHeight="1" x14ac:dyDescent="0.35">
      <c r="A639" s="8"/>
      <c r="B639" s="29"/>
      <c r="D639" s="4"/>
      <c r="R639" s="37"/>
      <c r="AA639" s="37"/>
    </row>
    <row r="640" spans="1:27" ht="15.75" customHeight="1" x14ac:dyDescent="0.35">
      <c r="A640" s="8"/>
      <c r="B640" s="29"/>
      <c r="D640" s="4"/>
      <c r="R640" s="37"/>
      <c r="AA640" s="37"/>
    </row>
    <row r="641" spans="1:27" ht="15.75" customHeight="1" x14ac:dyDescent="0.35">
      <c r="A641" s="8"/>
      <c r="B641" s="29"/>
      <c r="D641" s="4"/>
      <c r="R641" s="37"/>
      <c r="AA641" s="37"/>
    </row>
    <row r="642" spans="1:27" ht="15.75" customHeight="1" x14ac:dyDescent="0.35">
      <c r="A642" s="8"/>
      <c r="B642" s="29"/>
      <c r="D642" s="4"/>
      <c r="R642" s="37"/>
      <c r="AA642" s="37"/>
    </row>
    <row r="643" spans="1:27" ht="15.75" customHeight="1" x14ac:dyDescent="0.35">
      <c r="A643" s="8"/>
      <c r="B643" s="29"/>
      <c r="D643" s="4"/>
      <c r="R643" s="37"/>
      <c r="AA643" s="37"/>
    </row>
    <row r="644" spans="1:27" ht="15.75" customHeight="1" x14ac:dyDescent="0.35">
      <c r="A644" s="8"/>
      <c r="B644" s="29"/>
      <c r="D644" s="4"/>
      <c r="R644" s="37"/>
      <c r="AA644" s="37"/>
    </row>
    <row r="645" spans="1:27" ht="15.75" customHeight="1" x14ac:dyDescent="0.35">
      <c r="A645" s="8"/>
      <c r="B645" s="29"/>
      <c r="D645" s="4"/>
      <c r="R645" s="37"/>
      <c r="AA645" s="37"/>
    </row>
    <row r="646" spans="1:27" ht="15.75" customHeight="1" x14ac:dyDescent="0.35">
      <c r="A646" s="8"/>
      <c r="B646" s="29"/>
      <c r="D646" s="4"/>
      <c r="R646" s="37"/>
      <c r="AA646" s="37"/>
    </row>
    <row r="647" spans="1:27" ht="15.75" customHeight="1" x14ac:dyDescent="0.35">
      <c r="A647" s="8"/>
      <c r="B647" s="29"/>
      <c r="D647" s="4"/>
      <c r="R647" s="37"/>
      <c r="AA647" s="37"/>
    </row>
    <row r="648" spans="1:27" ht="15.75" customHeight="1" x14ac:dyDescent="0.35">
      <c r="A648" s="8"/>
      <c r="B648" s="29"/>
      <c r="D648" s="4"/>
      <c r="R648" s="37"/>
      <c r="AA648" s="37"/>
    </row>
    <row r="649" spans="1:27" ht="15.75" customHeight="1" x14ac:dyDescent="0.35">
      <c r="A649" s="8"/>
      <c r="B649" s="29"/>
      <c r="D649" s="4"/>
      <c r="R649" s="37"/>
      <c r="AA649" s="37"/>
    </row>
    <row r="650" spans="1:27" ht="15.75" customHeight="1" x14ac:dyDescent="0.35">
      <c r="A650" s="8"/>
      <c r="B650" s="29"/>
      <c r="D650" s="4"/>
      <c r="R650" s="37"/>
      <c r="AA650" s="37"/>
    </row>
    <row r="651" spans="1:27" ht="15.75" customHeight="1" x14ac:dyDescent="0.35">
      <c r="A651" s="8"/>
      <c r="B651" s="29"/>
      <c r="D651" s="4"/>
      <c r="R651" s="37"/>
      <c r="AA651" s="37"/>
    </row>
    <row r="652" spans="1:27" ht="15.75" customHeight="1" x14ac:dyDescent="0.35">
      <c r="A652" s="8"/>
      <c r="B652" s="29"/>
      <c r="D652" s="4"/>
      <c r="R652" s="37"/>
      <c r="AA652" s="37"/>
    </row>
    <row r="653" spans="1:27" ht="15.75" customHeight="1" x14ac:dyDescent="0.35">
      <c r="A653" s="8"/>
      <c r="B653" s="29"/>
      <c r="D653" s="4"/>
      <c r="R653" s="37"/>
      <c r="AA653" s="37"/>
    </row>
    <row r="654" spans="1:27" ht="15.75" customHeight="1" x14ac:dyDescent="0.35">
      <c r="A654" s="8"/>
      <c r="B654" s="29"/>
      <c r="D654" s="4"/>
      <c r="R654" s="37"/>
      <c r="AA654" s="37"/>
    </row>
    <row r="655" spans="1:27" ht="15.75" customHeight="1" x14ac:dyDescent="0.35">
      <c r="A655" s="8"/>
      <c r="B655" s="29"/>
      <c r="D655" s="4"/>
      <c r="R655" s="37"/>
      <c r="AA655" s="37"/>
    </row>
    <row r="656" spans="1:27" ht="15.75" customHeight="1" x14ac:dyDescent="0.35">
      <c r="A656" s="8"/>
      <c r="B656" s="29"/>
      <c r="D656" s="4"/>
      <c r="R656" s="37"/>
      <c r="AA656" s="37"/>
    </row>
    <row r="657" spans="1:27" ht="15.75" customHeight="1" x14ac:dyDescent="0.35">
      <c r="A657" s="8"/>
      <c r="B657" s="29"/>
      <c r="D657" s="4"/>
      <c r="R657" s="37"/>
      <c r="AA657" s="37"/>
    </row>
    <row r="658" spans="1:27" ht="15.75" customHeight="1" x14ac:dyDescent="0.35">
      <c r="A658" s="8"/>
      <c r="B658" s="29"/>
      <c r="D658" s="4"/>
      <c r="R658" s="37"/>
      <c r="AA658" s="37"/>
    </row>
    <row r="659" spans="1:27" ht="15.75" customHeight="1" x14ac:dyDescent="0.35">
      <c r="A659" s="8"/>
      <c r="B659" s="29"/>
      <c r="D659" s="4"/>
      <c r="R659" s="37"/>
      <c r="AA659" s="37"/>
    </row>
    <row r="660" spans="1:27" ht="15.75" customHeight="1" x14ac:dyDescent="0.35">
      <c r="A660" s="8"/>
      <c r="B660" s="29"/>
      <c r="D660" s="4"/>
      <c r="R660" s="37"/>
      <c r="AA660" s="37"/>
    </row>
    <row r="661" spans="1:27" ht="15.75" customHeight="1" x14ac:dyDescent="0.35">
      <c r="A661" s="8"/>
      <c r="B661" s="29"/>
      <c r="D661" s="4"/>
      <c r="R661" s="37"/>
      <c r="AA661" s="37"/>
    </row>
    <row r="662" spans="1:27" ht="15.75" customHeight="1" x14ac:dyDescent="0.35">
      <c r="A662" s="8"/>
      <c r="B662" s="29"/>
      <c r="D662" s="4"/>
      <c r="R662" s="37"/>
      <c r="AA662" s="37"/>
    </row>
    <row r="663" spans="1:27" ht="15.75" customHeight="1" x14ac:dyDescent="0.35">
      <c r="A663" s="8"/>
      <c r="B663" s="29"/>
      <c r="D663" s="4"/>
      <c r="R663" s="37"/>
      <c r="AA663" s="37"/>
    </row>
    <row r="664" spans="1:27" ht="15.75" customHeight="1" x14ac:dyDescent="0.35">
      <c r="A664" s="8"/>
      <c r="B664" s="29"/>
      <c r="D664" s="4"/>
      <c r="R664" s="37"/>
      <c r="AA664" s="37"/>
    </row>
    <row r="665" spans="1:27" ht="15.75" customHeight="1" x14ac:dyDescent="0.35">
      <c r="A665" s="8"/>
      <c r="B665" s="29"/>
      <c r="D665" s="4"/>
      <c r="R665" s="37"/>
      <c r="AA665" s="37"/>
    </row>
    <row r="666" spans="1:27" ht="15.75" customHeight="1" x14ac:dyDescent="0.35">
      <c r="A666" s="8"/>
      <c r="B666" s="29"/>
      <c r="D666" s="4"/>
      <c r="R666" s="37"/>
      <c r="AA666" s="37"/>
    </row>
    <row r="667" spans="1:27" ht="15.75" customHeight="1" x14ac:dyDescent="0.35">
      <c r="A667" s="8"/>
      <c r="B667" s="29"/>
      <c r="D667" s="4"/>
      <c r="R667" s="37"/>
      <c r="AA667" s="37"/>
    </row>
    <row r="668" spans="1:27" ht="15.75" customHeight="1" x14ac:dyDescent="0.35">
      <c r="A668" s="8"/>
      <c r="B668" s="29"/>
      <c r="D668" s="4"/>
      <c r="R668" s="37"/>
      <c r="AA668" s="37"/>
    </row>
    <row r="669" spans="1:27" ht="15.75" customHeight="1" x14ac:dyDescent="0.35">
      <c r="A669" s="8"/>
      <c r="B669" s="29"/>
      <c r="D669" s="4"/>
      <c r="R669" s="37"/>
      <c r="AA669" s="37"/>
    </row>
    <row r="670" spans="1:27" ht="15.75" customHeight="1" x14ac:dyDescent="0.35">
      <c r="A670" s="8"/>
      <c r="B670" s="29"/>
      <c r="D670" s="4"/>
      <c r="R670" s="37"/>
      <c r="AA670" s="37"/>
    </row>
    <row r="671" spans="1:27" ht="15.75" customHeight="1" x14ac:dyDescent="0.35">
      <c r="A671" s="8"/>
      <c r="B671" s="29"/>
      <c r="D671" s="4"/>
      <c r="R671" s="37"/>
      <c r="AA671" s="37"/>
    </row>
    <row r="672" spans="1:27" ht="15.75" customHeight="1" x14ac:dyDescent="0.35">
      <c r="A672" s="8"/>
      <c r="B672" s="29"/>
      <c r="D672" s="4"/>
      <c r="R672" s="37"/>
      <c r="AA672" s="37"/>
    </row>
    <row r="673" spans="1:27" ht="15.75" customHeight="1" x14ac:dyDescent="0.35">
      <c r="A673" s="8"/>
      <c r="B673" s="29"/>
      <c r="D673" s="4"/>
      <c r="R673" s="37"/>
      <c r="AA673" s="37"/>
    </row>
    <row r="674" spans="1:27" ht="15.75" customHeight="1" x14ac:dyDescent="0.35">
      <c r="A674" s="8"/>
      <c r="B674" s="29"/>
      <c r="D674" s="4"/>
      <c r="R674" s="37"/>
      <c r="AA674" s="37"/>
    </row>
    <row r="675" spans="1:27" ht="15.75" customHeight="1" x14ac:dyDescent="0.35">
      <c r="A675" s="8"/>
      <c r="B675" s="29"/>
      <c r="D675" s="4"/>
      <c r="R675" s="37"/>
      <c r="AA675" s="37"/>
    </row>
    <row r="676" spans="1:27" ht="15.75" customHeight="1" x14ac:dyDescent="0.35">
      <c r="A676" s="8"/>
      <c r="B676" s="29"/>
      <c r="D676" s="4"/>
      <c r="R676" s="37"/>
      <c r="AA676" s="37"/>
    </row>
    <row r="677" spans="1:27" ht="15.75" customHeight="1" x14ac:dyDescent="0.35">
      <c r="A677" s="8"/>
      <c r="B677" s="29"/>
      <c r="D677" s="4"/>
      <c r="R677" s="37"/>
      <c r="AA677" s="37"/>
    </row>
    <row r="678" spans="1:27" ht="15.75" customHeight="1" x14ac:dyDescent="0.35">
      <c r="A678" s="8"/>
      <c r="B678" s="29"/>
      <c r="D678" s="4"/>
      <c r="R678" s="37"/>
      <c r="AA678" s="37"/>
    </row>
    <row r="679" spans="1:27" ht="15.75" customHeight="1" x14ac:dyDescent="0.35">
      <c r="A679" s="8"/>
      <c r="B679" s="29"/>
      <c r="D679" s="4"/>
      <c r="R679" s="37"/>
      <c r="AA679" s="37"/>
    </row>
    <row r="680" spans="1:27" ht="15.75" customHeight="1" x14ac:dyDescent="0.35">
      <c r="A680" s="8"/>
      <c r="B680" s="29"/>
      <c r="D680" s="4"/>
      <c r="R680" s="37"/>
      <c r="AA680" s="37"/>
    </row>
    <row r="681" spans="1:27" ht="15.75" customHeight="1" x14ac:dyDescent="0.35">
      <c r="A681" s="8"/>
      <c r="B681" s="29"/>
      <c r="D681" s="4"/>
      <c r="R681" s="37"/>
      <c r="AA681" s="37"/>
    </row>
    <row r="682" spans="1:27" ht="15.75" customHeight="1" x14ac:dyDescent="0.35">
      <c r="A682" s="8"/>
      <c r="B682" s="29"/>
      <c r="D682" s="4"/>
      <c r="R682" s="37"/>
      <c r="AA682" s="37"/>
    </row>
    <row r="683" spans="1:27" ht="15.75" customHeight="1" x14ac:dyDescent="0.35">
      <c r="A683" s="8"/>
      <c r="B683" s="29"/>
      <c r="D683" s="4"/>
      <c r="R683" s="37"/>
      <c r="AA683" s="37"/>
    </row>
    <row r="684" spans="1:27" ht="15.75" customHeight="1" x14ac:dyDescent="0.35">
      <c r="A684" s="8"/>
      <c r="B684" s="29"/>
      <c r="D684" s="4"/>
      <c r="R684" s="37"/>
      <c r="AA684" s="37"/>
    </row>
    <row r="685" spans="1:27" ht="15.75" customHeight="1" x14ac:dyDescent="0.35">
      <c r="A685" s="8"/>
      <c r="B685" s="29"/>
      <c r="D685" s="4"/>
      <c r="R685" s="37"/>
      <c r="AA685" s="37"/>
    </row>
    <row r="686" spans="1:27" ht="15.75" customHeight="1" x14ac:dyDescent="0.35">
      <c r="A686" s="8"/>
      <c r="B686" s="29"/>
      <c r="D686" s="4"/>
      <c r="R686" s="37"/>
      <c r="AA686" s="37"/>
    </row>
    <row r="687" spans="1:27" ht="15.75" customHeight="1" x14ac:dyDescent="0.35">
      <c r="A687" s="8"/>
      <c r="B687" s="29"/>
      <c r="D687" s="4"/>
      <c r="R687" s="37"/>
      <c r="AA687" s="37"/>
    </row>
    <row r="688" spans="1:27" ht="15.75" customHeight="1" x14ac:dyDescent="0.35">
      <c r="A688" s="8"/>
      <c r="B688" s="29"/>
      <c r="D688" s="4"/>
      <c r="R688" s="37"/>
      <c r="AA688" s="37"/>
    </row>
    <row r="689" spans="1:27" ht="15.75" customHeight="1" x14ac:dyDescent="0.35">
      <c r="A689" s="8"/>
      <c r="B689" s="29"/>
      <c r="D689" s="4"/>
      <c r="R689" s="37"/>
      <c r="AA689" s="37"/>
    </row>
    <row r="690" spans="1:27" ht="15.75" customHeight="1" x14ac:dyDescent="0.35">
      <c r="A690" s="8"/>
      <c r="B690" s="29"/>
      <c r="D690" s="4"/>
      <c r="R690" s="37"/>
      <c r="AA690" s="37"/>
    </row>
    <row r="691" spans="1:27" ht="15.75" customHeight="1" x14ac:dyDescent="0.35">
      <c r="A691" s="8"/>
      <c r="B691" s="29"/>
      <c r="D691" s="4"/>
      <c r="R691" s="37"/>
      <c r="AA691" s="37"/>
    </row>
    <row r="692" spans="1:27" ht="15.75" customHeight="1" x14ac:dyDescent="0.35">
      <c r="A692" s="8"/>
      <c r="B692" s="29"/>
      <c r="D692" s="4"/>
      <c r="R692" s="37"/>
      <c r="AA692" s="37"/>
    </row>
    <row r="693" spans="1:27" ht="15.75" customHeight="1" x14ac:dyDescent="0.35">
      <c r="A693" s="8"/>
      <c r="B693" s="29"/>
      <c r="D693" s="4"/>
      <c r="R693" s="37"/>
      <c r="AA693" s="37"/>
    </row>
    <row r="694" spans="1:27" ht="15.75" customHeight="1" x14ac:dyDescent="0.35">
      <c r="A694" s="8"/>
      <c r="B694" s="29"/>
      <c r="D694" s="4"/>
      <c r="R694" s="37"/>
      <c r="AA694" s="37"/>
    </row>
    <row r="695" spans="1:27" ht="15.75" customHeight="1" x14ac:dyDescent="0.35">
      <c r="A695" s="8"/>
      <c r="B695" s="29"/>
      <c r="D695" s="4"/>
      <c r="R695" s="37"/>
      <c r="AA695" s="37"/>
    </row>
    <row r="696" spans="1:27" ht="15.75" customHeight="1" x14ac:dyDescent="0.35">
      <c r="A696" s="8"/>
      <c r="B696" s="29"/>
      <c r="D696" s="4"/>
      <c r="R696" s="37"/>
      <c r="AA696" s="37"/>
    </row>
    <row r="697" spans="1:27" ht="15.75" customHeight="1" x14ac:dyDescent="0.35">
      <c r="A697" s="8"/>
      <c r="B697" s="29"/>
      <c r="D697" s="4"/>
      <c r="R697" s="37"/>
      <c r="AA697" s="37"/>
    </row>
    <row r="698" spans="1:27" ht="15.75" customHeight="1" x14ac:dyDescent="0.35">
      <c r="A698" s="8"/>
      <c r="B698" s="29"/>
      <c r="D698" s="4"/>
      <c r="R698" s="37"/>
      <c r="AA698" s="37"/>
    </row>
    <row r="699" spans="1:27" ht="15.75" customHeight="1" x14ac:dyDescent="0.35">
      <c r="A699" s="8"/>
      <c r="B699" s="29"/>
      <c r="D699" s="4"/>
      <c r="R699" s="37"/>
      <c r="AA699" s="37"/>
    </row>
    <row r="700" spans="1:27" ht="15.75" customHeight="1" x14ac:dyDescent="0.35">
      <c r="A700" s="8"/>
      <c r="B700" s="29"/>
      <c r="D700" s="4"/>
      <c r="R700" s="37"/>
      <c r="AA700" s="37"/>
    </row>
    <row r="701" spans="1:27" ht="15.75" customHeight="1" x14ac:dyDescent="0.35">
      <c r="A701" s="8"/>
      <c r="B701" s="29"/>
      <c r="D701" s="4"/>
      <c r="R701" s="37"/>
      <c r="AA701" s="37"/>
    </row>
    <row r="702" spans="1:27" ht="15.75" customHeight="1" x14ac:dyDescent="0.35">
      <c r="A702" s="8"/>
      <c r="B702" s="29"/>
      <c r="D702" s="4"/>
      <c r="R702" s="37"/>
      <c r="AA702" s="37"/>
    </row>
    <row r="703" spans="1:27" ht="15.75" customHeight="1" x14ac:dyDescent="0.35">
      <c r="A703" s="8"/>
      <c r="B703" s="29"/>
      <c r="D703" s="4"/>
      <c r="R703" s="37"/>
      <c r="AA703" s="37"/>
    </row>
    <row r="704" spans="1:27" ht="15.75" customHeight="1" x14ac:dyDescent="0.35">
      <c r="A704" s="8"/>
      <c r="B704" s="29"/>
      <c r="D704" s="4"/>
      <c r="R704" s="37"/>
      <c r="AA704" s="37"/>
    </row>
    <row r="705" spans="1:27" ht="15.75" customHeight="1" x14ac:dyDescent="0.35">
      <c r="A705" s="8"/>
      <c r="B705" s="29"/>
      <c r="D705" s="4"/>
      <c r="R705" s="37"/>
      <c r="AA705" s="37"/>
    </row>
    <row r="706" spans="1:27" ht="15.75" customHeight="1" x14ac:dyDescent="0.35">
      <c r="A706" s="8"/>
      <c r="B706" s="29"/>
      <c r="D706" s="4"/>
      <c r="R706" s="37"/>
      <c r="AA706" s="37"/>
    </row>
    <row r="707" spans="1:27" ht="15.75" customHeight="1" x14ac:dyDescent="0.35">
      <c r="A707" s="8"/>
      <c r="B707" s="29"/>
      <c r="D707" s="4"/>
      <c r="R707" s="37"/>
      <c r="AA707" s="37"/>
    </row>
    <row r="708" spans="1:27" ht="15.75" customHeight="1" x14ac:dyDescent="0.35">
      <c r="A708" s="8"/>
      <c r="B708" s="29"/>
      <c r="D708" s="4"/>
      <c r="R708" s="37"/>
      <c r="AA708" s="37"/>
    </row>
    <row r="709" spans="1:27" ht="15.75" customHeight="1" x14ac:dyDescent="0.35">
      <c r="A709" s="8"/>
      <c r="B709" s="29"/>
      <c r="D709" s="4"/>
      <c r="R709" s="37"/>
      <c r="AA709" s="37"/>
    </row>
    <row r="710" spans="1:27" ht="15.75" customHeight="1" x14ac:dyDescent="0.35">
      <c r="A710" s="8"/>
      <c r="B710" s="29"/>
      <c r="D710" s="4"/>
      <c r="R710" s="37"/>
      <c r="AA710" s="37"/>
    </row>
    <row r="711" spans="1:27" ht="15.75" customHeight="1" x14ac:dyDescent="0.35">
      <c r="A711" s="8"/>
      <c r="B711" s="29"/>
      <c r="D711" s="4"/>
      <c r="R711" s="37"/>
      <c r="AA711" s="37"/>
    </row>
    <row r="712" spans="1:27" ht="15.75" customHeight="1" x14ac:dyDescent="0.35">
      <c r="A712" s="8"/>
      <c r="B712" s="29"/>
      <c r="D712" s="4"/>
      <c r="R712" s="37"/>
      <c r="AA712" s="37"/>
    </row>
    <row r="713" spans="1:27" ht="15.75" customHeight="1" x14ac:dyDescent="0.35">
      <c r="A713" s="8"/>
      <c r="B713" s="29"/>
      <c r="D713" s="4"/>
      <c r="R713" s="37"/>
      <c r="AA713" s="37"/>
    </row>
    <row r="714" spans="1:27" ht="15.75" customHeight="1" x14ac:dyDescent="0.35">
      <c r="A714" s="8"/>
      <c r="B714" s="29"/>
      <c r="D714" s="4"/>
      <c r="R714" s="37"/>
      <c r="AA714" s="37"/>
    </row>
    <row r="715" spans="1:27" ht="15.75" customHeight="1" x14ac:dyDescent="0.35">
      <c r="A715" s="8"/>
      <c r="B715" s="29"/>
      <c r="D715" s="4"/>
      <c r="R715" s="37"/>
      <c r="AA715" s="37"/>
    </row>
    <row r="716" spans="1:27" ht="15.75" customHeight="1" x14ac:dyDescent="0.35">
      <c r="A716" s="8"/>
      <c r="B716" s="29"/>
      <c r="D716" s="4"/>
      <c r="R716" s="37"/>
      <c r="AA716" s="37"/>
    </row>
    <row r="717" spans="1:27" ht="15.75" customHeight="1" x14ac:dyDescent="0.35">
      <c r="A717" s="8"/>
      <c r="B717" s="29"/>
      <c r="D717" s="4"/>
      <c r="R717" s="37"/>
      <c r="AA717" s="37"/>
    </row>
    <row r="718" spans="1:27" ht="15.75" customHeight="1" x14ac:dyDescent="0.35">
      <c r="A718" s="8"/>
      <c r="B718" s="29"/>
      <c r="D718" s="4"/>
      <c r="R718" s="37"/>
      <c r="AA718" s="37"/>
    </row>
    <row r="719" spans="1:27" ht="15.75" customHeight="1" x14ac:dyDescent="0.35">
      <c r="A719" s="8"/>
      <c r="B719" s="29"/>
      <c r="D719" s="4"/>
      <c r="R719" s="37"/>
      <c r="AA719" s="37"/>
    </row>
    <row r="720" spans="1:27" ht="15.75" customHeight="1" x14ac:dyDescent="0.35">
      <c r="A720" s="8"/>
      <c r="B720" s="29"/>
      <c r="D720" s="4"/>
      <c r="R720" s="37"/>
      <c r="AA720" s="37"/>
    </row>
    <row r="721" spans="1:27" ht="15.75" customHeight="1" x14ac:dyDescent="0.35">
      <c r="A721" s="8"/>
      <c r="B721" s="29"/>
      <c r="D721" s="4"/>
      <c r="R721" s="37"/>
      <c r="AA721" s="37"/>
    </row>
    <row r="722" spans="1:27" ht="15.75" customHeight="1" x14ac:dyDescent="0.35">
      <c r="A722" s="8"/>
      <c r="B722" s="29"/>
      <c r="D722" s="4"/>
      <c r="R722" s="37"/>
      <c r="AA722" s="37"/>
    </row>
    <row r="723" spans="1:27" ht="15.75" customHeight="1" x14ac:dyDescent="0.35">
      <c r="A723" s="8"/>
      <c r="B723" s="29"/>
      <c r="D723" s="4"/>
      <c r="R723" s="37"/>
      <c r="AA723" s="37"/>
    </row>
    <row r="724" spans="1:27" ht="15.75" customHeight="1" x14ac:dyDescent="0.35">
      <c r="A724" s="8"/>
      <c r="B724" s="29"/>
      <c r="D724" s="4"/>
      <c r="R724" s="37"/>
      <c r="AA724" s="37"/>
    </row>
    <row r="725" spans="1:27" ht="15.75" customHeight="1" x14ac:dyDescent="0.35">
      <c r="A725" s="8"/>
      <c r="B725" s="29"/>
      <c r="D725" s="4"/>
      <c r="R725" s="37"/>
      <c r="AA725" s="37"/>
    </row>
    <row r="726" spans="1:27" ht="15.75" customHeight="1" x14ac:dyDescent="0.35">
      <c r="A726" s="8"/>
      <c r="B726" s="29"/>
      <c r="D726" s="4"/>
      <c r="R726" s="37"/>
      <c r="AA726" s="37"/>
    </row>
    <row r="727" spans="1:27" ht="15.75" customHeight="1" x14ac:dyDescent="0.35">
      <c r="A727" s="8"/>
      <c r="B727" s="29"/>
      <c r="D727" s="4"/>
      <c r="R727" s="37"/>
      <c r="AA727" s="37"/>
    </row>
    <row r="728" spans="1:27" ht="15.75" customHeight="1" x14ac:dyDescent="0.35">
      <c r="A728" s="8"/>
      <c r="B728" s="29"/>
      <c r="D728" s="4"/>
      <c r="R728" s="37"/>
      <c r="AA728" s="37"/>
    </row>
    <row r="729" spans="1:27" ht="15.75" customHeight="1" x14ac:dyDescent="0.35">
      <c r="A729" s="8"/>
      <c r="B729" s="29"/>
      <c r="D729" s="4"/>
      <c r="R729" s="37"/>
      <c r="AA729" s="37"/>
    </row>
    <row r="730" spans="1:27" ht="15.75" customHeight="1" x14ac:dyDescent="0.35">
      <c r="A730" s="8"/>
      <c r="B730" s="29"/>
      <c r="D730" s="4"/>
      <c r="R730" s="37"/>
      <c r="AA730" s="37"/>
    </row>
    <row r="731" spans="1:27" ht="15.75" customHeight="1" x14ac:dyDescent="0.35">
      <c r="A731" s="8"/>
      <c r="B731" s="29"/>
      <c r="D731" s="4"/>
      <c r="R731" s="37"/>
      <c r="AA731" s="37"/>
    </row>
    <row r="732" spans="1:27" ht="15.75" customHeight="1" x14ac:dyDescent="0.35">
      <c r="A732" s="8"/>
      <c r="B732" s="29"/>
      <c r="D732" s="4"/>
      <c r="R732" s="37"/>
      <c r="AA732" s="37"/>
    </row>
    <row r="733" spans="1:27" ht="15.75" customHeight="1" x14ac:dyDescent="0.35">
      <c r="A733" s="8"/>
      <c r="B733" s="29"/>
      <c r="D733" s="4"/>
      <c r="R733" s="37"/>
      <c r="AA733" s="37"/>
    </row>
    <row r="734" spans="1:27" ht="15.75" customHeight="1" x14ac:dyDescent="0.35">
      <c r="A734" s="8"/>
      <c r="B734" s="29"/>
      <c r="D734" s="4"/>
      <c r="R734" s="37"/>
      <c r="AA734" s="37"/>
    </row>
    <row r="735" spans="1:27" ht="15.75" customHeight="1" x14ac:dyDescent="0.35">
      <c r="A735" s="8"/>
      <c r="B735" s="29"/>
      <c r="D735" s="4"/>
      <c r="R735" s="37"/>
      <c r="AA735" s="37"/>
    </row>
    <row r="736" spans="1:27" ht="15.75" customHeight="1" x14ac:dyDescent="0.35">
      <c r="A736" s="8"/>
      <c r="B736" s="29"/>
      <c r="D736" s="4"/>
      <c r="R736" s="37"/>
      <c r="AA736" s="37"/>
    </row>
    <row r="737" spans="1:27" ht="15.75" customHeight="1" x14ac:dyDescent="0.35">
      <c r="A737" s="8"/>
      <c r="B737" s="29"/>
      <c r="D737" s="4"/>
      <c r="R737" s="37"/>
      <c r="AA737" s="37"/>
    </row>
    <row r="738" spans="1:27" ht="15.75" customHeight="1" x14ac:dyDescent="0.35">
      <c r="A738" s="8"/>
      <c r="B738" s="29"/>
      <c r="D738" s="4"/>
      <c r="R738" s="37"/>
      <c r="AA738" s="37"/>
    </row>
    <row r="739" spans="1:27" ht="15.75" customHeight="1" x14ac:dyDescent="0.35">
      <c r="A739" s="8"/>
      <c r="B739" s="29"/>
      <c r="D739" s="4"/>
      <c r="R739" s="37"/>
      <c r="AA739" s="37"/>
    </row>
    <row r="740" spans="1:27" ht="15.75" customHeight="1" x14ac:dyDescent="0.35">
      <c r="A740" s="8"/>
      <c r="B740" s="29"/>
      <c r="D740" s="4"/>
      <c r="R740" s="37"/>
      <c r="AA740" s="37"/>
    </row>
    <row r="741" spans="1:27" ht="15.75" customHeight="1" x14ac:dyDescent="0.35">
      <c r="A741" s="8"/>
      <c r="B741" s="29"/>
      <c r="D741" s="4"/>
      <c r="R741" s="37"/>
      <c r="AA741" s="37"/>
    </row>
    <row r="742" spans="1:27" ht="15.75" customHeight="1" x14ac:dyDescent="0.35">
      <c r="A742" s="8"/>
      <c r="B742" s="29"/>
      <c r="D742" s="4"/>
      <c r="R742" s="37"/>
      <c r="AA742" s="37"/>
    </row>
    <row r="743" spans="1:27" ht="15.75" customHeight="1" x14ac:dyDescent="0.35">
      <c r="A743" s="8"/>
      <c r="B743" s="29"/>
      <c r="D743" s="4"/>
      <c r="R743" s="37"/>
      <c r="AA743" s="37"/>
    </row>
    <row r="744" spans="1:27" ht="15.75" customHeight="1" x14ac:dyDescent="0.35">
      <c r="A744" s="8"/>
      <c r="B744" s="29"/>
      <c r="D744" s="4"/>
      <c r="R744" s="37"/>
      <c r="AA744" s="37"/>
    </row>
    <row r="745" spans="1:27" ht="15.75" customHeight="1" x14ac:dyDescent="0.35">
      <c r="A745" s="8"/>
      <c r="B745" s="29"/>
      <c r="D745" s="4"/>
      <c r="R745" s="37"/>
      <c r="AA745" s="37"/>
    </row>
    <row r="746" spans="1:27" ht="15.75" customHeight="1" x14ac:dyDescent="0.35">
      <c r="A746" s="8"/>
      <c r="B746" s="29"/>
      <c r="D746" s="4"/>
      <c r="R746" s="37"/>
      <c r="AA746" s="37"/>
    </row>
    <row r="747" spans="1:27" ht="15.75" customHeight="1" x14ac:dyDescent="0.35">
      <c r="A747" s="8"/>
      <c r="B747" s="29"/>
      <c r="D747" s="4"/>
      <c r="R747" s="37"/>
      <c r="AA747" s="37"/>
    </row>
    <row r="748" spans="1:27" ht="15.75" customHeight="1" x14ac:dyDescent="0.35">
      <c r="A748" s="8"/>
      <c r="B748" s="29"/>
      <c r="D748" s="4"/>
      <c r="R748" s="37"/>
      <c r="AA748" s="37"/>
    </row>
    <row r="749" spans="1:27" ht="15.75" customHeight="1" x14ac:dyDescent="0.35">
      <c r="A749" s="8"/>
      <c r="B749" s="29"/>
      <c r="D749" s="4"/>
      <c r="R749" s="37"/>
      <c r="AA749" s="37"/>
    </row>
    <row r="750" spans="1:27" ht="15.75" customHeight="1" x14ac:dyDescent="0.35">
      <c r="A750" s="8"/>
      <c r="B750" s="29"/>
      <c r="D750" s="4"/>
      <c r="R750" s="37"/>
      <c r="AA750" s="37"/>
    </row>
    <row r="751" spans="1:27" ht="15.75" customHeight="1" x14ac:dyDescent="0.35">
      <c r="A751" s="8"/>
      <c r="B751" s="29"/>
      <c r="D751" s="4"/>
      <c r="R751" s="37"/>
      <c r="AA751" s="37"/>
    </row>
    <row r="752" spans="1:27" ht="15.75" customHeight="1" x14ac:dyDescent="0.35">
      <c r="A752" s="8"/>
      <c r="B752" s="29"/>
      <c r="D752" s="4"/>
      <c r="R752" s="37"/>
      <c r="AA752" s="37"/>
    </row>
    <row r="753" spans="1:27" ht="15.75" customHeight="1" x14ac:dyDescent="0.35">
      <c r="A753" s="8"/>
      <c r="B753" s="29"/>
      <c r="D753" s="4"/>
      <c r="R753" s="37"/>
      <c r="AA753" s="37"/>
    </row>
    <row r="754" spans="1:27" ht="15.75" customHeight="1" x14ac:dyDescent="0.35">
      <c r="A754" s="8"/>
      <c r="B754" s="29"/>
      <c r="D754" s="4"/>
      <c r="R754" s="37"/>
      <c r="AA754" s="37"/>
    </row>
    <row r="755" spans="1:27" ht="15.75" customHeight="1" x14ac:dyDescent="0.35">
      <c r="A755" s="8"/>
      <c r="B755" s="29"/>
      <c r="D755" s="4"/>
      <c r="R755" s="37"/>
      <c r="AA755" s="37"/>
    </row>
    <row r="756" spans="1:27" ht="15.75" customHeight="1" x14ac:dyDescent="0.35">
      <c r="A756" s="8"/>
      <c r="B756" s="29"/>
      <c r="D756" s="4"/>
      <c r="R756" s="37"/>
      <c r="AA756" s="37"/>
    </row>
    <row r="757" spans="1:27" ht="15.75" customHeight="1" x14ac:dyDescent="0.35">
      <c r="A757" s="8"/>
      <c r="B757" s="29"/>
      <c r="D757" s="4"/>
      <c r="R757" s="37"/>
      <c r="AA757" s="37"/>
    </row>
    <row r="758" spans="1:27" ht="15.75" customHeight="1" x14ac:dyDescent="0.35">
      <c r="A758" s="8"/>
      <c r="B758" s="29"/>
      <c r="D758" s="4"/>
      <c r="R758" s="37"/>
      <c r="AA758" s="37"/>
    </row>
    <row r="759" spans="1:27" ht="15.75" customHeight="1" x14ac:dyDescent="0.35">
      <c r="A759" s="8"/>
      <c r="B759" s="29"/>
      <c r="D759" s="4"/>
      <c r="R759" s="37"/>
      <c r="AA759" s="37"/>
    </row>
    <row r="760" spans="1:27" ht="15.75" customHeight="1" x14ac:dyDescent="0.35">
      <c r="A760" s="8"/>
      <c r="B760" s="29"/>
      <c r="D760" s="4"/>
      <c r="R760" s="37"/>
      <c r="AA760" s="37"/>
    </row>
    <row r="761" spans="1:27" ht="15.75" customHeight="1" x14ac:dyDescent="0.35">
      <c r="A761" s="8"/>
      <c r="B761" s="29"/>
      <c r="D761" s="4"/>
      <c r="R761" s="37"/>
      <c r="AA761" s="37"/>
    </row>
    <row r="762" spans="1:27" ht="15.75" customHeight="1" x14ac:dyDescent="0.35">
      <c r="A762" s="8"/>
      <c r="B762" s="29"/>
      <c r="D762" s="4"/>
      <c r="R762" s="37"/>
      <c r="AA762" s="37"/>
    </row>
    <row r="763" spans="1:27" ht="15.75" customHeight="1" x14ac:dyDescent="0.35">
      <c r="A763" s="8"/>
      <c r="B763" s="29"/>
      <c r="D763" s="4"/>
      <c r="R763" s="37"/>
      <c r="AA763" s="37"/>
    </row>
    <row r="764" spans="1:27" ht="15.75" customHeight="1" x14ac:dyDescent="0.35">
      <c r="A764" s="8"/>
      <c r="B764" s="29"/>
      <c r="D764" s="4"/>
      <c r="R764" s="37"/>
      <c r="AA764" s="37"/>
    </row>
    <row r="765" spans="1:27" ht="15.75" customHeight="1" x14ac:dyDescent="0.35">
      <c r="A765" s="8"/>
      <c r="B765" s="29"/>
      <c r="D765" s="4"/>
      <c r="R765" s="37"/>
      <c r="AA765" s="37"/>
    </row>
    <row r="766" spans="1:27" ht="15.75" customHeight="1" x14ac:dyDescent="0.35">
      <c r="A766" s="8"/>
      <c r="B766" s="29"/>
      <c r="D766" s="4"/>
      <c r="R766" s="37"/>
      <c r="AA766" s="37"/>
    </row>
    <row r="767" spans="1:27" ht="15.75" customHeight="1" x14ac:dyDescent="0.35">
      <c r="A767" s="8"/>
      <c r="B767" s="29"/>
      <c r="D767" s="4"/>
      <c r="R767" s="37"/>
      <c r="AA767" s="37"/>
    </row>
    <row r="768" spans="1:27" ht="15.75" customHeight="1" x14ac:dyDescent="0.35">
      <c r="A768" s="8"/>
      <c r="B768" s="29"/>
      <c r="D768" s="4"/>
      <c r="R768" s="37"/>
      <c r="AA768" s="37"/>
    </row>
    <row r="769" spans="1:27" ht="15.75" customHeight="1" x14ac:dyDescent="0.35">
      <c r="A769" s="8"/>
      <c r="B769" s="29"/>
      <c r="D769" s="4"/>
      <c r="R769" s="37"/>
      <c r="AA769" s="37"/>
    </row>
    <row r="770" spans="1:27" ht="15.75" customHeight="1" x14ac:dyDescent="0.35">
      <c r="A770" s="8"/>
      <c r="B770" s="29"/>
      <c r="D770" s="4"/>
      <c r="R770" s="37"/>
      <c r="AA770" s="37"/>
    </row>
    <row r="771" spans="1:27" ht="15.75" customHeight="1" x14ac:dyDescent="0.35">
      <c r="A771" s="8"/>
      <c r="B771" s="29"/>
      <c r="D771" s="4"/>
      <c r="R771" s="37"/>
      <c r="AA771" s="37"/>
    </row>
    <row r="772" spans="1:27" ht="15.75" customHeight="1" x14ac:dyDescent="0.35">
      <c r="A772" s="8"/>
      <c r="B772" s="29"/>
      <c r="D772" s="4"/>
      <c r="R772" s="37"/>
      <c r="AA772" s="37"/>
    </row>
    <row r="773" spans="1:27" ht="15.75" customHeight="1" x14ac:dyDescent="0.35">
      <c r="A773" s="8"/>
      <c r="B773" s="29"/>
      <c r="D773" s="4"/>
      <c r="R773" s="37"/>
      <c r="AA773" s="37"/>
    </row>
    <row r="774" spans="1:27" ht="15.75" customHeight="1" x14ac:dyDescent="0.35">
      <c r="A774" s="8"/>
      <c r="B774" s="29"/>
      <c r="D774" s="4"/>
      <c r="R774" s="37"/>
      <c r="AA774" s="37"/>
    </row>
    <row r="775" spans="1:27" ht="15.75" customHeight="1" x14ac:dyDescent="0.35">
      <c r="A775" s="8"/>
      <c r="B775" s="29"/>
      <c r="D775" s="4"/>
      <c r="R775" s="37"/>
      <c r="AA775" s="37"/>
    </row>
    <row r="776" spans="1:27" ht="15.75" customHeight="1" x14ac:dyDescent="0.35">
      <c r="A776" s="8"/>
      <c r="B776" s="29"/>
      <c r="D776" s="4"/>
      <c r="R776" s="37"/>
      <c r="AA776" s="37"/>
    </row>
    <row r="777" spans="1:27" ht="15.75" customHeight="1" x14ac:dyDescent="0.35">
      <c r="A777" s="8"/>
      <c r="B777" s="29"/>
      <c r="D777" s="4"/>
      <c r="R777" s="37"/>
      <c r="AA777" s="37"/>
    </row>
    <row r="778" spans="1:27" ht="15.75" customHeight="1" x14ac:dyDescent="0.35">
      <c r="A778" s="8"/>
      <c r="B778" s="29"/>
      <c r="D778" s="4"/>
      <c r="R778" s="37"/>
      <c r="AA778" s="37"/>
    </row>
    <row r="779" spans="1:27" ht="15.75" customHeight="1" x14ac:dyDescent="0.35">
      <c r="A779" s="8"/>
      <c r="B779" s="29"/>
      <c r="D779" s="4"/>
      <c r="R779" s="37"/>
      <c r="AA779" s="37"/>
    </row>
    <row r="780" spans="1:27" ht="15.75" customHeight="1" x14ac:dyDescent="0.35">
      <c r="A780" s="8"/>
      <c r="B780" s="29"/>
      <c r="D780" s="4"/>
      <c r="R780" s="37"/>
      <c r="AA780" s="37"/>
    </row>
    <row r="781" spans="1:27" ht="15.75" customHeight="1" x14ac:dyDescent="0.35">
      <c r="A781" s="8"/>
      <c r="B781" s="29"/>
      <c r="D781" s="4"/>
      <c r="R781" s="37"/>
      <c r="AA781" s="37"/>
    </row>
    <row r="782" spans="1:27" ht="15.75" customHeight="1" x14ac:dyDescent="0.35">
      <c r="A782" s="8"/>
      <c r="B782" s="29"/>
      <c r="D782" s="4"/>
      <c r="R782" s="37"/>
      <c r="AA782" s="37"/>
    </row>
    <row r="783" spans="1:27" ht="15.75" customHeight="1" x14ac:dyDescent="0.35">
      <c r="A783" s="8"/>
      <c r="B783" s="29"/>
      <c r="D783" s="4"/>
      <c r="R783" s="37"/>
      <c r="AA783" s="37"/>
    </row>
    <row r="784" spans="1:27" ht="15.75" customHeight="1" x14ac:dyDescent="0.35">
      <c r="A784" s="8"/>
      <c r="B784" s="29"/>
      <c r="D784" s="4"/>
      <c r="R784" s="37"/>
      <c r="AA784" s="37"/>
    </row>
    <row r="785" spans="1:27" ht="15.75" customHeight="1" x14ac:dyDescent="0.35">
      <c r="A785" s="8"/>
      <c r="B785" s="29"/>
      <c r="D785" s="4"/>
      <c r="R785" s="37"/>
      <c r="AA785" s="37"/>
    </row>
    <row r="786" spans="1:27" ht="15.75" customHeight="1" x14ac:dyDescent="0.35">
      <c r="A786" s="8"/>
      <c r="B786" s="29"/>
      <c r="D786" s="4"/>
      <c r="R786" s="37"/>
      <c r="AA786" s="37"/>
    </row>
    <row r="787" spans="1:27" ht="15.75" customHeight="1" x14ac:dyDescent="0.35">
      <c r="A787" s="8"/>
      <c r="B787" s="29"/>
      <c r="D787" s="4"/>
      <c r="R787" s="37"/>
      <c r="AA787" s="37"/>
    </row>
    <row r="788" spans="1:27" ht="15.75" customHeight="1" x14ac:dyDescent="0.35">
      <c r="A788" s="8"/>
      <c r="B788" s="29"/>
      <c r="D788" s="4"/>
      <c r="R788" s="37"/>
      <c r="AA788" s="37"/>
    </row>
    <row r="789" spans="1:27" ht="15.75" customHeight="1" x14ac:dyDescent="0.35">
      <c r="A789" s="8"/>
      <c r="B789" s="29"/>
      <c r="D789" s="4"/>
      <c r="R789" s="37"/>
      <c r="AA789" s="37"/>
    </row>
    <row r="790" spans="1:27" ht="15.75" customHeight="1" x14ac:dyDescent="0.35">
      <c r="A790" s="8"/>
      <c r="B790" s="29"/>
      <c r="D790" s="4"/>
      <c r="R790" s="37"/>
      <c r="AA790" s="37"/>
    </row>
    <row r="791" spans="1:27" ht="15.75" customHeight="1" x14ac:dyDescent="0.35">
      <c r="A791" s="8"/>
      <c r="B791" s="29"/>
      <c r="D791" s="4"/>
      <c r="R791" s="37"/>
      <c r="AA791" s="37"/>
    </row>
    <row r="792" spans="1:27" ht="15.75" customHeight="1" x14ac:dyDescent="0.35">
      <c r="A792" s="8"/>
      <c r="B792" s="29"/>
      <c r="D792" s="4"/>
      <c r="R792" s="37"/>
      <c r="AA792" s="37"/>
    </row>
    <row r="793" spans="1:27" ht="15.75" customHeight="1" x14ac:dyDescent="0.35">
      <c r="A793" s="8"/>
      <c r="B793" s="29"/>
      <c r="D793" s="4"/>
      <c r="R793" s="37"/>
      <c r="AA793" s="37"/>
    </row>
    <row r="794" spans="1:27" ht="15.75" customHeight="1" x14ac:dyDescent="0.35">
      <c r="A794" s="8"/>
      <c r="B794" s="29"/>
      <c r="D794" s="4"/>
      <c r="R794" s="37"/>
      <c r="AA794" s="37"/>
    </row>
    <row r="795" spans="1:27" ht="15.75" customHeight="1" x14ac:dyDescent="0.35">
      <c r="A795" s="8"/>
      <c r="B795" s="29"/>
      <c r="D795" s="4"/>
      <c r="R795" s="37"/>
      <c r="AA795" s="37"/>
    </row>
    <row r="796" spans="1:27" ht="15.75" customHeight="1" x14ac:dyDescent="0.35">
      <c r="A796" s="8"/>
      <c r="B796" s="29"/>
      <c r="D796" s="4"/>
      <c r="R796" s="37"/>
      <c r="AA796" s="37"/>
    </row>
    <row r="797" spans="1:27" ht="15.75" customHeight="1" x14ac:dyDescent="0.35">
      <c r="A797" s="8"/>
      <c r="B797" s="29"/>
      <c r="D797" s="4"/>
      <c r="R797" s="37"/>
      <c r="AA797" s="37"/>
    </row>
    <row r="798" spans="1:27" ht="15.75" customHeight="1" x14ac:dyDescent="0.35">
      <c r="A798" s="8"/>
      <c r="B798" s="29"/>
      <c r="D798" s="4"/>
      <c r="R798" s="37"/>
      <c r="AA798" s="37"/>
    </row>
    <row r="799" spans="1:27" ht="15.75" customHeight="1" x14ac:dyDescent="0.35">
      <c r="A799" s="8"/>
      <c r="B799" s="29"/>
      <c r="D799" s="4"/>
      <c r="R799" s="37"/>
      <c r="AA799" s="37"/>
    </row>
    <row r="800" spans="1:27" ht="15.75" customHeight="1" x14ac:dyDescent="0.35">
      <c r="A800" s="8"/>
      <c r="B800" s="29"/>
      <c r="D800" s="4"/>
      <c r="R800" s="37"/>
      <c r="AA800" s="37"/>
    </row>
    <row r="801" spans="1:27" ht="15.75" customHeight="1" x14ac:dyDescent="0.35">
      <c r="A801" s="8"/>
      <c r="B801" s="29"/>
      <c r="D801" s="4"/>
      <c r="R801" s="37"/>
      <c r="AA801" s="37"/>
    </row>
    <row r="802" spans="1:27" ht="15.75" customHeight="1" x14ac:dyDescent="0.35">
      <c r="A802" s="8"/>
      <c r="B802" s="29"/>
      <c r="D802" s="4"/>
      <c r="R802" s="37"/>
      <c r="AA802" s="37"/>
    </row>
    <row r="803" spans="1:27" ht="15.75" customHeight="1" x14ac:dyDescent="0.35">
      <c r="A803" s="8"/>
      <c r="B803" s="29"/>
      <c r="D803" s="4"/>
      <c r="R803" s="37"/>
      <c r="AA803" s="37"/>
    </row>
    <row r="804" spans="1:27" ht="15.75" customHeight="1" x14ac:dyDescent="0.35">
      <c r="A804" s="8"/>
      <c r="B804" s="29"/>
      <c r="D804" s="4"/>
      <c r="R804" s="37"/>
      <c r="AA804" s="37"/>
    </row>
    <row r="805" spans="1:27" ht="15.75" customHeight="1" x14ac:dyDescent="0.35">
      <c r="A805" s="8"/>
      <c r="B805" s="29"/>
      <c r="D805" s="4"/>
      <c r="R805" s="37"/>
      <c r="AA805" s="37"/>
    </row>
    <row r="806" spans="1:27" ht="15.75" customHeight="1" x14ac:dyDescent="0.35">
      <c r="A806" s="8"/>
      <c r="B806" s="29"/>
      <c r="D806" s="4"/>
      <c r="R806" s="37"/>
      <c r="AA806" s="37"/>
    </row>
    <row r="807" spans="1:27" ht="15.75" customHeight="1" x14ac:dyDescent="0.35">
      <c r="A807" s="8"/>
      <c r="B807" s="29"/>
      <c r="D807" s="4"/>
      <c r="R807" s="37"/>
      <c r="AA807" s="37"/>
    </row>
    <row r="808" spans="1:27" ht="15.75" customHeight="1" x14ac:dyDescent="0.35">
      <c r="A808" s="8"/>
      <c r="B808" s="29"/>
      <c r="D808" s="4"/>
      <c r="R808" s="37"/>
      <c r="AA808" s="37"/>
    </row>
    <row r="809" spans="1:27" ht="15.75" customHeight="1" x14ac:dyDescent="0.35">
      <c r="A809" s="8"/>
      <c r="B809" s="29"/>
      <c r="D809" s="4"/>
      <c r="R809" s="37"/>
      <c r="AA809" s="37"/>
    </row>
    <row r="810" spans="1:27" ht="15.75" customHeight="1" x14ac:dyDescent="0.35">
      <c r="A810" s="8"/>
      <c r="B810" s="29"/>
      <c r="D810" s="4"/>
      <c r="R810" s="37"/>
      <c r="AA810" s="37"/>
    </row>
    <row r="811" spans="1:27" ht="15.75" customHeight="1" x14ac:dyDescent="0.35">
      <c r="A811" s="8"/>
      <c r="B811" s="29"/>
      <c r="D811" s="4"/>
      <c r="R811" s="37"/>
      <c r="AA811" s="37"/>
    </row>
    <row r="812" spans="1:27" ht="15.75" customHeight="1" x14ac:dyDescent="0.35">
      <c r="A812" s="8"/>
      <c r="B812" s="29"/>
      <c r="D812" s="4"/>
      <c r="R812" s="37"/>
      <c r="AA812" s="37"/>
    </row>
    <row r="813" spans="1:27" ht="15.75" customHeight="1" x14ac:dyDescent="0.35">
      <c r="A813" s="8"/>
      <c r="B813" s="29"/>
      <c r="D813" s="4"/>
      <c r="R813" s="37"/>
      <c r="AA813" s="37"/>
    </row>
    <row r="814" spans="1:27" ht="15.75" customHeight="1" x14ac:dyDescent="0.35">
      <c r="A814" s="8"/>
      <c r="B814" s="29"/>
      <c r="D814" s="4"/>
      <c r="R814" s="37"/>
      <c r="AA814" s="37"/>
    </row>
    <row r="815" spans="1:27" ht="15.75" customHeight="1" x14ac:dyDescent="0.35">
      <c r="A815" s="8"/>
      <c r="B815" s="29"/>
      <c r="D815" s="4"/>
      <c r="R815" s="37"/>
      <c r="AA815" s="37"/>
    </row>
    <row r="816" spans="1:27" ht="15.75" customHeight="1" x14ac:dyDescent="0.35">
      <c r="A816" s="8"/>
      <c r="B816" s="29"/>
      <c r="D816" s="4"/>
      <c r="R816" s="37"/>
      <c r="AA816" s="37"/>
    </row>
    <row r="817" spans="1:27" ht="15.75" customHeight="1" x14ac:dyDescent="0.35">
      <c r="A817" s="8"/>
      <c r="B817" s="29"/>
      <c r="D817" s="4"/>
      <c r="R817" s="37"/>
      <c r="AA817" s="37"/>
    </row>
    <row r="818" spans="1:27" ht="15.75" customHeight="1" x14ac:dyDescent="0.35">
      <c r="A818" s="8"/>
      <c r="B818" s="29"/>
      <c r="D818" s="4"/>
      <c r="R818" s="37"/>
      <c r="AA818" s="37"/>
    </row>
    <row r="819" spans="1:27" ht="15.75" customHeight="1" x14ac:dyDescent="0.35">
      <c r="A819" s="8"/>
      <c r="B819" s="29"/>
      <c r="D819" s="4"/>
      <c r="R819" s="37"/>
      <c r="AA819" s="37"/>
    </row>
    <row r="820" spans="1:27" ht="15.75" customHeight="1" x14ac:dyDescent="0.35">
      <c r="A820" s="8"/>
      <c r="B820" s="29"/>
      <c r="D820" s="4"/>
      <c r="R820" s="37"/>
      <c r="AA820" s="37"/>
    </row>
    <row r="821" spans="1:27" ht="15.75" customHeight="1" x14ac:dyDescent="0.35">
      <c r="A821" s="8"/>
      <c r="B821" s="29"/>
      <c r="D821" s="4"/>
      <c r="R821" s="37"/>
      <c r="AA821" s="37"/>
    </row>
    <row r="822" spans="1:27" ht="15.75" customHeight="1" x14ac:dyDescent="0.35">
      <c r="A822" s="8"/>
      <c r="B822" s="29"/>
      <c r="D822" s="4"/>
      <c r="R822" s="37"/>
      <c r="AA822" s="37"/>
    </row>
    <row r="823" spans="1:27" ht="15.75" customHeight="1" x14ac:dyDescent="0.35">
      <c r="A823" s="8"/>
      <c r="B823" s="29"/>
      <c r="D823" s="4"/>
      <c r="R823" s="37"/>
      <c r="AA823" s="37"/>
    </row>
    <row r="824" spans="1:27" ht="15.75" customHeight="1" x14ac:dyDescent="0.35">
      <c r="A824" s="8"/>
      <c r="B824" s="29"/>
      <c r="D824" s="4"/>
      <c r="R824" s="37"/>
      <c r="AA824" s="37"/>
    </row>
    <row r="825" spans="1:27" ht="15.75" customHeight="1" x14ac:dyDescent="0.35">
      <c r="A825" s="8"/>
      <c r="B825" s="29"/>
      <c r="D825" s="4"/>
      <c r="R825" s="37"/>
      <c r="AA825" s="37"/>
    </row>
    <row r="826" spans="1:27" ht="15.75" customHeight="1" x14ac:dyDescent="0.35">
      <c r="A826" s="8"/>
      <c r="B826" s="29"/>
      <c r="D826" s="4"/>
      <c r="R826" s="37"/>
      <c r="AA826" s="37"/>
    </row>
    <row r="827" spans="1:27" ht="15.75" customHeight="1" x14ac:dyDescent="0.35">
      <c r="A827" s="8"/>
      <c r="B827" s="29"/>
      <c r="D827" s="4"/>
      <c r="R827" s="37"/>
      <c r="AA827" s="37"/>
    </row>
    <row r="828" spans="1:27" ht="15.75" customHeight="1" x14ac:dyDescent="0.35">
      <c r="A828" s="8"/>
      <c r="B828" s="29"/>
      <c r="D828" s="4"/>
      <c r="R828" s="37"/>
      <c r="AA828" s="37"/>
    </row>
    <row r="829" spans="1:27" ht="15.75" customHeight="1" x14ac:dyDescent="0.35">
      <c r="A829" s="8"/>
      <c r="B829" s="29"/>
      <c r="D829" s="4"/>
      <c r="R829" s="37"/>
      <c r="AA829" s="37"/>
    </row>
    <row r="830" spans="1:27" ht="15.75" customHeight="1" x14ac:dyDescent="0.35">
      <c r="A830" s="8"/>
      <c r="B830" s="29"/>
      <c r="D830" s="4"/>
      <c r="R830" s="37"/>
      <c r="AA830" s="37"/>
    </row>
    <row r="831" spans="1:27" ht="15.75" customHeight="1" x14ac:dyDescent="0.35">
      <c r="A831" s="8"/>
      <c r="B831" s="29"/>
      <c r="D831" s="4"/>
      <c r="R831" s="37"/>
      <c r="AA831" s="37"/>
    </row>
    <row r="832" spans="1:27" ht="15.75" customHeight="1" x14ac:dyDescent="0.35">
      <c r="A832" s="8"/>
      <c r="B832" s="29"/>
      <c r="D832" s="4"/>
      <c r="R832" s="37"/>
      <c r="AA832" s="37"/>
    </row>
    <row r="833" spans="1:27" ht="15.75" customHeight="1" x14ac:dyDescent="0.35">
      <c r="A833" s="8"/>
      <c r="B833" s="29"/>
      <c r="D833" s="4"/>
      <c r="R833" s="37"/>
      <c r="AA833" s="37"/>
    </row>
    <row r="834" spans="1:27" ht="15.75" customHeight="1" x14ac:dyDescent="0.35">
      <c r="A834" s="8"/>
      <c r="B834" s="29"/>
      <c r="D834" s="4"/>
      <c r="R834" s="37"/>
      <c r="AA834" s="37"/>
    </row>
    <row r="835" spans="1:27" ht="15.75" customHeight="1" x14ac:dyDescent="0.35">
      <c r="A835" s="8"/>
      <c r="B835" s="29"/>
      <c r="D835" s="4"/>
      <c r="R835" s="37"/>
      <c r="AA835" s="37"/>
    </row>
    <row r="836" spans="1:27" ht="15.75" customHeight="1" x14ac:dyDescent="0.35">
      <c r="A836" s="8"/>
      <c r="B836" s="29"/>
      <c r="D836" s="4"/>
      <c r="R836" s="37"/>
      <c r="AA836" s="37"/>
    </row>
    <row r="837" spans="1:27" ht="15.75" customHeight="1" x14ac:dyDescent="0.35">
      <c r="A837" s="8"/>
      <c r="B837" s="29"/>
      <c r="D837" s="4"/>
      <c r="R837" s="37"/>
      <c r="AA837" s="37"/>
    </row>
    <row r="838" spans="1:27" ht="15.75" customHeight="1" x14ac:dyDescent="0.35">
      <c r="A838" s="8"/>
      <c r="B838" s="29"/>
      <c r="D838" s="4"/>
      <c r="R838" s="37"/>
      <c r="AA838" s="37"/>
    </row>
    <row r="839" spans="1:27" ht="15.75" customHeight="1" x14ac:dyDescent="0.35">
      <c r="A839" s="8"/>
      <c r="B839" s="29"/>
      <c r="D839" s="4"/>
      <c r="R839" s="37"/>
      <c r="AA839" s="37"/>
    </row>
    <row r="840" spans="1:27" ht="15.75" customHeight="1" x14ac:dyDescent="0.35">
      <c r="A840" s="8"/>
      <c r="B840" s="29"/>
      <c r="D840" s="4"/>
      <c r="R840" s="37"/>
      <c r="AA840" s="37"/>
    </row>
    <row r="841" spans="1:27" ht="15.75" customHeight="1" x14ac:dyDescent="0.35">
      <c r="A841" s="8"/>
      <c r="B841" s="29"/>
      <c r="D841" s="4"/>
      <c r="R841" s="37"/>
      <c r="AA841" s="37"/>
    </row>
    <row r="842" spans="1:27" ht="15.75" customHeight="1" x14ac:dyDescent="0.35">
      <c r="A842" s="8"/>
      <c r="B842" s="29"/>
      <c r="D842" s="4"/>
      <c r="R842" s="37"/>
      <c r="AA842" s="37"/>
    </row>
    <row r="843" spans="1:27" ht="15.75" customHeight="1" x14ac:dyDescent="0.35">
      <c r="A843" s="8"/>
      <c r="B843" s="29"/>
      <c r="D843" s="4"/>
      <c r="R843" s="37"/>
      <c r="AA843" s="37"/>
    </row>
    <row r="844" spans="1:27" ht="15.75" customHeight="1" x14ac:dyDescent="0.35">
      <c r="A844" s="8"/>
      <c r="B844" s="29"/>
      <c r="D844" s="4"/>
      <c r="R844" s="37"/>
      <c r="AA844" s="37"/>
    </row>
    <row r="845" spans="1:27" ht="15.75" customHeight="1" x14ac:dyDescent="0.35">
      <c r="A845" s="8"/>
      <c r="B845" s="29"/>
      <c r="D845" s="4"/>
      <c r="R845" s="37"/>
      <c r="AA845" s="37"/>
    </row>
    <row r="846" spans="1:27" ht="15.75" customHeight="1" x14ac:dyDescent="0.35">
      <c r="A846" s="8"/>
      <c r="B846" s="29"/>
      <c r="D846" s="4"/>
      <c r="R846" s="37"/>
      <c r="AA846" s="37"/>
    </row>
    <row r="847" spans="1:27" ht="15.75" customHeight="1" x14ac:dyDescent="0.35">
      <c r="A847" s="8"/>
      <c r="B847" s="29"/>
      <c r="D847" s="4"/>
      <c r="R847" s="37"/>
      <c r="AA847" s="37"/>
    </row>
    <row r="848" spans="1:27" ht="15.75" customHeight="1" x14ac:dyDescent="0.35">
      <c r="A848" s="8"/>
      <c r="B848" s="29"/>
      <c r="D848" s="4"/>
      <c r="R848" s="37"/>
      <c r="AA848" s="37"/>
    </row>
    <row r="849" spans="1:27" ht="15.75" customHeight="1" x14ac:dyDescent="0.35">
      <c r="A849" s="8"/>
      <c r="B849" s="29"/>
      <c r="D849" s="4"/>
      <c r="R849" s="37"/>
      <c r="AA849" s="37"/>
    </row>
    <row r="850" spans="1:27" ht="15.75" customHeight="1" x14ac:dyDescent="0.35">
      <c r="A850" s="8"/>
      <c r="B850" s="29"/>
      <c r="D850" s="4"/>
      <c r="R850" s="37"/>
      <c r="AA850" s="37"/>
    </row>
    <row r="851" spans="1:27" ht="15.75" customHeight="1" x14ac:dyDescent="0.35">
      <c r="A851" s="8"/>
      <c r="B851" s="29"/>
      <c r="D851" s="4"/>
      <c r="R851" s="37"/>
      <c r="AA851" s="37"/>
    </row>
    <row r="852" spans="1:27" ht="15.75" customHeight="1" x14ac:dyDescent="0.35">
      <c r="A852" s="8"/>
      <c r="B852" s="29"/>
      <c r="D852" s="4"/>
      <c r="R852" s="37"/>
      <c r="AA852" s="37"/>
    </row>
    <row r="853" spans="1:27" ht="15.75" customHeight="1" x14ac:dyDescent="0.35">
      <c r="A853" s="8"/>
      <c r="B853" s="29"/>
      <c r="D853" s="4"/>
      <c r="R853" s="37"/>
      <c r="AA853" s="37"/>
    </row>
    <row r="854" spans="1:27" ht="15.75" customHeight="1" x14ac:dyDescent="0.35">
      <c r="A854" s="8"/>
      <c r="B854" s="29"/>
      <c r="D854" s="4"/>
      <c r="R854" s="37"/>
      <c r="AA854" s="37"/>
    </row>
    <row r="855" spans="1:27" ht="15.75" customHeight="1" x14ac:dyDescent="0.35">
      <c r="A855" s="8"/>
      <c r="B855" s="29"/>
      <c r="D855" s="4"/>
      <c r="R855" s="37"/>
      <c r="AA855" s="37"/>
    </row>
    <row r="856" spans="1:27" ht="15.75" customHeight="1" x14ac:dyDescent="0.35">
      <c r="A856" s="8"/>
      <c r="B856" s="29"/>
      <c r="D856" s="4"/>
      <c r="R856" s="37"/>
      <c r="AA856" s="37"/>
    </row>
    <row r="857" spans="1:27" ht="15.75" customHeight="1" x14ac:dyDescent="0.35">
      <c r="A857" s="8"/>
      <c r="B857" s="29"/>
      <c r="D857" s="4"/>
      <c r="R857" s="37"/>
      <c r="AA857" s="37"/>
    </row>
    <row r="858" spans="1:27" ht="15.75" customHeight="1" x14ac:dyDescent="0.35">
      <c r="A858" s="8"/>
      <c r="B858" s="29"/>
      <c r="D858" s="4"/>
      <c r="R858" s="37"/>
      <c r="AA858" s="37"/>
    </row>
    <row r="859" spans="1:27" ht="15.75" customHeight="1" x14ac:dyDescent="0.35">
      <c r="A859" s="8"/>
      <c r="B859" s="29"/>
      <c r="D859" s="4"/>
      <c r="R859" s="37"/>
      <c r="AA859" s="37"/>
    </row>
    <row r="860" spans="1:27" ht="15.75" customHeight="1" x14ac:dyDescent="0.35">
      <c r="A860" s="8"/>
      <c r="B860" s="29"/>
      <c r="D860" s="4"/>
      <c r="R860" s="37"/>
      <c r="AA860" s="37"/>
    </row>
    <row r="861" spans="1:27" ht="15.75" customHeight="1" x14ac:dyDescent="0.35">
      <c r="A861" s="8"/>
      <c r="B861" s="29"/>
      <c r="D861" s="4"/>
      <c r="R861" s="37"/>
      <c r="AA861" s="37"/>
    </row>
    <row r="862" spans="1:27" ht="15.75" customHeight="1" x14ac:dyDescent="0.35">
      <c r="A862" s="8"/>
      <c r="B862" s="29"/>
      <c r="D862" s="4"/>
      <c r="R862" s="37"/>
      <c r="AA862" s="37"/>
    </row>
    <row r="863" spans="1:27" ht="15.75" customHeight="1" x14ac:dyDescent="0.35">
      <c r="A863" s="8"/>
      <c r="B863" s="29"/>
      <c r="D863" s="4"/>
      <c r="R863" s="37"/>
      <c r="AA863" s="37"/>
    </row>
    <row r="864" spans="1:27" ht="15.75" customHeight="1" x14ac:dyDescent="0.35">
      <c r="A864" s="8"/>
      <c r="B864" s="29"/>
      <c r="D864" s="4"/>
      <c r="R864" s="37"/>
      <c r="AA864" s="37"/>
    </row>
    <row r="865" spans="1:27" ht="15.75" customHeight="1" x14ac:dyDescent="0.35">
      <c r="A865" s="8"/>
      <c r="B865" s="29"/>
      <c r="D865" s="4"/>
      <c r="R865" s="37"/>
      <c r="AA865" s="37"/>
    </row>
    <row r="866" spans="1:27" ht="15.75" customHeight="1" x14ac:dyDescent="0.35">
      <c r="A866" s="8"/>
      <c r="B866" s="29"/>
      <c r="D866" s="4"/>
      <c r="R866" s="37"/>
      <c r="AA866" s="37"/>
    </row>
    <row r="867" spans="1:27" ht="15.75" customHeight="1" x14ac:dyDescent="0.35">
      <c r="A867" s="8"/>
      <c r="B867" s="29"/>
      <c r="D867" s="4"/>
      <c r="R867" s="37"/>
      <c r="AA867" s="37"/>
    </row>
    <row r="868" spans="1:27" ht="15.75" customHeight="1" x14ac:dyDescent="0.35">
      <c r="A868" s="8"/>
      <c r="B868" s="29"/>
      <c r="D868" s="4"/>
      <c r="R868" s="37"/>
      <c r="AA868" s="37"/>
    </row>
    <row r="869" spans="1:27" ht="15.75" customHeight="1" x14ac:dyDescent="0.35">
      <c r="A869" s="8"/>
      <c r="B869" s="29"/>
      <c r="D869" s="4"/>
      <c r="R869" s="37"/>
      <c r="AA869" s="37"/>
    </row>
    <row r="870" spans="1:27" ht="15.75" customHeight="1" x14ac:dyDescent="0.35">
      <c r="A870" s="8"/>
      <c r="B870" s="29"/>
      <c r="D870" s="4"/>
      <c r="R870" s="37"/>
      <c r="AA870" s="37"/>
    </row>
    <row r="871" spans="1:27" ht="15.75" customHeight="1" x14ac:dyDescent="0.35">
      <c r="A871" s="8"/>
      <c r="B871" s="29"/>
      <c r="D871" s="4"/>
      <c r="R871" s="37"/>
      <c r="AA871" s="37"/>
    </row>
    <row r="872" spans="1:27" ht="15.75" customHeight="1" x14ac:dyDescent="0.35">
      <c r="A872" s="8"/>
      <c r="B872" s="29"/>
      <c r="D872" s="4"/>
      <c r="R872" s="37"/>
      <c r="AA872" s="37"/>
    </row>
    <row r="873" spans="1:27" ht="15.75" customHeight="1" x14ac:dyDescent="0.35">
      <c r="A873" s="8"/>
      <c r="B873" s="29"/>
      <c r="D873" s="4"/>
      <c r="R873" s="37"/>
      <c r="AA873" s="37"/>
    </row>
    <row r="874" spans="1:27" ht="15.75" customHeight="1" x14ac:dyDescent="0.35">
      <c r="A874" s="8"/>
      <c r="B874" s="29"/>
      <c r="D874" s="4"/>
      <c r="R874" s="37"/>
      <c r="AA874" s="37"/>
    </row>
    <row r="875" spans="1:27" ht="15.75" customHeight="1" x14ac:dyDescent="0.35">
      <c r="A875" s="8"/>
      <c r="B875" s="29"/>
      <c r="D875" s="4"/>
      <c r="R875" s="37"/>
      <c r="AA875" s="37"/>
    </row>
    <row r="876" spans="1:27" ht="15.75" customHeight="1" x14ac:dyDescent="0.35">
      <c r="A876" s="8"/>
      <c r="B876" s="29"/>
      <c r="D876" s="4"/>
      <c r="R876" s="37"/>
      <c r="AA876" s="37"/>
    </row>
    <row r="877" spans="1:27" ht="15.75" customHeight="1" x14ac:dyDescent="0.35">
      <c r="A877" s="8"/>
      <c r="B877" s="29"/>
      <c r="D877" s="4"/>
      <c r="R877" s="37"/>
      <c r="AA877" s="37"/>
    </row>
    <row r="878" spans="1:27" ht="15.75" customHeight="1" x14ac:dyDescent="0.35">
      <c r="A878" s="8"/>
      <c r="B878" s="29"/>
      <c r="D878" s="4"/>
      <c r="R878" s="37"/>
      <c r="AA878" s="37"/>
    </row>
    <row r="879" spans="1:27" ht="15.75" customHeight="1" x14ac:dyDescent="0.35">
      <c r="A879" s="8"/>
      <c r="B879" s="29"/>
      <c r="D879" s="4"/>
      <c r="R879" s="37"/>
      <c r="AA879" s="37"/>
    </row>
    <row r="880" spans="1:27" ht="15.75" customHeight="1" x14ac:dyDescent="0.35">
      <c r="A880" s="8"/>
      <c r="B880" s="29"/>
      <c r="D880" s="4"/>
      <c r="R880" s="37"/>
      <c r="AA880" s="37"/>
    </row>
    <row r="881" spans="1:27" ht="15.75" customHeight="1" x14ac:dyDescent="0.35">
      <c r="A881" s="8"/>
      <c r="B881" s="29"/>
      <c r="D881" s="4"/>
      <c r="R881" s="37"/>
      <c r="AA881" s="37"/>
    </row>
    <row r="882" spans="1:27" ht="15.75" customHeight="1" x14ac:dyDescent="0.35">
      <c r="A882" s="8"/>
      <c r="B882" s="29"/>
      <c r="D882" s="4"/>
      <c r="R882" s="37"/>
      <c r="AA882" s="37"/>
    </row>
    <row r="883" spans="1:27" ht="15.75" customHeight="1" x14ac:dyDescent="0.35">
      <c r="A883" s="8"/>
      <c r="B883" s="29"/>
      <c r="D883" s="4"/>
      <c r="R883" s="37"/>
      <c r="AA883" s="37"/>
    </row>
    <row r="884" spans="1:27" ht="15.75" customHeight="1" x14ac:dyDescent="0.35">
      <c r="A884" s="8"/>
      <c r="B884" s="29"/>
      <c r="D884" s="4"/>
      <c r="R884" s="37"/>
      <c r="AA884" s="37"/>
    </row>
    <row r="885" spans="1:27" ht="15.75" customHeight="1" x14ac:dyDescent="0.35">
      <c r="A885" s="8"/>
      <c r="B885" s="29"/>
      <c r="D885" s="4"/>
      <c r="R885" s="37"/>
      <c r="AA885" s="37"/>
    </row>
    <row r="886" spans="1:27" ht="15.75" customHeight="1" x14ac:dyDescent="0.35">
      <c r="A886" s="8"/>
      <c r="B886" s="29"/>
      <c r="D886" s="4"/>
      <c r="R886" s="37"/>
      <c r="AA886" s="37"/>
    </row>
    <row r="887" spans="1:27" ht="15.75" customHeight="1" x14ac:dyDescent="0.35">
      <c r="A887" s="8"/>
      <c r="B887" s="29"/>
      <c r="D887" s="4"/>
      <c r="R887" s="37"/>
      <c r="AA887" s="37"/>
    </row>
    <row r="888" spans="1:27" ht="15.75" customHeight="1" x14ac:dyDescent="0.35">
      <c r="A888" s="8"/>
      <c r="B888" s="29"/>
      <c r="D888" s="4"/>
      <c r="R888" s="37"/>
      <c r="AA888" s="37"/>
    </row>
    <row r="889" spans="1:27" ht="15.75" customHeight="1" x14ac:dyDescent="0.35">
      <c r="A889" s="8"/>
      <c r="B889" s="29"/>
      <c r="D889" s="4"/>
      <c r="R889" s="37"/>
      <c r="AA889" s="37"/>
    </row>
    <row r="890" spans="1:27" ht="15.75" customHeight="1" x14ac:dyDescent="0.35">
      <c r="A890" s="8"/>
      <c r="B890" s="29"/>
      <c r="D890" s="4"/>
      <c r="R890" s="37"/>
      <c r="AA890" s="37"/>
    </row>
    <row r="891" spans="1:27" ht="15.75" customHeight="1" x14ac:dyDescent="0.35">
      <c r="A891" s="8"/>
      <c r="B891" s="29"/>
      <c r="D891" s="4"/>
      <c r="R891" s="37"/>
      <c r="AA891" s="37"/>
    </row>
    <row r="892" spans="1:27" ht="15.75" customHeight="1" x14ac:dyDescent="0.35">
      <c r="A892" s="8"/>
      <c r="B892" s="29"/>
      <c r="D892" s="4"/>
      <c r="R892" s="37"/>
      <c r="AA892" s="37"/>
    </row>
    <row r="893" spans="1:27" ht="15.75" customHeight="1" x14ac:dyDescent="0.35">
      <c r="A893" s="8"/>
      <c r="B893" s="29"/>
      <c r="D893" s="4"/>
      <c r="R893" s="37"/>
      <c r="AA893" s="37"/>
    </row>
    <row r="894" spans="1:27" ht="15.75" customHeight="1" x14ac:dyDescent="0.35">
      <c r="A894" s="8"/>
      <c r="B894" s="29"/>
      <c r="D894" s="4"/>
      <c r="R894" s="37"/>
      <c r="AA894" s="37"/>
    </row>
    <row r="895" spans="1:27" ht="15.75" customHeight="1" x14ac:dyDescent="0.35">
      <c r="A895" s="8"/>
      <c r="B895" s="29"/>
      <c r="D895" s="4"/>
      <c r="R895" s="37"/>
      <c r="AA895" s="37"/>
    </row>
    <row r="896" spans="1:27" ht="15.75" customHeight="1" x14ac:dyDescent="0.35">
      <c r="A896" s="8"/>
      <c r="B896" s="29"/>
      <c r="D896" s="4"/>
      <c r="R896" s="37"/>
      <c r="AA896" s="37"/>
    </row>
    <row r="897" spans="1:27" ht="15.75" customHeight="1" x14ac:dyDescent="0.35">
      <c r="A897" s="8"/>
      <c r="B897" s="29"/>
      <c r="D897" s="4"/>
      <c r="R897" s="37"/>
      <c r="AA897" s="37"/>
    </row>
    <row r="898" spans="1:27" ht="15.75" customHeight="1" x14ac:dyDescent="0.35">
      <c r="A898" s="8"/>
      <c r="B898" s="29"/>
      <c r="D898" s="4"/>
      <c r="R898" s="37"/>
      <c r="AA898" s="37"/>
    </row>
    <row r="899" spans="1:27" ht="15.75" customHeight="1" x14ac:dyDescent="0.35">
      <c r="A899" s="8"/>
      <c r="B899" s="29"/>
      <c r="D899" s="4"/>
      <c r="R899" s="37"/>
      <c r="AA899" s="37"/>
    </row>
    <row r="900" spans="1:27" ht="15.75" customHeight="1" x14ac:dyDescent="0.35">
      <c r="A900" s="8"/>
      <c r="B900" s="29"/>
      <c r="D900" s="4"/>
      <c r="R900" s="37"/>
      <c r="AA900" s="37"/>
    </row>
    <row r="901" spans="1:27" ht="15.75" customHeight="1" x14ac:dyDescent="0.35">
      <c r="A901" s="8"/>
      <c r="B901" s="29"/>
      <c r="D901" s="4"/>
      <c r="R901" s="37"/>
      <c r="AA901" s="37"/>
    </row>
    <row r="902" spans="1:27" ht="15.75" customHeight="1" x14ac:dyDescent="0.35">
      <c r="A902" s="8"/>
      <c r="B902" s="29"/>
      <c r="D902" s="4"/>
      <c r="R902" s="37"/>
      <c r="AA902" s="37"/>
    </row>
    <row r="903" spans="1:27" ht="15.75" customHeight="1" x14ac:dyDescent="0.35">
      <c r="A903" s="8"/>
      <c r="B903" s="29"/>
      <c r="D903" s="4"/>
      <c r="R903" s="37"/>
      <c r="AA903" s="37"/>
    </row>
    <row r="904" spans="1:27" ht="15.75" customHeight="1" x14ac:dyDescent="0.35">
      <c r="A904" s="8"/>
      <c r="B904" s="29"/>
      <c r="D904" s="4"/>
      <c r="R904" s="37"/>
      <c r="AA904" s="37"/>
    </row>
    <row r="905" spans="1:27" ht="15.75" customHeight="1" x14ac:dyDescent="0.35">
      <c r="A905" s="8"/>
      <c r="B905" s="29"/>
      <c r="D905" s="4"/>
      <c r="R905" s="37"/>
      <c r="AA905" s="37"/>
    </row>
    <row r="906" spans="1:27" ht="15.75" customHeight="1" x14ac:dyDescent="0.35">
      <c r="A906" s="8"/>
      <c r="B906" s="29"/>
      <c r="D906" s="4"/>
      <c r="R906" s="37"/>
      <c r="AA906" s="37"/>
    </row>
    <row r="907" spans="1:27" ht="15.75" customHeight="1" x14ac:dyDescent="0.35">
      <c r="A907" s="8"/>
      <c r="B907" s="29"/>
      <c r="D907" s="4"/>
      <c r="R907" s="37"/>
      <c r="AA907" s="37"/>
    </row>
    <row r="908" spans="1:27" ht="15.75" customHeight="1" x14ac:dyDescent="0.35">
      <c r="A908" s="8"/>
      <c r="B908" s="29"/>
      <c r="D908" s="4"/>
      <c r="R908" s="37"/>
      <c r="AA908" s="37"/>
    </row>
    <row r="909" spans="1:27" ht="15.75" customHeight="1" x14ac:dyDescent="0.35">
      <c r="A909" s="8"/>
      <c r="B909" s="29"/>
      <c r="D909" s="4"/>
      <c r="R909" s="37"/>
      <c r="AA909" s="37"/>
    </row>
    <row r="910" spans="1:27" ht="15.75" customHeight="1" x14ac:dyDescent="0.35">
      <c r="A910" s="8"/>
      <c r="B910" s="29"/>
      <c r="D910" s="4"/>
      <c r="R910" s="37"/>
      <c r="AA910" s="37"/>
    </row>
    <row r="911" spans="1:27" ht="15.75" customHeight="1" x14ac:dyDescent="0.35">
      <c r="A911" s="8"/>
      <c r="B911" s="29"/>
      <c r="D911" s="4"/>
      <c r="R911" s="37"/>
      <c r="AA911" s="37"/>
    </row>
    <row r="912" spans="1:27" ht="15.75" customHeight="1" x14ac:dyDescent="0.35">
      <c r="A912" s="8"/>
      <c r="B912" s="29"/>
      <c r="D912" s="4"/>
      <c r="R912" s="37"/>
      <c r="AA912" s="37"/>
    </row>
    <row r="913" spans="1:27" ht="15.75" customHeight="1" x14ac:dyDescent="0.35">
      <c r="A913" s="8"/>
      <c r="B913" s="29"/>
      <c r="D913" s="4"/>
      <c r="R913" s="37"/>
      <c r="AA913" s="37"/>
    </row>
    <row r="914" spans="1:27" ht="15.75" customHeight="1" x14ac:dyDescent="0.35">
      <c r="A914" s="8"/>
      <c r="B914" s="29"/>
      <c r="D914" s="4"/>
      <c r="R914" s="37"/>
      <c r="AA914" s="37"/>
    </row>
    <row r="915" spans="1:27" ht="15.75" customHeight="1" x14ac:dyDescent="0.35">
      <c r="A915" s="8"/>
      <c r="B915" s="29"/>
      <c r="D915" s="4"/>
      <c r="R915" s="37"/>
      <c r="AA915" s="37"/>
    </row>
    <row r="916" spans="1:27" ht="15.75" customHeight="1" x14ac:dyDescent="0.35">
      <c r="A916" s="8"/>
      <c r="B916" s="29"/>
      <c r="D916" s="4"/>
      <c r="R916" s="37"/>
      <c r="AA916" s="37"/>
    </row>
    <row r="917" spans="1:27" ht="15.75" customHeight="1" x14ac:dyDescent="0.35">
      <c r="A917" s="8"/>
      <c r="B917" s="29"/>
      <c r="D917" s="4"/>
      <c r="R917" s="37"/>
      <c r="AA917" s="37"/>
    </row>
    <row r="918" spans="1:27" ht="15.75" customHeight="1" x14ac:dyDescent="0.35">
      <c r="A918" s="8"/>
      <c r="B918" s="29"/>
      <c r="D918" s="4"/>
      <c r="R918" s="37"/>
      <c r="AA918" s="37"/>
    </row>
    <row r="919" spans="1:27" ht="15.75" customHeight="1" x14ac:dyDescent="0.35">
      <c r="A919" s="8"/>
      <c r="B919" s="29"/>
      <c r="D919" s="4"/>
      <c r="R919" s="37"/>
      <c r="AA919" s="37"/>
    </row>
    <row r="920" spans="1:27" ht="15.75" customHeight="1" x14ac:dyDescent="0.35">
      <c r="A920" s="8"/>
      <c r="B920" s="29"/>
      <c r="D920" s="4"/>
      <c r="R920" s="37"/>
      <c r="AA920" s="37"/>
    </row>
    <row r="921" spans="1:27" ht="15.75" customHeight="1" x14ac:dyDescent="0.35">
      <c r="A921" s="8"/>
      <c r="B921" s="29"/>
      <c r="D921" s="4"/>
      <c r="R921" s="37"/>
      <c r="AA921" s="37"/>
    </row>
    <row r="922" spans="1:27" ht="15.75" customHeight="1" x14ac:dyDescent="0.35">
      <c r="A922" s="8"/>
      <c r="B922" s="29"/>
      <c r="D922" s="4"/>
      <c r="R922" s="37"/>
      <c r="AA922" s="37"/>
    </row>
    <row r="923" spans="1:27" ht="15.75" customHeight="1" x14ac:dyDescent="0.35">
      <c r="A923" s="8"/>
      <c r="B923" s="29"/>
      <c r="D923" s="4"/>
      <c r="R923" s="37"/>
      <c r="AA923" s="37"/>
    </row>
    <row r="924" spans="1:27" ht="15.75" customHeight="1" x14ac:dyDescent="0.35">
      <c r="A924" s="8"/>
      <c r="B924" s="29"/>
      <c r="D924" s="4"/>
      <c r="R924" s="37"/>
      <c r="AA924" s="37"/>
    </row>
    <row r="925" spans="1:27" ht="15.75" customHeight="1" x14ac:dyDescent="0.35">
      <c r="A925" s="8"/>
      <c r="B925" s="29"/>
      <c r="D925" s="4"/>
      <c r="R925" s="37"/>
      <c r="AA925" s="37"/>
    </row>
    <row r="926" spans="1:27" ht="15.75" customHeight="1" x14ac:dyDescent="0.35">
      <c r="A926" s="8"/>
      <c r="B926" s="29"/>
      <c r="D926" s="4"/>
      <c r="R926" s="37"/>
      <c r="AA926" s="37"/>
    </row>
    <row r="927" spans="1:27" ht="15.75" customHeight="1" x14ac:dyDescent="0.35">
      <c r="A927" s="8"/>
      <c r="B927" s="29"/>
      <c r="D927" s="4"/>
      <c r="R927" s="37"/>
      <c r="AA927" s="37"/>
    </row>
    <row r="928" spans="1:27" ht="15.75" customHeight="1" x14ac:dyDescent="0.35">
      <c r="A928" s="8"/>
      <c r="B928" s="29"/>
      <c r="D928" s="4"/>
      <c r="R928" s="37"/>
      <c r="AA928" s="37"/>
    </row>
    <row r="929" spans="1:27" ht="15.75" customHeight="1" x14ac:dyDescent="0.35">
      <c r="A929" s="8"/>
      <c r="B929" s="29"/>
      <c r="D929" s="4"/>
      <c r="R929" s="37"/>
      <c r="AA929" s="37"/>
    </row>
    <row r="930" spans="1:27" ht="15.75" customHeight="1" x14ac:dyDescent="0.35">
      <c r="A930" s="8"/>
      <c r="B930" s="29"/>
      <c r="D930" s="4"/>
      <c r="R930" s="37"/>
      <c r="AA930" s="37"/>
    </row>
    <row r="931" spans="1:27" ht="15.75" customHeight="1" x14ac:dyDescent="0.35">
      <c r="A931" s="8"/>
      <c r="B931" s="29"/>
      <c r="D931" s="4"/>
      <c r="R931" s="37"/>
      <c r="AA931" s="37"/>
    </row>
    <row r="932" spans="1:27" ht="15.75" customHeight="1" x14ac:dyDescent="0.35">
      <c r="A932" s="8"/>
      <c r="B932" s="29"/>
      <c r="D932" s="4"/>
      <c r="R932" s="37"/>
      <c r="AA932" s="37"/>
    </row>
    <row r="933" spans="1:27" ht="15.75" customHeight="1" x14ac:dyDescent="0.35">
      <c r="A933" s="8"/>
      <c r="B933" s="29"/>
      <c r="D933" s="4"/>
      <c r="R933" s="37"/>
      <c r="AA933" s="37"/>
    </row>
    <row r="934" spans="1:27" ht="15.75" customHeight="1" x14ac:dyDescent="0.35">
      <c r="A934" s="8"/>
      <c r="B934" s="29"/>
      <c r="D934" s="4"/>
      <c r="R934" s="37"/>
      <c r="AA934" s="37"/>
    </row>
    <row r="935" spans="1:27" ht="15.75" customHeight="1" x14ac:dyDescent="0.35">
      <c r="A935" s="8"/>
      <c r="B935" s="29"/>
      <c r="D935" s="4"/>
      <c r="R935" s="37"/>
      <c r="AA935" s="37"/>
    </row>
    <row r="936" spans="1:27" ht="15.75" customHeight="1" x14ac:dyDescent="0.35">
      <c r="A936" s="8"/>
      <c r="B936" s="29"/>
      <c r="D936" s="4"/>
      <c r="R936" s="37"/>
      <c r="AA936" s="37"/>
    </row>
    <row r="937" spans="1:27" ht="15.75" customHeight="1" x14ac:dyDescent="0.35">
      <c r="A937" s="8"/>
      <c r="B937" s="29"/>
      <c r="D937" s="4"/>
      <c r="R937" s="37"/>
      <c r="AA937" s="37"/>
    </row>
    <row r="938" spans="1:27" ht="15.75" customHeight="1" x14ac:dyDescent="0.35">
      <c r="A938" s="8"/>
      <c r="B938" s="29"/>
      <c r="D938" s="4"/>
      <c r="R938" s="37"/>
      <c r="AA938" s="37"/>
    </row>
    <row r="939" spans="1:27" ht="15.75" customHeight="1" x14ac:dyDescent="0.35">
      <c r="A939" s="8"/>
      <c r="B939" s="29"/>
      <c r="D939" s="4"/>
      <c r="R939" s="37"/>
      <c r="AA939" s="37"/>
    </row>
    <row r="940" spans="1:27" ht="15.75" customHeight="1" x14ac:dyDescent="0.35">
      <c r="A940" s="8"/>
      <c r="B940" s="29"/>
      <c r="D940" s="4"/>
      <c r="R940" s="37"/>
      <c r="AA940" s="37"/>
    </row>
    <row r="941" spans="1:27" ht="15.75" customHeight="1" x14ac:dyDescent="0.35">
      <c r="A941" s="8"/>
      <c r="B941" s="29"/>
      <c r="D941" s="4"/>
      <c r="R941" s="37"/>
      <c r="AA941" s="37"/>
    </row>
    <row r="942" spans="1:27" ht="15.75" customHeight="1" x14ac:dyDescent="0.35">
      <c r="A942" s="8"/>
      <c r="B942" s="29"/>
      <c r="D942" s="4"/>
      <c r="R942" s="37"/>
      <c r="AA942" s="37"/>
    </row>
    <row r="943" spans="1:27" ht="15.75" customHeight="1" x14ac:dyDescent="0.35">
      <c r="A943" s="8"/>
      <c r="B943" s="29"/>
      <c r="D943" s="4"/>
      <c r="R943" s="37"/>
      <c r="AA943" s="37"/>
    </row>
    <row r="944" spans="1:27" ht="15.75" customHeight="1" x14ac:dyDescent="0.35">
      <c r="A944" s="8"/>
      <c r="B944" s="29"/>
      <c r="D944" s="4"/>
      <c r="R944" s="37"/>
      <c r="AA944" s="37"/>
    </row>
    <row r="945" spans="1:27" ht="15.75" customHeight="1" x14ac:dyDescent="0.35">
      <c r="A945" s="8"/>
      <c r="B945" s="29"/>
      <c r="D945" s="4"/>
      <c r="R945" s="37"/>
      <c r="AA945" s="37"/>
    </row>
    <row r="946" spans="1:27" ht="15.75" customHeight="1" x14ac:dyDescent="0.35">
      <c r="A946" s="8"/>
      <c r="B946" s="29"/>
      <c r="D946" s="4"/>
      <c r="R946" s="37"/>
      <c r="AA946" s="37"/>
    </row>
    <row r="947" spans="1:27" ht="15.75" customHeight="1" x14ac:dyDescent="0.35">
      <c r="A947" s="8"/>
      <c r="B947" s="29"/>
      <c r="D947" s="4"/>
      <c r="R947" s="37"/>
      <c r="AA947" s="37"/>
    </row>
    <row r="948" spans="1:27" ht="15.75" customHeight="1" x14ac:dyDescent="0.35">
      <c r="A948" s="8"/>
      <c r="B948" s="29"/>
      <c r="D948" s="4"/>
      <c r="R948" s="37"/>
      <c r="AA948" s="37"/>
    </row>
    <row r="949" spans="1:27" ht="15.75" customHeight="1" x14ac:dyDescent="0.35">
      <c r="A949" s="8"/>
      <c r="B949" s="29"/>
      <c r="D949" s="4"/>
      <c r="R949" s="37"/>
      <c r="AA949" s="37"/>
    </row>
    <row r="950" spans="1:27" ht="15.75" customHeight="1" x14ac:dyDescent="0.35">
      <c r="A950" s="8"/>
      <c r="B950" s="29"/>
      <c r="D950" s="4"/>
      <c r="R950" s="37"/>
      <c r="AA950" s="37"/>
    </row>
    <row r="951" spans="1:27" ht="15.75" customHeight="1" x14ac:dyDescent="0.35">
      <c r="A951" s="8"/>
      <c r="B951" s="29"/>
      <c r="D951" s="4"/>
      <c r="R951" s="37"/>
      <c r="AA951" s="37"/>
    </row>
    <row r="952" spans="1:27" ht="15.75" customHeight="1" x14ac:dyDescent="0.35">
      <c r="A952" s="8"/>
      <c r="B952" s="29"/>
      <c r="D952" s="4"/>
      <c r="R952" s="37"/>
      <c r="AA952" s="37"/>
    </row>
    <row r="953" spans="1:27" ht="15.75" customHeight="1" x14ac:dyDescent="0.35">
      <c r="A953" s="8"/>
      <c r="B953" s="29"/>
      <c r="D953" s="4"/>
      <c r="R953" s="37"/>
      <c r="AA953" s="37"/>
    </row>
    <row r="954" spans="1:27" ht="15.75" customHeight="1" x14ac:dyDescent="0.35">
      <c r="A954" s="8"/>
      <c r="B954" s="29"/>
      <c r="D954" s="4"/>
      <c r="R954" s="37"/>
      <c r="AA954" s="37"/>
    </row>
    <row r="955" spans="1:27" ht="15.75" customHeight="1" x14ac:dyDescent="0.35">
      <c r="A955" s="8"/>
      <c r="B955" s="29"/>
      <c r="D955" s="4"/>
      <c r="R955" s="37"/>
      <c r="AA955" s="37"/>
    </row>
    <row r="956" spans="1:27" ht="15.75" customHeight="1" x14ac:dyDescent="0.35">
      <c r="A956" s="8"/>
      <c r="B956" s="29"/>
      <c r="D956" s="4"/>
      <c r="R956" s="37"/>
      <c r="AA956" s="37"/>
    </row>
    <row r="957" spans="1:27" ht="15.75" customHeight="1" x14ac:dyDescent="0.35">
      <c r="A957" s="8"/>
      <c r="B957" s="29"/>
      <c r="D957" s="4"/>
      <c r="R957" s="37"/>
      <c r="AA957" s="37"/>
    </row>
    <row r="958" spans="1:27" ht="15.75" customHeight="1" x14ac:dyDescent="0.35">
      <c r="A958" s="8"/>
      <c r="B958" s="29"/>
      <c r="D958" s="4"/>
      <c r="R958" s="37"/>
      <c r="AA958" s="37"/>
    </row>
    <row r="959" spans="1:27" ht="15.75" customHeight="1" x14ac:dyDescent="0.35">
      <c r="A959" s="8"/>
      <c r="B959" s="29"/>
      <c r="D959" s="4"/>
      <c r="R959" s="37"/>
      <c r="AA959" s="37"/>
    </row>
    <row r="960" spans="1:27" ht="15.75" customHeight="1" x14ac:dyDescent="0.35">
      <c r="A960" s="8"/>
      <c r="B960" s="29"/>
      <c r="D960" s="4"/>
      <c r="R960" s="37"/>
      <c r="AA960" s="37"/>
    </row>
    <row r="961" spans="1:27" ht="15.75" customHeight="1" x14ac:dyDescent="0.35">
      <c r="A961" s="8"/>
      <c r="B961" s="29"/>
      <c r="D961" s="4"/>
      <c r="R961" s="37"/>
      <c r="AA961" s="37"/>
    </row>
    <row r="962" spans="1:27" ht="15.75" customHeight="1" x14ac:dyDescent="0.35">
      <c r="A962" s="8"/>
      <c r="B962" s="29"/>
      <c r="D962" s="4"/>
      <c r="R962" s="37"/>
      <c r="AA962" s="37"/>
    </row>
    <row r="963" spans="1:27" ht="15.75" customHeight="1" x14ac:dyDescent="0.35">
      <c r="A963" s="8"/>
      <c r="B963" s="29"/>
      <c r="D963" s="4"/>
      <c r="R963" s="37"/>
      <c r="AA963" s="37"/>
    </row>
    <row r="964" spans="1:27" ht="15.75" customHeight="1" x14ac:dyDescent="0.35">
      <c r="A964" s="8"/>
      <c r="B964" s="29"/>
      <c r="D964" s="4"/>
      <c r="R964" s="37"/>
      <c r="AA964" s="37"/>
    </row>
    <row r="965" spans="1:27" ht="15.75" customHeight="1" x14ac:dyDescent="0.35">
      <c r="A965" s="8"/>
      <c r="B965" s="29"/>
      <c r="D965" s="4"/>
      <c r="R965" s="37"/>
      <c r="AA965" s="37"/>
    </row>
    <row r="966" spans="1:27" ht="15.75" customHeight="1" x14ac:dyDescent="0.35">
      <c r="A966" s="8"/>
      <c r="B966" s="29"/>
      <c r="D966" s="4"/>
      <c r="R966" s="37"/>
      <c r="AA966" s="37"/>
    </row>
    <row r="967" spans="1:27" ht="15.75" customHeight="1" x14ac:dyDescent="0.35">
      <c r="A967" s="8"/>
      <c r="B967" s="29"/>
      <c r="D967" s="4"/>
      <c r="R967" s="37"/>
      <c r="AA967" s="37"/>
    </row>
    <row r="968" spans="1:27" ht="15.75" customHeight="1" x14ac:dyDescent="0.35">
      <c r="A968" s="8"/>
      <c r="B968" s="29"/>
      <c r="D968" s="4"/>
      <c r="R968" s="37"/>
      <c r="AA968" s="37"/>
    </row>
    <row r="969" spans="1:27" ht="15.75" customHeight="1" x14ac:dyDescent="0.35">
      <c r="A969" s="8"/>
      <c r="B969" s="29"/>
      <c r="D969" s="4"/>
      <c r="R969" s="37"/>
      <c r="AA969" s="37"/>
    </row>
    <row r="970" spans="1:27" ht="15.75" customHeight="1" x14ac:dyDescent="0.35">
      <c r="A970" s="8"/>
      <c r="B970" s="29"/>
      <c r="D970" s="4"/>
      <c r="R970" s="37"/>
      <c r="AA970" s="37"/>
    </row>
    <row r="971" spans="1:27" ht="15.75" customHeight="1" x14ac:dyDescent="0.35">
      <c r="A971" s="8"/>
      <c r="B971" s="29"/>
      <c r="D971" s="4"/>
      <c r="R971" s="37"/>
      <c r="AA971" s="37"/>
    </row>
    <row r="972" spans="1:27" ht="15.75" customHeight="1" x14ac:dyDescent="0.35">
      <c r="A972" s="8"/>
      <c r="B972" s="29"/>
      <c r="D972" s="4"/>
      <c r="R972" s="37"/>
      <c r="AA972" s="37"/>
    </row>
    <row r="973" spans="1:27" ht="15.75" customHeight="1" x14ac:dyDescent="0.35">
      <c r="A973" s="8"/>
      <c r="B973" s="29"/>
      <c r="D973" s="4"/>
      <c r="R973" s="37"/>
      <c r="AA973" s="37"/>
    </row>
    <row r="974" spans="1:27" ht="15.75" customHeight="1" x14ac:dyDescent="0.35">
      <c r="A974" s="8"/>
      <c r="B974" s="29"/>
      <c r="D974" s="4"/>
      <c r="R974" s="37"/>
      <c r="AA974" s="37"/>
    </row>
    <row r="975" spans="1:27" ht="15.75" customHeight="1" x14ac:dyDescent="0.35">
      <c r="A975" s="8"/>
      <c r="B975" s="29"/>
      <c r="D975" s="4"/>
      <c r="R975" s="37"/>
      <c r="AA975" s="37"/>
    </row>
    <row r="976" spans="1:27" ht="15.75" customHeight="1" x14ac:dyDescent="0.35">
      <c r="A976" s="8"/>
      <c r="B976" s="29"/>
      <c r="D976" s="4"/>
      <c r="R976" s="37"/>
      <c r="AA976" s="37"/>
    </row>
    <row r="977" spans="1:27" ht="15.75" customHeight="1" x14ac:dyDescent="0.35">
      <c r="A977" s="8"/>
      <c r="B977" s="29"/>
      <c r="D977" s="4"/>
      <c r="R977" s="37"/>
      <c r="AA977" s="37"/>
    </row>
    <row r="978" spans="1:27" ht="15.75" customHeight="1" x14ac:dyDescent="0.35">
      <c r="A978" s="8"/>
      <c r="B978" s="29"/>
      <c r="D978" s="4"/>
      <c r="R978" s="37"/>
      <c r="AA978" s="37"/>
    </row>
    <row r="979" spans="1:27" ht="15.75" customHeight="1" x14ac:dyDescent="0.35">
      <c r="A979" s="8"/>
      <c r="B979" s="29"/>
      <c r="D979" s="4"/>
      <c r="R979" s="37"/>
      <c r="AA979" s="37"/>
    </row>
    <row r="980" spans="1:27" ht="15.75" customHeight="1" x14ac:dyDescent="0.35">
      <c r="A980" s="8"/>
      <c r="B980" s="29"/>
      <c r="D980" s="4"/>
      <c r="R980" s="37"/>
      <c r="AA980" s="37"/>
    </row>
    <row r="981" spans="1:27" ht="15.75" customHeight="1" x14ac:dyDescent="0.35">
      <c r="A981" s="8"/>
      <c r="B981" s="29"/>
      <c r="D981" s="4"/>
      <c r="R981" s="37"/>
      <c r="AA981" s="37"/>
    </row>
    <row r="982" spans="1:27" ht="15.75" customHeight="1" x14ac:dyDescent="0.35">
      <c r="A982" s="8"/>
      <c r="B982" s="29"/>
      <c r="D982" s="4"/>
      <c r="R982" s="37"/>
      <c r="AA982" s="37"/>
    </row>
    <row r="983" spans="1:27" ht="15.75" customHeight="1" x14ac:dyDescent="0.35">
      <c r="A983" s="8"/>
      <c r="B983" s="29"/>
      <c r="D983" s="4"/>
      <c r="R983" s="37"/>
      <c r="AA983" s="37"/>
    </row>
    <row r="984" spans="1:27" ht="15.75" customHeight="1" x14ac:dyDescent="0.35">
      <c r="A984" s="8"/>
      <c r="B984" s="29"/>
      <c r="D984" s="4"/>
      <c r="R984" s="37"/>
      <c r="AA984" s="37"/>
    </row>
    <row r="985" spans="1:27" ht="15.75" customHeight="1" x14ac:dyDescent="0.35">
      <c r="A985" s="8"/>
      <c r="B985" s="29"/>
      <c r="D985" s="4"/>
      <c r="R985" s="37"/>
      <c r="AA985" s="37"/>
    </row>
    <row r="986" spans="1:27" ht="15.75" customHeight="1" x14ac:dyDescent="0.35">
      <c r="A986" s="8"/>
      <c r="B986" s="29"/>
      <c r="D986" s="4"/>
      <c r="R986" s="37"/>
      <c r="AA986" s="37"/>
    </row>
    <row r="987" spans="1:27" ht="15.75" customHeight="1" x14ac:dyDescent="0.35">
      <c r="A987" s="8"/>
      <c r="B987" s="29"/>
      <c r="D987" s="4"/>
      <c r="R987" s="37"/>
      <c r="AA987" s="37"/>
    </row>
    <row r="988" spans="1:27" ht="15.75" customHeight="1" x14ac:dyDescent="0.35">
      <c r="A988" s="8"/>
      <c r="B988" s="29"/>
      <c r="D988" s="4"/>
      <c r="R988" s="37"/>
      <c r="AA988" s="37"/>
    </row>
    <row r="989" spans="1:27" ht="15.75" customHeight="1" x14ac:dyDescent="0.35">
      <c r="A989" s="8"/>
      <c r="B989" s="29"/>
      <c r="D989" s="4"/>
      <c r="R989" s="37"/>
      <c r="AA989" s="37"/>
    </row>
    <row r="990" spans="1:27" ht="15.75" customHeight="1" x14ac:dyDescent="0.35">
      <c r="A990" s="8"/>
      <c r="B990" s="29"/>
      <c r="D990" s="4"/>
      <c r="R990" s="37"/>
      <c r="AA990" s="37"/>
    </row>
    <row r="991" spans="1:27" ht="15.75" customHeight="1" x14ac:dyDescent="0.35">
      <c r="A991" s="8"/>
      <c r="B991" s="29"/>
      <c r="D991" s="4"/>
      <c r="R991" s="37"/>
      <c r="AA991" s="37"/>
    </row>
    <row r="992" spans="1:27" ht="15.75" customHeight="1" x14ac:dyDescent="0.35">
      <c r="A992" s="8"/>
      <c r="B992" s="29"/>
      <c r="D992" s="4"/>
      <c r="R992" s="37"/>
      <c r="AA992" s="37"/>
    </row>
    <row r="993" spans="1:27" ht="15.75" customHeight="1" x14ac:dyDescent="0.35">
      <c r="A993" s="8"/>
      <c r="B993" s="29"/>
      <c r="D993" s="4"/>
      <c r="R993" s="37"/>
      <c r="AA993" s="37"/>
    </row>
    <row r="994" spans="1:27" ht="15.75" customHeight="1" x14ac:dyDescent="0.35">
      <c r="A994" s="8"/>
      <c r="B994" s="29"/>
      <c r="D994" s="4"/>
      <c r="R994" s="37"/>
      <c r="AA994" s="37"/>
    </row>
    <row r="995" spans="1:27" ht="15.75" customHeight="1" x14ac:dyDescent="0.35">
      <c r="A995" s="8"/>
      <c r="B995" s="29"/>
      <c r="D995" s="4"/>
      <c r="R995" s="37"/>
      <c r="AA995" s="37"/>
    </row>
    <row r="996" spans="1:27" ht="15.75" customHeight="1" x14ac:dyDescent="0.35">
      <c r="A996" s="8"/>
      <c r="B996" s="29"/>
      <c r="D996" s="4"/>
      <c r="R996" s="37"/>
      <c r="AA996" s="37"/>
    </row>
    <row r="997" spans="1:27" ht="15.75" customHeight="1" x14ac:dyDescent="0.35">
      <c r="A997" s="8"/>
      <c r="B997" s="29"/>
      <c r="D997" s="4"/>
      <c r="R997" s="37"/>
      <c r="AA997" s="37"/>
    </row>
    <row r="998" spans="1:27" ht="15.75" customHeight="1" x14ac:dyDescent="0.35">
      <c r="A998" s="8"/>
      <c r="B998" s="29"/>
      <c r="D998" s="4"/>
      <c r="R998" s="37"/>
      <c r="AA998" s="37"/>
    </row>
    <row r="999" spans="1:27" ht="15.75" customHeight="1" x14ac:dyDescent="0.35">
      <c r="A999" s="8"/>
      <c r="B999" s="29"/>
      <c r="D999" s="4"/>
      <c r="R999" s="37"/>
      <c r="AA999" s="37"/>
    </row>
    <row r="1000" spans="1:27" ht="15.75" customHeight="1" x14ac:dyDescent="0.35">
      <c r="A1000" s="8"/>
      <c r="B1000" s="29"/>
      <c r="D1000" s="4"/>
      <c r="R1000" s="37"/>
      <c r="AA1000" s="37"/>
    </row>
  </sheetData>
  <autoFilter ref="A3:R42" xr:uid="{00000000-0009-0000-0000-000000000000}"/>
  <mergeCells count="3">
    <mergeCell ref="D3:D4"/>
    <mergeCell ref="F3:Q3"/>
    <mergeCell ref="T3:Z3"/>
  </mergeCells>
  <conditionalFormatting sqref="R1:R1048576">
    <cfRule type="cellIs" dxfId="1" priority="2" operator="lessThan">
      <formula>0</formula>
    </cfRule>
  </conditionalFormatting>
  <conditionalFormatting sqref="AA1:AA1048576">
    <cfRule type="cellIs" dxfId="0" priority="1" operator="lessThan">
      <formula>0</formula>
    </cfRule>
  </conditionalFormatting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Членские взносы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2015-12-27T16:49:00Z</dcterms:created>
  <dcterms:modified xsi:type="dcterms:W3CDTF">2022-07-31T17:30:23Z</dcterms:modified>
</cp:coreProperties>
</file>