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ochakenya.sharepoint.com/sites/Science/Shared Documents/04 Geolocator/7-Output/GBIF/data/"/>
    </mc:Choice>
  </mc:AlternateContent>
  <xr:revisionPtr revIDLastSave="1638" documentId="114_{48629A4D-2FC2-4570-816F-050A924CDA01}" xr6:coauthVersionLast="45" xr6:coauthVersionMax="46" xr10:uidLastSave="{9FF0E3CE-3826-48C2-A220-DA47E1BF89C8}"/>
  <bookViews>
    <workbookView xWindow="810" yWindow="-120" windowWidth="37710" windowHeight="21840" activeTab="1" xr2:uid="{00000000-000D-0000-FFFF-FFFF00000000}"/>
  </bookViews>
  <sheets>
    <sheet name="file" sheetId="1" r:id="rId1"/>
    <sheet name="survey" sheetId="2" r:id="rId2"/>
    <sheet name="accou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4" i="1" l="1"/>
  <c r="H215" i="1"/>
  <c r="H216" i="1"/>
  <c r="H217" i="1"/>
  <c r="H218" i="1"/>
  <c r="H219" i="1"/>
  <c r="H220" i="1"/>
  <c r="H221" i="1"/>
  <c r="H222" i="1"/>
  <c r="H223" i="1"/>
  <c r="H224" i="1"/>
  <c r="G224" i="1"/>
  <c r="J224" i="1"/>
  <c r="G222" i="1"/>
  <c r="G223" i="1"/>
  <c r="J222" i="1"/>
  <c r="J223" i="1"/>
  <c r="G219" i="1"/>
  <c r="G220" i="1"/>
  <c r="G221" i="1"/>
  <c r="G218" i="1"/>
  <c r="J218" i="1" s="1"/>
  <c r="G216" i="1"/>
  <c r="J216" i="1" s="1"/>
  <c r="G217" i="1"/>
  <c r="J217" i="1"/>
  <c r="G215" i="1"/>
  <c r="J215" i="1"/>
  <c r="G214" i="1"/>
  <c r="J214" i="1" s="1"/>
  <c r="J221" i="1" l="1"/>
  <c r="J220" i="1"/>
  <c r="J219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J207" i="1" s="1"/>
  <c r="H208" i="1"/>
  <c r="H209" i="1"/>
  <c r="H210" i="1"/>
  <c r="H211" i="1"/>
  <c r="H212" i="1"/>
  <c r="H213" i="1"/>
  <c r="G208" i="1"/>
  <c r="J208" i="1" s="1"/>
  <c r="G209" i="1"/>
  <c r="J209" i="1" s="1"/>
  <c r="G210" i="1"/>
  <c r="G211" i="1"/>
  <c r="G212" i="1"/>
  <c r="G213" i="1"/>
  <c r="G203" i="1"/>
  <c r="J203" i="1" s="1"/>
  <c r="G204" i="1"/>
  <c r="J204" i="1" s="1"/>
  <c r="G205" i="1"/>
  <c r="G206" i="1"/>
  <c r="G207" i="1"/>
  <c r="J213" i="1" l="1"/>
  <c r="J212" i="1"/>
  <c r="J206" i="1"/>
  <c r="J211" i="1"/>
  <c r="J205" i="1"/>
  <c r="J210" i="1"/>
  <c r="G202" i="1"/>
  <c r="J202" i="1"/>
  <c r="G197" i="1"/>
  <c r="G198" i="1"/>
  <c r="J198" i="1" s="1"/>
  <c r="G199" i="1"/>
  <c r="J199" i="1" s="1"/>
  <c r="G200" i="1"/>
  <c r="J200" i="1" s="1"/>
  <c r="G201" i="1"/>
  <c r="J201" i="1" s="1"/>
  <c r="J197" i="1"/>
  <c r="G196" i="1"/>
  <c r="J196" i="1" s="1"/>
  <c r="G194" i="1"/>
  <c r="J194" i="1" s="1"/>
  <c r="G195" i="1"/>
  <c r="J195" i="1"/>
  <c r="G193" i="1"/>
  <c r="J193" i="1" s="1"/>
  <c r="G192" i="1"/>
  <c r="J192" i="1"/>
  <c r="H180" i="1" l="1"/>
  <c r="H181" i="1"/>
  <c r="H182" i="1"/>
  <c r="H183" i="1"/>
  <c r="H184" i="1"/>
  <c r="H185" i="1"/>
  <c r="H186" i="1"/>
  <c r="H187" i="1"/>
  <c r="H188" i="1"/>
  <c r="H189" i="1"/>
  <c r="H190" i="1"/>
  <c r="H191" i="1"/>
  <c r="G191" i="1"/>
  <c r="J191" i="1" s="1"/>
  <c r="G190" i="1"/>
  <c r="J190" i="1" s="1"/>
  <c r="G189" i="1"/>
  <c r="G188" i="1"/>
  <c r="J188" i="1" s="1"/>
  <c r="G187" i="1"/>
  <c r="G186" i="1"/>
  <c r="G185" i="1"/>
  <c r="G184" i="1"/>
  <c r="G183" i="1"/>
  <c r="J183" i="1" s="1"/>
  <c r="G182" i="1"/>
  <c r="J182" i="1" s="1"/>
  <c r="G181" i="1"/>
  <c r="J181" i="1" s="1"/>
  <c r="G180" i="1"/>
  <c r="J180" i="1" s="1"/>
  <c r="J185" i="1" l="1"/>
  <c r="J186" i="1"/>
  <c r="J189" i="1"/>
  <c r="J184" i="1"/>
  <c r="J187" i="1"/>
  <c r="H169" i="1"/>
  <c r="H170" i="1"/>
  <c r="H171" i="1"/>
  <c r="H172" i="1"/>
  <c r="H173" i="1"/>
  <c r="H174" i="1"/>
  <c r="H175" i="1"/>
  <c r="H176" i="1"/>
  <c r="H177" i="1"/>
  <c r="H178" i="1"/>
  <c r="H179" i="1"/>
  <c r="G179" i="1"/>
  <c r="G178" i="1"/>
  <c r="J178" i="1" l="1"/>
  <c r="J179" i="1"/>
  <c r="G174" i="1"/>
  <c r="J174" i="1" s="1"/>
  <c r="G175" i="1"/>
  <c r="J175" i="1" s="1"/>
  <c r="G176" i="1"/>
  <c r="J176" i="1" s="1"/>
  <c r="G177" i="1"/>
  <c r="J177" i="1" s="1"/>
  <c r="G169" i="1"/>
  <c r="J169" i="1" s="1"/>
  <c r="G173" i="1"/>
  <c r="J173" i="1" s="1"/>
  <c r="G171" i="1"/>
  <c r="J171" i="1" s="1"/>
  <c r="G172" i="1"/>
  <c r="J172" i="1" s="1"/>
  <c r="G170" i="1"/>
  <c r="J170" i="1" s="1"/>
  <c r="H163" i="1" l="1"/>
  <c r="H164" i="1"/>
  <c r="H165" i="1"/>
  <c r="H166" i="1"/>
  <c r="H167" i="1"/>
  <c r="H168" i="1"/>
  <c r="G164" i="1"/>
  <c r="J164" i="1" s="1"/>
  <c r="G165" i="1"/>
  <c r="J165" i="1" s="1"/>
  <c r="G166" i="1"/>
  <c r="G167" i="1"/>
  <c r="G168" i="1"/>
  <c r="G163" i="1"/>
  <c r="H157" i="1"/>
  <c r="H158" i="1"/>
  <c r="H159" i="1"/>
  <c r="H160" i="1"/>
  <c r="H161" i="1"/>
  <c r="H162" i="1"/>
  <c r="G158" i="1"/>
  <c r="G159" i="1"/>
  <c r="G160" i="1"/>
  <c r="G161" i="1"/>
  <c r="G162" i="1"/>
  <c r="G157" i="1"/>
  <c r="J163" i="1" l="1"/>
  <c r="J167" i="1"/>
  <c r="J166" i="1"/>
  <c r="J168" i="1"/>
  <c r="J162" i="1"/>
  <c r="J160" i="1"/>
  <c r="J159" i="1"/>
  <c r="J161" i="1"/>
  <c r="J158" i="1"/>
  <c r="J157" i="1"/>
  <c r="H156" i="1"/>
  <c r="G156" i="1"/>
  <c r="H155" i="1"/>
  <c r="G155" i="1"/>
  <c r="J156" i="1" l="1"/>
  <c r="J155" i="1"/>
  <c r="H151" i="1"/>
  <c r="H152" i="1"/>
  <c r="H153" i="1"/>
  <c r="H154" i="1"/>
  <c r="G152" i="1"/>
  <c r="G153" i="1"/>
  <c r="G154" i="1"/>
  <c r="G151" i="1"/>
  <c r="H146" i="1"/>
  <c r="H147" i="1"/>
  <c r="H148" i="1"/>
  <c r="H149" i="1"/>
  <c r="H150" i="1"/>
  <c r="G147" i="1"/>
  <c r="G148" i="1"/>
  <c r="G149" i="1"/>
  <c r="G150" i="1"/>
  <c r="G146" i="1"/>
  <c r="J146" i="1" s="1"/>
  <c r="J153" i="1" l="1"/>
  <c r="J151" i="1"/>
  <c r="J148" i="1"/>
  <c r="J154" i="1"/>
  <c r="J150" i="1"/>
  <c r="J149" i="1"/>
  <c r="J152" i="1"/>
  <c r="J147" i="1"/>
  <c r="H140" i="1"/>
  <c r="H141" i="1"/>
  <c r="H142" i="1"/>
  <c r="H143" i="1"/>
  <c r="H144" i="1"/>
  <c r="H145" i="1"/>
  <c r="G140" i="1"/>
  <c r="G141" i="1"/>
  <c r="G142" i="1"/>
  <c r="G145" i="1"/>
  <c r="G144" i="1"/>
  <c r="G143" i="1"/>
  <c r="H134" i="1"/>
  <c r="H135" i="1"/>
  <c r="H136" i="1"/>
  <c r="H137" i="1"/>
  <c r="H138" i="1"/>
  <c r="H139" i="1"/>
  <c r="G139" i="1"/>
  <c r="G138" i="1"/>
  <c r="G137" i="1"/>
  <c r="G136" i="1"/>
  <c r="G135" i="1"/>
  <c r="G134" i="1"/>
  <c r="J141" i="1" l="1"/>
  <c r="J143" i="1"/>
  <c r="J140" i="1"/>
  <c r="J144" i="1"/>
  <c r="J142" i="1"/>
  <c r="J145" i="1"/>
  <c r="J136" i="1"/>
  <c r="J134" i="1"/>
  <c r="J137" i="1"/>
  <c r="J138" i="1"/>
  <c r="J139" i="1"/>
  <c r="J135" i="1"/>
  <c r="H129" i="1"/>
  <c r="H130" i="1"/>
  <c r="H131" i="1"/>
  <c r="H132" i="1"/>
  <c r="H133" i="1"/>
  <c r="G133" i="1"/>
  <c r="G132" i="1"/>
  <c r="G2" i="1"/>
  <c r="J2" i="1" s="1"/>
  <c r="G3" i="1"/>
  <c r="J3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J63" i="1" s="1"/>
  <c r="G64" i="1"/>
  <c r="J64" i="1" s="1"/>
  <c r="G65" i="1"/>
  <c r="J65" i="1" s="1"/>
  <c r="G66" i="1"/>
  <c r="J66" i="1" s="1"/>
  <c r="G67" i="1"/>
  <c r="J67" i="1" s="1"/>
  <c r="G68" i="1"/>
  <c r="J68" i="1" s="1"/>
  <c r="G69" i="1"/>
  <c r="J69" i="1" s="1"/>
  <c r="G70" i="1"/>
  <c r="J70" i="1" s="1"/>
  <c r="G71" i="1"/>
  <c r="J71" i="1" s="1"/>
  <c r="G72" i="1"/>
  <c r="J72" i="1" s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J90" i="1" s="1"/>
  <c r="G91" i="1"/>
  <c r="J91" i="1" s="1"/>
  <c r="G92" i="1"/>
  <c r="J92" i="1" s="1"/>
  <c r="G93" i="1"/>
  <c r="J93" i="1" s="1"/>
  <c r="G94" i="1"/>
  <c r="J94" i="1" s="1"/>
  <c r="G95" i="1"/>
  <c r="J95" i="1" s="1"/>
  <c r="G96" i="1"/>
  <c r="J96" i="1" s="1"/>
  <c r="G97" i="1"/>
  <c r="J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J129" i="1" s="1"/>
  <c r="G130" i="1"/>
  <c r="G131" i="1"/>
  <c r="J130" i="1" l="1"/>
  <c r="J131" i="1"/>
  <c r="J127" i="1"/>
  <c r="J123" i="1"/>
  <c r="J117" i="1"/>
  <c r="J86" i="1"/>
  <c r="J78" i="1"/>
  <c r="J74" i="1"/>
  <c r="J133" i="1"/>
  <c r="J128" i="1"/>
  <c r="J88" i="1"/>
  <c r="J80" i="1"/>
  <c r="J132" i="1"/>
  <c r="J126" i="1"/>
  <c r="J118" i="1"/>
  <c r="J111" i="1"/>
  <c r="J87" i="1"/>
  <c r="J79" i="1"/>
  <c r="J75" i="1"/>
  <c r="J85" i="1"/>
  <c r="J81" i="1"/>
  <c r="J121" i="1"/>
  <c r="J76" i="1"/>
  <c r="J125" i="1"/>
  <c r="J116" i="1"/>
  <c r="J112" i="1"/>
  <c r="J119" i="1"/>
  <c r="J124" i="1"/>
  <c r="J113" i="1"/>
  <c r="J84" i="1"/>
  <c r="J77" i="1"/>
  <c r="J73" i="1"/>
  <c r="J120" i="1"/>
  <c r="J83" i="1"/>
  <c r="J122" i="1"/>
  <c r="J115" i="1"/>
  <c r="J89" i="1"/>
  <c r="J82" i="1"/>
  <c r="J114" i="1"/>
  <c r="H51" i="3"/>
  <c r="H52" i="3"/>
</calcChain>
</file>

<file path=xl/sharedStrings.xml><?xml version="1.0" encoding="utf-8"?>
<sst xmlns="http://schemas.openxmlformats.org/spreadsheetml/2006/main" count="3143" uniqueCount="324">
  <si>
    <t>filename</t>
  </si>
  <si>
    <t>send by</t>
  </si>
  <si>
    <t>send through</t>
  </si>
  <si>
    <t>whatsapp</t>
  </si>
  <si>
    <t>BirdLasser_Kingfisher987394405631810777</t>
  </si>
  <si>
    <t>BirdLasser_Mk quest Mida to Gede transect4906879855940021909</t>
  </si>
  <si>
    <t>BirdLasser_MK survey1195022898</t>
  </si>
  <si>
    <t>Kirao</t>
  </si>
  <si>
    <t>MK sightings</t>
  </si>
  <si>
    <t>Juma</t>
  </si>
  <si>
    <t>observer</t>
  </si>
  <si>
    <t>mail</t>
  </si>
  <si>
    <t>Albert</t>
  </si>
  <si>
    <t>date</t>
  </si>
  <si>
    <t>survey</t>
  </si>
  <si>
    <t>comment</t>
  </si>
  <si>
    <t>Add some add-hoc record searching for a known site of MK outside of the transect area</t>
  </si>
  <si>
    <t>BirdLasser_MK survey1895751372</t>
  </si>
  <si>
    <t>notes</t>
  </si>
  <si>
    <t>rain. 30-40 minutes without birding</t>
  </si>
  <si>
    <t>BirdLasser_Kingfisher 28322034608110619775</t>
  </si>
  <si>
    <t>BirdLasser_Kingfisher 2974096086045724671</t>
  </si>
  <si>
    <t>rain for 20 minutes</t>
  </si>
  <si>
    <t>rain?</t>
  </si>
  <si>
    <t>rain 10 min stop</t>
  </si>
  <si>
    <t>incorrect habitat. Earlier end.</t>
  </si>
  <si>
    <t>BirdLasser_Kingfisher 23880612704282160917</t>
  </si>
  <si>
    <t>first 10 minute stop because of rain</t>
  </si>
  <si>
    <t>start_time</t>
  </si>
  <si>
    <t>first_sighting</t>
  </si>
  <si>
    <t>last_sighting</t>
  </si>
  <si>
    <t>end_time</t>
  </si>
  <si>
    <t>protocol_ok</t>
  </si>
  <si>
    <t>gap_min</t>
  </si>
  <si>
    <t>BirdLasser_Kingfisher 24843983215875645168</t>
  </si>
  <si>
    <t>BirdLasser_Kingfisher 21708640284511669189</t>
  </si>
  <si>
    <t>K</t>
  </si>
  <si>
    <t>A</t>
  </si>
  <si>
    <t>JD</t>
  </si>
  <si>
    <t>JDK</t>
  </si>
  <si>
    <t>10minutes because of rain</t>
  </si>
  <si>
    <t>rain</t>
  </si>
  <si>
    <t>BirdLasser_Kingfisher 25096685512531097462</t>
  </si>
  <si>
    <t>BirdLasser_Kingfisher 250843070139521885</t>
  </si>
  <si>
    <t>BirdLasser_Kingfisher 28918502465120166807</t>
  </si>
  <si>
    <t>BirdLasser_Kingfisher 21554157264912042883</t>
  </si>
  <si>
    <t>transport</t>
  </si>
  <si>
    <t>BirdLasser_Kingfisher 27013899564536012665</t>
  </si>
  <si>
    <t>BirdLasser_Kingfisher 2832655711953458509</t>
  </si>
  <si>
    <t>BirdLasser_Kingfisher 27222767295817126602</t>
  </si>
  <si>
    <t>BirdLasser_Kingfisher 26581872322116553240</t>
  </si>
  <si>
    <t>BirdLasser_Kingfisher 27901334819071065382</t>
  </si>
  <si>
    <t>BirdLasser_Kingfisher 22386040202875152970</t>
  </si>
  <si>
    <t>BirdLasser_Kingfisher 28052668946484062042</t>
  </si>
  <si>
    <t>explanation to owner</t>
  </si>
  <si>
    <t>BirdLasser_Kingfisher 26242094497964924665</t>
  </si>
  <si>
    <t>BirdLasser_Kingfisher 21893016643893630382</t>
  </si>
  <si>
    <t>BirdLasser_Mk quest Mida to Gede transect1748936786446950680</t>
  </si>
  <si>
    <t>talking to villager</t>
  </si>
  <si>
    <t>Date</t>
  </si>
  <si>
    <t>Description</t>
  </si>
  <si>
    <t>Category</t>
  </si>
  <si>
    <t>Recipiant</t>
  </si>
  <si>
    <t>Emitter</t>
  </si>
  <si>
    <t>Mean of payement</t>
  </si>
  <si>
    <t>Amount KES</t>
  </si>
  <si>
    <t>Interdiscount</t>
  </si>
  <si>
    <t>Raphael</t>
  </si>
  <si>
    <t>card</t>
  </si>
  <si>
    <t>for Juma&amp;Daniel, week 18-23, 3 days of 5hrs</t>
  </si>
  <si>
    <t>human</t>
  </si>
  <si>
    <t>MPESA</t>
  </si>
  <si>
    <t>for Juma&amp;Daniel, week 25-29, 4 days of 5hrs</t>
  </si>
  <si>
    <t>Daniel</t>
  </si>
  <si>
    <t>Cash</t>
  </si>
  <si>
    <t>for Juam&amp;Daniel, boat to island</t>
  </si>
  <si>
    <t>for Juam&amp;Daniel, general transport for the coming week</t>
  </si>
  <si>
    <t>For Juma&amp;Daniel, suvey 9/6/20</t>
  </si>
  <si>
    <t>For Juma&amp;Daniel, suvey 10/6/20</t>
  </si>
  <si>
    <t>For Juma&amp;Daniel, suvey 11/6/20</t>
  </si>
  <si>
    <t>ebook app of East Africa, Kirao</t>
  </si>
  <si>
    <t>Equipment</t>
  </si>
  <si>
    <t>For Juma&amp;Daniel, suvey 12/6/20</t>
  </si>
  <si>
    <t>ebook app of East Africa, Juma</t>
  </si>
  <si>
    <t>ebook app of East Africa, Daniel</t>
  </si>
  <si>
    <t xml:space="preserve">card </t>
  </si>
  <si>
    <t>For Juma&amp;Daniel, suvey 13/6/20</t>
  </si>
  <si>
    <t>For Juma&amp;Daniel, general transport</t>
  </si>
  <si>
    <t>For Juma&amp;Daniel, MK bonus</t>
  </si>
  <si>
    <t>bonus MK</t>
  </si>
  <si>
    <t>For Juma&amp;Daniel, suvey 16/6/20</t>
  </si>
  <si>
    <t>For Albert, survey 18,20/6/20</t>
  </si>
  <si>
    <t>For Juma&amp;Daniel, suvey 18/6/20</t>
  </si>
  <si>
    <t>For Juma&amp;Daniel, suvey 19/6/20</t>
  </si>
  <si>
    <t>For Juma&amp;Daniel, suvey 17/6/20</t>
  </si>
  <si>
    <t>For Juma&amp;Daniel, suvey 20/6/20</t>
  </si>
  <si>
    <t>For Juma&amp;Daniel, suvey 23/6/20</t>
  </si>
  <si>
    <t>For Juma&amp;Daniel, suvey 24/6/20</t>
  </si>
  <si>
    <t>For Kirao, MK bonus (his home + the one catch on 24/6/20)</t>
  </si>
  <si>
    <t>For mama amani, Food</t>
  </si>
  <si>
    <t>food</t>
  </si>
  <si>
    <t>For Albert, survey 18,20/6/20, second part</t>
  </si>
  <si>
    <t>For Albert, transport 18,20/6/20</t>
  </si>
  <si>
    <t>For Kirao, survey 21/6/20</t>
  </si>
  <si>
    <t>BirdLasser_Kingfisher 24783865124954989545</t>
  </si>
  <si>
    <t>For Juma&amp;Daniel, suvey 30/6/20</t>
  </si>
  <si>
    <t>Bonus 3 MK</t>
  </si>
  <si>
    <t>BirdLasser_Kingfisher 26601227429608334878</t>
  </si>
  <si>
    <t>transport 30/6 and 1/7</t>
  </si>
  <si>
    <t>For Juma&amp;Daniel, suvey 1-3/7/20</t>
  </si>
  <si>
    <t>For Juma&amp;Daniel, suvey 3-4/7/20</t>
  </si>
  <si>
    <t>For Juma&amp;Daniel, transport</t>
  </si>
  <si>
    <t>BirdLasser_Mk survey2884765800850374682</t>
  </si>
  <si>
    <t>BirdLasser_Mk3666773748198239234</t>
  </si>
  <si>
    <t>JumaLOC</t>
  </si>
  <si>
    <t>DanLOC</t>
  </si>
  <si>
    <t>JDMK</t>
  </si>
  <si>
    <t>DK</t>
  </si>
  <si>
    <t>JM</t>
  </si>
  <si>
    <t>For Juma&amp;Mohamed</t>
  </si>
  <si>
    <t>For Daniel&amp;Kibwana</t>
  </si>
  <si>
    <t>rainy morning</t>
  </si>
  <si>
    <t>BirdLasser_Mk DK2884765800850374682</t>
  </si>
  <si>
    <t>BirdLasser_Mk JM3666773748198239234</t>
  </si>
  <si>
    <t>For Juma&amp;Mohamed, transport</t>
  </si>
  <si>
    <t>For Juma&amp;Daniel, bonus MK</t>
  </si>
  <si>
    <t>BirdLasser_MK JM5169188299493096820</t>
  </si>
  <si>
    <t>BirdLasser_ MK DK 1605645087640112601</t>
  </si>
  <si>
    <t>paid</t>
  </si>
  <si>
    <t>BirdLasser_ MK DK 4317268843049362808</t>
  </si>
  <si>
    <t>BirdLasser_Kingfisher 25524409968039549117</t>
  </si>
  <si>
    <t>BirdLasser_MK JM7541259178591863045</t>
  </si>
  <si>
    <t>BirdLasser_ MK DK 8868446680512314060</t>
  </si>
  <si>
    <t>BirdLasser_MK JM6631516484742749123</t>
  </si>
  <si>
    <t>BirdLasser_ MK DK 1897683877383549041</t>
  </si>
  <si>
    <t>BirdLasser_ MK DK 6721471135468560836</t>
  </si>
  <si>
    <t>BirdLasser_MK JM9200355697634809534</t>
  </si>
  <si>
    <t>BirdLasser_ MK DK 1132958666790802308</t>
  </si>
  <si>
    <t>boat</t>
  </si>
  <si>
    <t>BirdLasser_Kingfisher 24489173220638542201</t>
  </si>
  <si>
    <t>100 for lunch</t>
  </si>
  <si>
    <t>time in survey</t>
  </si>
  <si>
    <t>time in transport</t>
  </si>
  <si>
    <t>other</t>
  </si>
  <si>
    <t>total</t>
  </si>
  <si>
    <t>Rain cancelled one survey</t>
  </si>
  <si>
    <t>time still in the field</t>
  </si>
  <si>
    <t>during working hour</t>
  </si>
  <si>
    <t>Colin</t>
  </si>
  <si>
    <t>For Juma&amp;Kibwana, transport</t>
  </si>
  <si>
    <t>For Daniel&amp;Kibwana, survey 11-17/07</t>
  </si>
  <si>
    <t>For Juma&amp;Mohamed, survey 11-17/07</t>
  </si>
  <si>
    <t>Reimbursment</t>
  </si>
  <si>
    <t>internal</t>
  </si>
  <si>
    <t>BirdLasser_ MK DK 152702963763696105</t>
  </si>
  <si>
    <t>BirdLasser_MK JM8577511324389522085</t>
  </si>
  <si>
    <t>BirdLasser_ MK DK 1361822728039594742</t>
  </si>
  <si>
    <t>BirdLasser_MK JM2407583816152635303</t>
  </si>
  <si>
    <t>Reimbursment transport payed on 18/07</t>
  </si>
  <si>
    <t>Reimbursment, all since begining</t>
  </si>
  <si>
    <t>Reimbursment app ebook</t>
  </si>
  <si>
    <t>BirdLasser_MK JM7131711580996197158</t>
  </si>
  <si>
    <t>BirdLasser_ MK DK 954338528537069165</t>
  </si>
  <si>
    <t>BirdLasser_MK JM2209563543385755874</t>
  </si>
  <si>
    <t>BirdLasser_ MK DK 7213652490494677172</t>
  </si>
  <si>
    <t>BirdLasser_MK JM749832407033064392</t>
  </si>
  <si>
    <t>no file available, downloaded too late on whatapp</t>
  </si>
  <si>
    <t>Mohammed</t>
  </si>
  <si>
    <t>150 for lunch</t>
  </si>
  <si>
    <t>BirdLasser_ MK DK 4852086930040507211</t>
  </si>
  <si>
    <t>BirdLasser_MK JM5963267815652482644</t>
  </si>
  <si>
    <t>BirdLasser_ MK DK 1884846797302560409</t>
  </si>
  <si>
    <t>BirdLasser_MK JM2548693016148651811</t>
  </si>
  <si>
    <t>BirdLasser_ MK DK 3077787480336740264</t>
  </si>
  <si>
    <t>BirdLasser_ MK DK4654345358482680018</t>
  </si>
  <si>
    <t>BirdLasser_MK JM6305843285177072197</t>
  </si>
  <si>
    <t>BirdLasser_MK JM2533025486888270514</t>
  </si>
  <si>
    <t>BirdLasser_MK DK2912784963289365362</t>
  </si>
  <si>
    <t>BirdLasser_ MK DK 2573725630782756959</t>
  </si>
  <si>
    <t>BirdLasser_Mk JM4885615181678978935</t>
  </si>
  <si>
    <t>BirdLasser_Mk JM8305465661587241940</t>
  </si>
  <si>
    <t>BirdLasser_ MK DK 4810797679697703757</t>
  </si>
  <si>
    <t>BirdLasser_ MK DK 7303666541110425168</t>
  </si>
  <si>
    <t>BirdLasser_ MK DK 2890458793342067869</t>
  </si>
  <si>
    <t>BirdLasser_Mk JM5549686225150725548</t>
  </si>
  <si>
    <t>For Dan&amp;Kibwana</t>
  </si>
  <si>
    <t>Apolloh</t>
  </si>
  <si>
    <t>Neema</t>
  </si>
  <si>
    <t>Mileage claim for RCRC early morning ringing</t>
  </si>
  <si>
    <t>M pesa</t>
  </si>
  <si>
    <t>For Albert, 2 day MK ringing</t>
  </si>
  <si>
    <t>For Albert, 2 day motorbike milleage</t>
  </si>
  <si>
    <t>For Dan&amp;Kibwana - 5 days</t>
  </si>
  <si>
    <t>For Juma&amp;Mohamed - 5 days</t>
  </si>
  <si>
    <t>For Juma&amp;Mohamed-2 dyas</t>
  </si>
  <si>
    <t>For Daniel&amp;Kibwana-3 days</t>
  </si>
  <si>
    <t>For Albert-4 days RCRC ringing</t>
  </si>
  <si>
    <t>For Neema, Food</t>
  </si>
  <si>
    <t>For Juma, Food</t>
  </si>
  <si>
    <t>For Juma, transport</t>
  </si>
  <si>
    <t>For Albert, 2 day RCRC ringing</t>
  </si>
  <si>
    <t>For Albert, transport</t>
  </si>
  <si>
    <t>For Aplloh</t>
  </si>
  <si>
    <t>MPESA charge</t>
  </si>
  <si>
    <t>M pesa withdraw</t>
  </si>
  <si>
    <t>category2</t>
  </si>
  <si>
    <t>Imprest from Carol (Accounts)</t>
  </si>
  <si>
    <t>amazon</t>
  </si>
  <si>
    <t>ARK</t>
  </si>
  <si>
    <t>EU Boom (59.9chf)</t>
  </si>
  <si>
    <t>Binocular for Guide (2x191pounds)</t>
  </si>
  <si>
    <t>ringing 30/6 and 1/7</t>
  </si>
  <si>
    <t>For Albert, ringing 7/7/20</t>
  </si>
  <si>
    <t>For Albert, transport 7/7/20</t>
  </si>
  <si>
    <t>Kirao Bank</t>
  </si>
  <si>
    <t>BirdLasser_ MK DK 8007344193728672515</t>
  </si>
  <si>
    <t>BirdLasser_ MK DK 65593917939328094</t>
  </si>
  <si>
    <t>BirdLasser_ MK DK 3175078901602829850</t>
  </si>
  <si>
    <t>BirdLasser_ MK DK 162521796650397256</t>
  </si>
  <si>
    <t>BirdLasser_ MK DK 5467155550552499263</t>
  </si>
  <si>
    <t>BirdLasser_Mk JM7797045406080686863</t>
  </si>
  <si>
    <t>BirdLasser_ MK DK 5420985233607123290</t>
  </si>
  <si>
    <t>BirdLasser_Mk JM6060419705718370018</t>
  </si>
  <si>
    <t>BirdLasser_Mk JM634663430075628292</t>
  </si>
  <si>
    <t>BirdLasser_Mk JM1360441889757260965</t>
  </si>
  <si>
    <t>BirdLasser_Mk JM2583840142027782811</t>
  </si>
  <si>
    <t>BirdLasser_Mk JM4060612150728957338</t>
  </si>
  <si>
    <t>BirdLasser_Mk JM396337097123176480</t>
  </si>
  <si>
    <t>BirdLasser_Mk JM1623930891946146766</t>
  </si>
  <si>
    <t>BirdLasser_ MK DK 6984640074828209129</t>
  </si>
  <si>
    <t>BirdLasser_ MK DK 1548777660497094562</t>
  </si>
  <si>
    <t>BirdLasser_Mk JM650705138525239053</t>
  </si>
  <si>
    <t>BirdLasser_Mk JM1624428080802969674</t>
  </si>
  <si>
    <t>BirdLasser_ MK DK 4443243460620029583</t>
  </si>
  <si>
    <t>BirdLasser_Mk JM6671348496595568564</t>
  </si>
  <si>
    <t>BirdLasser_ MK DK 597320731278220237</t>
  </si>
  <si>
    <t>rain 6:11</t>
  </si>
  <si>
    <t>BirdLasser_Mk JM2686464571554342238</t>
  </si>
  <si>
    <t>BirdLasser_ MK DK 7954017874571132747</t>
  </si>
  <si>
    <t>BirdLasser_Mk JM35182151320910942</t>
  </si>
  <si>
    <t>BirdLasser_ MK DK 332245289865302654</t>
  </si>
  <si>
    <t>BirdLasser_ MK DK 5745276668030928607</t>
  </si>
  <si>
    <t>BirdLasser_Mk JM4088997704839019369</t>
  </si>
  <si>
    <t>BirdLasser_ MK DK 7387744504759955855</t>
  </si>
  <si>
    <t>BirdLasser_MK DK3356558779654641270</t>
  </si>
  <si>
    <t>BirdLasser_Mk JM3532863132807494712</t>
  </si>
  <si>
    <t>JK</t>
  </si>
  <si>
    <t>DM</t>
  </si>
  <si>
    <t>BirdLasser_ MK DK 8352424901057401125</t>
  </si>
  <si>
    <t>BirdLasser_Mk JM1342150670343103900</t>
  </si>
  <si>
    <t>BirdLasser_Mk JM3777573837077877683</t>
  </si>
  <si>
    <t>sessionID</t>
  </si>
  <si>
    <t>BirdLasser_Mk JM2192726208407702544</t>
  </si>
  <si>
    <t>We stopped for a few minutes explain to the islander what we are doing!!</t>
  </si>
  <si>
    <t>BirdLasser_ MK DK 9052238389937566670</t>
  </si>
  <si>
    <t>KS</t>
  </si>
  <si>
    <t>For Daniel-transport</t>
  </si>
  <si>
    <t>For Daniel-survey allowance from 26-31 October</t>
  </si>
  <si>
    <t>BirdLasser_ MK DK 6970996580480936947</t>
  </si>
  <si>
    <t>BirdLasser_Mk JM1377900619355335806</t>
  </si>
  <si>
    <t>For Juma-transport</t>
  </si>
  <si>
    <t>For Juma-survey allowance from 2-8 November</t>
  </si>
  <si>
    <t>For Daniel- survey allowance from 9-12 November</t>
  </si>
  <si>
    <t>For Juma-survey allowance from 9-12 November</t>
  </si>
  <si>
    <t>For Neema, Food (together with CJ, we thouht it was good to have a kuku choma after the intensive RCRC ringing for all who participated)</t>
  </si>
  <si>
    <t>For Daniel-survey allowance from 7-12 December</t>
  </si>
  <si>
    <t>For Juma-survey allowance from 7-12 December</t>
  </si>
  <si>
    <t>For Juma-survey allowance from 15-20 Decemebre</t>
  </si>
  <si>
    <t>For Daniel-survey allowance frim 15-19 Decemcer</t>
  </si>
  <si>
    <t>For Juma-survey allowance from 11-16 and  18-22 January</t>
  </si>
  <si>
    <t>For Daniel-survey allowance from 11-16 and 18-21 January</t>
  </si>
  <si>
    <t>For Daniel- survey allowance 25th january</t>
  </si>
  <si>
    <t>For Juma-survey allowance for 25th January</t>
  </si>
  <si>
    <t>For Juma-Food</t>
  </si>
  <si>
    <t>For Juma-survey allowance from 8-13 Feb 2021</t>
  </si>
  <si>
    <t>For Daniel-survey allowance from 8-13 Feb 2021</t>
  </si>
  <si>
    <t>BirdLasser_Mk JM5679574768872972893</t>
  </si>
  <si>
    <t>We stopped For 5minutes explain to kfs to what we are doing.</t>
  </si>
  <si>
    <t>BirdLasser_ MK DK 1666859527038891917</t>
  </si>
  <si>
    <t>Kibwana</t>
  </si>
  <si>
    <t>BirdLasser_ MK DK 5889765416704621201</t>
  </si>
  <si>
    <t>BirdLasser_Mk JM3087305191458448409</t>
  </si>
  <si>
    <t>Juma24</t>
  </si>
  <si>
    <t>BirdLasser_Mk JM2859535046105536220</t>
  </si>
  <si>
    <t>BirdLasser_ MK DK 5322415129057324638</t>
  </si>
  <si>
    <t>Staff Time--Initial Survey Mangrove Kingfisher</t>
  </si>
  <si>
    <t>Transport--Initial Survey Mangrove Kingfisher</t>
  </si>
  <si>
    <t>Transport--Ringing Session Mangrove Kingfisher</t>
  </si>
  <si>
    <t>Staff Time--Ringing Session Mangrove Kingfisher</t>
  </si>
  <si>
    <t>BirdLasser_MARCH 2021 MK JM WK12153680260063764033</t>
  </si>
  <si>
    <t>BirdLasser_MARCH 2021 MK SK WK 11115496728679932779</t>
  </si>
  <si>
    <t>SK</t>
  </si>
  <si>
    <t>BirdLasser_MARCH 2021 MK SK WK 21542784687006546115</t>
  </si>
  <si>
    <t>BirdLasser_MARCH 2021 MK JM WK 25133173858731021810</t>
  </si>
  <si>
    <t>BirdLasser_MARCH 2021 sk wk 26404517015670482650</t>
  </si>
  <si>
    <t>For Juma-survey allowance from 15-18 Feb 2021</t>
  </si>
  <si>
    <t>Staff time--Ringing Session Red-Capped Robin-Chat</t>
  </si>
  <si>
    <t>For Daniel-survey allowance from 15-19 Feb 2021</t>
  </si>
  <si>
    <t>For Juma-Surveys allowance on 23 Feb 2021</t>
  </si>
  <si>
    <t>For Daniel-survey allowance on 23 Feb 2021</t>
  </si>
  <si>
    <t>For Daniel-survey allowance from 8-13 March 2021</t>
  </si>
  <si>
    <t>For Daniel-survey allowance from 15-18 March 2021</t>
  </si>
  <si>
    <t>For Juma-survey allowance from 15-19 March 2021</t>
  </si>
  <si>
    <t>For Juma-survey allowance from 8-13 March 2021</t>
  </si>
  <si>
    <t>BirdLasser_MARCH 2021 MK SK WK 32379729147391627969</t>
  </si>
  <si>
    <t>survey date</t>
  </si>
  <si>
    <t>BirdLasser_MARCH 2021 MK JM WK 35691347926454543454</t>
  </si>
  <si>
    <t>BirdLasser_April 2021 MK JM WK 14231139122958551366</t>
  </si>
  <si>
    <t>BirdLasser_APRIL 2021 MK SK WK 16803593055598365240</t>
  </si>
  <si>
    <t>lunch</t>
  </si>
  <si>
    <t>7:33 (rain)</t>
  </si>
  <si>
    <t xml:space="preserve">8:13 rain stopped. </t>
  </si>
  <si>
    <t>BirdLasser_APRIL 2021 MK JM WK 29120063162611738479</t>
  </si>
  <si>
    <t>BirdLasser_APRIL 2021MK JM WK 32581228715036127783</t>
  </si>
  <si>
    <t>BirdLasser_APRIL 2021 MK SK WK 26656681598828991995</t>
  </si>
  <si>
    <t>Rain</t>
  </si>
  <si>
    <t>bundle</t>
  </si>
  <si>
    <t>BirdLasser_MAY 2021 MK JM WK 11718485273125629458</t>
  </si>
  <si>
    <t>BirdLasser_MAY 2021 MK SK WK 18391359297064997679</t>
  </si>
  <si>
    <t>BirdLasser_MAY 2021 MK SK WK 3630963232773066256</t>
  </si>
  <si>
    <t>BirdLasser_MAY 2021 MK SK WK 24219971409768629552</t>
  </si>
  <si>
    <t>BirdLasser_MAY 2021 MK JM WK 24931715208980938194</t>
  </si>
  <si>
    <t>very windy</t>
  </si>
  <si>
    <t>GPS and species list look eronous. No explanation from 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</si>
</sst>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\ AM/PM"/>
    <numFmt numFmtId="165" formatCode="_-[$KES]\ * #,##0_-;\-[$KES]\ * #,##0_-;_-[$KES]\ * &quot;-&quot;??_-;_-@_-"/>
    <numFmt numFmtId="166" formatCode="_-[$KES]\ * #,##0_-;\-[$KES]\ * #,##0_-;_-[$KES]\ * &quot;-&quot;_-;_-@_-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20" fontId="0" fillId="0" borderId="0" xfId="0" applyNumberFormat="1" applyBorder="1"/>
    <xf numFmtId="20" fontId="0" fillId="0" borderId="0" xfId="0" applyNumberFormat="1" applyFill="1" applyBorder="1"/>
    <xf numFmtId="20" fontId="0" fillId="0" borderId="0" xfId="0" applyNumberFormat="1" applyFont="1" applyFill="1" applyBorder="1"/>
    <xf numFmtId="20" fontId="0" fillId="0" borderId="1" xfId="0" applyNumberFormat="1" applyFont="1" applyBorder="1"/>
    <xf numFmtId="14" fontId="0" fillId="2" borderId="1" xfId="0" applyNumberFormat="1" applyFont="1" applyFill="1" applyBorder="1"/>
    <xf numFmtId="165" fontId="0" fillId="0" borderId="0" xfId="0" applyNumberFormat="1"/>
    <xf numFmtId="0" fontId="0" fillId="0" borderId="0" xfId="0" applyBorder="1"/>
    <xf numFmtId="0" fontId="0" fillId="0" borderId="0" xfId="0" applyFill="1"/>
    <xf numFmtId="14" fontId="0" fillId="0" borderId="0" xfId="0" applyNumberFormat="1" applyFill="1"/>
    <xf numFmtId="165" fontId="0" fillId="0" borderId="0" xfId="0" applyNumberFormat="1" applyFill="1"/>
    <xf numFmtId="166" fontId="0" fillId="0" borderId="0" xfId="0" applyNumberFormat="1"/>
    <xf numFmtId="0" fontId="0" fillId="0" borderId="0" xfId="0" applyNumberFormat="1"/>
    <xf numFmtId="0" fontId="0" fillId="0" borderId="0" xfId="0" applyFill="1" applyBorder="1"/>
    <xf numFmtId="0" fontId="1" fillId="0" borderId="0" xfId="0" applyFont="1"/>
    <xf numFmtId="0" fontId="2" fillId="2" borderId="2" xfId="0" applyFont="1" applyFill="1" applyBorder="1"/>
    <xf numFmtId="0" fontId="3" fillId="0" borderId="0" xfId="0" applyFont="1"/>
    <xf numFmtId="0" fontId="0" fillId="0" borderId="1" xfId="0" applyBorder="1"/>
    <xf numFmtId="14" fontId="4" fillId="0" borderId="4" xfId="0" applyNumberFormat="1" applyFont="1" applyFill="1" applyBorder="1"/>
    <xf numFmtId="0" fontId="4" fillId="0" borderId="1" xfId="0" applyFont="1" applyFill="1" applyBorder="1"/>
    <xf numFmtId="0" fontId="4" fillId="0" borderId="6" xfId="0" applyFont="1" applyFill="1" applyBorder="1"/>
    <xf numFmtId="0" fontId="4" fillId="0" borderId="0" xfId="0" applyFont="1" applyFill="1"/>
    <xf numFmtId="14" fontId="4" fillId="0" borderId="0" xfId="0" applyNumberFormat="1" applyFont="1" applyFill="1"/>
    <xf numFmtId="0" fontId="4" fillId="0" borderId="0" xfId="0" applyFont="1" applyFill="1" applyBorder="1"/>
    <xf numFmtId="0" fontId="4" fillId="0" borderId="7" xfId="0" applyFont="1" applyFill="1" applyBorder="1"/>
    <xf numFmtId="0" fontId="4" fillId="0" borderId="0" xfId="0" applyFont="1"/>
    <xf numFmtId="0" fontId="4" fillId="0" borderId="1" xfId="0" applyFont="1" applyBorder="1"/>
    <xf numFmtId="0" fontId="3" fillId="0" borderId="0" xfId="0" applyFont="1" applyFill="1"/>
    <xf numFmtId="14" fontId="3" fillId="0" borderId="0" xfId="0" applyNumberFormat="1" applyFont="1" applyFill="1"/>
    <xf numFmtId="165" fontId="3" fillId="0" borderId="0" xfId="0" applyNumberFormat="1" applyFont="1" applyFill="1"/>
    <xf numFmtId="14" fontId="4" fillId="0" borderId="0" xfId="0" applyNumberFormat="1" applyFont="1" applyFill="1" applyBorder="1"/>
    <xf numFmtId="0" fontId="0" fillId="0" borderId="0" xfId="0" applyFont="1" applyBorder="1"/>
    <xf numFmtId="0" fontId="0" fillId="0" borderId="4" xfId="0" applyBorder="1"/>
    <xf numFmtId="20" fontId="0" fillId="0" borderId="0" xfId="0" applyNumberFormat="1" applyFont="1" applyBorder="1"/>
    <xf numFmtId="20" fontId="0" fillId="0" borderId="1" xfId="0" applyNumberFormat="1" applyBorder="1"/>
    <xf numFmtId="20" fontId="0" fillId="2" borderId="0" xfId="0" applyNumberFormat="1" applyFont="1" applyFill="1" applyBorder="1"/>
    <xf numFmtId="0" fontId="0" fillId="0" borderId="4" xfId="0" applyFont="1" applyBorder="1"/>
    <xf numFmtId="0" fontId="0" fillId="0" borderId="1" xfId="0" applyFont="1" applyBorder="1"/>
    <xf numFmtId="0" fontId="0" fillId="0" borderId="5" xfId="0" applyBorder="1"/>
    <xf numFmtId="0" fontId="0" fillId="0" borderId="5" xfId="0" applyFont="1" applyBorder="1"/>
    <xf numFmtId="20" fontId="0" fillId="0" borderId="3" xfId="0" applyNumberFormat="1" applyFont="1" applyBorder="1"/>
    <xf numFmtId="165" fontId="3" fillId="0" borderId="0" xfId="0" applyNumberFormat="1" applyFont="1"/>
    <xf numFmtId="14" fontId="0" fillId="0" borderId="1" xfId="0" applyNumberFormat="1" applyFont="1" applyBorder="1"/>
    <xf numFmtId="20" fontId="0" fillId="0" borderId="1" xfId="0" applyNumberFormat="1" applyFont="1" applyFill="1" applyBorder="1"/>
    <xf numFmtId="14" fontId="0" fillId="0" borderId="0" xfId="0" applyNumberFormat="1" applyFill="1" applyBorder="1"/>
    <xf numFmtId="0" fontId="3" fillId="0" borderId="3" xfId="0" applyFont="1" applyFill="1" applyBorder="1"/>
    <xf numFmtId="165" fontId="0" fillId="0" borderId="0" xfId="0" applyNumberFormat="1" applyFill="1" applyBorder="1"/>
    <xf numFmtId="0" fontId="3" fillId="0" borderId="1" xfId="0" applyFont="1" applyFill="1" applyBorder="1"/>
    <xf numFmtId="0" fontId="0" fillId="0" borderId="1" xfId="0" applyFill="1" applyBorder="1"/>
    <xf numFmtId="0" fontId="3" fillId="0" borderId="0" xfId="0" applyFont="1" applyFill="1" applyBorder="1"/>
    <xf numFmtId="0" fontId="0" fillId="0" borderId="0" xfId="0" applyNumberFormat="1" applyBorder="1"/>
    <xf numFmtId="20" fontId="6" fillId="0" borderId="1" xfId="0" applyNumberFormat="1" applyFont="1" applyBorder="1"/>
    <xf numFmtId="20" fontId="6" fillId="0" borderId="3" xfId="0" applyNumberFormat="1" applyFont="1" applyBorder="1"/>
    <xf numFmtId="0" fontId="0" fillId="0" borderId="6" xfId="0" applyBorder="1"/>
    <xf numFmtId="0" fontId="3" fillId="0" borderId="0" xfId="0" applyFont="1" applyBorder="1"/>
    <xf numFmtId="0" fontId="0" fillId="0" borderId="3" xfId="0" applyFont="1" applyBorder="1"/>
    <xf numFmtId="166" fontId="0" fillId="0" borderId="0" xfId="0" applyNumberFormat="1" applyBorder="1"/>
    <xf numFmtId="14" fontId="6" fillId="2" borderId="0" xfId="0" applyNumberFormat="1" applyFont="1" applyFill="1" applyBorder="1"/>
    <xf numFmtId="14" fontId="6" fillId="2" borderId="0" xfId="0" applyNumberFormat="1" applyFont="1" applyFill="1"/>
  </cellXfs>
  <cellStyles count="1">
    <cellStyle name="Normal" xfId="0" builtinId="0"/>
  </cellStyles>
  <dxfs count="34">
    <dxf>
      <numFmt numFmtId="165" formatCode="_-[$KES]\ * #,##0_-;\-[$KES]\ * #,##0_-;_-[$KES]\ * &quot;-&quot;??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165" formatCode="_-[$KES]\ * #,##0_-;\-[$KES]\ * #,##0_-;_-[$KES]\ * &quot;-&quot;??_-;_-@_-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5" formatCode="hh:mm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6" formatCode="_-[$KES]\ * #,##0_-;\-[$KES]\ * #,##0_-;_-[$KES]\ * &quot;-&quot;_-;_-@_-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M224" totalsRowShown="0">
  <autoFilter ref="A1:M224" xr:uid="{00000000-0009-0000-0100-000004000000}"/>
  <sortState xmlns:xlrd2="http://schemas.microsoft.com/office/spreadsheetml/2017/richdata2" ref="A2:M109">
    <sortCondition ref="C1:C109"/>
  </sortState>
  <tableColumns count="13">
    <tableColumn id="1" xr3:uid="{00000000-0010-0000-0000-000001000000}" name="filename"/>
    <tableColumn id="2" xr3:uid="{00000000-0010-0000-0000-000002000000}" name="send by"/>
    <tableColumn id="3" xr3:uid="{00000000-0010-0000-0000-000003000000}" name="survey date" dataDxfId="33"/>
    <tableColumn id="4" xr3:uid="{00000000-0010-0000-0000-000004000000}" name="send through"/>
    <tableColumn id="6" xr3:uid="{00000000-0010-0000-0000-000006000000}" name="MK sightings"/>
    <tableColumn id="7" xr3:uid="{00000000-0010-0000-0000-000007000000}" name="survey"/>
    <tableColumn id="13" xr3:uid="{3DF39A0F-790D-4427-A81E-7F0BDD72A4A6}" name="time in survey" dataDxfId="32">
      <calculatedColumnFormula>Table4[[#This Row],[survey]]*200</calculatedColumnFormula>
    </tableColumn>
    <tableColumn id="9" xr3:uid="{00000000-0010-0000-0000-000009000000}" name="time in transport"/>
    <tableColumn id="14" xr3:uid="{A65CA20C-24BF-4644-BEEB-CEF990DB5BFA}" name="other"/>
    <tableColumn id="15" xr3:uid="{957D8615-72D5-4257-95CF-6CA391057689}" name="total" dataDxfId="31">
      <calculatedColumnFormula>Table4[[#This Row],[time in survey]]+Table4[[#This Row],[time in transport]]+Table4[[#This Row],[other]]</calculatedColumnFormula>
    </tableColumn>
    <tableColumn id="10" xr3:uid="{00000000-0010-0000-0000-00000A000000}" name="transport" dataDxfId="30"/>
    <tableColumn id="11" xr3:uid="{00000000-0010-0000-0000-00000B000000}" name="comment"/>
    <tableColumn id="12" xr3:uid="{00000000-0010-0000-0000-00000C000000}" name="pa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K912">
  <autoFilter ref="A1:K912" xr:uid="{00000000-0009-0000-0100-000001000000}"/>
  <sortState xmlns:xlrd2="http://schemas.microsoft.com/office/spreadsheetml/2017/richdata2" ref="A2:K438">
    <sortCondition ref="C1:C438"/>
  </sortState>
  <tableColumns count="11">
    <tableColumn id="1" xr3:uid="{00000000-0010-0000-0100-000001000000}" name="filename" totalsRowFunction="count" totalsRowDxfId="29"/>
    <tableColumn id="2" xr3:uid="{00000000-0010-0000-0100-000002000000}" name="observer" totalsRowDxfId="28"/>
    <tableColumn id="3" xr3:uid="{00000000-0010-0000-0100-000003000000}" name="date" totalsRowFunction="custom" dataDxfId="27" totalsRowDxfId="26">
      <totalsRowFormula>SUMPRODUCT(1/COUNTIF(Table1[date],Table1[date]))</totalsRowFormula>
    </tableColumn>
    <tableColumn id="11" xr3:uid="{8522AD9D-C902-4173-B0D7-B59E0C1FF2CC}" name="sessionID" dataDxfId="25"/>
    <tableColumn id="4" xr3:uid="{00000000-0010-0000-0100-000004000000}" name="start_time" totalsRowFunction="custom" dataDxfId="24" totalsRowDxfId="23">
      <totalsRowFormula>E359</totalsRowFormula>
    </tableColumn>
    <tableColumn id="7" xr3:uid="{00000000-0010-0000-0100-000007000000}" name="end_time" totalsRowFunction="custom" dataDxfId="22" totalsRowDxfId="21">
      <totalsRowFormula>F359+3/24/60</totalsRowFormula>
    </tableColumn>
    <tableColumn id="5" xr3:uid="{00000000-0010-0000-0100-000005000000}" name="first_sighting" dataDxfId="20" totalsRowDxfId="19"/>
    <tableColumn id="6" xr3:uid="{00000000-0010-0000-0100-000006000000}" name="last_sighting" totalsRowDxfId="18"/>
    <tableColumn id="8" xr3:uid="{00000000-0010-0000-0100-000008000000}" name="protocol_ok" totalsRowDxfId="17"/>
    <tableColumn id="9" xr3:uid="{00000000-0010-0000-0100-000009000000}" name="gap_min" totalsRowDxfId="16"/>
    <tableColumn id="10" xr3:uid="{00000000-0010-0000-0100-00000A000000}" name="notes" totalsRowFunction="count" totalsRow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ccounting" displayName="accounting" ref="A1:H128" headerRowDxfId="14" headerRowBorderDxfId="13" tableBorderDxfId="12" totalsRowBorderDxfId="11" dataCellStyle="Normal">
  <autoFilter ref="A1:H128" xr:uid="{00000000-0009-0000-0100-000003000000}"/>
  <sortState xmlns:xlrd2="http://schemas.microsoft.com/office/spreadsheetml/2017/richdata2" ref="A2:H116">
    <sortCondition ref="A1:A116"/>
  </sortState>
  <tableColumns count="8">
    <tableColumn id="1" xr3:uid="{00000000-0010-0000-0200-000001000000}" name="Date" dataDxfId="10" totalsRowDxfId="9" dataCellStyle="Normal"/>
    <tableColumn id="2" xr3:uid="{00000000-0010-0000-0200-000002000000}" name="Description" totalsRowDxfId="8" dataCellStyle="Normal"/>
    <tableColumn id="3" xr3:uid="{00000000-0010-0000-0200-000003000000}" name="Category" totalsRowDxfId="7" dataCellStyle="Normal"/>
    <tableColumn id="4" xr3:uid="{00000000-0010-0000-0200-000004000000}" name="category2" totalsRowDxfId="6" dataCellStyle="Normal"/>
    <tableColumn id="6" xr3:uid="{00000000-0010-0000-0200-000006000000}" name="Emitter" totalsRowDxfId="5" dataCellStyle="Normal"/>
    <tableColumn id="5" xr3:uid="{00000000-0010-0000-0200-000005000000}" name="Recipiant" dataDxfId="4" totalsRowDxfId="3" dataCellStyle="Normal"/>
    <tableColumn id="7" xr3:uid="{00000000-0010-0000-0200-000007000000}" name="Mean of payement" totalsRowDxfId="2" dataCellStyle="Normal"/>
    <tableColumn id="8" xr3:uid="{00000000-0010-0000-0200-000008000000}" name="Amount KES" totalsRowFunction="sum" dataDxfId="1" totalsRow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24"/>
  <sheetViews>
    <sheetView topLeftCell="A196" workbookViewId="0">
      <selection activeCell="O210" sqref="O210"/>
    </sheetView>
  </sheetViews>
  <sheetFormatPr defaultRowHeight="15" x14ac:dyDescent="0.25"/>
  <cols>
    <col min="1" max="1" width="61" customWidth="1"/>
    <col min="2" max="2" width="10" customWidth="1"/>
    <col min="3" max="3" width="11.85546875" customWidth="1"/>
    <col min="4" max="4" width="14.85546875" hidden="1" customWidth="1"/>
    <col min="5" max="5" width="14.42578125" hidden="1" customWidth="1"/>
    <col min="7" max="7" width="17.42578125" style="14" bestFit="1" customWidth="1"/>
    <col min="8" max="8" width="19.85546875" style="14" bestFit="1" customWidth="1"/>
    <col min="9" max="9" width="9.5703125" style="14" bestFit="1" customWidth="1"/>
    <col min="10" max="10" width="10.5703125" style="14" bestFit="1" customWidth="1"/>
    <col min="11" max="11" width="11.42578125" style="14" bestFit="1" customWidth="1"/>
    <col min="13" max="13" width="11.42578125" bestFit="1" customWidth="1"/>
    <col min="14" max="14" width="11.28515625" customWidth="1"/>
    <col min="15" max="15" width="11.5703125" customWidth="1"/>
  </cols>
  <sheetData>
    <row r="1" spans="1:13" x14ac:dyDescent="0.25">
      <c r="A1" t="s">
        <v>0</v>
      </c>
      <c r="B1" t="s">
        <v>1</v>
      </c>
      <c r="C1" t="s">
        <v>305</v>
      </c>
      <c r="D1" t="s">
        <v>2</v>
      </c>
      <c r="E1" t="s">
        <v>8</v>
      </c>
      <c r="F1" t="s">
        <v>14</v>
      </c>
      <c r="G1" s="14" t="s">
        <v>141</v>
      </c>
      <c r="H1" s="14" t="s">
        <v>142</v>
      </c>
      <c r="I1" s="14" t="s">
        <v>143</v>
      </c>
      <c r="J1" s="14" t="s">
        <v>144</v>
      </c>
      <c r="K1" s="14" t="s">
        <v>46</v>
      </c>
      <c r="L1" t="s">
        <v>15</v>
      </c>
      <c r="M1" t="s">
        <v>128</v>
      </c>
    </row>
    <row r="2" spans="1:13" x14ac:dyDescent="0.25">
      <c r="A2" t="s">
        <v>6</v>
      </c>
      <c r="B2" t="s">
        <v>12</v>
      </c>
      <c r="C2" s="1">
        <v>43969</v>
      </c>
      <c r="D2" t="s">
        <v>11</v>
      </c>
      <c r="E2">
        <v>2</v>
      </c>
      <c r="F2">
        <v>4</v>
      </c>
      <c r="G2">
        <f>Table4[[#This Row],[survey]]*200</f>
        <v>800</v>
      </c>
      <c r="H2">
        <v>0</v>
      </c>
      <c r="I2"/>
      <c r="J2">
        <f>Table4[[#This Row],[time in survey]]+Table4[[#This Row],[time in transport]]+Table4[[#This Row],[other]]</f>
        <v>800</v>
      </c>
      <c r="L2" t="s">
        <v>16</v>
      </c>
      <c r="M2" t="b">
        <v>1</v>
      </c>
    </row>
    <row r="3" spans="1:13" x14ac:dyDescent="0.25">
      <c r="A3" t="s">
        <v>4</v>
      </c>
      <c r="B3" t="s">
        <v>9</v>
      </c>
      <c r="C3" s="1">
        <v>43970</v>
      </c>
      <c r="D3" t="s">
        <v>3</v>
      </c>
      <c r="E3">
        <v>2</v>
      </c>
      <c r="F3">
        <v>5</v>
      </c>
      <c r="G3">
        <f>Table4[[#This Row],[survey]]*200</f>
        <v>1000</v>
      </c>
      <c r="H3">
        <v>0</v>
      </c>
      <c r="I3"/>
      <c r="J3">
        <f>Table4[[#This Row],[time in survey]]+Table4[[#This Row],[time in transport]]+Table4[[#This Row],[other]]</f>
        <v>1000</v>
      </c>
      <c r="M3" t="b">
        <v>1</v>
      </c>
    </row>
    <row r="4" spans="1:13" x14ac:dyDescent="0.25">
      <c r="A4" t="s">
        <v>5</v>
      </c>
      <c r="B4" t="s">
        <v>7</v>
      </c>
      <c r="C4" s="1">
        <v>43971</v>
      </c>
      <c r="D4" t="s">
        <v>3</v>
      </c>
      <c r="E4">
        <v>7</v>
      </c>
      <c r="F4">
        <v>5</v>
      </c>
      <c r="G4">
        <f>Table4[[#This Row],[survey]]*200</f>
        <v>1000</v>
      </c>
      <c r="H4">
        <v>0</v>
      </c>
      <c r="I4">
        <v>-1000</v>
      </c>
      <c r="J4">
        <f>Table4[[#This Row],[time in survey]]+Table4[[#This Row],[time in transport]]+Table4[[#This Row],[other]]</f>
        <v>0</v>
      </c>
      <c r="L4" t="s">
        <v>147</v>
      </c>
      <c r="M4" t="b">
        <v>1</v>
      </c>
    </row>
    <row r="5" spans="1:13" x14ac:dyDescent="0.25">
      <c r="A5" t="s">
        <v>17</v>
      </c>
      <c r="B5" t="s">
        <v>12</v>
      </c>
      <c r="C5" s="1">
        <v>43971</v>
      </c>
      <c r="D5" t="s">
        <v>3</v>
      </c>
      <c r="E5">
        <v>0</v>
      </c>
      <c r="F5">
        <v>5</v>
      </c>
      <c r="G5">
        <f>Table4[[#This Row],[survey]]*200</f>
        <v>1000</v>
      </c>
      <c r="H5">
        <v>0</v>
      </c>
      <c r="I5"/>
      <c r="J5">
        <f>Table4[[#This Row],[time in survey]]+Table4[[#This Row],[time in transport]]+Table4[[#This Row],[other]]</f>
        <v>1000</v>
      </c>
      <c r="M5" t="b">
        <v>1</v>
      </c>
    </row>
    <row r="6" spans="1:13" x14ac:dyDescent="0.25">
      <c r="A6" t="s">
        <v>34</v>
      </c>
      <c r="B6" t="s">
        <v>9</v>
      </c>
      <c r="C6" s="1">
        <v>43971</v>
      </c>
      <c r="D6" t="s">
        <v>3</v>
      </c>
      <c r="E6">
        <v>1</v>
      </c>
      <c r="F6">
        <v>5</v>
      </c>
      <c r="G6">
        <f>Table4[[#This Row],[survey]]*200</f>
        <v>1000</v>
      </c>
      <c r="H6">
        <v>0</v>
      </c>
      <c r="I6"/>
      <c r="J6">
        <f>Table4[[#This Row],[time in survey]]+Table4[[#This Row],[time in transport]]+Table4[[#This Row],[other]]</f>
        <v>1000</v>
      </c>
      <c r="M6" t="b">
        <v>1</v>
      </c>
    </row>
    <row r="7" spans="1:13" x14ac:dyDescent="0.25">
      <c r="A7" t="s">
        <v>20</v>
      </c>
      <c r="B7" t="s">
        <v>9</v>
      </c>
      <c r="C7" s="1">
        <v>43972</v>
      </c>
      <c r="D7" t="s">
        <v>3</v>
      </c>
      <c r="E7">
        <v>1</v>
      </c>
      <c r="F7">
        <v>5</v>
      </c>
      <c r="G7">
        <f>Table4[[#This Row],[survey]]*200</f>
        <v>1000</v>
      </c>
      <c r="H7">
        <v>0</v>
      </c>
      <c r="I7"/>
      <c r="J7">
        <f>Table4[[#This Row],[time in survey]]+Table4[[#This Row],[time in transport]]+Table4[[#This Row],[other]]</f>
        <v>1000</v>
      </c>
      <c r="M7" t="b">
        <v>1</v>
      </c>
    </row>
    <row r="8" spans="1:13" x14ac:dyDescent="0.25">
      <c r="A8" t="s">
        <v>21</v>
      </c>
      <c r="B8" t="s">
        <v>9</v>
      </c>
      <c r="C8" s="1">
        <v>43976</v>
      </c>
      <c r="D8" t="s">
        <v>3</v>
      </c>
      <c r="E8">
        <v>5</v>
      </c>
      <c r="F8">
        <v>4</v>
      </c>
      <c r="G8">
        <f>Table4[[#This Row],[survey]]*200</f>
        <v>800</v>
      </c>
      <c r="H8">
        <v>0</v>
      </c>
      <c r="I8"/>
      <c r="J8">
        <f>Table4[[#This Row],[time in survey]]+Table4[[#This Row],[time in transport]]+Table4[[#This Row],[other]]</f>
        <v>800</v>
      </c>
      <c r="M8" t="b">
        <v>1</v>
      </c>
    </row>
    <row r="9" spans="1:13" x14ac:dyDescent="0.25">
      <c r="A9" t="s">
        <v>26</v>
      </c>
      <c r="B9" t="s">
        <v>9</v>
      </c>
      <c r="C9" s="1">
        <v>43977</v>
      </c>
      <c r="D9" t="s">
        <v>3</v>
      </c>
      <c r="E9">
        <v>4</v>
      </c>
      <c r="F9">
        <v>4</v>
      </c>
      <c r="G9">
        <f>Table4[[#This Row],[survey]]*200</f>
        <v>800</v>
      </c>
      <c r="H9">
        <v>0</v>
      </c>
      <c r="I9"/>
      <c r="J9">
        <f>Table4[[#This Row],[time in survey]]+Table4[[#This Row],[time in transport]]+Table4[[#This Row],[other]]</f>
        <v>800</v>
      </c>
      <c r="M9" t="b">
        <v>1</v>
      </c>
    </row>
    <row r="10" spans="1:13" x14ac:dyDescent="0.25">
      <c r="A10" t="s">
        <v>35</v>
      </c>
      <c r="B10" t="s">
        <v>9</v>
      </c>
      <c r="C10" s="1">
        <v>43978</v>
      </c>
      <c r="D10" t="s">
        <v>3</v>
      </c>
      <c r="E10">
        <v>1</v>
      </c>
      <c r="F10">
        <v>4</v>
      </c>
      <c r="G10">
        <f>Table4[[#This Row],[survey]]*200</f>
        <v>800</v>
      </c>
      <c r="H10">
        <v>0</v>
      </c>
      <c r="I10"/>
      <c r="J10">
        <f>Table4[[#This Row],[time in survey]]+Table4[[#This Row],[time in transport]]+Table4[[#This Row],[other]]</f>
        <v>800</v>
      </c>
      <c r="M10" t="b">
        <v>1</v>
      </c>
    </row>
    <row r="11" spans="1:13" x14ac:dyDescent="0.25">
      <c r="A11" t="s">
        <v>42</v>
      </c>
      <c r="B11" t="s">
        <v>9</v>
      </c>
      <c r="C11" s="1">
        <v>43979</v>
      </c>
      <c r="D11" t="s">
        <v>3</v>
      </c>
      <c r="E11">
        <v>1</v>
      </c>
      <c r="F11">
        <v>4</v>
      </c>
      <c r="G11">
        <f>Table4[[#This Row],[survey]]*200</f>
        <v>800</v>
      </c>
      <c r="H11">
        <v>0</v>
      </c>
      <c r="I11"/>
      <c r="J11">
        <f>Table4[[#This Row],[time in survey]]+Table4[[#This Row],[time in transport]]+Table4[[#This Row],[other]]</f>
        <v>800</v>
      </c>
      <c r="M11" t="b">
        <v>1</v>
      </c>
    </row>
    <row r="12" spans="1:13" x14ac:dyDescent="0.25">
      <c r="A12" t="s">
        <v>43</v>
      </c>
      <c r="B12" t="s">
        <v>9</v>
      </c>
      <c r="C12" s="1">
        <v>43991</v>
      </c>
      <c r="D12" t="s">
        <v>3</v>
      </c>
      <c r="F12">
        <v>4</v>
      </c>
      <c r="G12">
        <f>Table4[[#This Row],[survey]]*200</f>
        <v>800</v>
      </c>
      <c r="H12">
        <v>200</v>
      </c>
      <c r="I12"/>
      <c r="J12">
        <f>Table4[[#This Row],[time in survey]]+Table4[[#This Row],[time in transport]]+Table4[[#This Row],[other]]</f>
        <v>1000</v>
      </c>
      <c r="K12" s="14">
        <v>150</v>
      </c>
      <c r="M12" t="b">
        <v>1</v>
      </c>
    </row>
    <row r="13" spans="1:13" x14ac:dyDescent="0.25">
      <c r="A13" t="s">
        <v>44</v>
      </c>
      <c r="B13" t="s">
        <v>9</v>
      </c>
      <c r="C13" s="1">
        <v>43992</v>
      </c>
      <c r="D13" t="s">
        <v>3</v>
      </c>
      <c r="F13">
        <v>3</v>
      </c>
      <c r="G13">
        <f>Table4[[#This Row],[survey]]*200</f>
        <v>600</v>
      </c>
      <c r="H13">
        <v>200</v>
      </c>
      <c r="I13"/>
      <c r="J13">
        <f>Table4[[#This Row],[time in survey]]+Table4[[#This Row],[time in transport]]+Table4[[#This Row],[other]]</f>
        <v>800</v>
      </c>
      <c r="K13" s="14">
        <v>200</v>
      </c>
      <c r="M13" t="b">
        <v>1</v>
      </c>
    </row>
    <row r="14" spans="1:13" x14ac:dyDescent="0.25">
      <c r="A14" t="s">
        <v>45</v>
      </c>
      <c r="B14" t="s">
        <v>9</v>
      </c>
      <c r="C14" s="1">
        <v>43993</v>
      </c>
      <c r="D14" t="s">
        <v>3</v>
      </c>
      <c r="F14">
        <v>4</v>
      </c>
      <c r="G14">
        <f>Table4[[#This Row],[survey]]*200</f>
        <v>800</v>
      </c>
      <c r="H14">
        <v>200</v>
      </c>
      <c r="I14"/>
      <c r="J14">
        <f>Table4[[#This Row],[time in survey]]+Table4[[#This Row],[time in transport]]+Table4[[#This Row],[other]]</f>
        <v>1000</v>
      </c>
      <c r="K14" s="14">
        <v>250</v>
      </c>
      <c r="M14" t="b">
        <v>1</v>
      </c>
    </row>
    <row r="15" spans="1:13" x14ac:dyDescent="0.25">
      <c r="A15" t="s">
        <v>47</v>
      </c>
      <c r="B15" t="s">
        <v>9</v>
      </c>
      <c r="C15" s="1">
        <v>43994</v>
      </c>
      <c r="D15" t="s">
        <v>3</v>
      </c>
      <c r="F15">
        <v>4</v>
      </c>
      <c r="G15">
        <f>Table4[[#This Row],[survey]]*200</f>
        <v>800</v>
      </c>
      <c r="H15">
        <v>200</v>
      </c>
      <c r="I15"/>
      <c r="J15">
        <f>Table4[[#This Row],[time in survey]]+Table4[[#This Row],[time in transport]]+Table4[[#This Row],[other]]</f>
        <v>1000</v>
      </c>
      <c r="K15" s="14">
        <v>300</v>
      </c>
      <c r="M15" t="b">
        <v>1</v>
      </c>
    </row>
    <row r="16" spans="1:13" x14ac:dyDescent="0.25">
      <c r="A16" t="s">
        <v>48</v>
      </c>
      <c r="B16" t="s">
        <v>9</v>
      </c>
      <c r="C16" s="1">
        <v>43995</v>
      </c>
      <c r="D16" t="s">
        <v>3</v>
      </c>
      <c r="F16">
        <v>3</v>
      </c>
      <c r="G16">
        <f>Table4[[#This Row],[survey]]*200</f>
        <v>600</v>
      </c>
      <c r="H16">
        <v>200</v>
      </c>
      <c r="I16"/>
      <c r="J16">
        <f>Table4[[#This Row],[time in survey]]+Table4[[#This Row],[time in transport]]+Table4[[#This Row],[other]]</f>
        <v>800</v>
      </c>
      <c r="K16" s="14">
        <v>200</v>
      </c>
      <c r="M16" t="b">
        <v>1</v>
      </c>
    </row>
    <row r="17" spans="1:13" x14ac:dyDescent="0.25">
      <c r="A17" t="s">
        <v>49</v>
      </c>
      <c r="B17" t="s">
        <v>9</v>
      </c>
      <c r="C17" s="1">
        <v>43998</v>
      </c>
      <c r="D17" t="s">
        <v>3</v>
      </c>
      <c r="F17">
        <v>4</v>
      </c>
      <c r="G17">
        <f>Table4[[#This Row],[survey]]*200</f>
        <v>800</v>
      </c>
      <c r="H17">
        <v>300</v>
      </c>
      <c r="I17"/>
      <c r="J17">
        <f>Table4[[#This Row],[time in survey]]+Table4[[#This Row],[time in transport]]+Table4[[#This Row],[other]]</f>
        <v>1100</v>
      </c>
      <c r="K17" s="14">
        <v>400</v>
      </c>
      <c r="M17" t="b">
        <v>1</v>
      </c>
    </row>
    <row r="18" spans="1:13" x14ac:dyDescent="0.25">
      <c r="A18" t="s">
        <v>50</v>
      </c>
      <c r="B18" t="s">
        <v>9</v>
      </c>
      <c r="C18" s="1">
        <v>43999</v>
      </c>
      <c r="D18" t="s">
        <v>3</v>
      </c>
      <c r="F18">
        <v>4</v>
      </c>
      <c r="G18">
        <f>Table4[[#This Row],[survey]]*200</f>
        <v>800</v>
      </c>
      <c r="H18">
        <v>300</v>
      </c>
      <c r="I18"/>
      <c r="J18">
        <f>Table4[[#This Row],[time in survey]]+Table4[[#This Row],[time in transport]]+Table4[[#This Row],[other]]</f>
        <v>1100</v>
      </c>
      <c r="K18" s="14">
        <v>400</v>
      </c>
      <c r="M18" t="b">
        <v>1</v>
      </c>
    </row>
    <row r="19" spans="1:13" x14ac:dyDescent="0.25">
      <c r="A19" t="s">
        <v>51</v>
      </c>
      <c r="B19" t="s">
        <v>9</v>
      </c>
      <c r="C19" s="1">
        <v>44000</v>
      </c>
      <c r="D19" t="s">
        <v>3</v>
      </c>
      <c r="F19">
        <v>4</v>
      </c>
      <c r="G19">
        <f>Table4[[#This Row],[survey]]*200</f>
        <v>800</v>
      </c>
      <c r="H19">
        <v>100</v>
      </c>
      <c r="I19"/>
      <c r="J19">
        <f>Table4[[#This Row],[time in survey]]+Table4[[#This Row],[time in transport]]+Table4[[#This Row],[other]]</f>
        <v>900</v>
      </c>
      <c r="K19" s="14">
        <v>200</v>
      </c>
      <c r="M19" t="b">
        <v>1</v>
      </c>
    </row>
    <row r="20" spans="1:13" x14ac:dyDescent="0.25">
      <c r="A20" t="s">
        <v>53</v>
      </c>
      <c r="B20" t="s">
        <v>9</v>
      </c>
      <c r="C20" s="1">
        <v>44001</v>
      </c>
      <c r="D20" t="s">
        <v>3</v>
      </c>
      <c r="F20">
        <v>4</v>
      </c>
      <c r="G20">
        <f>Table4[[#This Row],[survey]]*200</f>
        <v>800</v>
      </c>
      <c r="H20">
        <v>100</v>
      </c>
      <c r="I20"/>
      <c r="J20">
        <f>Table4[[#This Row],[time in survey]]+Table4[[#This Row],[time in transport]]+Table4[[#This Row],[other]]</f>
        <v>900</v>
      </c>
      <c r="K20" s="14">
        <v>250</v>
      </c>
      <c r="M20" t="b">
        <v>1</v>
      </c>
    </row>
    <row r="21" spans="1:13" x14ac:dyDescent="0.25">
      <c r="A21" t="s">
        <v>52</v>
      </c>
      <c r="B21" t="s">
        <v>9</v>
      </c>
      <c r="C21" s="1">
        <v>44002</v>
      </c>
      <c r="D21" t="s">
        <v>3</v>
      </c>
      <c r="F21">
        <v>4</v>
      </c>
      <c r="G21">
        <f>Table4[[#This Row],[survey]]*200</f>
        <v>800</v>
      </c>
      <c r="H21">
        <v>200</v>
      </c>
      <c r="I21"/>
      <c r="J21">
        <f>Table4[[#This Row],[time in survey]]+Table4[[#This Row],[time in transport]]+Table4[[#This Row],[other]]</f>
        <v>1000</v>
      </c>
      <c r="K21" s="14">
        <v>400</v>
      </c>
      <c r="M21" t="b">
        <v>1</v>
      </c>
    </row>
    <row r="22" spans="1:13" x14ac:dyDescent="0.25">
      <c r="A22" t="s">
        <v>56</v>
      </c>
      <c r="B22" t="s">
        <v>9</v>
      </c>
      <c r="C22" s="1">
        <v>44005</v>
      </c>
      <c r="D22" t="s">
        <v>3</v>
      </c>
      <c r="F22">
        <v>4</v>
      </c>
      <c r="G22">
        <f>Table4[[#This Row],[survey]]*200</f>
        <v>800</v>
      </c>
      <c r="H22">
        <v>100</v>
      </c>
      <c r="I22"/>
      <c r="J22">
        <f>Table4[[#This Row],[time in survey]]+Table4[[#This Row],[time in transport]]+Table4[[#This Row],[other]]</f>
        <v>900</v>
      </c>
      <c r="K22" s="14">
        <v>200</v>
      </c>
      <c r="M22" t="b">
        <v>1</v>
      </c>
    </row>
    <row r="23" spans="1:13" x14ac:dyDescent="0.25">
      <c r="A23" t="s">
        <v>55</v>
      </c>
      <c r="B23" t="s">
        <v>9</v>
      </c>
      <c r="C23" s="1">
        <v>44006</v>
      </c>
      <c r="D23" t="s">
        <v>3</v>
      </c>
      <c r="F23">
        <v>4</v>
      </c>
      <c r="G23">
        <f>Table4[[#This Row],[survey]]*200</f>
        <v>800</v>
      </c>
      <c r="H23">
        <v>100</v>
      </c>
      <c r="I23"/>
      <c r="J23">
        <f>Table4[[#This Row],[time in survey]]+Table4[[#This Row],[time in transport]]+Table4[[#This Row],[other]]</f>
        <v>900</v>
      </c>
      <c r="K23" s="14">
        <v>250</v>
      </c>
      <c r="M23" t="b">
        <v>1</v>
      </c>
    </row>
    <row r="24" spans="1:13" x14ac:dyDescent="0.25">
      <c r="A24" t="s">
        <v>57</v>
      </c>
      <c r="B24" t="s">
        <v>7</v>
      </c>
      <c r="C24" s="1">
        <v>44006</v>
      </c>
      <c r="D24" t="s">
        <v>3</v>
      </c>
      <c r="F24">
        <v>3</v>
      </c>
      <c r="G24">
        <f>Table4[[#This Row],[survey]]*200</f>
        <v>600</v>
      </c>
      <c r="H24">
        <v>0</v>
      </c>
      <c r="I24">
        <v>200</v>
      </c>
      <c r="J24">
        <f>Table4[[#This Row],[time in survey]]+Table4[[#This Row],[time in transport]]+Table4[[#This Row],[other]]</f>
        <v>800</v>
      </c>
      <c r="L24" t="s">
        <v>146</v>
      </c>
      <c r="M24" t="b">
        <v>1</v>
      </c>
    </row>
    <row r="25" spans="1:13" x14ac:dyDescent="0.25">
      <c r="A25" t="s">
        <v>104</v>
      </c>
      <c r="B25" t="s">
        <v>9</v>
      </c>
      <c r="C25" s="1">
        <v>44012</v>
      </c>
      <c r="D25" t="s">
        <v>3</v>
      </c>
      <c r="F25">
        <v>4</v>
      </c>
      <c r="G25">
        <f>Table4[[#This Row],[survey]]*200</f>
        <v>800</v>
      </c>
      <c r="H25">
        <v>100</v>
      </c>
      <c r="I25"/>
      <c r="J25">
        <f>Table4[[#This Row],[time in survey]]+Table4[[#This Row],[time in transport]]+Table4[[#This Row],[other]]</f>
        <v>900</v>
      </c>
      <c r="K25" s="14">
        <v>200</v>
      </c>
      <c r="M25" t="b">
        <v>1</v>
      </c>
    </row>
    <row r="26" spans="1:13" x14ac:dyDescent="0.25">
      <c r="A26" t="s">
        <v>107</v>
      </c>
      <c r="B26" t="s">
        <v>9</v>
      </c>
      <c r="C26" s="1">
        <v>44013</v>
      </c>
      <c r="D26" t="s">
        <v>3</v>
      </c>
      <c r="F26">
        <v>4</v>
      </c>
      <c r="G26">
        <f>Table4[[#This Row],[survey]]*200</f>
        <v>800</v>
      </c>
      <c r="H26">
        <v>100</v>
      </c>
      <c r="I26"/>
      <c r="J26">
        <f>Table4[[#This Row],[time in survey]]+Table4[[#This Row],[time in transport]]+Table4[[#This Row],[other]]</f>
        <v>900</v>
      </c>
      <c r="K26" s="14">
        <v>200</v>
      </c>
      <c r="M26" t="b">
        <v>1</v>
      </c>
    </row>
    <row r="27" spans="1:13" x14ac:dyDescent="0.25">
      <c r="A27" t="s">
        <v>107</v>
      </c>
      <c r="B27" t="s">
        <v>9</v>
      </c>
      <c r="C27" s="1">
        <v>44014</v>
      </c>
      <c r="D27" t="s">
        <v>3</v>
      </c>
      <c r="F27">
        <v>4</v>
      </c>
      <c r="G27">
        <f>Table4[[#This Row],[survey]]*200</f>
        <v>800</v>
      </c>
      <c r="H27">
        <v>200</v>
      </c>
      <c r="I27"/>
      <c r="J27">
        <f>Table4[[#This Row],[time in survey]]+Table4[[#This Row],[time in transport]]+Table4[[#This Row],[other]]</f>
        <v>1000</v>
      </c>
      <c r="K27" s="14">
        <v>400</v>
      </c>
      <c r="M27" t="b">
        <v>1</v>
      </c>
    </row>
    <row r="28" spans="1:13" x14ac:dyDescent="0.25">
      <c r="A28" t="s">
        <v>107</v>
      </c>
      <c r="B28" t="s">
        <v>9</v>
      </c>
      <c r="C28" s="1">
        <v>44015</v>
      </c>
      <c r="D28" t="s">
        <v>3</v>
      </c>
      <c r="F28">
        <v>4</v>
      </c>
      <c r="G28">
        <f>Table4[[#This Row],[survey]]*200</f>
        <v>800</v>
      </c>
      <c r="H28">
        <v>100</v>
      </c>
      <c r="I28"/>
      <c r="J28">
        <f>Table4[[#This Row],[time in survey]]+Table4[[#This Row],[time in transport]]+Table4[[#This Row],[other]]</f>
        <v>900</v>
      </c>
      <c r="K28" s="14">
        <v>400</v>
      </c>
      <c r="M28" t="b">
        <v>1</v>
      </c>
    </row>
    <row r="29" spans="1:13" x14ac:dyDescent="0.25">
      <c r="A29" t="s">
        <v>107</v>
      </c>
      <c r="B29" t="s">
        <v>9</v>
      </c>
      <c r="C29" s="1">
        <v>44016</v>
      </c>
      <c r="D29" t="s">
        <v>3</v>
      </c>
      <c r="F29">
        <v>4</v>
      </c>
      <c r="G29">
        <f>Table4[[#This Row],[survey]]*200</f>
        <v>800</v>
      </c>
      <c r="H29">
        <v>200</v>
      </c>
      <c r="I29"/>
      <c r="J29">
        <f>Table4[[#This Row],[time in survey]]+Table4[[#This Row],[time in transport]]+Table4[[#This Row],[other]]</f>
        <v>1000</v>
      </c>
      <c r="K29" s="14">
        <v>500</v>
      </c>
      <c r="M29" t="b">
        <v>1</v>
      </c>
    </row>
    <row r="30" spans="1:13" x14ac:dyDescent="0.25">
      <c r="A30" t="s">
        <v>112</v>
      </c>
      <c r="B30" t="s">
        <v>115</v>
      </c>
      <c r="C30" s="1">
        <v>44021</v>
      </c>
      <c r="D30" t="s">
        <v>3</v>
      </c>
      <c r="F30">
        <v>3</v>
      </c>
      <c r="G30">
        <f>Table4[[#This Row],[survey]]*200</f>
        <v>600</v>
      </c>
      <c r="H30">
        <v>200</v>
      </c>
      <c r="I30">
        <v>200</v>
      </c>
      <c r="J30">
        <f>Table4[[#This Row],[time in survey]]+Table4[[#This Row],[time in transport]]+Table4[[#This Row],[other]]</f>
        <v>1000</v>
      </c>
      <c r="K30" s="14">
        <v>200</v>
      </c>
      <c r="L30" t="s">
        <v>145</v>
      </c>
      <c r="M30" t="b">
        <v>1</v>
      </c>
    </row>
    <row r="31" spans="1:13" x14ac:dyDescent="0.25">
      <c r="A31" t="s">
        <v>113</v>
      </c>
      <c r="B31" t="s">
        <v>114</v>
      </c>
      <c r="C31" s="1">
        <v>44021</v>
      </c>
      <c r="D31" t="s">
        <v>3</v>
      </c>
      <c r="F31">
        <v>3</v>
      </c>
      <c r="G31">
        <f>Table4[[#This Row],[survey]]*200</f>
        <v>600</v>
      </c>
      <c r="H31">
        <v>200</v>
      </c>
      <c r="I31">
        <v>200</v>
      </c>
      <c r="J31">
        <f>Table4[[#This Row],[time in survey]]+Table4[[#This Row],[time in transport]]+Table4[[#This Row],[other]]</f>
        <v>1000</v>
      </c>
      <c r="K31" s="14">
        <v>300</v>
      </c>
      <c r="L31" t="s">
        <v>145</v>
      </c>
      <c r="M31" t="b">
        <v>1</v>
      </c>
    </row>
    <row r="32" spans="1:13" x14ac:dyDescent="0.25">
      <c r="A32" t="s">
        <v>126</v>
      </c>
      <c r="B32" t="s">
        <v>114</v>
      </c>
      <c r="C32" s="1">
        <v>44022</v>
      </c>
      <c r="D32" t="s">
        <v>3</v>
      </c>
      <c r="F32">
        <v>4</v>
      </c>
      <c r="G32">
        <f>Table4[[#This Row],[survey]]*200</f>
        <v>800</v>
      </c>
      <c r="H32">
        <v>100</v>
      </c>
      <c r="I32"/>
      <c r="J32">
        <f>Table4[[#This Row],[time in survey]]+Table4[[#This Row],[time in transport]]+Table4[[#This Row],[other]]</f>
        <v>900</v>
      </c>
      <c r="K32" s="14">
        <v>200</v>
      </c>
      <c r="M32" t="b">
        <v>1</v>
      </c>
    </row>
    <row r="33" spans="1:13" x14ac:dyDescent="0.25">
      <c r="A33" t="s">
        <v>127</v>
      </c>
      <c r="B33" t="s">
        <v>115</v>
      </c>
      <c r="C33" s="1">
        <v>44022</v>
      </c>
      <c r="D33" t="s">
        <v>3</v>
      </c>
      <c r="F33">
        <v>4</v>
      </c>
      <c r="G33">
        <f>Table4[[#This Row],[survey]]*200</f>
        <v>800</v>
      </c>
      <c r="H33">
        <v>200</v>
      </c>
      <c r="I33"/>
      <c r="J33">
        <f>Table4[[#This Row],[time in survey]]+Table4[[#This Row],[time in transport]]+Table4[[#This Row],[other]]</f>
        <v>1000</v>
      </c>
      <c r="K33" s="14">
        <v>400</v>
      </c>
      <c r="M33" t="b">
        <v>1</v>
      </c>
    </row>
    <row r="34" spans="1:13" x14ac:dyDescent="0.25">
      <c r="A34" t="s">
        <v>129</v>
      </c>
      <c r="B34" t="s">
        <v>115</v>
      </c>
      <c r="C34" s="1">
        <v>44023</v>
      </c>
      <c r="F34">
        <v>4</v>
      </c>
      <c r="G34" s="14">
        <f>Table4[[#This Row],[survey]]*200</f>
        <v>800</v>
      </c>
      <c r="H34" s="14">
        <v>100</v>
      </c>
      <c r="J34" s="14">
        <f>Table4[[#This Row],[time in survey]]+Table4[[#This Row],[time in transport]]+Table4[[#This Row],[other]]</f>
        <v>900</v>
      </c>
      <c r="K34" s="14">
        <v>200</v>
      </c>
    </row>
    <row r="35" spans="1:13" x14ac:dyDescent="0.25">
      <c r="A35" t="s">
        <v>130</v>
      </c>
      <c r="B35" t="s">
        <v>9</v>
      </c>
      <c r="C35" s="1">
        <v>44023</v>
      </c>
      <c r="F35">
        <v>4</v>
      </c>
      <c r="G35" s="14">
        <f>Table4[[#This Row],[survey]]*200</f>
        <v>800</v>
      </c>
      <c r="H35" s="14">
        <v>200</v>
      </c>
      <c r="J35" s="14">
        <f>Table4[[#This Row],[time in survey]]+Table4[[#This Row],[time in transport]]+Table4[[#This Row],[other]]</f>
        <v>1000</v>
      </c>
      <c r="K35" s="14">
        <v>400</v>
      </c>
    </row>
    <row r="36" spans="1:13" x14ac:dyDescent="0.25">
      <c r="A36" t="s">
        <v>132</v>
      </c>
      <c r="B36" t="s">
        <v>115</v>
      </c>
      <c r="C36" s="1">
        <v>44025</v>
      </c>
      <c r="F36">
        <v>4</v>
      </c>
      <c r="G36" s="14">
        <f>Table4[[#This Row],[survey]]*200</f>
        <v>800</v>
      </c>
      <c r="H36" s="14">
        <v>200</v>
      </c>
      <c r="J36" s="14">
        <f>Table4[[#This Row],[time in survey]]+Table4[[#This Row],[time in transport]]+Table4[[#This Row],[other]]</f>
        <v>1000</v>
      </c>
      <c r="K36" s="14">
        <v>400</v>
      </c>
    </row>
    <row r="37" spans="1:13" x14ac:dyDescent="0.25">
      <c r="A37" t="s">
        <v>131</v>
      </c>
      <c r="B37" t="s">
        <v>114</v>
      </c>
      <c r="C37" s="1">
        <v>44025</v>
      </c>
      <c r="F37">
        <v>4</v>
      </c>
      <c r="G37" s="14">
        <f>Table4[[#This Row],[survey]]*200</f>
        <v>800</v>
      </c>
      <c r="H37" s="14">
        <v>200</v>
      </c>
      <c r="J37" s="14">
        <f>Table4[[#This Row],[time in survey]]+Table4[[#This Row],[time in transport]]+Table4[[#This Row],[other]]</f>
        <v>1000</v>
      </c>
      <c r="K37" s="14">
        <v>400</v>
      </c>
    </row>
    <row r="38" spans="1:13" x14ac:dyDescent="0.25">
      <c r="A38" s="1" t="s">
        <v>134</v>
      </c>
      <c r="B38" t="s">
        <v>115</v>
      </c>
      <c r="C38" s="1">
        <v>44026</v>
      </c>
      <c r="F38">
        <v>4</v>
      </c>
      <c r="G38" s="14">
        <f>Table4[[#This Row],[survey]]*200</f>
        <v>800</v>
      </c>
      <c r="H38" s="14">
        <v>100</v>
      </c>
      <c r="J38" s="14">
        <f>Table4[[#This Row],[time in survey]]+Table4[[#This Row],[time in transport]]+Table4[[#This Row],[other]]</f>
        <v>900</v>
      </c>
      <c r="K38" s="14">
        <v>200</v>
      </c>
    </row>
    <row r="39" spans="1:13" x14ac:dyDescent="0.25">
      <c r="A39" t="s">
        <v>133</v>
      </c>
      <c r="B39" t="s">
        <v>114</v>
      </c>
      <c r="C39" s="1">
        <v>44026</v>
      </c>
      <c r="F39">
        <v>4</v>
      </c>
      <c r="G39" s="14">
        <f>Table4[[#This Row],[survey]]*200</f>
        <v>800</v>
      </c>
      <c r="H39" s="14">
        <v>200</v>
      </c>
      <c r="J39" s="14">
        <f>Table4[[#This Row],[time in survey]]+Table4[[#This Row],[time in transport]]+Table4[[#This Row],[other]]</f>
        <v>1000</v>
      </c>
      <c r="K39" s="14">
        <v>400</v>
      </c>
    </row>
    <row r="40" spans="1:13" x14ac:dyDescent="0.25">
      <c r="A40" t="s">
        <v>135</v>
      </c>
      <c r="B40" t="s">
        <v>115</v>
      </c>
      <c r="C40" s="1">
        <v>44028</v>
      </c>
      <c r="F40">
        <v>4</v>
      </c>
      <c r="G40" s="14">
        <f>Table4[[#This Row],[survey]]*200</f>
        <v>800</v>
      </c>
      <c r="H40" s="14">
        <v>200</v>
      </c>
      <c r="J40" s="14">
        <f>Table4[[#This Row],[time in survey]]+Table4[[#This Row],[time in transport]]+Table4[[#This Row],[other]]</f>
        <v>1000</v>
      </c>
      <c r="K40" s="14">
        <v>300</v>
      </c>
    </row>
    <row r="41" spans="1:13" x14ac:dyDescent="0.25">
      <c r="A41" t="s">
        <v>136</v>
      </c>
      <c r="B41" t="s">
        <v>114</v>
      </c>
      <c r="C41" s="1">
        <v>44028</v>
      </c>
      <c r="F41">
        <v>4</v>
      </c>
      <c r="G41" s="14">
        <f>Table4[[#This Row],[survey]]*200</f>
        <v>800</v>
      </c>
      <c r="H41" s="14">
        <v>100</v>
      </c>
      <c r="J41" s="14">
        <f>Table4[[#This Row],[time in survey]]+Table4[[#This Row],[time in transport]]+Table4[[#This Row],[other]]</f>
        <v>900</v>
      </c>
      <c r="K41" s="14">
        <v>200</v>
      </c>
    </row>
    <row r="42" spans="1:13" x14ac:dyDescent="0.25">
      <c r="A42" t="s">
        <v>137</v>
      </c>
      <c r="B42" t="s">
        <v>115</v>
      </c>
      <c r="C42" s="1">
        <v>44029</v>
      </c>
      <c r="F42">
        <v>3</v>
      </c>
      <c r="G42" s="14">
        <f>Table4[[#This Row],[survey]]*200</f>
        <v>600</v>
      </c>
      <c r="H42" s="14">
        <v>200</v>
      </c>
      <c r="J42" s="14">
        <f>Table4[[#This Row],[time in survey]]+Table4[[#This Row],[time in transport]]+Table4[[#This Row],[other]]</f>
        <v>800</v>
      </c>
      <c r="K42" s="14">
        <v>400</v>
      </c>
      <c r="L42" t="s">
        <v>138</v>
      </c>
    </row>
    <row r="43" spans="1:13" x14ac:dyDescent="0.25">
      <c r="A43" t="s">
        <v>139</v>
      </c>
      <c r="B43" t="s">
        <v>9</v>
      </c>
      <c r="C43" s="1">
        <v>44029</v>
      </c>
      <c r="F43">
        <v>6</v>
      </c>
      <c r="G43" s="14">
        <f>Table4[[#This Row],[survey]]*200</f>
        <v>1200</v>
      </c>
      <c r="H43" s="14">
        <v>200</v>
      </c>
      <c r="J43" s="14">
        <f>Table4[[#This Row],[time in survey]]+Table4[[#This Row],[time in transport]]+Table4[[#This Row],[other]]</f>
        <v>1400</v>
      </c>
      <c r="K43" s="14">
        <v>350</v>
      </c>
      <c r="L43" t="s">
        <v>140</v>
      </c>
    </row>
    <row r="44" spans="1:13" x14ac:dyDescent="0.25">
      <c r="A44" t="s">
        <v>154</v>
      </c>
      <c r="B44" t="s">
        <v>115</v>
      </c>
      <c r="C44" s="1">
        <v>44032</v>
      </c>
      <c r="F44">
        <v>4</v>
      </c>
      <c r="G44" s="15">
        <f>Table4[[#This Row],[survey]]*200</f>
        <v>800</v>
      </c>
      <c r="H44" s="14">
        <v>100</v>
      </c>
      <c r="J44" s="14">
        <f>Table4[[#This Row],[time in survey]]+Table4[[#This Row],[time in transport]]+Table4[[#This Row],[other]]</f>
        <v>900</v>
      </c>
      <c r="K44" s="14">
        <v>200</v>
      </c>
    </row>
    <row r="45" spans="1:13" x14ac:dyDescent="0.25">
      <c r="A45" t="s">
        <v>155</v>
      </c>
      <c r="B45" t="s">
        <v>114</v>
      </c>
      <c r="C45" s="1">
        <v>44032</v>
      </c>
      <c r="F45">
        <v>4</v>
      </c>
      <c r="G45" s="15">
        <f>Table4[[#This Row],[survey]]*200</f>
        <v>800</v>
      </c>
      <c r="H45" s="14">
        <v>200</v>
      </c>
      <c r="J45" s="14">
        <f>Table4[[#This Row],[time in survey]]+Table4[[#This Row],[time in transport]]+Table4[[#This Row],[other]]</f>
        <v>1000</v>
      </c>
      <c r="K45" s="14">
        <v>400</v>
      </c>
    </row>
    <row r="46" spans="1:13" x14ac:dyDescent="0.25">
      <c r="A46" t="s">
        <v>156</v>
      </c>
      <c r="B46" t="s">
        <v>115</v>
      </c>
      <c r="C46" s="1">
        <v>44033</v>
      </c>
      <c r="F46">
        <v>4</v>
      </c>
      <c r="G46" s="15">
        <f>Table4[[#This Row],[survey]]*200</f>
        <v>800</v>
      </c>
      <c r="H46" s="14">
        <v>100</v>
      </c>
      <c r="J46" s="14">
        <f>Table4[[#This Row],[time in survey]]+Table4[[#This Row],[time in transport]]+Table4[[#This Row],[other]]</f>
        <v>900</v>
      </c>
      <c r="K46" s="14">
        <v>200</v>
      </c>
    </row>
    <row r="47" spans="1:13" x14ac:dyDescent="0.25">
      <c r="A47" t="s">
        <v>157</v>
      </c>
      <c r="B47" t="s">
        <v>114</v>
      </c>
      <c r="C47" s="1">
        <v>44033</v>
      </c>
      <c r="F47">
        <v>4</v>
      </c>
      <c r="G47" s="15">
        <f>Table4[[#This Row],[survey]]*200</f>
        <v>800</v>
      </c>
      <c r="H47" s="14">
        <v>100</v>
      </c>
      <c r="J47" s="14">
        <f>Table4[[#This Row],[time in survey]]+Table4[[#This Row],[time in transport]]+Table4[[#This Row],[other]]</f>
        <v>900</v>
      </c>
      <c r="K47" s="14">
        <v>200</v>
      </c>
    </row>
    <row r="48" spans="1:13" x14ac:dyDescent="0.25">
      <c r="A48" t="s">
        <v>161</v>
      </c>
      <c r="B48" t="s">
        <v>114</v>
      </c>
      <c r="C48" s="1">
        <v>44055</v>
      </c>
      <c r="F48">
        <v>4</v>
      </c>
      <c r="G48" s="15">
        <f>Table4[[#This Row],[survey]]*200</f>
        <v>800</v>
      </c>
      <c r="H48" s="14">
        <v>0</v>
      </c>
      <c r="J48" s="15">
        <f>Table4[[#This Row],[time in survey]]+Table4[[#This Row],[time in transport]]+Table4[[#This Row],[other]]</f>
        <v>800</v>
      </c>
      <c r="K48" s="14">
        <v>0</v>
      </c>
    </row>
    <row r="49" spans="1:12" x14ac:dyDescent="0.25">
      <c r="A49" t="s">
        <v>162</v>
      </c>
      <c r="B49" t="s">
        <v>115</v>
      </c>
      <c r="C49" s="1">
        <v>44055</v>
      </c>
      <c r="F49">
        <v>4</v>
      </c>
      <c r="G49" s="15">
        <f>Table4[[#This Row],[survey]]*200</f>
        <v>800</v>
      </c>
      <c r="H49" s="14">
        <v>0</v>
      </c>
      <c r="J49" s="15">
        <f>Table4[[#This Row],[time in survey]]+Table4[[#This Row],[time in transport]]+Table4[[#This Row],[other]]</f>
        <v>800</v>
      </c>
      <c r="K49" s="14">
        <v>0</v>
      </c>
    </row>
    <row r="50" spans="1:12" x14ac:dyDescent="0.25">
      <c r="A50" t="s">
        <v>163</v>
      </c>
      <c r="B50" t="s">
        <v>114</v>
      </c>
      <c r="C50" s="1">
        <v>44056</v>
      </c>
      <c r="F50">
        <v>4</v>
      </c>
      <c r="G50" s="15">
        <f>Table4[[#This Row],[survey]]*200</f>
        <v>800</v>
      </c>
      <c r="H50" s="14">
        <v>100</v>
      </c>
      <c r="J50" s="15">
        <f>Table4[[#This Row],[time in survey]]+Table4[[#This Row],[time in transport]]+Table4[[#This Row],[other]]</f>
        <v>900</v>
      </c>
      <c r="K50" s="14">
        <v>200</v>
      </c>
    </row>
    <row r="51" spans="1:12" x14ac:dyDescent="0.25">
      <c r="A51" t="s">
        <v>164</v>
      </c>
      <c r="B51" t="s">
        <v>115</v>
      </c>
      <c r="C51" s="1">
        <v>44056</v>
      </c>
      <c r="F51">
        <v>4</v>
      </c>
      <c r="G51" s="15">
        <f>Table4[[#This Row],[survey]]*200</f>
        <v>800</v>
      </c>
      <c r="H51" s="14">
        <v>0</v>
      </c>
      <c r="J51" s="15">
        <f>Table4[[#This Row],[time in survey]]+Table4[[#This Row],[time in transport]]+Table4[[#This Row],[other]]</f>
        <v>800</v>
      </c>
      <c r="K51" s="14">
        <v>0</v>
      </c>
    </row>
    <row r="52" spans="1:12" x14ac:dyDescent="0.25">
      <c r="A52" s="11" t="s">
        <v>169</v>
      </c>
      <c r="B52" t="s">
        <v>115</v>
      </c>
      <c r="C52" s="1">
        <v>44057</v>
      </c>
      <c r="F52">
        <v>3</v>
      </c>
      <c r="G52" s="15">
        <f>Table4[[#This Row],[survey]]*200</f>
        <v>600</v>
      </c>
      <c r="H52" s="14">
        <v>100</v>
      </c>
      <c r="J52" s="15">
        <f>Table4[[#This Row],[time in survey]]+Table4[[#This Row],[time in transport]]+Table4[[#This Row],[other]]</f>
        <v>700</v>
      </c>
      <c r="K52" s="14">
        <v>200</v>
      </c>
      <c r="L52" t="s">
        <v>166</v>
      </c>
    </row>
    <row r="53" spans="1:12" x14ac:dyDescent="0.25">
      <c r="A53" s="11" t="s">
        <v>170</v>
      </c>
      <c r="B53" t="s">
        <v>114</v>
      </c>
      <c r="C53" s="1">
        <v>44057</v>
      </c>
      <c r="F53">
        <v>4</v>
      </c>
      <c r="G53" s="15">
        <f>Table4[[#This Row],[survey]]*200</f>
        <v>800</v>
      </c>
      <c r="H53" s="14">
        <v>200</v>
      </c>
      <c r="J53" s="15">
        <f>Table4[[#This Row],[time in survey]]+Table4[[#This Row],[time in transport]]+Table4[[#This Row],[other]]</f>
        <v>1000</v>
      </c>
      <c r="K53" s="14">
        <v>400</v>
      </c>
      <c r="L53" t="s">
        <v>166</v>
      </c>
    </row>
    <row r="54" spans="1:12" x14ac:dyDescent="0.25">
      <c r="A54" s="11" t="s">
        <v>165</v>
      </c>
      <c r="B54" t="s">
        <v>114</v>
      </c>
      <c r="C54" s="1">
        <v>44058</v>
      </c>
      <c r="F54">
        <v>4</v>
      </c>
      <c r="G54" s="15">
        <f>Table4[[#This Row],[survey]]*200</f>
        <v>800</v>
      </c>
      <c r="H54" s="14">
        <v>400</v>
      </c>
      <c r="J54" s="15">
        <f>Table4[[#This Row],[time in survey]]+Table4[[#This Row],[time in transport]]+Table4[[#This Row],[other]]</f>
        <v>1200</v>
      </c>
      <c r="K54" s="14">
        <v>400</v>
      </c>
      <c r="L54" t="s">
        <v>166</v>
      </c>
    </row>
    <row r="55" spans="1:12" x14ac:dyDescent="0.25">
      <c r="A55" s="11" t="s">
        <v>171</v>
      </c>
      <c r="B55" t="s">
        <v>115</v>
      </c>
      <c r="C55" s="1">
        <v>44058</v>
      </c>
      <c r="F55">
        <v>4</v>
      </c>
      <c r="G55" s="15">
        <f>Table4[[#This Row],[survey]]*200</f>
        <v>800</v>
      </c>
      <c r="H55" s="14">
        <v>400</v>
      </c>
      <c r="J55" s="15">
        <f>Table4[[#This Row],[time in survey]]+Table4[[#This Row],[time in transport]]+Table4[[#This Row],[other]]</f>
        <v>1200</v>
      </c>
      <c r="K55" s="14">
        <v>400</v>
      </c>
      <c r="L55" t="s">
        <v>166</v>
      </c>
    </row>
    <row r="56" spans="1:12" x14ac:dyDescent="0.25">
      <c r="A56" s="11" t="s">
        <v>172</v>
      </c>
      <c r="B56" t="s">
        <v>114</v>
      </c>
      <c r="C56" s="1">
        <v>44060</v>
      </c>
      <c r="F56">
        <v>4</v>
      </c>
      <c r="G56" s="15">
        <f>Table4[[#This Row],[survey]]*200</f>
        <v>800</v>
      </c>
      <c r="H56" s="14">
        <v>200</v>
      </c>
      <c r="J56" s="15">
        <f>Table4[[#This Row],[time in survey]]+Table4[[#This Row],[time in transport]]+Table4[[#This Row],[other]]</f>
        <v>1000</v>
      </c>
      <c r="K56" s="14">
        <v>400</v>
      </c>
    </row>
    <row r="57" spans="1:12" x14ac:dyDescent="0.25">
      <c r="A57" s="11" t="s">
        <v>173</v>
      </c>
      <c r="B57" t="s">
        <v>115</v>
      </c>
      <c r="C57" s="1">
        <v>44060</v>
      </c>
      <c r="F57">
        <v>4</v>
      </c>
      <c r="G57" s="15">
        <f>Table4[[#This Row],[survey]]*200</f>
        <v>800</v>
      </c>
      <c r="H57" s="14">
        <v>200</v>
      </c>
      <c r="J57" s="15">
        <f>Table4[[#This Row],[time in survey]]+Table4[[#This Row],[time in transport]]+Table4[[#This Row],[other]]</f>
        <v>1000</v>
      </c>
      <c r="K57" s="14">
        <v>400</v>
      </c>
    </row>
    <row r="58" spans="1:12" x14ac:dyDescent="0.25">
      <c r="A58" s="11" t="s">
        <v>174</v>
      </c>
      <c r="B58" t="s">
        <v>167</v>
      </c>
      <c r="C58" s="1">
        <v>44061</v>
      </c>
      <c r="F58">
        <v>4</v>
      </c>
      <c r="G58" s="15">
        <f>Table4[[#This Row],[survey]]*200</f>
        <v>800</v>
      </c>
      <c r="H58" s="14">
        <v>100</v>
      </c>
      <c r="J58" s="15">
        <f>Table4[[#This Row],[time in survey]]+Table4[[#This Row],[time in transport]]+Table4[[#This Row],[other]]</f>
        <v>900</v>
      </c>
      <c r="K58" s="14">
        <v>200</v>
      </c>
    </row>
    <row r="59" spans="1:12" x14ac:dyDescent="0.25">
      <c r="A59" s="11" t="s">
        <v>175</v>
      </c>
      <c r="B59" t="s">
        <v>114</v>
      </c>
      <c r="C59" s="1">
        <v>44061</v>
      </c>
      <c r="F59">
        <v>4</v>
      </c>
      <c r="G59" s="15">
        <f>Table4[[#This Row],[survey]]*200</f>
        <v>800</v>
      </c>
      <c r="H59" s="14">
        <v>100</v>
      </c>
      <c r="J59" s="15">
        <f>Table4[[#This Row],[time in survey]]+Table4[[#This Row],[time in transport]]+Table4[[#This Row],[other]]</f>
        <v>900</v>
      </c>
      <c r="K59" s="14">
        <v>200</v>
      </c>
    </row>
    <row r="60" spans="1:12" x14ac:dyDescent="0.25">
      <c r="A60" s="11" t="s">
        <v>176</v>
      </c>
      <c r="B60" t="s">
        <v>114</v>
      </c>
      <c r="C60" s="1">
        <v>44063</v>
      </c>
      <c r="F60">
        <v>4</v>
      </c>
      <c r="G60" s="15">
        <f>Table4[[#This Row],[survey]]*200</f>
        <v>800</v>
      </c>
      <c r="H60" s="14">
        <v>100</v>
      </c>
      <c r="J60" s="15">
        <f>Table4[[#This Row],[time in survey]]+Table4[[#This Row],[time in transport]]+Table4[[#This Row],[other]]</f>
        <v>900</v>
      </c>
      <c r="K60" s="14">
        <v>200</v>
      </c>
    </row>
    <row r="61" spans="1:12" x14ac:dyDescent="0.25">
      <c r="A61" s="11" t="s">
        <v>177</v>
      </c>
      <c r="B61" t="s">
        <v>115</v>
      </c>
      <c r="C61" s="1">
        <v>44063</v>
      </c>
      <c r="F61">
        <v>4</v>
      </c>
      <c r="G61" s="15">
        <f>Table4[[#This Row],[survey]]*200</f>
        <v>800</v>
      </c>
      <c r="H61" s="14">
        <v>150</v>
      </c>
      <c r="J61" s="15">
        <f>Table4[[#This Row],[time in survey]]+Table4[[#This Row],[time in transport]]+Table4[[#This Row],[other]]</f>
        <v>950</v>
      </c>
      <c r="K61" s="14">
        <v>300</v>
      </c>
    </row>
    <row r="62" spans="1:12" x14ac:dyDescent="0.25">
      <c r="A62" s="11" t="s">
        <v>178</v>
      </c>
      <c r="B62" t="s">
        <v>115</v>
      </c>
      <c r="C62" s="1">
        <v>44064</v>
      </c>
      <c r="F62">
        <v>4</v>
      </c>
      <c r="G62" s="15">
        <f>Table4[[#This Row],[survey]]*200</f>
        <v>800</v>
      </c>
      <c r="H62" s="14">
        <v>150</v>
      </c>
      <c r="J62" s="15">
        <f>Table4[[#This Row],[time in survey]]+Table4[[#This Row],[time in transport]]+Table4[[#This Row],[other]]</f>
        <v>950</v>
      </c>
      <c r="K62" s="14">
        <v>300</v>
      </c>
    </row>
    <row r="63" spans="1:12" x14ac:dyDescent="0.25">
      <c r="A63" s="11" t="s">
        <v>179</v>
      </c>
      <c r="B63" t="s">
        <v>114</v>
      </c>
      <c r="C63" s="1">
        <v>44064</v>
      </c>
      <c r="F63">
        <v>4</v>
      </c>
      <c r="G63" s="15">
        <f>Table4[[#This Row],[survey]]*200</f>
        <v>800</v>
      </c>
      <c r="H63" s="14">
        <v>150</v>
      </c>
      <c r="J63" s="15">
        <f>Table4[[#This Row],[time in survey]]+Table4[[#This Row],[time in transport]]+Table4[[#This Row],[other]]</f>
        <v>950</v>
      </c>
      <c r="K63" s="14">
        <v>300</v>
      </c>
    </row>
    <row r="64" spans="1:12" x14ac:dyDescent="0.25">
      <c r="A64" s="11" t="s">
        <v>180</v>
      </c>
      <c r="B64" t="s">
        <v>114</v>
      </c>
      <c r="C64" s="1">
        <v>44067</v>
      </c>
      <c r="F64">
        <v>4</v>
      </c>
      <c r="G64" s="15">
        <f>Table4[[#This Row],[survey]]*200</f>
        <v>800</v>
      </c>
      <c r="H64" s="14">
        <v>200</v>
      </c>
      <c r="J64" s="15">
        <f>Table4[[#This Row],[time in survey]]+Table4[[#This Row],[time in transport]]+Table4[[#This Row],[other]]</f>
        <v>1000</v>
      </c>
      <c r="K64" s="14">
        <v>400</v>
      </c>
    </row>
    <row r="65" spans="1:12" x14ac:dyDescent="0.25">
      <c r="A65" s="11" t="s">
        <v>181</v>
      </c>
      <c r="B65" t="s">
        <v>115</v>
      </c>
      <c r="C65" s="1">
        <v>44067</v>
      </c>
      <c r="F65">
        <v>4</v>
      </c>
      <c r="G65" s="15">
        <f>Table4[[#This Row],[survey]]*200</f>
        <v>800</v>
      </c>
      <c r="H65" s="14">
        <v>100</v>
      </c>
      <c r="J65" s="15">
        <f>Table4[[#This Row],[time in survey]]+Table4[[#This Row],[time in transport]]+Table4[[#This Row],[other]]</f>
        <v>900</v>
      </c>
      <c r="K65" s="14">
        <v>200</v>
      </c>
    </row>
    <row r="66" spans="1:12" x14ac:dyDescent="0.25">
      <c r="A66" s="11" t="s">
        <v>182</v>
      </c>
      <c r="B66" t="s">
        <v>115</v>
      </c>
      <c r="C66" s="1">
        <v>44068</v>
      </c>
      <c r="F66">
        <v>4</v>
      </c>
      <c r="G66" s="15">
        <f>Table4[[#This Row],[survey]]*200</f>
        <v>800</v>
      </c>
      <c r="H66" s="14">
        <v>200</v>
      </c>
      <c r="J66" s="15">
        <f>Table4[[#This Row],[time in survey]]+Table4[[#This Row],[time in transport]]+Table4[[#This Row],[other]]</f>
        <v>1000</v>
      </c>
      <c r="K66" s="14">
        <v>400</v>
      </c>
    </row>
    <row r="67" spans="1:12" x14ac:dyDescent="0.25">
      <c r="A67" s="11" t="s">
        <v>183</v>
      </c>
      <c r="B67" t="s">
        <v>115</v>
      </c>
      <c r="C67" s="1">
        <v>44073</v>
      </c>
      <c r="F67">
        <v>4</v>
      </c>
      <c r="G67" s="15">
        <f>Table4[[#This Row],[survey]]*200</f>
        <v>800</v>
      </c>
      <c r="H67" s="14">
        <v>200</v>
      </c>
      <c r="J67" s="15">
        <f>Table4[[#This Row],[time in survey]]+Table4[[#This Row],[time in transport]]+Table4[[#This Row],[other]]</f>
        <v>1000</v>
      </c>
      <c r="K67" s="14">
        <v>400</v>
      </c>
    </row>
    <row r="68" spans="1:12" x14ac:dyDescent="0.25">
      <c r="A68" s="11" t="s">
        <v>184</v>
      </c>
      <c r="B68" t="s">
        <v>114</v>
      </c>
      <c r="C68" s="1">
        <v>44073</v>
      </c>
      <c r="F68">
        <v>4</v>
      </c>
      <c r="G68" s="15">
        <f>Table4[[#This Row],[survey]]*200</f>
        <v>800</v>
      </c>
      <c r="H68" s="14">
        <v>150</v>
      </c>
      <c r="J68" s="15">
        <f>Table4[[#This Row],[time in survey]]+Table4[[#This Row],[time in transport]]+Table4[[#This Row],[other]]</f>
        <v>950</v>
      </c>
      <c r="K68" s="14">
        <v>450</v>
      </c>
      <c r="L68" t="s">
        <v>168</v>
      </c>
    </row>
    <row r="69" spans="1:12" x14ac:dyDescent="0.25">
      <c r="A69" t="s">
        <v>215</v>
      </c>
      <c r="B69" t="s">
        <v>115</v>
      </c>
      <c r="C69" s="1">
        <v>44130</v>
      </c>
      <c r="F69">
        <v>4</v>
      </c>
      <c r="G69" s="15">
        <f>Table4[[#This Row],[survey]]*200</f>
        <v>800</v>
      </c>
      <c r="H69" s="14">
        <v>0</v>
      </c>
      <c r="J69" s="15">
        <f>Table4[[#This Row],[time in survey]]+Table4[[#This Row],[time in transport]]+Table4[[#This Row],[other]]</f>
        <v>800</v>
      </c>
      <c r="K69" s="14">
        <v>0</v>
      </c>
    </row>
    <row r="70" spans="1:12" x14ac:dyDescent="0.25">
      <c r="A70" s="10" t="s">
        <v>217</v>
      </c>
      <c r="B70" t="s">
        <v>115</v>
      </c>
      <c r="C70" s="1">
        <v>44131</v>
      </c>
      <c r="F70">
        <v>4</v>
      </c>
      <c r="G70" s="15">
        <f>Table4[[#This Row],[survey]]*200</f>
        <v>800</v>
      </c>
      <c r="H70" s="14">
        <v>0</v>
      </c>
      <c r="J70" s="15">
        <f>Table4[[#This Row],[time in survey]]+Table4[[#This Row],[time in transport]]+Table4[[#This Row],[other]]</f>
        <v>800</v>
      </c>
      <c r="K70" s="14">
        <v>0</v>
      </c>
    </row>
    <row r="71" spans="1:12" x14ac:dyDescent="0.25">
      <c r="A71" t="s">
        <v>216</v>
      </c>
      <c r="B71" t="s">
        <v>115</v>
      </c>
      <c r="C71" s="1">
        <v>44132</v>
      </c>
      <c r="F71">
        <v>4</v>
      </c>
      <c r="G71" s="15">
        <f>Table4[[#This Row],[survey]]*200</f>
        <v>800</v>
      </c>
      <c r="H71" s="14">
        <v>0</v>
      </c>
      <c r="J71" s="15">
        <f>Table4[[#This Row],[time in survey]]+Table4[[#This Row],[time in transport]]+Table4[[#This Row],[other]]</f>
        <v>800</v>
      </c>
      <c r="K71" s="14">
        <v>0</v>
      </c>
    </row>
    <row r="72" spans="1:12" x14ac:dyDescent="0.25">
      <c r="A72" t="s">
        <v>218</v>
      </c>
      <c r="B72" t="s">
        <v>115</v>
      </c>
      <c r="C72" s="1">
        <v>44133</v>
      </c>
      <c r="F72">
        <v>4</v>
      </c>
      <c r="G72" s="15">
        <f>Table4[[#This Row],[survey]]*200</f>
        <v>800</v>
      </c>
      <c r="H72" s="14">
        <v>100</v>
      </c>
      <c r="J72" s="15">
        <f>Table4[[#This Row],[time in survey]]+Table4[[#This Row],[time in transport]]+Table4[[#This Row],[other]]</f>
        <v>900</v>
      </c>
      <c r="K72" s="14">
        <v>200</v>
      </c>
    </row>
    <row r="73" spans="1:12" x14ac:dyDescent="0.25">
      <c r="A73" t="s">
        <v>219</v>
      </c>
      <c r="B73" t="s">
        <v>115</v>
      </c>
      <c r="C73" s="1">
        <v>44134</v>
      </c>
      <c r="F73">
        <v>4</v>
      </c>
      <c r="G73" s="15">
        <f>Table4[[#This Row],[survey]]*200</f>
        <v>800</v>
      </c>
      <c r="H73" s="14">
        <f>Table4[[#This Row],[transport]]/2</f>
        <v>200</v>
      </c>
      <c r="J73" s="15">
        <f>Table4[[#This Row],[time in survey]]+Table4[[#This Row],[time in transport]]+Table4[[#This Row],[other]]</f>
        <v>1000</v>
      </c>
      <c r="K73" s="14">
        <v>400</v>
      </c>
    </row>
    <row r="74" spans="1:12" x14ac:dyDescent="0.25">
      <c r="A74" t="s">
        <v>221</v>
      </c>
      <c r="B74" t="s">
        <v>115</v>
      </c>
      <c r="C74" s="1">
        <v>44135</v>
      </c>
      <c r="F74">
        <v>4</v>
      </c>
      <c r="G74" s="15">
        <f>Table4[[#This Row],[survey]]*200</f>
        <v>800</v>
      </c>
      <c r="H74" s="14">
        <f>Table4[[#This Row],[transport]]/2</f>
        <v>100</v>
      </c>
      <c r="J74" s="15">
        <f>Table4[[#This Row],[time in survey]]+Table4[[#This Row],[time in transport]]+Table4[[#This Row],[other]]</f>
        <v>900</v>
      </c>
      <c r="K74" s="14">
        <v>200</v>
      </c>
    </row>
    <row r="75" spans="1:12" x14ac:dyDescent="0.25">
      <c r="A75" t="s">
        <v>220</v>
      </c>
      <c r="B75" t="s">
        <v>114</v>
      </c>
      <c r="C75" s="1">
        <v>44137</v>
      </c>
      <c r="F75">
        <v>4</v>
      </c>
      <c r="G75" s="15">
        <f>Table4[[#This Row],[survey]]*200</f>
        <v>800</v>
      </c>
      <c r="H75" s="14">
        <f>Table4[[#This Row],[transport]]/2</f>
        <v>100</v>
      </c>
      <c r="J75" s="15">
        <f>Table4[[#This Row],[time in survey]]+Table4[[#This Row],[time in transport]]+Table4[[#This Row],[other]]</f>
        <v>900</v>
      </c>
      <c r="K75" s="14">
        <v>200</v>
      </c>
    </row>
    <row r="76" spans="1:12" x14ac:dyDescent="0.25">
      <c r="A76" t="s">
        <v>222</v>
      </c>
      <c r="B76" t="s">
        <v>114</v>
      </c>
      <c r="C76" s="1">
        <v>44138</v>
      </c>
      <c r="F76">
        <v>4</v>
      </c>
      <c r="G76" s="15">
        <f>Table4[[#This Row],[survey]]*200</f>
        <v>800</v>
      </c>
      <c r="H76" s="14">
        <f>Table4[[#This Row],[transport]]/2</f>
        <v>200</v>
      </c>
      <c r="J76" s="15">
        <f>Table4[[#This Row],[time in survey]]+Table4[[#This Row],[time in transport]]+Table4[[#This Row],[other]]</f>
        <v>1000</v>
      </c>
      <c r="K76" s="14">
        <v>400</v>
      </c>
    </row>
    <row r="77" spans="1:12" x14ac:dyDescent="0.25">
      <c r="A77" t="s">
        <v>223</v>
      </c>
      <c r="B77" t="s">
        <v>114</v>
      </c>
      <c r="C77" s="1">
        <v>44139</v>
      </c>
      <c r="F77">
        <v>4</v>
      </c>
      <c r="G77" s="15">
        <f>Table4[[#This Row],[survey]]*200</f>
        <v>800</v>
      </c>
      <c r="H77" s="14">
        <f>Table4[[#This Row],[transport]]/2</f>
        <v>175</v>
      </c>
      <c r="J77" s="15">
        <f>Table4[[#This Row],[time in survey]]+Table4[[#This Row],[time in transport]]+Table4[[#This Row],[other]]</f>
        <v>975</v>
      </c>
      <c r="K77" s="14">
        <v>350</v>
      </c>
    </row>
    <row r="78" spans="1:12" x14ac:dyDescent="0.25">
      <c r="A78" t="s">
        <v>224</v>
      </c>
      <c r="B78" t="s">
        <v>114</v>
      </c>
      <c r="C78" s="1">
        <v>44140</v>
      </c>
      <c r="F78">
        <v>4</v>
      </c>
      <c r="G78" s="15">
        <f>Table4[[#This Row],[survey]]*200</f>
        <v>800</v>
      </c>
      <c r="H78" s="14">
        <f>Table4[[#This Row],[transport]]/2</f>
        <v>200</v>
      </c>
      <c r="J78" s="15">
        <f>Table4[[#This Row],[time in survey]]+Table4[[#This Row],[time in transport]]+Table4[[#This Row],[other]]</f>
        <v>1000</v>
      </c>
      <c r="K78" s="14">
        <v>400</v>
      </c>
    </row>
    <row r="79" spans="1:12" x14ac:dyDescent="0.25">
      <c r="A79" t="s">
        <v>225</v>
      </c>
      <c r="B79" t="s">
        <v>114</v>
      </c>
      <c r="C79" s="1">
        <v>44141</v>
      </c>
      <c r="F79">
        <v>4</v>
      </c>
      <c r="G79" s="15">
        <f>Table4[[#This Row],[survey]]*200</f>
        <v>800</v>
      </c>
      <c r="H79" s="14">
        <f>Table4[[#This Row],[transport]]/2</f>
        <v>200</v>
      </c>
      <c r="J79" s="15">
        <f>Table4[[#This Row],[time in survey]]+Table4[[#This Row],[time in transport]]+Table4[[#This Row],[other]]</f>
        <v>1000</v>
      </c>
      <c r="K79" s="14">
        <v>400</v>
      </c>
    </row>
    <row r="80" spans="1:12" x14ac:dyDescent="0.25">
      <c r="A80" t="s">
        <v>226</v>
      </c>
      <c r="B80" t="s">
        <v>114</v>
      </c>
      <c r="C80" s="1">
        <v>44142</v>
      </c>
      <c r="F80">
        <v>4</v>
      </c>
      <c r="G80" s="15">
        <f>Table4[[#This Row],[survey]]*200</f>
        <v>800</v>
      </c>
      <c r="H80" s="14">
        <f>Table4[[#This Row],[transport]]/2</f>
        <v>200</v>
      </c>
      <c r="J80" s="15">
        <f>Table4[[#This Row],[time in survey]]+Table4[[#This Row],[time in transport]]+Table4[[#This Row],[other]]</f>
        <v>1000</v>
      </c>
      <c r="K80" s="14">
        <v>400</v>
      </c>
    </row>
    <row r="81" spans="1:11" x14ac:dyDescent="0.25">
      <c r="A81" t="s">
        <v>227</v>
      </c>
      <c r="B81" t="s">
        <v>114</v>
      </c>
      <c r="C81" s="1">
        <v>44143</v>
      </c>
      <c r="F81">
        <v>4</v>
      </c>
      <c r="G81" s="15">
        <f>Table4[[#This Row],[survey]]*200</f>
        <v>800</v>
      </c>
      <c r="H81" s="14">
        <f>Table4[[#This Row],[transport]]/2</f>
        <v>100</v>
      </c>
      <c r="J81" s="15">
        <f>Table4[[#This Row],[time in survey]]+Table4[[#This Row],[time in transport]]+Table4[[#This Row],[other]]</f>
        <v>900</v>
      </c>
      <c r="K81" s="14">
        <v>200</v>
      </c>
    </row>
    <row r="82" spans="1:11" x14ac:dyDescent="0.25">
      <c r="A82" t="s">
        <v>229</v>
      </c>
      <c r="B82" t="s">
        <v>115</v>
      </c>
      <c r="C82" s="1">
        <v>44144</v>
      </c>
      <c r="F82">
        <v>4</v>
      </c>
      <c r="G82" s="15">
        <f>Table4[[#This Row],[survey]]*200</f>
        <v>800</v>
      </c>
      <c r="H82" s="14">
        <f>Table4[[#This Row],[transport]]/2</f>
        <v>200</v>
      </c>
      <c r="J82" s="15">
        <f>Table4[[#This Row],[time in survey]]+Table4[[#This Row],[time in transport]]+Table4[[#This Row],[other]]</f>
        <v>1000</v>
      </c>
      <c r="K82" s="14">
        <v>400</v>
      </c>
    </row>
    <row r="83" spans="1:11" x14ac:dyDescent="0.25">
      <c r="A83" t="s">
        <v>228</v>
      </c>
      <c r="B83" t="s">
        <v>114</v>
      </c>
      <c r="C83" s="1">
        <v>44144</v>
      </c>
      <c r="F83">
        <v>4</v>
      </c>
      <c r="G83" s="15">
        <f>Table4[[#This Row],[survey]]*200</f>
        <v>800</v>
      </c>
      <c r="H83" s="14">
        <f>Table4[[#This Row],[transport]]/2</f>
        <v>200</v>
      </c>
      <c r="J83" s="15">
        <f>Table4[[#This Row],[time in survey]]+Table4[[#This Row],[time in transport]]+Table4[[#This Row],[other]]</f>
        <v>1000</v>
      </c>
      <c r="K83" s="14">
        <v>400</v>
      </c>
    </row>
    <row r="84" spans="1:11" x14ac:dyDescent="0.25">
      <c r="A84" t="s">
        <v>230</v>
      </c>
      <c r="B84" t="s">
        <v>115</v>
      </c>
      <c r="C84" s="1">
        <v>44145</v>
      </c>
      <c r="F84">
        <v>4</v>
      </c>
      <c r="G84" s="15">
        <f>Table4[[#This Row],[survey]]*200</f>
        <v>800</v>
      </c>
      <c r="H84" s="14">
        <f>Table4[[#This Row],[transport]]/2</f>
        <v>100</v>
      </c>
      <c r="J84" s="15">
        <f>Table4[[#This Row],[time in survey]]+Table4[[#This Row],[time in transport]]+Table4[[#This Row],[other]]</f>
        <v>900</v>
      </c>
      <c r="K84" s="14">
        <v>200</v>
      </c>
    </row>
    <row r="85" spans="1:11" x14ac:dyDescent="0.25">
      <c r="A85" t="s">
        <v>231</v>
      </c>
      <c r="B85" t="s">
        <v>114</v>
      </c>
      <c r="C85" s="1">
        <v>44145</v>
      </c>
      <c r="F85">
        <v>4</v>
      </c>
      <c r="G85" s="15">
        <f>Table4[[#This Row],[survey]]*200</f>
        <v>800</v>
      </c>
      <c r="H85" s="14">
        <f>Table4[[#This Row],[transport]]/2</f>
        <v>100</v>
      </c>
      <c r="J85" s="15">
        <f>Table4[[#This Row],[time in survey]]+Table4[[#This Row],[time in transport]]+Table4[[#This Row],[other]]</f>
        <v>900</v>
      </c>
      <c r="K85" s="14">
        <v>200</v>
      </c>
    </row>
    <row r="86" spans="1:11" x14ac:dyDescent="0.25">
      <c r="A86" t="s">
        <v>233</v>
      </c>
      <c r="B86" t="s">
        <v>115</v>
      </c>
      <c r="C86" s="1">
        <v>44146</v>
      </c>
      <c r="F86">
        <v>4</v>
      </c>
      <c r="G86" s="15">
        <f>Table4[[#This Row],[survey]]*200</f>
        <v>800</v>
      </c>
      <c r="H86" s="14">
        <f>Table4[[#This Row],[transport]]/2</f>
        <v>200</v>
      </c>
      <c r="J86" s="15">
        <f>Table4[[#This Row],[time in survey]]+Table4[[#This Row],[time in transport]]+Table4[[#This Row],[other]]</f>
        <v>1000</v>
      </c>
      <c r="K86" s="14">
        <v>400</v>
      </c>
    </row>
    <row r="87" spans="1:11" x14ac:dyDescent="0.25">
      <c r="A87" t="s">
        <v>232</v>
      </c>
      <c r="B87" t="s">
        <v>114</v>
      </c>
      <c r="C87" s="1">
        <v>44146</v>
      </c>
      <c r="F87">
        <v>4</v>
      </c>
      <c r="G87" s="15">
        <f>Table4[[#This Row],[survey]]*200</f>
        <v>800</v>
      </c>
      <c r="H87" s="14">
        <f>Table4[[#This Row],[transport]]/2</f>
        <v>100</v>
      </c>
      <c r="J87" s="15">
        <f>Table4[[#This Row],[time in survey]]+Table4[[#This Row],[time in transport]]+Table4[[#This Row],[other]]</f>
        <v>900</v>
      </c>
      <c r="K87" s="14">
        <v>200</v>
      </c>
    </row>
    <row r="88" spans="1:11" x14ac:dyDescent="0.25">
      <c r="A88" t="s">
        <v>235</v>
      </c>
      <c r="B88" t="s">
        <v>115</v>
      </c>
      <c r="C88" s="1">
        <v>44147</v>
      </c>
      <c r="F88">
        <v>4</v>
      </c>
      <c r="G88" s="15">
        <f>Table4[[#This Row],[survey]]*200</f>
        <v>800</v>
      </c>
      <c r="H88" s="14">
        <f>Table4[[#This Row],[transport]]/2</f>
        <v>200</v>
      </c>
      <c r="J88" s="15">
        <f>Table4[[#This Row],[time in survey]]+Table4[[#This Row],[time in transport]]+Table4[[#This Row],[other]]</f>
        <v>1000</v>
      </c>
      <c r="K88" s="14">
        <v>400</v>
      </c>
    </row>
    <row r="89" spans="1:11" x14ac:dyDescent="0.25">
      <c r="A89" t="s">
        <v>234</v>
      </c>
      <c r="B89" t="s">
        <v>114</v>
      </c>
      <c r="C89" s="1">
        <v>44147</v>
      </c>
      <c r="F89">
        <v>4</v>
      </c>
      <c r="G89" s="15">
        <f>Table4[[#This Row],[survey]]*200</f>
        <v>800</v>
      </c>
      <c r="H89" s="14">
        <f>Table4[[#This Row],[transport]]/2</f>
        <v>200</v>
      </c>
      <c r="J89" s="15">
        <f>Table4[[#This Row],[time in survey]]+Table4[[#This Row],[time in transport]]+Table4[[#This Row],[other]]</f>
        <v>1000</v>
      </c>
      <c r="K89" s="14">
        <v>400</v>
      </c>
    </row>
    <row r="90" spans="1:11" x14ac:dyDescent="0.25">
      <c r="A90" t="s">
        <v>238</v>
      </c>
      <c r="B90" t="s">
        <v>115</v>
      </c>
      <c r="C90" s="1">
        <v>44172</v>
      </c>
      <c r="F90">
        <v>4</v>
      </c>
      <c r="G90" s="15">
        <f>Table4[[#This Row],[survey]]*200</f>
        <v>800</v>
      </c>
      <c r="H90" s="14">
        <v>100</v>
      </c>
      <c r="J90" s="15">
        <f>Table4[[#This Row],[time in survey]]+Table4[[#This Row],[time in transport]]+Table4[[#This Row],[other]]</f>
        <v>900</v>
      </c>
      <c r="K90" s="14">
        <v>200</v>
      </c>
    </row>
    <row r="91" spans="1:11" x14ac:dyDescent="0.25">
      <c r="A91" t="s">
        <v>237</v>
      </c>
      <c r="B91" t="s">
        <v>114</v>
      </c>
      <c r="C91" s="1">
        <v>44172</v>
      </c>
      <c r="F91">
        <v>4</v>
      </c>
      <c r="G91" s="15">
        <f>Table4[[#This Row],[survey]]*200</f>
        <v>800</v>
      </c>
      <c r="H91" s="14">
        <v>0</v>
      </c>
      <c r="J91" s="15">
        <f>Table4[[#This Row],[time in survey]]+Table4[[#This Row],[time in transport]]+Table4[[#This Row],[other]]</f>
        <v>800</v>
      </c>
      <c r="K91" s="14">
        <v>0</v>
      </c>
    </row>
    <row r="92" spans="1:11" x14ac:dyDescent="0.25">
      <c r="A92" t="s">
        <v>240</v>
      </c>
      <c r="B92" t="s">
        <v>115</v>
      </c>
      <c r="C92" s="1">
        <v>44173</v>
      </c>
      <c r="F92">
        <v>4</v>
      </c>
      <c r="G92" s="15">
        <f>Table4[[#This Row],[survey]]*200</f>
        <v>800</v>
      </c>
      <c r="H92" s="14">
        <v>200</v>
      </c>
      <c r="J92" s="15">
        <f>Table4[[#This Row],[time in survey]]+Table4[[#This Row],[time in transport]]+Table4[[#This Row],[other]]</f>
        <v>1000</v>
      </c>
      <c r="K92" s="14">
        <v>400</v>
      </c>
    </row>
    <row r="93" spans="1:11" x14ac:dyDescent="0.25">
      <c r="A93" t="s">
        <v>239</v>
      </c>
      <c r="B93" t="s">
        <v>114</v>
      </c>
      <c r="C93" s="1">
        <v>44173</v>
      </c>
      <c r="F93">
        <v>4</v>
      </c>
      <c r="G93" s="15">
        <f>Table4[[#This Row],[survey]]*200</f>
        <v>800</v>
      </c>
      <c r="H93" s="14">
        <v>100</v>
      </c>
      <c r="J93" s="15">
        <f>Table4[[#This Row],[time in survey]]+Table4[[#This Row],[time in transport]]+Table4[[#This Row],[other]]</f>
        <v>900</v>
      </c>
      <c r="K93" s="14">
        <v>200</v>
      </c>
    </row>
    <row r="94" spans="1:11" x14ac:dyDescent="0.25">
      <c r="A94" t="s">
        <v>241</v>
      </c>
      <c r="B94" t="s">
        <v>115</v>
      </c>
      <c r="C94" s="1">
        <v>44174</v>
      </c>
      <c r="F94">
        <v>4</v>
      </c>
      <c r="G94" s="15">
        <f>Table4[[#This Row],[survey]]*200</f>
        <v>800</v>
      </c>
      <c r="H94" s="14">
        <v>200</v>
      </c>
      <c r="J94" s="15">
        <f>Table4[[#This Row],[time in survey]]+Table4[[#This Row],[time in transport]]+Table4[[#This Row],[other]]</f>
        <v>1000</v>
      </c>
      <c r="K94" s="14">
        <v>400</v>
      </c>
    </row>
    <row r="95" spans="1:11" x14ac:dyDescent="0.25">
      <c r="A95" t="s">
        <v>242</v>
      </c>
      <c r="B95" t="s">
        <v>114</v>
      </c>
      <c r="C95" s="1">
        <v>44174</v>
      </c>
      <c r="F95">
        <v>4</v>
      </c>
      <c r="G95" s="15">
        <f>Table4[[#This Row],[survey]]*200</f>
        <v>800</v>
      </c>
      <c r="H95" s="14">
        <v>200</v>
      </c>
      <c r="J95" s="15">
        <f>Table4[[#This Row],[time in survey]]+Table4[[#This Row],[time in transport]]+Table4[[#This Row],[other]]</f>
        <v>1000</v>
      </c>
      <c r="K95" s="14">
        <v>400</v>
      </c>
    </row>
    <row r="96" spans="1:11" x14ac:dyDescent="0.25">
      <c r="A96" t="s">
        <v>241</v>
      </c>
      <c r="B96" t="s">
        <v>115</v>
      </c>
      <c r="C96" s="1">
        <v>44175</v>
      </c>
      <c r="F96">
        <v>4</v>
      </c>
      <c r="G96" s="15">
        <f>Table4[[#This Row],[survey]]*200</f>
        <v>800</v>
      </c>
      <c r="H96" s="14">
        <v>200</v>
      </c>
      <c r="J96" s="15">
        <f>Table4[[#This Row],[time in survey]]+Table4[[#This Row],[time in transport]]+Table4[[#This Row],[other]]</f>
        <v>1000</v>
      </c>
      <c r="K96" s="14">
        <v>400</v>
      </c>
    </row>
    <row r="97" spans="1:11" x14ac:dyDescent="0.25">
      <c r="A97" t="s">
        <v>242</v>
      </c>
      <c r="B97" t="s">
        <v>114</v>
      </c>
      <c r="C97" s="1">
        <v>44175</v>
      </c>
      <c r="F97">
        <v>4</v>
      </c>
      <c r="G97" s="15">
        <f>Table4[[#This Row],[survey]]*200</f>
        <v>800</v>
      </c>
      <c r="H97" s="14">
        <v>200</v>
      </c>
      <c r="J97" s="15">
        <f>Table4[[#This Row],[time in survey]]+Table4[[#This Row],[time in transport]]+Table4[[#This Row],[other]]</f>
        <v>1000</v>
      </c>
      <c r="K97" s="14">
        <v>400</v>
      </c>
    </row>
    <row r="98" spans="1:11" x14ac:dyDescent="0.25">
      <c r="A98" t="s">
        <v>244</v>
      </c>
      <c r="B98" t="s">
        <v>115</v>
      </c>
      <c r="C98" s="1">
        <v>44176</v>
      </c>
      <c r="F98">
        <v>4</v>
      </c>
      <c r="G98" s="15">
        <f>Table4[[#This Row],[survey]]*200</f>
        <v>800</v>
      </c>
      <c r="H98" s="14">
        <v>100</v>
      </c>
      <c r="J98" s="15">
        <f>Table4[[#This Row],[time in survey]]+Table4[[#This Row],[time in transport]]+Table4[[#This Row],[other]]</f>
        <v>900</v>
      </c>
      <c r="K98" s="14">
        <v>200</v>
      </c>
    </row>
    <row r="99" spans="1:11" x14ac:dyDescent="0.25">
      <c r="A99" t="s">
        <v>245</v>
      </c>
      <c r="B99" t="s">
        <v>114</v>
      </c>
      <c r="C99" s="1">
        <v>44176</v>
      </c>
      <c r="F99">
        <v>4</v>
      </c>
      <c r="G99" s="15">
        <f>Table4[[#This Row],[survey]]*200</f>
        <v>800</v>
      </c>
      <c r="H99" s="14">
        <v>100</v>
      </c>
      <c r="J99" s="15">
        <f>Table4[[#This Row],[time in survey]]+Table4[[#This Row],[time in transport]]+Table4[[#This Row],[other]]</f>
        <v>900</v>
      </c>
      <c r="K99" s="14">
        <v>200</v>
      </c>
    </row>
    <row r="100" spans="1:11" x14ac:dyDescent="0.25">
      <c r="A100" t="s">
        <v>243</v>
      </c>
      <c r="B100" t="s">
        <v>115</v>
      </c>
      <c r="C100" s="1">
        <v>44177</v>
      </c>
      <c r="F100">
        <v>4</v>
      </c>
      <c r="G100" s="15">
        <f>Table4[[#This Row],[survey]]*200</f>
        <v>800</v>
      </c>
      <c r="H100" s="14">
        <v>0</v>
      </c>
      <c r="J100" s="15">
        <f>Table4[[#This Row],[time in survey]]+Table4[[#This Row],[time in transport]]+Table4[[#This Row],[other]]</f>
        <v>800</v>
      </c>
      <c r="K100" s="14">
        <v>0</v>
      </c>
    </row>
    <row r="101" spans="1:11" x14ac:dyDescent="0.25">
      <c r="A101" t="s">
        <v>245</v>
      </c>
      <c r="B101" t="s">
        <v>114</v>
      </c>
      <c r="C101" s="1">
        <v>44177</v>
      </c>
      <c r="F101">
        <v>4</v>
      </c>
      <c r="G101" s="15">
        <f>Table4[[#This Row],[survey]]*200</f>
        <v>800</v>
      </c>
      <c r="H101" s="14">
        <v>0</v>
      </c>
      <c r="J101" s="15">
        <f>Table4[[#This Row],[time in survey]]+Table4[[#This Row],[time in transport]]+Table4[[#This Row],[other]]</f>
        <v>800</v>
      </c>
      <c r="K101" s="14">
        <v>0</v>
      </c>
    </row>
    <row r="102" spans="1:11" x14ac:dyDescent="0.25">
      <c r="A102" t="s">
        <v>243</v>
      </c>
      <c r="B102" t="s">
        <v>115</v>
      </c>
      <c r="C102" s="1">
        <v>44180</v>
      </c>
      <c r="F102">
        <v>4</v>
      </c>
      <c r="G102" s="15">
        <f>Table4[[#This Row],[survey]]*200</f>
        <v>800</v>
      </c>
      <c r="H102" s="14">
        <v>150</v>
      </c>
      <c r="J102" s="15">
        <f>Table4[[#This Row],[time in survey]]+Table4[[#This Row],[time in transport]]+Table4[[#This Row],[other]]</f>
        <v>950</v>
      </c>
      <c r="K102" s="14">
        <v>300</v>
      </c>
    </row>
    <row r="103" spans="1:11" x14ac:dyDescent="0.25">
      <c r="A103" t="s">
        <v>245</v>
      </c>
      <c r="B103" t="s">
        <v>114</v>
      </c>
      <c r="C103" s="1">
        <v>44180</v>
      </c>
      <c r="F103">
        <v>4</v>
      </c>
      <c r="G103" s="15">
        <f>Table4[[#This Row],[survey]]*200</f>
        <v>800</v>
      </c>
      <c r="H103" s="14">
        <v>100</v>
      </c>
      <c r="J103" s="15">
        <f>Table4[[#This Row],[time in survey]]+Table4[[#This Row],[time in transport]]+Table4[[#This Row],[other]]</f>
        <v>900</v>
      </c>
      <c r="K103" s="14">
        <v>200</v>
      </c>
    </row>
    <row r="104" spans="1:11" x14ac:dyDescent="0.25">
      <c r="A104" t="s">
        <v>243</v>
      </c>
      <c r="B104" t="s">
        <v>115</v>
      </c>
      <c r="C104" s="1">
        <v>44181</v>
      </c>
      <c r="F104">
        <v>4</v>
      </c>
      <c r="G104" s="15">
        <f>Table4[[#This Row],[survey]]*200</f>
        <v>800</v>
      </c>
      <c r="H104" s="14">
        <v>200</v>
      </c>
      <c r="J104" s="15">
        <f>Table4[[#This Row],[time in survey]]+Table4[[#This Row],[time in transport]]+Table4[[#This Row],[other]]</f>
        <v>1000</v>
      </c>
      <c r="K104" s="14">
        <v>400</v>
      </c>
    </row>
    <row r="105" spans="1:11" x14ac:dyDescent="0.25">
      <c r="A105" t="s">
        <v>245</v>
      </c>
      <c r="B105" t="s">
        <v>114</v>
      </c>
      <c r="C105" s="1">
        <v>44181</v>
      </c>
      <c r="F105">
        <v>4</v>
      </c>
      <c r="G105" s="15">
        <f>Table4[[#This Row],[survey]]*200</f>
        <v>800</v>
      </c>
      <c r="H105" s="14">
        <v>200</v>
      </c>
      <c r="J105" s="15">
        <f>Table4[[#This Row],[time in survey]]+Table4[[#This Row],[time in transport]]+Table4[[#This Row],[other]]</f>
        <v>1000</v>
      </c>
      <c r="K105" s="14">
        <v>400</v>
      </c>
    </row>
    <row r="106" spans="1:11" x14ac:dyDescent="0.25">
      <c r="A106" t="s">
        <v>243</v>
      </c>
      <c r="B106" t="s">
        <v>115</v>
      </c>
      <c r="C106" s="1">
        <v>44182</v>
      </c>
      <c r="F106">
        <v>4</v>
      </c>
      <c r="G106" s="15">
        <f>Table4[[#This Row],[survey]]*200</f>
        <v>800</v>
      </c>
      <c r="H106" s="14">
        <v>100</v>
      </c>
      <c r="J106" s="15">
        <f>Table4[[#This Row],[time in survey]]+Table4[[#This Row],[time in transport]]+Table4[[#This Row],[other]]</f>
        <v>900</v>
      </c>
      <c r="K106" s="14">
        <v>200</v>
      </c>
    </row>
    <row r="107" spans="1:11" x14ac:dyDescent="0.25">
      <c r="A107" t="s">
        <v>245</v>
      </c>
      <c r="B107" t="s">
        <v>114</v>
      </c>
      <c r="C107" s="1">
        <v>44182</v>
      </c>
      <c r="F107">
        <v>4</v>
      </c>
      <c r="G107" s="15">
        <f>Table4[[#This Row],[survey]]*200</f>
        <v>800</v>
      </c>
      <c r="H107" s="14">
        <v>175</v>
      </c>
      <c r="J107" s="15">
        <f>Table4[[#This Row],[time in survey]]+Table4[[#This Row],[time in transport]]+Table4[[#This Row],[other]]</f>
        <v>975</v>
      </c>
      <c r="K107" s="14">
        <v>350</v>
      </c>
    </row>
    <row r="108" spans="1:11" x14ac:dyDescent="0.25">
      <c r="A108" t="s">
        <v>248</v>
      </c>
      <c r="B108" t="s">
        <v>115</v>
      </c>
      <c r="C108" s="1">
        <v>44183</v>
      </c>
      <c r="F108">
        <v>4</v>
      </c>
      <c r="G108" s="15">
        <f>Table4[[#This Row],[survey]]*200</f>
        <v>800</v>
      </c>
      <c r="H108" s="14">
        <v>100</v>
      </c>
      <c r="J108" s="15">
        <f>Table4[[#This Row],[time in survey]]+Table4[[#This Row],[time in transport]]+Table4[[#This Row],[other]]</f>
        <v>900</v>
      </c>
      <c r="K108" s="14">
        <v>200</v>
      </c>
    </row>
    <row r="109" spans="1:11" x14ac:dyDescent="0.25">
      <c r="A109" t="s">
        <v>249</v>
      </c>
      <c r="B109" t="s">
        <v>114</v>
      </c>
      <c r="C109" s="1">
        <v>44183</v>
      </c>
      <c r="F109">
        <v>4</v>
      </c>
      <c r="G109" s="15">
        <f>Table4[[#This Row],[survey]]*200</f>
        <v>800</v>
      </c>
      <c r="H109" s="14">
        <v>200</v>
      </c>
      <c r="J109" s="15">
        <f>Table4[[#This Row],[time in survey]]+Table4[[#This Row],[time in transport]]+Table4[[#This Row],[other]]</f>
        <v>1000</v>
      </c>
      <c r="K109" s="14">
        <v>400</v>
      </c>
    </row>
    <row r="110" spans="1:11" x14ac:dyDescent="0.25">
      <c r="A110" t="s">
        <v>250</v>
      </c>
      <c r="B110" t="s">
        <v>114</v>
      </c>
      <c r="C110" s="1">
        <v>44185</v>
      </c>
      <c r="F110">
        <v>4</v>
      </c>
      <c r="G110" s="15">
        <f>Table4[[#This Row],[survey]]*200</f>
        <v>800</v>
      </c>
      <c r="H110" s="14">
        <v>175</v>
      </c>
      <c r="J110" s="15">
        <f>Table4[[#This Row],[time in survey]]+Table4[[#This Row],[time in transport]]+Table4[[#This Row],[other]]</f>
        <v>975</v>
      </c>
      <c r="K110" s="14">
        <v>350</v>
      </c>
    </row>
    <row r="111" spans="1:11" x14ac:dyDescent="0.25">
      <c r="A111" t="s">
        <v>252</v>
      </c>
      <c r="B111" t="s">
        <v>114</v>
      </c>
      <c r="C111" s="1">
        <v>44207</v>
      </c>
      <c r="F111">
        <v>4</v>
      </c>
      <c r="G111" s="15">
        <f>Table4[[#This Row],[survey]]*200</f>
        <v>800</v>
      </c>
      <c r="H111" s="14">
        <f>Table4[[#This Row],[transport]]/2</f>
        <v>200</v>
      </c>
      <c r="J111" s="15">
        <f>Table4[[#This Row],[time in survey]]+Table4[[#This Row],[time in transport]]+Table4[[#This Row],[other]]</f>
        <v>1000</v>
      </c>
      <c r="K111" s="14">
        <v>400</v>
      </c>
    </row>
    <row r="112" spans="1:11" x14ac:dyDescent="0.25">
      <c r="A112" t="s">
        <v>252</v>
      </c>
      <c r="B112" t="s">
        <v>114</v>
      </c>
      <c r="C112" s="1">
        <v>44208</v>
      </c>
      <c r="F112">
        <v>4</v>
      </c>
      <c r="G112" s="15">
        <f>Table4[[#This Row],[survey]]*200</f>
        <v>800</v>
      </c>
      <c r="H112" s="14">
        <f>Table4[[#This Row],[transport]]/2</f>
        <v>0</v>
      </c>
      <c r="J112" s="15">
        <f>Table4[[#This Row],[time in survey]]+Table4[[#This Row],[time in transport]]+Table4[[#This Row],[other]]</f>
        <v>800</v>
      </c>
      <c r="K112" s="14">
        <v>0</v>
      </c>
    </row>
    <row r="113" spans="1:11" x14ac:dyDescent="0.25">
      <c r="A113" t="s">
        <v>252</v>
      </c>
      <c r="B113" t="s">
        <v>114</v>
      </c>
      <c r="C113" s="1">
        <v>44209</v>
      </c>
      <c r="F113">
        <v>4</v>
      </c>
      <c r="G113" s="15">
        <f>Table4[[#This Row],[survey]]*200</f>
        <v>800</v>
      </c>
      <c r="H113" s="14">
        <f>Table4[[#This Row],[transport]]/2</f>
        <v>0</v>
      </c>
      <c r="J113" s="15">
        <f>Table4[[#This Row],[time in survey]]+Table4[[#This Row],[time in transport]]+Table4[[#This Row],[other]]</f>
        <v>800</v>
      </c>
      <c r="K113" s="14">
        <v>0</v>
      </c>
    </row>
    <row r="114" spans="1:11" x14ac:dyDescent="0.25">
      <c r="A114" t="s">
        <v>252</v>
      </c>
      <c r="B114" t="s">
        <v>114</v>
      </c>
      <c r="C114" s="1">
        <v>44210</v>
      </c>
      <c r="F114">
        <v>4</v>
      </c>
      <c r="G114" s="15">
        <f>Table4[[#This Row],[survey]]*200</f>
        <v>800</v>
      </c>
      <c r="H114" s="14">
        <f>Table4[[#This Row],[transport]]/2</f>
        <v>200</v>
      </c>
      <c r="J114" s="15">
        <f>Table4[[#This Row],[time in survey]]+Table4[[#This Row],[time in transport]]+Table4[[#This Row],[other]]</f>
        <v>1000</v>
      </c>
      <c r="K114" s="14">
        <v>400</v>
      </c>
    </row>
    <row r="115" spans="1:11" x14ac:dyDescent="0.25">
      <c r="A115" t="s">
        <v>252</v>
      </c>
      <c r="B115" t="s">
        <v>114</v>
      </c>
      <c r="C115" s="1">
        <v>44211</v>
      </c>
      <c r="F115">
        <v>4</v>
      </c>
      <c r="G115" s="15">
        <f>Table4[[#This Row],[survey]]*200</f>
        <v>800</v>
      </c>
      <c r="H115" s="14">
        <f>Table4[[#This Row],[transport]]/2</f>
        <v>200</v>
      </c>
      <c r="J115" s="15">
        <f>Table4[[#This Row],[time in survey]]+Table4[[#This Row],[time in transport]]+Table4[[#This Row],[other]]</f>
        <v>1000</v>
      </c>
      <c r="K115" s="14">
        <v>400</v>
      </c>
    </row>
    <row r="116" spans="1:11" x14ac:dyDescent="0.25">
      <c r="A116" t="s">
        <v>252</v>
      </c>
      <c r="B116" t="s">
        <v>114</v>
      </c>
      <c r="C116" s="1">
        <v>44212</v>
      </c>
      <c r="F116">
        <v>4</v>
      </c>
      <c r="G116" s="15">
        <f>Table4[[#This Row],[survey]]*200</f>
        <v>800</v>
      </c>
      <c r="H116" s="14">
        <f>Table4[[#This Row],[transport]]/2</f>
        <v>150</v>
      </c>
      <c r="J116" s="15">
        <f>Table4[[#This Row],[time in survey]]+Table4[[#This Row],[time in transport]]+Table4[[#This Row],[other]]</f>
        <v>950</v>
      </c>
      <c r="K116" s="14">
        <v>300</v>
      </c>
    </row>
    <row r="117" spans="1:11" x14ac:dyDescent="0.25">
      <c r="A117" t="s">
        <v>252</v>
      </c>
      <c r="B117" t="s">
        <v>114</v>
      </c>
      <c r="C117" s="1">
        <v>44214</v>
      </c>
      <c r="F117">
        <v>4</v>
      </c>
      <c r="G117" s="15">
        <f>Table4[[#This Row],[survey]]*200</f>
        <v>800</v>
      </c>
      <c r="H117" s="14">
        <f>Table4[[#This Row],[transport]]/2</f>
        <v>175</v>
      </c>
      <c r="J117" s="15">
        <f>Table4[[#This Row],[time in survey]]+Table4[[#This Row],[time in transport]]+Table4[[#This Row],[other]]</f>
        <v>975</v>
      </c>
      <c r="K117" s="14">
        <v>350</v>
      </c>
    </row>
    <row r="118" spans="1:11" x14ac:dyDescent="0.25">
      <c r="A118" t="s">
        <v>252</v>
      </c>
      <c r="B118" t="s">
        <v>114</v>
      </c>
      <c r="C118" s="1">
        <v>44215</v>
      </c>
      <c r="F118">
        <v>4</v>
      </c>
      <c r="G118" s="15">
        <f>Table4[[#This Row],[survey]]*200</f>
        <v>800</v>
      </c>
      <c r="H118" s="14">
        <f>Table4[[#This Row],[transport]]/2</f>
        <v>200</v>
      </c>
      <c r="J118" s="15">
        <f>Table4[[#This Row],[time in survey]]+Table4[[#This Row],[time in transport]]+Table4[[#This Row],[other]]</f>
        <v>1000</v>
      </c>
      <c r="K118" s="14">
        <v>400</v>
      </c>
    </row>
    <row r="119" spans="1:11" x14ac:dyDescent="0.25">
      <c r="A119" t="s">
        <v>252</v>
      </c>
      <c r="B119" t="s">
        <v>114</v>
      </c>
      <c r="C119" s="1">
        <v>44216</v>
      </c>
      <c r="F119">
        <v>4</v>
      </c>
      <c r="G119" s="15">
        <f>Table4[[#This Row],[survey]]*200</f>
        <v>800</v>
      </c>
      <c r="H119" s="14">
        <f>Table4[[#This Row],[transport]]/2</f>
        <v>200</v>
      </c>
      <c r="J119" s="15">
        <f>Table4[[#This Row],[time in survey]]+Table4[[#This Row],[time in transport]]+Table4[[#This Row],[other]]</f>
        <v>1000</v>
      </c>
      <c r="K119" s="14">
        <v>400</v>
      </c>
    </row>
    <row r="120" spans="1:11" x14ac:dyDescent="0.25">
      <c r="A120" t="s">
        <v>254</v>
      </c>
      <c r="B120" t="s">
        <v>115</v>
      </c>
      <c r="C120" s="1">
        <v>44207</v>
      </c>
      <c r="F120">
        <v>4</v>
      </c>
      <c r="G120" s="15">
        <f>Table4[[#This Row],[survey]]*200</f>
        <v>800</v>
      </c>
      <c r="H120" s="14">
        <f>Table4[[#This Row],[transport]]/2</f>
        <v>0</v>
      </c>
      <c r="J120" s="15">
        <f>Table4[[#This Row],[time in survey]]+Table4[[#This Row],[time in transport]]+Table4[[#This Row],[other]]</f>
        <v>800</v>
      </c>
      <c r="K120" s="14">
        <v>0</v>
      </c>
    </row>
    <row r="121" spans="1:11" x14ac:dyDescent="0.25">
      <c r="A121" t="s">
        <v>254</v>
      </c>
      <c r="B121" t="s">
        <v>115</v>
      </c>
      <c r="C121" s="1">
        <v>44208</v>
      </c>
      <c r="F121">
        <v>4</v>
      </c>
      <c r="G121" s="15">
        <f>Table4[[#This Row],[survey]]*200</f>
        <v>800</v>
      </c>
      <c r="H121" s="14">
        <f>Table4[[#This Row],[transport]]/2</f>
        <v>200</v>
      </c>
      <c r="J121" s="15">
        <f>Table4[[#This Row],[time in survey]]+Table4[[#This Row],[time in transport]]+Table4[[#This Row],[other]]</f>
        <v>1000</v>
      </c>
      <c r="K121" s="14">
        <v>400</v>
      </c>
    </row>
    <row r="122" spans="1:11" x14ac:dyDescent="0.25">
      <c r="A122" t="s">
        <v>254</v>
      </c>
      <c r="B122" t="s">
        <v>115</v>
      </c>
      <c r="C122" s="1">
        <v>44209</v>
      </c>
      <c r="F122">
        <v>4</v>
      </c>
      <c r="G122" s="15">
        <f>Table4[[#This Row],[survey]]*200</f>
        <v>800</v>
      </c>
      <c r="H122" s="14">
        <f>Table4[[#This Row],[transport]]/2</f>
        <v>150</v>
      </c>
      <c r="J122" s="15">
        <f>Table4[[#This Row],[time in survey]]+Table4[[#This Row],[time in transport]]+Table4[[#This Row],[other]]</f>
        <v>950</v>
      </c>
      <c r="K122" s="14">
        <v>300</v>
      </c>
    </row>
    <row r="123" spans="1:11" x14ac:dyDescent="0.25">
      <c r="A123" t="s">
        <v>254</v>
      </c>
      <c r="B123" t="s">
        <v>115</v>
      </c>
      <c r="C123" s="1">
        <v>44210</v>
      </c>
      <c r="F123">
        <v>4</v>
      </c>
      <c r="G123" s="15">
        <f>Table4[[#This Row],[survey]]*200</f>
        <v>800</v>
      </c>
      <c r="H123" s="14">
        <f>Table4[[#This Row],[transport]]/2</f>
        <v>200</v>
      </c>
      <c r="J123" s="15">
        <f>Table4[[#This Row],[time in survey]]+Table4[[#This Row],[time in transport]]+Table4[[#This Row],[other]]</f>
        <v>1000</v>
      </c>
      <c r="K123" s="14">
        <v>400</v>
      </c>
    </row>
    <row r="124" spans="1:11" x14ac:dyDescent="0.25">
      <c r="A124" t="s">
        <v>254</v>
      </c>
      <c r="B124" t="s">
        <v>115</v>
      </c>
      <c r="C124" s="1">
        <v>44211</v>
      </c>
      <c r="F124">
        <v>4</v>
      </c>
      <c r="G124" s="15">
        <f>Table4[[#This Row],[survey]]*200</f>
        <v>800</v>
      </c>
      <c r="H124" s="14">
        <f>Table4[[#This Row],[transport]]/2</f>
        <v>100</v>
      </c>
      <c r="J124" s="15">
        <f>Table4[[#This Row],[time in survey]]+Table4[[#This Row],[time in transport]]+Table4[[#This Row],[other]]</f>
        <v>900</v>
      </c>
      <c r="K124" s="14">
        <v>200</v>
      </c>
    </row>
    <row r="125" spans="1:11" x14ac:dyDescent="0.25">
      <c r="A125" t="s">
        <v>254</v>
      </c>
      <c r="B125" t="s">
        <v>115</v>
      </c>
      <c r="C125" s="1">
        <v>44212</v>
      </c>
      <c r="F125">
        <v>4</v>
      </c>
      <c r="G125" s="15">
        <f>Table4[[#This Row],[survey]]*200</f>
        <v>800</v>
      </c>
      <c r="H125" s="14">
        <f>Table4[[#This Row],[transport]]/2</f>
        <v>100</v>
      </c>
      <c r="J125" s="15">
        <f>Table4[[#This Row],[time in survey]]+Table4[[#This Row],[time in transport]]+Table4[[#This Row],[other]]</f>
        <v>900</v>
      </c>
      <c r="K125" s="14">
        <v>200</v>
      </c>
    </row>
    <row r="126" spans="1:11" x14ac:dyDescent="0.25">
      <c r="A126" t="s">
        <v>254</v>
      </c>
      <c r="B126" t="s">
        <v>115</v>
      </c>
      <c r="C126" s="1">
        <v>44214</v>
      </c>
      <c r="F126">
        <v>4</v>
      </c>
      <c r="G126" s="15">
        <f>Table4[[#This Row],[survey]]*200</f>
        <v>800</v>
      </c>
      <c r="H126" s="14">
        <f>Table4[[#This Row],[transport]]/2</f>
        <v>150</v>
      </c>
      <c r="J126" s="15">
        <f>Table4[[#This Row],[time in survey]]+Table4[[#This Row],[time in transport]]+Table4[[#This Row],[other]]</f>
        <v>950</v>
      </c>
      <c r="K126" s="14">
        <v>300</v>
      </c>
    </row>
    <row r="127" spans="1:11" x14ac:dyDescent="0.25">
      <c r="A127" t="s">
        <v>254</v>
      </c>
      <c r="B127" t="s">
        <v>115</v>
      </c>
      <c r="C127" s="1">
        <v>44215</v>
      </c>
      <c r="F127">
        <v>4</v>
      </c>
      <c r="G127" s="15">
        <f>Table4[[#This Row],[survey]]*200</f>
        <v>800</v>
      </c>
      <c r="H127" s="14">
        <f>Table4[[#This Row],[transport]]/2</f>
        <v>100</v>
      </c>
      <c r="J127" s="15">
        <f>Table4[[#This Row],[time in survey]]+Table4[[#This Row],[time in transport]]+Table4[[#This Row],[other]]</f>
        <v>900</v>
      </c>
      <c r="K127" s="14">
        <v>200</v>
      </c>
    </row>
    <row r="128" spans="1:11" x14ac:dyDescent="0.25">
      <c r="A128" t="s">
        <v>254</v>
      </c>
      <c r="B128" t="s">
        <v>115</v>
      </c>
      <c r="C128" s="1">
        <v>44216</v>
      </c>
      <c r="F128">
        <v>4</v>
      </c>
      <c r="G128" s="15">
        <f>Table4[[#This Row],[survey]]*200</f>
        <v>800</v>
      </c>
      <c r="H128" s="14">
        <f>Table4[[#This Row],[transport]]/2</f>
        <v>100</v>
      </c>
      <c r="J128" s="15">
        <f>Table4[[#This Row],[time in survey]]+Table4[[#This Row],[time in transport]]+Table4[[#This Row],[other]]</f>
        <v>900</v>
      </c>
      <c r="K128" s="14">
        <v>200</v>
      </c>
    </row>
    <row r="129" spans="1:11" x14ac:dyDescent="0.25">
      <c r="A129" t="s">
        <v>258</v>
      </c>
      <c r="B129" t="s">
        <v>115</v>
      </c>
      <c r="C129" s="1">
        <v>44217</v>
      </c>
      <c r="F129">
        <v>4</v>
      </c>
      <c r="G129" s="15">
        <f>Table4[[#This Row],[survey]]*200</f>
        <v>800</v>
      </c>
      <c r="H129" s="14">
        <f>Table4[[#This Row],[transport]]/2</f>
        <v>100</v>
      </c>
      <c r="J129" s="15">
        <f>Table4[[#This Row],[time in survey]]+Table4[[#This Row],[time in transport]]+Table4[[#This Row],[other]]</f>
        <v>900</v>
      </c>
      <c r="K129" s="14">
        <v>200</v>
      </c>
    </row>
    <row r="130" spans="1:11" x14ac:dyDescent="0.25">
      <c r="A130" t="s">
        <v>258</v>
      </c>
      <c r="B130" t="s">
        <v>115</v>
      </c>
      <c r="C130" s="1">
        <v>44221</v>
      </c>
      <c r="F130">
        <v>6</v>
      </c>
      <c r="G130" s="15">
        <f>Table4[[#This Row],[survey]]*200</f>
        <v>1200</v>
      </c>
      <c r="H130" s="14">
        <f>Table4[[#This Row],[transport]]/2</f>
        <v>250</v>
      </c>
      <c r="J130" s="15">
        <f>Table4[[#This Row],[time in survey]]+Table4[[#This Row],[time in transport]]+Table4[[#This Row],[other]]</f>
        <v>1450</v>
      </c>
      <c r="K130" s="14">
        <v>500</v>
      </c>
    </row>
    <row r="131" spans="1:11" x14ac:dyDescent="0.25">
      <c r="A131" t="s">
        <v>259</v>
      </c>
      <c r="B131" t="s">
        <v>114</v>
      </c>
      <c r="C131" s="1">
        <v>44217</v>
      </c>
      <c r="F131">
        <v>4</v>
      </c>
      <c r="G131" s="15">
        <f>Table4[[#This Row],[survey]]*200</f>
        <v>800</v>
      </c>
      <c r="H131" s="14">
        <f>Table4[[#This Row],[transport]]/2</f>
        <v>175</v>
      </c>
      <c r="J131" s="15">
        <f>Table4[[#This Row],[time in survey]]+Table4[[#This Row],[time in transport]]+Table4[[#This Row],[other]]</f>
        <v>975</v>
      </c>
      <c r="K131" s="14">
        <v>350</v>
      </c>
    </row>
    <row r="132" spans="1:11" x14ac:dyDescent="0.25">
      <c r="A132" t="s">
        <v>259</v>
      </c>
      <c r="B132" t="s">
        <v>114</v>
      </c>
      <c r="C132" s="1">
        <v>44218</v>
      </c>
      <c r="F132">
        <v>4</v>
      </c>
      <c r="G132" s="15">
        <f>Table4[[#This Row],[survey]]*200</f>
        <v>800</v>
      </c>
      <c r="H132" s="14">
        <f>Table4[[#This Row],[transport]]/2</f>
        <v>150</v>
      </c>
      <c r="J132" s="15">
        <f>Table4[[#This Row],[time in survey]]+Table4[[#This Row],[time in transport]]+Table4[[#This Row],[other]]</f>
        <v>950</v>
      </c>
      <c r="K132" s="14">
        <v>300</v>
      </c>
    </row>
    <row r="133" spans="1:11" x14ac:dyDescent="0.25">
      <c r="A133" t="s">
        <v>259</v>
      </c>
      <c r="B133" t="s">
        <v>114</v>
      </c>
      <c r="C133" s="1">
        <v>44221</v>
      </c>
      <c r="F133">
        <v>4</v>
      </c>
      <c r="G133" s="15">
        <f>Table4[[#This Row],[survey]]*200</f>
        <v>800</v>
      </c>
      <c r="H133" s="14">
        <f>Table4[[#This Row],[transport]]/2</f>
        <v>200</v>
      </c>
      <c r="J133" s="15">
        <f>Table4[[#This Row],[time in survey]]+Table4[[#This Row],[time in transport]]+Table4[[#This Row],[other]]</f>
        <v>1000</v>
      </c>
      <c r="K133" s="14">
        <v>400</v>
      </c>
    </row>
    <row r="134" spans="1:11" x14ac:dyDescent="0.25">
      <c r="A134" t="s">
        <v>276</v>
      </c>
      <c r="B134" t="s">
        <v>114</v>
      </c>
      <c r="C134" s="1">
        <v>44235</v>
      </c>
      <c r="F134">
        <v>4</v>
      </c>
      <c r="G134" s="15">
        <f>Table4[[#This Row],[survey]]*200</f>
        <v>800</v>
      </c>
      <c r="H134" s="14">
        <f>Table4[[#This Row],[transport]]/2</f>
        <v>0</v>
      </c>
      <c r="J134" s="15">
        <f>Table4[[#This Row],[time in survey]]+Table4[[#This Row],[time in transport]]+Table4[[#This Row],[other]]</f>
        <v>800</v>
      </c>
      <c r="K134" s="14">
        <v>0</v>
      </c>
    </row>
    <row r="135" spans="1:11" x14ac:dyDescent="0.25">
      <c r="A135" t="s">
        <v>276</v>
      </c>
      <c r="B135" t="s">
        <v>114</v>
      </c>
      <c r="C135" s="1">
        <v>44236</v>
      </c>
      <c r="F135">
        <v>4</v>
      </c>
      <c r="G135" s="15">
        <f>Table4[[#This Row],[survey]]*200</f>
        <v>800</v>
      </c>
      <c r="H135" s="14">
        <f>Table4[[#This Row],[transport]]/2</f>
        <v>100</v>
      </c>
      <c r="J135" s="15">
        <f>Table4[[#This Row],[time in survey]]+Table4[[#This Row],[time in transport]]+Table4[[#This Row],[other]]</f>
        <v>900</v>
      </c>
      <c r="K135" s="14">
        <v>200</v>
      </c>
    </row>
    <row r="136" spans="1:11" x14ac:dyDescent="0.25">
      <c r="A136" t="s">
        <v>276</v>
      </c>
      <c r="B136" t="s">
        <v>114</v>
      </c>
      <c r="C136" s="1">
        <v>44237</v>
      </c>
      <c r="F136">
        <v>4</v>
      </c>
      <c r="G136" s="15">
        <f>Table4[[#This Row],[survey]]*200</f>
        <v>800</v>
      </c>
      <c r="H136" s="14">
        <f>Table4[[#This Row],[transport]]/2</f>
        <v>100</v>
      </c>
      <c r="J136" s="15">
        <f>Table4[[#This Row],[time in survey]]+Table4[[#This Row],[time in transport]]+Table4[[#This Row],[other]]</f>
        <v>900</v>
      </c>
      <c r="K136" s="14">
        <v>200</v>
      </c>
    </row>
    <row r="137" spans="1:11" x14ac:dyDescent="0.25">
      <c r="A137" t="s">
        <v>276</v>
      </c>
      <c r="B137" t="s">
        <v>114</v>
      </c>
      <c r="C137" s="1">
        <v>44238</v>
      </c>
      <c r="F137">
        <v>4</v>
      </c>
      <c r="G137" s="15">
        <f>Table4[[#This Row],[survey]]*200</f>
        <v>800</v>
      </c>
      <c r="H137" s="14">
        <f>Table4[[#This Row],[transport]]/2</f>
        <v>200</v>
      </c>
      <c r="J137" s="15">
        <f>Table4[[#This Row],[time in survey]]+Table4[[#This Row],[time in transport]]+Table4[[#This Row],[other]]</f>
        <v>1000</v>
      </c>
      <c r="K137" s="14">
        <v>400</v>
      </c>
    </row>
    <row r="138" spans="1:11" x14ac:dyDescent="0.25">
      <c r="A138" t="s">
        <v>276</v>
      </c>
      <c r="B138" t="s">
        <v>114</v>
      </c>
      <c r="C138" s="1">
        <v>44239</v>
      </c>
      <c r="F138">
        <v>4</v>
      </c>
      <c r="G138" s="15">
        <f>Table4[[#This Row],[survey]]*200</f>
        <v>800</v>
      </c>
      <c r="H138" s="14">
        <f>Table4[[#This Row],[transport]]/2</f>
        <v>200</v>
      </c>
      <c r="J138" s="15">
        <f>Table4[[#This Row],[time in survey]]+Table4[[#This Row],[time in transport]]+Table4[[#This Row],[other]]</f>
        <v>1000</v>
      </c>
      <c r="K138" s="14">
        <v>400</v>
      </c>
    </row>
    <row r="139" spans="1:11" x14ac:dyDescent="0.25">
      <c r="A139" t="s">
        <v>276</v>
      </c>
      <c r="B139" t="s">
        <v>114</v>
      </c>
      <c r="C139" s="1">
        <v>44240</v>
      </c>
      <c r="F139">
        <v>4</v>
      </c>
      <c r="G139" s="15">
        <f>Table4[[#This Row],[survey]]*200</f>
        <v>800</v>
      </c>
      <c r="H139" s="14">
        <f>Table4[[#This Row],[transport]]/2</f>
        <v>150</v>
      </c>
      <c r="J139" s="15">
        <f>Table4[[#This Row],[time in survey]]+Table4[[#This Row],[time in transport]]+Table4[[#This Row],[other]]</f>
        <v>950</v>
      </c>
      <c r="K139" s="14">
        <v>300</v>
      </c>
    </row>
    <row r="140" spans="1:11" x14ac:dyDescent="0.25">
      <c r="A140" t="s">
        <v>278</v>
      </c>
      <c r="B140" t="s">
        <v>279</v>
      </c>
      <c r="C140" s="1">
        <v>44235</v>
      </c>
      <c r="F140">
        <v>4</v>
      </c>
      <c r="G140" s="15">
        <f>Table4[[#This Row],[survey]]*200</f>
        <v>800</v>
      </c>
      <c r="H140" s="14">
        <f>Table4[[#This Row],[transport]]/2</f>
        <v>0</v>
      </c>
      <c r="J140" s="15">
        <f>Table4[[#This Row],[time in survey]]+Table4[[#This Row],[time in transport]]+Table4[[#This Row],[other]]</f>
        <v>800</v>
      </c>
      <c r="K140" s="14">
        <v>0</v>
      </c>
    </row>
    <row r="141" spans="1:11" x14ac:dyDescent="0.25">
      <c r="A141" t="s">
        <v>278</v>
      </c>
      <c r="B141" t="s">
        <v>279</v>
      </c>
      <c r="C141" s="1">
        <v>44236</v>
      </c>
      <c r="F141">
        <v>4</v>
      </c>
      <c r="G141" s="15">
        <f>Table4[[#This Row],[survey]]*200</f>
        <v>800</v>
      </c>
      <c r="H141" s="14">
        <f>Table4[[#This Row],[transport]]/2</f>
        <v>0</v>
      </c>
      <c r="J141" s="15">
        <f>Table4[[#This Row],[time in survey]]+Table4[[#This Row],[time in transport]]+Table4[[#This Row],[other]]</f>
        <v>800</v>
      </c>
      <c r="K141" s="14">
        <v>0</v>
      </c>
    </row>
    <row r="142" spans="1:11" x14ac:dyDescent="0.25">
      <c r="A142" t="s">
        <v>278</v>
      </c>
      <c r="B142" t="s">
        <v>279</v>
      </c>
      <c r="C142" s="1">
        <v>44237</v>
      </c>
      <c r="F142">
        <v>4</v>
      </c>
      <c r="G142" s="15">
        <f>Table4[[#This Row],[survey]]*200</f>
        <v>800</v>
      </c>
      <c r="H142" s="14">
        <f>Table4[[#This Row],[transport]]/2</f>
        <v>100</v>
      </c>
      <c r="J142" s="15">
        <f>Table4[[#This Row],[time in survey]]+Table4[[#This Row],[time in transport]]+Table4[[#This Row],[other]]</f>
        <v>900</v>
      </c>
      <c r="K142" s="14">
        <v>200</v>
      </c>
    </row>
    <row r="143" spans="1:11" x14ac:dyDescent="0.25">
      <c r="A143" t="s">
        <v>278</v>
      </c>
      <c r="B143" t="s">
        <v>279</v>
      </c>
      <c r="C143" s="1">
        <v>44238</v>
      </c>
      <c r="F143">
        <v>4</v>
      </c>
      <c r="G143" s="15">
        <f>Table4[[#This Row],[survey]]*200</f>
        <v>800</v>
      </c>
      <c r="H143" s="14">
        <f>Table4[[#This Row],[transport]]/2</f>
        <v>100</v>
      </c>
      <c r="J143" s="15">
        <f>Table4[[#This Row],[time in survey]]+Table4[[#This Row],[time in transport]]+Table4[[#This Row],[other]]</f>
        <v>900</v>
      </c>
      <c r="K143" s="14">
        <v>200</v>
      </c>
    </row>
    <row r="144" spans="1:11" x14ac:dyDescent="0.25">
      <c r="A144" t="s">
        <v>278</v>
      </c>
      <c r="B144" t="s">
        <v>279</v>
      </c>
      <c r="C144" s="1">
        <v>44239</v>
      </c>
      <c r="F144">
        <v>4</v>
      </c>
      <c r="G144" s="15">
        <f>Table4[[#This Row],[survey]]*200</f>
        <v>800</v>
      </c>
      <c r="H144" s="14">
        <f>Table4[[#This Row],[transport]]/2</f>
        <v>200</v>
      </c>
      <c r="J144" s="15">
        <f>Table4[[#This Row],[time in survey]]+Table4[[#This Row],[time in transport]]+Table4[[#This Row],[other]]</f>
        <v>1000</v>
      </c>
      <c r="K144" s="14">
        <v>400</v>
      </c>
    </row>
    <row r="145" spans="1:11" x14ac:dyDescent="0.25">
      <c r="A145" t="s">
        <v>278</v>
      </c>
      <c r="B145" t="s">
        <v>279</v>
      </c>
      <c r="C145" s="1">
        <v>44240</v>
      </c>
      <c r="F145">
        <v>4</v>
      </c>
      <c r="G145" s="15">
        <f>Table4[[#This Row],[survey]]*200</f>
        <v>800</v>
      </c>
      <c r="H145" s="14">
        <f>Table4[[#This Row],[transport]]/2</f>
        <v>100</v>
      </c>
      <c r="J145" s="15">
        <f>Table4[[#This Row],[time in survey]]+Table4[[#This Row],[time in transport]]+Table4[[#This Row],[other]]</f>
        <v>900</v>
      </c>
      <c r="K145" s="14">
        <v>200</v>
      </c>
    </row>
    <row r="146" spans="1:11" x14ac:dyDescent="0.25">
      <c r="A146" t="s">
        <v>280</v>
      </c>
      <c r="B146" t="s">
        <v>279</v>
      </c>
      <c r="C146" s="1">
        <v>44242</v>
      </c>
      <c r="F146">
        <v>4</v>
      </c>
      <c r="G146" s="15">
        <f>Table4[[#This Row],[survey]]*200</f>
        <v>800</v>
      </c>
      <c r="H146" s="14">
        <f>Table4[[#This Row],[transport]]/2</f>
        <v>100</v>
      </c>
      <c r="J146" s="15">
        <f>Table4[[#This Row],[time in survey]]+Table4[[#This Row],[time in transport]]+Table4[[#This Row],[other]]</f>
        <v>900</v>
      </c>
      <c r="K146" s="14">
        <v>200</v>
      </c>
    </row>
    <row r="147" spans="1:11" x14ac:dyDescent="0.25">
      <c r="A147" t="s">
        <v>280</v>
      </c>
      <c r="B147" t="s">
        <v>279</v>
      </c>
      <c r="C147" s="1">
        <v>44243</v>
      </c>
      <c r="F147">
        <v>4</v>
      </c>
      <c r="G147" s="15">
        <f>Table4[[#This Row],[survey]]*200</f>
        <v>800</v>
      </c>
      <c r="H147" s="14">
        <f>Table4[[#This Row],[transport]]/2</f>
        <v>100</v>
      </c>
      <c r="J147" s="15">
        <f>Table4[[#This Row],[time in survey]]+Table4[[#This Row],[time in transport]]+Table4[[#This Row],[other]]</f>
        <v>900</v>
      </c>
      <c r="K147" s="14">
        <v>200</v>
      </c>
    </row>
    <row r="148" spans="1:11" x14ac:dyDescent="0.25">
      <c r="A148" t="s">
        <v>280</v>
      </c>
      <c r="B148" t="s">
        <v>279</v>
      </c>
      <c r="C148" s="1">
        <v>44244</v>
      </c>
      <c r="F148">
        <v>4</v>
      </c>
      <c r="G148" s="15">
        <f>Table4[[#This Row],[survey]]*200</f>
        <v>800</v>
      </c>
      <c r="H148" s="14">
        <f>Table4[[#This Row],[transport]]/2</f>
        <v>150</v>
      </c>
      <c r="J148" s="15">
        <f>Table4[[#This Row],[time in survey]]+Table4[[#This Row],[time in transport]]+Table4[[#This Row],[other]]</f>
        <v>950</v>
      </c>
      <c r="K148" s="14">
        <v>300</v>
      </c>
    </row>
    <row r="149" spans="1:11" x14ac:dyDescent="0.25">
      <c r="A149" t="s">
        <v>280</v>
      </c>
      <c r="B149" t="s">
        <v>279</v>
      </c>
      <c r="C149" s="1">
        <v>44245</v>
      </c>
      <c r="F149">
        <v>4</v>
      </c>
      <c r="G149" s="15">
        <f>Table4[[#This Row],[survey]]*200</f>
        <v>800</v>
      </c>
      <c r="H149" s="14">
        <f>Table4[[#This Row],[transport]]/2</f>
        <v>150</v>
      </c>
      <c r="J149" s="15">
        <f>Table4[[#This Row],[time in survey]]+Table4[[#This Row],[time in transport]]+Table4[[#This Row],[other]]</f>
        <v>950</v>
      </c>
      <c r="K149" s="14">
        <v>300</v>
      </c>
    </row>
    <row r="150" spans="1:11" x14ac:dyDescent="0.25">
      <c r="A150" t="s">
        <v>280</v>
      </c>
      <c r="B150" t="s">
        <v>279</v>
      </c>
      <c r="C150" s="1">
        <v>44246</v>
      </c>
      <c r="F150">
        <v>4</v>
      </c>
      <c r="G150" s="15">
        <f>Table4[[#This Row],[survey]]*200</f>
        <v>800</v>
      </c>
      <c r="H150" s="14">
        <f>Table4[[#This Row],[transport]]/2</f>
        <v>200</v>
      </c>
      <c r="J150" s="15">
        <f>Table4[[#This Row],[time in survey]]+Table4[[#This Row],[time in transport]]+Table4[[#This Row],[other]]</f>
        <v>1000</v>
      </c>
      <c r="K150" s="14">
        <v>400</v>
      </c>
    </row>
    <row r="151" spans="1:11" x14ac:dyDescent="0.25">
      <c r="A151" s="10" t="s">
        <v>281</v>
      </c>
      <c r="B151" t="s">
        <v>282</v>
      </c>
      <c r="C151" s="1">
        <v>44242</v>
      </c>
      <c r="F151">
        <v>4</v>
      </c>
      <c r="G151" s="15">
        <f>Table4[[#This Row],[survey]]*200</f>
        <v>800</v>
      </c>
      <c r="H151" s="14">
        <f>Table4[[#This Row],[transport]]/2</f>
        <v>200</v>
      </c>
      <c r="J151" s="15">
        <f>Table4[[#This Row],[time in survey]]+Table4[[#This Row],[time in transport]]+Table4[[#This Row],[other]]</f>
        <v>1000</v>
      </c>
      <c r="K151" s="14">
        <v>400</v>
      </c>
    </row>
    <row r="152" spans="1:11" x14ac:dyDescent="0.25">
      <c r="A152" s="10" t="s">
        <v>281</v>
      </c>
      <c r="B152" t="s">
        <v>282</v>
      </c>
      <c r="C152" s="1">
        <v>44243</v>
      </c>
      <c r="F152">
        <v>4</v>
      </c>
      <c r="G152" s="15">
        <f>Table4[[#This Row],[survey]]*200</f>
        <v>800</v>
      </c>
      <c r="H152" s="14">
        <f>Table4[[#This Row],[transport]]/2</f>
        <v>100</v>
      </c>
      <c r="J152" s="15">
        <f>Table4[[#This Row],[time in survey]]+Table4[[#This Row],[time in transport]]+Table4[[#This Row],[other]]</f>
        <v>900</v>
      </c>
      <c r="K152" s="14">
        <v>200</v>
      </c>
    </row>
    <row r="153" spans="1:11" x14ac:dyDescent="0.25">
      <c r="A153" s="10" t="s">
        <v>281</v>
      </c>
      <c r="B153" t="s">
        <v>282</v>
      </c>
      <c r="C153" s="1">
        <v>44244</v>
      </c>
      <c r="F153">
        <v>4</v>
      </c>
      <c r="G153" s="15">
        <f>Table4[[#This Row],[survey]]*200</f>
        <v>800</v>
      </c>
      <c r="H153" s="14">
        <f>Table4[[#This Row],[transport]]/2</f>
        <v>200</v>
      </c>
      <c r="J153" s="15">
        <f>Table4[[#This Row],[time in survey]]+Table4[[#This Row],[time in transport]]+Table4[[#This Row],[other]]</f>
        <v>1000</v>
      </c>
      <c r="K153" s="14">
        <v>400</v>
      </c>
    </row>
    <row r="154" spans="1:11" x14ac:dyDescent="0.25">
      <c r="A154" s="10" t="s">
        <v>281</v>
      </c>
      <c r="B154" t="s">
        <v>282</v>
      </c>
      <c r="C154" s="1">
        <v>44245</v>
      </c>
      <c r="F154">
        <v>4</v>
      </c>
      <c r="G154" s="15">
        <f>Table4[[#This Row],[survey]]*200</f>
        <v>800</v>
      </c>
      <c r="H154" s="14">
        <f>Table4[[#This Row],[transport]]/2</f>
        <v>175</v>
      </c>
      <c r="J154" s="15">
        <f>Table4[[#This Row],[time in survey]]+Table4[[#This Row],[time in transport]]+Table4[[#This Row],[other]]</f>
        <v>975</v>
      </c>
      <c r="K154" s="14">
        <v>350</v>
      </c>
    </row>
    <row r="155" spans="1:11" x14ac:dyDescent="0.25">
      <c r="A155" t="s">
        <v>283</v>
      </c>
      <c r="B155" t="s">
        <v>282</v>
      </c>
      <c r="C155" s="1">
        <v>44250</v>
      </c>
      <c r="F155">
        <v>6</v>
      </c>
      <c r="G155" s="15">
        <f>Table4[[#This Row],[survey]]*200</f>
        <v>1200</v>
      </c>
      <c r="H155" s="14">
        <f>Table4[[#This Row],[transport]]/2</f>
        <v>150</v>
      </c>
      <c r="J155" s="15">
        <f>Table4[[#This Row],[time in survey]]+Table4[[#This Row],[time in transport]]+Table4[[#This Row],[other]]</f>
        <v>1350</v>
      </c>
      <c r="K155" s="14">
        <v>300</v>
      </c>
    </row>
    <row r="156" spans="1:11" x14ac:dyDescent="0.25">
      <c r="A156" t="s">
        <v>284</v>
      </c>
      <c r="B156" t="s">
        <v>279</v>
      </c>
      <c r="C156" s="1">
        <v>44250</v>
      </c>
      <c r="F156">
        <v>4</v>
      </c>
      <c r="G156" s="15">
        <f>Table4[[#This Row],[survey]]*200</f>
        <v>800</v>
      </c>
      <c r="H156" s="14">
        <f>Table4[[#This Row],[transport]]/2</f>
        <v>200</v>
      </c>
      <c r="J156" s="15">
        <f>Table4[[#This Row],[time in survey]]+Table4[[#This Row],[time in transport]]+Table4[[#This Row],[other]]</f>
        <v>1000</v>
      </c>
      <c r="K156" s="14">
        <v>400</v>
      </c>
    </row>
    <row r="157" spans="1:11" x14ac:dyDescent="0.25">
      <c r="A157" t="s">
        <v>290</v>
      </c>
      <c r="B157" t="s">
        <v>279</v>
      </c>
      <c r="C157" s="1">
        <v>44263</v>
      </c>
      <c r="F157">
        <v>4</v>
      </c>
      <c r="G157" s="15">
        <f>Table4[[#This Row],[survey]]*200</f>
        <v>800</v>
      </c>
      <c r="H157" s="14">
        <f>Table4[[#This Row],[transport]]/2</f>
        <v>0</v>
      </c>
      <c r="J157" s="15">
        <f>Table4[[#This Row],[time in survey]]+Table4[[#This Row],[time in transport]]+Table4[[#This Row],[other]]</f>
        <v>800</v>
      </c>
      <c r="K157" s="14">
        <v>0</v>
      </c>
    </row>
    <row r="158" spans="1:11" x14ac:dyDescent="0.25">
      <c r="A158" t="s">
        <v>290</v>
      </c>
      <c r="B158" t="s">
        <v>279</v>
      </c>
      <c r="C158" s="1">
        <v>44264</v>
      </c>
      <c r="F158">
        <v>4</v>
      </c>
      <c r="G158" s="15">
        <f>Table4[[#This Row],[survey]]*200</f>
        <v>800</v>
      </c>
      <c r="H158" s="14">
        <f>Table4[[#This Row],[transport]]/2</f>
        <v>100</v>
      </c>
      <c r="J158" s="15">
        <f>Table4[[#This Row],[time in survey]]+Table4[[#This Row],[time in transport]]+Table4[[#This Row],[other]]</f>
        <v>900</v>
      </c>
      <c r="K158" s="14">
        <v>200</v>
      </c>
    </row>
    <row r="159" spans="1:11" x14ac:dyDescent="0.25">
      <c r="A159" t="s">
        <v>290</v>
      </c>
      <c r="B159" t="s">
        <v>279</v>
      </c>
      <c r="C159" s="1">
        <v>44265</v>
      </c>
      <c r="F159">
        <v>4</v>
      </c>
      <c r="G159" s="15">
        <f>Table4[[#This Row],[survey]]*200</f>
        <v>800</v>
      </c>
      <c r="H159" s="14">
        <f>Table4[[#This Row],[transport]]/2</f>
        <v>200</v>
      </c>
      <c r="J159" s="15">
        <f>Table4[[#This Row],[time in survey]]+Table4[[#This Row],[time in transport]]+Table4[[#This Row],[other]]</f>
        <v>1000</v>
      </c>
      <c r="K159" s="14">
        <v>400</v>
      </c>
    </row>
    <row r="160" spans="1:11" x14ac:dyDescent="0.25">
      <c r="A160" t="s">
        <v>290</v>
      </c>
      <c r="B160" t="s">
        <v>279</v>
      </c>
      <c r="C160" s="1">
        <v>44266</v>
      </c>
      <c r="F160">
        <v>4</v>
      </c>
      <c r="G160" s="15">
        <f>Table4[[#This Row],[survey]]*200</f>
        <v>800</v>
      </c>
      <c r="H160" s="14">
        <f>Table4[[#This Row],[transport]]/2</f>
        <v>175</v>
      </c>
      <c r="J160" s="15">
        <f>Table4[[#This Row],[time in survey]]+Table4[[#This Row],[time in transport]]+Table4[[#This Row],[other]]</f>
        <v>975</v>
      </c>
      <c r="K160" s="14">
        <v>350</v>
      </c>
    </row>
    <row r="161" spans="1:11" x14ac:dyDescent="0.25">
      <c r="A161" t="s">
        <v>290</v>
      </c>
      <c r="B161" t="s">
        <v>279</v>
      </c>
      <c r="C161" s="1">
        <v>44267</v>
      </c>
      <c r="F161">
        <v>4</v>
      </c>
      <c r="G161" s="15">
        <f>Table4[[#This Row],[survey]]*200</f>
        <v>800</v>
      </c>
      <c r="H161" s="14">
        <f>Table4[[#This Row],[transport]]/2</f>
        <v>200</v>
      </c>
      <c r="J161" s="15">
        <f>Table4[[#This Row],[time in survey]]+Table4[[#This Row],[time in transport]]+Table4[[#This Row],[other]]</f>
        <v>1000</v>
      </c>
      <c r="K161" s="14">
        <v>400</v>
      </c>
    </row>
    <row r="162" spans="1:11" x14ac:dyDescent="0.25">
      <c r="A162" t="s">
        <v>290</v>
      </c>
      <c r="B162" t="s">
        <v>279</v>
      </c>
      <c r="C162" s="1">
        <v>44268</v>
      </c>
      <c r="F162">
        <v>4</v>
      </c>
      <c r="G162" s="15">
        <f>Table4[[#This Row],[survey]]*200</f>
        <v>800</v>
      </c>
      <c r="H162" s="14">
        <f>Table4[[#This Row],[transport]]/2</f>
        <v>100</v>
      </c>
      <c r="J162" s="15">
        <f>Table4[[#This Row],[time in survey]]+Table4[[#This Row],[time in transport]]+Table4[[#This Row],[other]]</f>
        <v>900</v>
      </c>
      <c r="K162" s="14">
        <v>200</v>
      </c>
    </row>
    <row r="163" spans="1:11" x14ac:dyDescent="0.25">
      <c r="A163" t="s">
        <v>289</v>
      </c>
      <c r="B163" t="s">
        <v>279</v>
      </c>
      <c r="C163" s="1">
        <v>44263</v>
      </c>
      <c r="F163">
        <v>4</v>
      </c>
      <c r="G163" s="15">
        <f>Table4[[#This Row],[survey]]*200</f>
        <v>800</v>
      </c>
      <c r="H163" s="14">
        <f>Table4[[#This Row],[transport]]/2</f>
        <v>0</v>
      </c>
      <c r="J163" s="15">
        <f>Table4[[#This Row],[time in survey]]+Table4[[#This Row],[time in transport]]+Table4[[#This Row],[other]]</f>
        <v>800</v>
      </c>
      <c r="K163" s="14">
        <v>0</v>
      </c>
    </row>
    <row r="164" spans="1:11" x14ac:dyDescent="0.25">
      <c r="A164" t="s">
        <v>289</v>
      </c>
      <c r="B164" t="s">
        <v>279</v>
      </c>
      <c r="C164" s="1">
        <v>44264</v>
      </c>
      <c r="F164">
        <v>4</v>
      </c>
      <c r="G164" s="15">
        <f>Table4[[#This Row],[survey]]*200</f>
        <v>800</v>
      </c>
      <c r="H164" s="14">
        <f>Table4[[#This Row],[transport]]/2</f>
        <v>200</v>
      </c>
      <c r="J164" s="15">
        <f>Table4[[#This Row],[time in survey]]+Table4[[#This Row],[time in transport]]+Table4[[#This Row],[other]]</f>
        <v>1000</v>
      </c>
      <c r="K164" s="14">
        <v>400</v>
      </c>
    </row>
    <row r="165" spans="1:11" x14ac:dyDescent="0.25">
      <c r="A165" t="s">
        <v>289</v>
      </c>
      <c r="B165" t="s">
        <v>279</v>
      </c>
      <c r="C165" s="1">
        <v>44265</v>
      </c>
      <c r="F165">
        <v>4</v>
      </c>
      <c r="G165" s="15">
        <f>Table4[[#This Row],[survey]]*200</f>
        <v>800</v>
      </c>
      <c r="H165" s="14">
        <f>Table4[[#This Row],[transport]]/2</f>
        <v>200</v>
      </c>
      <c r="J165" s="15">
        <f>Table4[[#This Row],[time in survey]]+Table4[[#This Row],[time in transport]]+Table4[[#This Row],[other]]</f>
        <v>1000</v>
      </c>
      <c r="K165" s="14">
        <v>400</v>
      </c>
    </row>
    <row r="166" spans="1:11" x14ac:dyDescent="0.25">
      <c r="A166" t="s">
        <v>289</v>
      </c>
      <c r="B166" t="s">
        <v>279</v>
      </c>
      <c r="C166" s="1">
        <v>44266</v>
      </c>
      <c r="F166">
        <v>4</v>
      </c>
      <c r="G166" s="15">
        <f>Table4[[#This Row],[survey]]*200</f>
        <v>800</v>
      </c>
      <c r="H166" s="14">
        <f>Table4[[#This Row],[transport]]/2</f>
        <v>150</v>
      </c>
      <c r="J166" s="15">
        <f>Table4[[#This Row],[time in survey]]+Table4[[#This Row],[time in transport]]+Table4[[#This Row],[other]]</f>
        <v>950</v>
      </c>
      <c r="K166" s="14">
        <v>300</v>
      </c>
    </row>
    <row r="167" spans="1:11" x14ac:dyDescent="0.25">
      <c r="A167" t="s">
        <v>289</v>
      </c>
      <c r="B167" t="s">
        <v>279</v>
      </c>
      <c r="C167" s="1">
        <v>44267</v>
      </c>
      <c r="F167">
        <v>4</v>
      </c>
      <c r="G167" s="15">
        <f>Table4[[#This Row],[survey]]*200</f>
        <v>800</v>
      </c>
      <c r="H167" s="14">
        <f>Table4[[#This Row],[transport]]/2</f>
        <v>150</v>
      </c>
      <c r="J167" s="15">
        <f>Table4[[#This Row],[time in survey]]+Table4[[#This Row],[time in transport]]+Table4[[#This Row],[other]]</f>
        <v>950</v>
      </c>
      <c r="K167" s="14">
        <v>300</v>
      </c>
    </row>
    <row r="168" spans="1:11" x14ac:dyDescent="0.25">
      <c r="A168" t="s">
        <v>289</v>
      </c>
      <c r="B168" t="s">
        <v>279</v>
      </c>
      <c r="C168" s="1">
        <v>44268</v>
      </c>
      <c r="F168">
        <v>4</v>
      </c>
      <c r="G168" s="15">
        <f>Table4[[#This Row],[survey]]*200</f>
        <v>800</v>
      </c>
      <c r="H168" s="14">
        <f>Table4[[#This Row],[transport]]/2</f>
        <v>100</v>
      </c>
      <c r="J168" s="15">
        <f>Table4[[#This Row],[time in survey]]+Table4[[#This Row],[time in transport]]+Table4[[#This Row],[other]]</f>
        <v>900</v>
      </c>
      <c r="K168" s="14">
        <v>200</v>
      </c>
    </row>
    <row r="169" spans="1:11" x14ac:dyDescent="0.25">
      <c r="A169" t="s">
        <v>294</v>
      </c>
      <c r="B169" t="s">
        <v>279</v>
      </c>
      <c r="C169" s="1">
        <v>44270</v>
      </c>
      <c r="F169">
        <v>4</v>
      </c>
      <c r="G169" s="15">
        <f>Table4[[#This Row],[survey]]*200</f>
        <v>800</v>
      </c>
      <c r="H169" s="14">
        <f>Table4[[#This Row],[transport]]/2</f>
        <v>100</v>
      </c>
      <c r="J169" s="15">
        <f>Table4[[#This Row],[time in survey]]+Table4[[#This Row],[time in transport]]+Table4[[#This Row],[other]]</f>
        <v>900</v>
      </c>
      <c r="K169" s="14">
        <v>200</v>
      </c>
    </row>
    <row r="170" spans="1:11" x14ac:dyDescent="0.25">
      <c r="A170" t="s">
        <v>292</v>
      </c>
      <c r="B170" t="s">
        <v>279</v>
      </c>
      <c r="C170" s="1">
        <v>44271</v>
      </c>
      <c r="F170">
        <v>4</v>
      </c>
      <c r="G170" s="15">
        <f>Table4[[#This Row],[survey]]*200</f>
        <v>800</v>
      </c>
      <c r="H170" s="14">
        <f>Table4[[#This Row],[transport]]/2</f>
        <v>150</v>
      </c>
      <c r="J170" s="15">
        <f>Table4[[#This Row],[time in survey]]+Table4[[#This Row],[time in transport]]+Table4[[#This Row],[other]]</f>
        <v>950</v>
      </c>
      <c r="K170" s="14">
        <v>300</v>
      </c>
    </row>
    <row r="171" spans="1:11" x14ac:dyDescent="0.25">
      <c r="A171" t="s">
        <v>292</v>
      </c>
      <c r="B171" t="s">
        <v>279</v>
      </c>
      <c r="C171" s="1">
        <v>44272</v>
      </c>
      <c r="F171">
        <v>4</v>
      </c>
      <c r="G171" s="15">
        <f>Table4[[#This Row],[survey]]*200</f>
        <v>800</v>
      </c>
      <c r="H171" s="14">
        <f>Table4[[#This Row],[transport]]/2</f>
        <v>200</v>
      </c>
      <c r="J171" s="15">
        <f>Table4[[#This Row],[time in survey]]+Table4[[#This Row],[time in transport]]+Table4[[#This Row],[other]]</f>
        <v>1000</v>
      </c>
      <c r="K171" s="14">
        <v>400</v>
      </c>
    </row>
    <row r="172" spans="1:11" x14ac:dyDescent="0.25">
      <c r="A172" t="s">
        <v>292</v>
      </c>
      <c r="B172" t="s">
        <v>279</v>
      </c>
      <c r="C172" s="1">
        <v>44273</v>
      </c>
      <c r="F172">
        <v>4</v>
      </c>
      <c r="G172" s="15">
        <f>Table4[[#This Row],[survey]]*200</f>
        <v>800</v>
      </c>
      <c r="H172" s="14">
        <f>Table4[[#This Row],[transport]]/2</f>
        <v>200</v>
      </c>
      <c r="J172" s="15">
        <f>Table4[[#This Row],[time in survey]]+Table4[[#This Row],[time in transport]]+Table4[[#This Row],[other]]</f>
        <v>1000</v>
      </c>
      <c r="K172" s="14">
        <v>400</v>
      </c>
    </row>
    <row r="173" spans="1:11" x14ac:dyDescent="0.25">
      <c r="A173" t="s">
        <v>293</v>
      </c>
      <c r="B173" t="s">
        <v>9</v>
      </c>
      <c r="C173" s="1">
        <v>44270</v>
      </c>
      <c r="F173">
        <v>4</v>
      </c>
      <c r="G173" s="15">
        <f>Table4[[#This Row],[survey]]*200</f>
        <v>800</v>
      </c>
      <c r="H173" s="14">
        <f>Table4[[#This Row],[transport]]/2</f>
        <v>200</v>
      </c>
      <c r="J173" s="15">
        <f>Table4[[#This Row],[time in survey]]+Table4[[#This Row],[time in transport]]+Table4[[#This Row],[other]]</f>
        <v>1000</v>
      </c>
      <c r="K173" s="14">
        <v>400</v>
      </c>
    </row>
    <row r="174" spans="1:11" x14ac:dyDescent="0.25">
      <c r="A174" t="s">
        <v>293</v>
      </c>
      <c r="B174" t="s">
        <v>9</v>
      </c>
      <c r="C174" s="1">
        <v>44271</v>
      </c>
      <c r="F174">
        <v>4</v>
      </c>
      <c r="G174" s="15">
        <f>Table4[[#This Row],[survey]]*200</f>
        <v>800</v>
      </c>
      <c r="H174" s="14">
        <f>Table4[[#This Row],[transport]]/2</f>
        <v>0</v>
      </c>
      <c r="J174" s="15">
        <f>Table4[[#This Row],[time in survey]]+Table4[[#This Row],[time in transport]]+Table4[[#This Row],[other]]</f>
        <v>800</v>
      </c>
      <c r="K174" s="14">
        <v>0</v>
      </c>
    </row>
    <row r="175" spans="1:11" x14ac:dyDescent="0.25">
      <c r="A175" t="s">
        <v>293</v>
      </c>
      <c r="B175" t="s">
        <v>9</v>
      </c>
      <c r="C175" s="1">
        <v>44272</v>
      </c>
      <c r="F175">
        <v>4</v>
      </c>
      <c r="G175" s="15">
        <f>Table4[[#This Row],[survey]]*200</f>
        <v>800</v>
      </c>
      <c r="H175" s="14">
        <f>Table4[[#This Row],[transport]]/2</f>
        <v>100</v>
      </c>
      <c r="J175" s="15">
        <f>Table4[[#This Row],[time in survey]]+Table4[[#This Row],[time in transport]]+Table4[[#This Row],[other]]</f>
        <v>900</v>
      </c>
      <c r="K175" s="14">
        <v>200</v>
      </c>
    </row>
    <row r="176" spans="1:11" x14ac:dyDescent="0.25">
      <c r="A176" t="s">
        <v>293</v>
      </c>
      <c r="B176" t="s">
        <v>9</v>
      </c>
      <c r="C176" s="1">
        <v>44273</v>
      </c>
      <c r="F176">
        <v>4</v>
      </c>
      <c r="G176" s="15">
        <f>Table4[[#This Row],[survey]]*200</f>
        <v>800</v>
      </c>
      <c r="H176" s="14">
        <f>Table4[[#This Row],[transport]]/2</f>
        <v>175</v>
      </c>
      <c r="J176" s="15">
        <f>Table4[[#This Row],[time in survey]]+Table4[[#This Row],[time in transport]]+Table4[[#This Row],[other]]</f>
        <v>975</v>
      </c>
      <c r="K176" s="14">
        <v>350</v>
      </c>
    </row>
    <row r="177" spans="1:13" x14ac:dyDescent="0.25">
      <c r="A177" t="s">
        <v>293</v>
      </c>
      <c r="B177" t="s">
        <v>9</v>
      </c>
      <c r="C177" s="1">
        <v>44274</v>
      </c>
      <c r="F177">
        <v>4</v>
      </c>
      <c r="G177" s="15">
        <f>Table4[[#This Row],[survey]]*200</f>
        <v>800</v>
      </c>
      <c r="H177" s="14">
        <f>Table4[[#This Row],[transport]]/2</f>
        <v>175</v>
      </c>
      <c r="J177" s="15">
        <f>Table4[[#This Row],[time in survey]]+Table4[[#This Row],[time in transport]]+Table4[[#This Row],[other]]</f>
        <v>975</v>
      </c>
      <c r="K177" s="14">
        <v>350</v>
      </c>
    </row>
    <row r="178" spans="1:13" x14ac:dyDescent="0.25">
      <c r="A178" t="s">
        <v>304</v>
      </c>
      <c r="B178" t="s">
        <v>279</v>
      </c>
      <c r="C178" s="1">
        <v>44280</v>
      </c>
      <c r="F178">
        <v>6</v>
      </c>
      <c r="G178" s="15">
        <f>Table4[[#This Row],[survey]]*200</f>
        <v>1200</v>
      </c>
      <c r="H178" s="14">
        <f>Table4[[#This Row],[transport]]/2</f>
        <v>150</v>
      </c>
      <c r="I178" s="14">
        <v>200</v>
      </c>
      <c r="J178" s="15">
        <f>Table4[[#This Row],[time in survey]]+Table4[[#This Row],[time in transport]]+Table4[[#This Row],[other]]</f>
        <v>1550</v>
      </c>
      <c r="K178" s="14">
        <v>300</v>
      </c>
    </row>
    <row r="179" spans="1:13" x14ac:dyDescent="0.25">
      <c r="A179" s="10" t="s">
        <v>306</v>
      </c>
      <c r="B179" t="s">
        <v>9</v>
      </c>
      <c r="C179" s="1">
        <v>44280</v>
      </c>
      <c r="F179">
        <v>4</v>
      </c>
      <c r="G179" s="15">
        <f>Table4[[#This Row],[survey]]*200</f>
        <v>800</v>
      </c>
      <c r="H179" s="14">
        <f>Table4[[#This Row],[transport]]/2</f>
        <v>250</v>
      </c>
      <c r="J179" s="15">
        <f>Table4[[#This Row],[time in survey]]+Table4[[#This Row],[time in transport]]+Table4[[#This Row],[other]]</f>
        <v>1050</v>
      </c>
      <c r="K179" s="14">
        <v>500</v>
      </c>
    </row>
    <row r="180" spans="1:13" x14ac:dyDescent="0.25">
      <c r="A180" t="s">
        <v>307</v>
      </c>
      <c r="B180" t="s">
        <v>9</v>
      </c>
      <c r="C180" s="1">
        <v>44291</v>
      </c>
      <c r="F180">
        <v>4</v>
      </c>
      <c r="G180" s="15">
        <f>Table4[[#This Row],[survey]]*200</f>
        <v>800</v>
      </c>
      <c r="H180" s="14">
        <f>Table4[[#This Row],[transport]]/2</f>
        <v>0</v>
      </c>
      <c r="J180" s="15">
        <f>Table4[[#This Row],[time in survey]]+Table4[[#This Row],[time in transport]]+Table4[[#This Row],[other]]</f>
        <v>800</v>
      </c>
      <c r="K180" s="14">
        <v>0</v>
      </c>
    </row>
    <row r="181" spans="1:13" x14ac:dyDescent="0.25">
      <c r="A181" t="s">
        <v>307</v>
      </c>
      <c r="B181" t="s">
        <v>9</v>
      </c>
      <c r="C181" s="1">
        <v>44292</v>
      </c>
      <c r="F181">
        <v>4</v>
      </c>
      <c r="G181" s="15">
        <f>Table4[[#This Row],[survey]]*200</f>
        <v>800</v>
      </c>
      <c r="H181" s="14">
        <f>Table4[[#This Row],[transport]]/2</f>
        <v>100</v>
      </c>
      <c r="J181" s="15">
        <f>Table4[[#This Row],[time in survey]]+Table4[[#This Row],[time in transport]]+Table4[[#This Row],[other]]</f>
        <v>900</v>
      </c>
      <c r="K181" s="14">
        <v>200</v>
      </c>
    </row>
    <row r="182" spans="1:13" x14ac:dyDescent="0.25">
      <c r="A182" t="s">
        <v>307</v>
      </c>
      <c r="B182" t="s">
        <v>9</v>
      </c>
      <c r="C182" s="1">
        <v>44293</v>
      </c>
      <c r="F182">
        <v>4</v>
      </c>
      <c r="G182" s="15">
        <f>Table4[[#This Row],[survey]]*200</f>
        <v>800</v>
      </c>
      <c r="H182" s="14">
        <f>Table4[[#This Row],[transport]]/2</f>
        <v>200</v>
      </c>
      <c r="J182" s="15">
        <f>Table4[[#This Row],[time in survey]]+Table4[[#This Row],[time in transport]]+Table4[[#This Row],[other]]</f>
        <v>1000</v>
      </c>
      <c r="K182" s="14">
        <v>400</v>
      </c>
    </row>
    <row r="183" spans="1:13" x14ac:dyDescent="0.25">
      <c r="A183" t="s">
        <v>307</v>
      </c>
      <c r="B183" t="s">
        <v>9</v>
      </c>
      <c r="C183" s="1">
        <v>44294</v>
      </c>
      <c r="F183">
        <v>6</v>
      </c>
      <c r="G183" s="15">
        <f>Table4[[#This Row],[survey]]*200</f>
        <v>1200</v>
      </c>
      <c r="H183" s="14">
        <f>Table4[[#This Row],[transport]]/2</f>
        <v>150</v>
      </c>
      <c r="I183" s="14">
        <v>200</v>
      </c>
      <c r="J183" s="15">
        <f>Table4[[#This Row],[time in survey]]+Table4[[#This Row],[time in transport]]+Table4[[#This Row],[other]]</f>
        <v>1550</v>
      </c>
      <c r="K183" s="14">
        <v>300</v>
      </c>
      <c r="L183" t="s">
        <v>309</v>
      </c>
    </row>
    <row r="184" spans="1:13" x14ac:dyDescent="0.25">
      <c r="A184" t="s">
        <v>307</v>
      </c>
      <c r="B184" t="s">
        <v>9</v>
      </c>
      <c r="C184" s="1">
        <v>44295</v>
      </c>
      <c r="F184">
        <v>4</v>
      </c>
      <c r="G184" s="15">
        <f>Table4[[#This Row],[survey]]*200</f>
        <v>800</v>
      </c>
      <c r="H184" s="14">
        <f>Table4[[#This Row],[transport]]/2</f>
        <v>200</v>
      </c>
      <c r="J184" s="15">
        <f>Table4[[#This Row],[time in survey]]+Table4[[#This Row],[time in transport]]+Table4[[#This Row],[other]]</f>
        <v>1000</v>
      </c>
      <c r="K184" s="14">
        <v>400</v>
      </c>
    </row>
    <row r="185" spans="1:13" x14ac:dyDescent="0.25">
      <c r="A185" t="s">
        <v>307</v>
      </c>
      <c r="B185" t="s">
        <v>9</v>
      </c>
      <c r="C185" s="1">
        <v>44296</v>
      </c>
      <c r="F185">
        <v>4</v>
      </c>
      <c r="G185" s="15">
        <f>Table4[[#This Row],[survey]]*200</f>
        <v>800</v>
      </c>
      <c r="H185" s="14">
        <f>Table4[[#This Row],[transport]]/2</f>
        <v>175</v>
      </c>
      <c r="J185" s="15">
        <f>Table4[[#This Row],[time in survey]]+Table4[[#This Row],[time in transport]]+Table4[[#This Row],[other]]</f>
        <v>975</v>
      </c>
      <c r="K185" s="14">
        <v>350</v>
      </c>
    </row>
    <row r="186" spans="1:13" x14ac:dyDescent="0.25">
      <c r="A186" s="42" t="s">
        <v>308</v>
      </c>
      <c r="B186" s="58" t="s">
        <v>279</v>
      </c>
      <c r="C186" s="1">
        <v>44291</v>
      </c>
      <c r="D186" s="10"/>
      <c r="E186" s="10"/>
      <c r="F186">
        <v>4</v>
      </c>
      <c r="G186" s="53">
        <f>Table4[[#This Row],[survey]]*200</f>
        <v>800</v>
      </c>
      <c r="H186" s="14">
        <f>Table4[[#This Row],[transport]]/2</f>
        <v>0</v>
      </c>
      <c r="I186" s="59"/>
      <c r="J186" s="53">
        <f>Table4[[#This Row],[time in survey]]+Table4[[#This Row],[time in transport]]+Table4[[#This Row],[other]]</f>
        <v>800</v>
      </c>
      <c r="K186" s="59">
        <v>0</v>
      </c>
      <c r="L186" s="10"/>
      <c r="M186" s="10"/>
    </row>
    <row r="187" spans="1:13" x14ac:dyDescent="0.25">
      <c r="A187" s="42" t="s">
        <v>308</v>
      </c>
      <c r="B187" s="58" t="s">
        <v>279</v>
      </c>
      <c r="C187" s="1">
        <v>44292</v>
      </c>
      <c r="F187">
        <v>4</v>
      </c>
      <c r="G187" s="15">
        <f>Table4[[#This Row],[survey]]*200</f>
        <v>800</v>
      </c>
      <c r="H187" s="14">
        <f>Table4[[#This Row],[transport]]/2</f>
        <v>200</v>
      </c>
      <c r="J187" s="15">
        <f>Table4[[#This Row],[time in survey]]+Table4[[#This Row],[time in transport]]+Table4[[#This Row],[other]]</f>
        <v>1000</v>
      </c>
      <c r="K187" s="14">
        <v>400</v>
      </c>
    </row>
    <row r="188" spans="1:13" x14ac:dyDescent="0.25">
      <c r="A188" s="42" t="s">
        <v>308</v>
      </c>
      <c r="B188" s="58" t="s">
        <v>279</v>
      </c>
      <c r="C188" s="1">
        <v>44293</v>
      </c>
      <c r="F188">
        <v>4</v>
      </c>
      <c r="G188" s="15">
        <f>Table4[[#This Row],[survey]]*200</f>
        <v>800</v>
      </c>
      <c r="H188" s="14">
        <f>Table4[[#This Row],[transport]]/2</f>
        <v>200</v>
      </c>
      <c r="J188" s="15">
        <f>Table4[[#This Row],[time in survey]]+Table4[[#This Row],[time in transport]]+Table4[[#This Row],[other]]</f>
        <v>1000</v>
      </c>
      <c r="K188" s="14">
        <v>400</v>
      </c>
    </row>
    <row r="189" spans="1:13" x14ac:dyDescent="0.25">
      <c r="A189" s="42" t="s">
        <v>308</v>
      </c>
      <c r="B189" s="58" t="s">
        <v>279</v>
      </c>
      <c r="C189" s="1">
        <v>44294</v>
      </c>
      <c r="F189">
        <v>4</v>
      </c>
      <c r="G189" s="15">
        <f>Table4[[#This Row],[survey]]*200</f>
        <v>800</v>
      </c>
      <c r="H189" s="14">
        <f>Table4[[#This Row],[transport]]/2</f>
        <v>150</v>
      </c>
      <c r="J189" s="15">
        <f>Table4[[#This Row],[time in survey]]+Table4[[#This Row],[time in transport]]+Table4[[#This Row],[other]]</f>
        <v>950</v>
      </c>
      <c r="K189" s="14">
        <v>300</v>
      </c>
    </row>
    <row r="190" spans="1:13" x14ac:dyDescent="0.25">
      <c r="A190" s="42" t="s">
        <v>308</v>
      </c>
      <c r="B190" s="58" t="s">
        <v>279</v>
      </c>
      <c r="C190" s="1">
        <v>44295</v>
      </c>
      <c r="F190">
        <v>4</v>
      </c>
      <c r="G190" s="15">
        <f>Table4[[#This Row],[survey]]*200</f>
        <v>800</v>
      </c>
      <c r="H190" s="14">
        <f>Table4[[#This Row],[transport]]/2</f>
        <v>150</v>
      </c>
      <c r="J190" s="15">
        <f>Table4[[#This Row],[time in survey]]+Table4[[#This Row],[time in transport]]+Table4[[#This Row],[other]]</f>
        <v>950</v>
      </c>
      <c r="K190" s="14">
        <v>300</v>
      </c>
    </row>
    <row r="191" spans="1:13" x14ac:dyDescent="0.25">
      <c r="A191" s="42" t="s">
        <v>308</v>
      </c>
      <c r="B191" s="58" t="s">
        <v>279</v>
      </c>
      <c r="C191" s="1">
        <v>44296</v>
      </c>
      <c r="F191">
        <v>4</v>
      </c>
      <c r="G191" s="15">
        <f>Table4[[#This Row],[survey]]*200</f>
        <v>800</v>
      </c>
      <c r="H191" s="14">
        <f>Table4[[#This Row],[transport]]/2</f>
        <v>0</v>
      </c>
      <c r="J191" s="15">
        <f>Table4[[#This Row],[time in survey]]+Table4[[#This Row],[time in transport]]+Table4[[#This Row],[other]]</f>
        <v>800</v>
      </c>
      <c r="K191" s="14">
        <v>0</v>
      </c>
    </row>
    <row r="192" spans="1:13" x14ac:dyDescent="0.25">
      <c r="A192" s="10" t="s">
        <v>312</v>
      </c>
      <c r="B192" t="s">
        <v>9</v>
      </c>
      <c r="C192" s="1">
        <v>44299</v>
      </c>
      <c r="F192">
        <v>4</v>
      </c>
      <c r="G192" s="15">
        <f>Table4[[#This Row],[survey]]*200</f>
        <v>800</v>
      </c>
      <c r="H192" s="14">
        <f>Table4[[#This Row],[transport]]/2</f>
        <v>100</v>
      </c>
      <c r="J192" s="15">
        <f>Table4[[#This Row],[time in survey]]+Table4[[#This Row],[time in transport]]+Table4[[#This Row],[other]]</f>
        <v>900</v>
      </c>
      <c r="K192" s="14">
        <v>200</v>
      </c>
    </row>
    <row r="193" spans="1:12" x14ac:dyDescent="0.25">
      <c r="A193" s="10" t="s">
        <v>312</v>
      </c>
      <c r="B193" t="s">
        <v>9</v>
      </c>
      <c r="C193" s="1">
        <v>44300</v>
      </c>
      <c r="F193">
        <v>4</v>
      </c>
      <c r="G193" s="15">
        <f>Table4[[#This Row],[survey]]*200</f>
        <v>800</v>
      </c>
      <c r="H193" s="14">
        <f>Table4[[#This Row],[transport]]/2</f>
        <v>100</v>
      </c>
      <c r="J193" s="15">
        <f>Table4[[#This Row],[time in survey]]+Table4[[#This Row],[time in transport]]+Table4[[#This Row],[other]]</f>
        <v>900</v>
      </c>
      <c r="K193" s="14">
        <v>200</v>
      </c>
    </row>
    <row r="194" spans="1:12" x14ac:dyDescent="0.25">
      <c r="A194" s="10" t="s">
        <v>312</v>
      </c>
      <c r="B194" t="s">
        <v>9</v>
      </c>
      <c r="C194" s="1">
        <v>44302</v>
      </c>
      <c r="F194">
        <v>4</v>
      </c>
      <c r="G194" s="15">
        <f>Table4[[#This Row],[survey]]*200</f>
        <v>800</v>
      </c>
      <c r="H194" s="14">
        <f>Table4[[#This Row],[transport]]/2</f>
        <v>200</v>
      </c>
      <c r="J194" s="15">
        <f>Table4[[#This Row],[time in survey]]+Table4[[#This Row],[time in transport]]+Table4[[#This Row],[other]]</f>
        <v>1000</v>
      </c>
      <c r="K194" s="14">
        <v>400</v>
      </c>
    </row>
    <row r="195" spans="1:12" x14ac:dyDescent="0.25">
      <c r="A195" s="10" t="s">
        <v>312</v>
      </c>
      <c r="B195" t="s">
        <v>9</v>
      </c>
      <c r="C195" s="1">
        <v>44303</v>
      </c>
      <c r="F195">
        <v>4</v>
      </c>
      <c r="G195" s="15">
        <f>Table4[[#This Row],[survey]]*200</f>
        <v>800</v>
      </c>
      <c r="H195" s="14">
        <f>Table4[[#This Row],[transport]]/2</f>
        <v>200</v>
      </c>
      <c r="J195" s="15">
        <f>Table4[[#This Row],[time in survey]]+Table4[[#This Row],[time in transport]]+Table4[[#This Row],[other]]</f>
        <v>1000</v>
      </c>
      <c r="K195" s="14">
        <v>400</v>
      </c>
    </row>
    <row r="196" spans="1:12" x14ac:dyDescent="0.25">
      <c r="A196" s="10" t="s">
        <v>313</v>
      </c>
      <c r="B196" t="s">
        <v>9</v>
      </c>
      <c r="C196" s="1">
        <v>44305</v>
      </c>
      <c r="F196">
        <v>4</v>
      </c>
      <c r="G196" s="15">
        <f>Table4[[#This Row],[survey]]*200</f>
        <v>800</v>
      </c>
      <c r="H196" s="14">
        <f>Table4[[#This Row],[transport]]/2</f>
        <v>200</v>
      </c>
      <c r="I196" s="14">
        <v>100</v>
      </c>
      <c r="J196" s="15">
        <f>Table4[[#This Row],[time in survey]]+Table4[[#This Row],[time in transport]]+Table4[[#This Row],[other]]</f>
        <v>1100</v>
      </c>
      <c r="K196" s="14">
        <v>400</v>
      </c>
      <c r="L196" t="s">
        <v>316</v>
      </c>
    </row>
    <row r="197" spans="1:12" x14ac:dyDescent="0.25">
      <c r="A197" t="s">
        <v>314</v>
      </c>
      <c r="B197" s="58" t="s">
        <v>279</v>
      </c>
      <c r="C197" s="1">
        <v>44299</v>
      </c>
      <c r="F197">
        <v>4</v>
      </c>
      <c r="G197" s="15">
        <f>Table4[[#This Row],[survey]]*200</f>
        <v>800</v>
      </c>
      <c r="H197" s="14">
        <f>Table4[[#This Row],[transport]]/2</f>
        <v>100</v>
      </c>
      <c r="J197" s="15">
        <f>Table4[[#This Row],[time in survey]]+Table4[[#This Row],[time in transport]]+Table4[[#This Row],[other]]</f>
        <v>900</v>
      </c>
      <c r="K197" s="14">
        <v>200</v>
      </c>
    </row>
    <row r="198" spans="1:12" x14ac:dyDescent="0.25">
      <c r="A198" t="s">
        <v>314</v>
      </c>
      <c r="B198" s="58" t="s">
        <v>279</v>
      </c>
      <c r="C198" s="1">
        <v>44300</v>
      </c>
      <c r="F198">
        <v>4</v>
      </c>
      <c r="G198" s="15">
        <f>Table4[[#This Row],[survey]]*200</f>
        <v>800</v>
      </c>
      <c r="H198" s="14">
        <f>Table4[[#This Row],[transport]]/2</f>
        <v>100</v>
      </c>
      <c r="J198" s="15">
        <f>Table4[[#This Row],[time in survey]]+Table4[[#This Row],[time in transport]]+Table4[[#This Row],[other]]</f>
        <v>900</v>
      </c>
      <c r="K198" s="14">
        <v>200</v>
      </c>
    </row>
    <row r="199" spans="1:12" x14ac:dyDescent="0.25">
      <c r="A199" t="s">
        <v>314</v>
      </c>
      <c r="B199" s="58" t="s">
        <v>279</v>
      </c>
      <c r="C199" s="1">
        <v>44302</v>
      </c>
      <c r="F199">
        <v>4</v>
      </c>
      <c r="G199" s="15">
        <f>Table4[[#This Row],[survey]]*200</f>
        <v>800</v>
      </c>
      <c r="H199" s="14">
        <f>Table4[[#This Row],[transport]]/2</f>
        <v>175</v>
      </c>
      <c r="J199" s="15">
        <f>Table4[[#This Row],[time in survey]]+Table4[[#This Row],[time in transport]]+Table4[[#This Row],[other]]</f>
        <v>975</v>
      </c>
      <c r="K199" s="14">
        <v>350</v>
      </c>
    </row>
    <row r="200" spans="1:12" x14ac:dyDescent="0.25">
      <c r="A200" t="s">
        <v>314</v>
      </c>
      <c r="B200" s="58" t="s">
        <v>279</v>
      </c>
      <c r="C200" s="1">
        <v>44303</v>
      </c>
      <c r="F200">
        <v>4</v>
      </c>
      <c r="G200" s="15">
        <f>Table4[[#This Row],[survey]]*200</f>
        <v>800</v>
      </c>
      <c r="H200" s="14">
        <f>Table4[[#This Row],[transport]]/2</f>
        <v>175</v>
      </c>
      <c r="J200" s="15">
        <f>Table4[[#This Row],[time in survey]]+Table4[[#This Row],[time in transport]]+Table4[[#This Row],[other]]</f>
        <v>975</v>
      </c>
      <c r="K200" s="14">
        <v>350</v>
      </c>
    </row>
    <row r="201" spans="1:12" x14ac:dyDescent="0.25">
      <c r="A201" t="s">
        <v>314</v>
      </c>
      <c r="B201" s="58" t="s">
        <v>279</v>
      </c>
      <c r="C201" s="1">
        <v>44305</v>
      </c>
      <c r="F201">
        <v>4</v>
      </c>
      <c r="G201" s="15">
        <f>Table4[[#This Row],[survey]]*200</f>
        <v>800</v>
      </c>
      <c r="H201" s="14">
        <f>Table4[[#This Row],[transport]]/2</f>
        <v>175</v>
      </c>
      <c r="J201" s="15">
        <f>Table4[[#This Row],[time in survey]]+Table4[[#This Row],[time in transport]]+Table4[[#This Row],[other]]</f>
        <v>975</v>
      </c>
      <c r="K201" s="14">
        <v>350</v>
      </c>
    </row>
    <row r="202" spans="1:12" x14ac:dyDescent="0.25">
      <c r="A202" t="s">
        <v>317</v>
      </c>
      <c r="B202" t="s">
        <v>9</v>
      </c>
      <c r="C202" s="1">
        <v>44326</v>
      </c>
      <c r="F202">
        <v>4</v>
      </c>
      <c r="G202" s="15">
        <f>Table4[[#This Row],[survey]]*200</f>
        <v>800</v>
      </c>
      <c r="H202" s="14">
        <f>Table4[[#This Row],[transport]]/2</f>
        <v>0</v>
      </c>
      <c r="J202" s="15">
        <f>Table4[[#This Row],[time in survey]]+Table4[[#This Row],[time in transport]]+Table4[[#This Row],[other]]</f>
        <v>800</v>
      </c>
      <c r="K202" s="14">
        <v>0</v>
      </c>
    </row>
    <row r="203" spans="1:12" x14ac:dyDescent="0.25">
      <c r="A203" t="s">
        <v>317</v>
      </c>
      <c r="B203" t="s">
        <v>9</v>
      </c>
      <c r="C203" s="1">
        <v>44327</v>
      </c>
      <c r="F203">
        <v>4</v>
      </c>
      <c r="G203" s="15">
        <f>Table4[[#This Row],[survey]]*200</f>
        <v>800</v>
      </c>
      <c r="H203" s="14">
        <f>Table4[[#This Row],[transport]]/2</f>
        <v>200</v>
      </c>
      <c r="J203" s="15">
        <f>Table4[[#This Row],[time in survey]]+Table4[[#This Row],[time in transport]]+Table4[[#This Row],[other]]</f>
        <v>1000</v>
      </c>
      <c r="K203" s="14">
        <v>400</v>
      </c>
    </row>
    <row r="204" spans="1:12" x14ac:dyDescent="0.25">
      <c r="A204" t="s">
        <v>317</v>
      </c>
      <c r="B204" t="s">
        <v>9</v>
      </c>
      <c r="C204" s="1">
        <v>44328</v>
      </c>
      <c r="F204">
        <v>4</v>
      </c>
      <c r="G204" s="15">
        <f>Table4[[#This Row],[survey]]*200</f>
        <v>800</v>
      </c>
      <c r="H204" s="14">
        <f>Table4[[#This Row],[transport]]/2</f>
        <v>200</v>
      </c>
      <c r="J204" s="15">
        <f>Table4[[#This Row],[time in survey]]+Table4[[#This Row],[time in transport]]+Table4[[#This Row],[other]]</f>
        <v>1000</v>
      </c>
      <c r="K204" s="14">
        <v>400</v>
      </c>
    </row>
    <row r="205" spans="1:12" x14ac:dyDescent="0.25">
      <c r="A205" t="s">
        <v>317</v>
      </c>
      <c r="B205" t="s">
        <v>9</v>
      </c>
      <c r="C205" s="1">
        <v>44329</v>
      </c>
      <c r="F205">
        <v>4</v>
      </c>
      <c r="G205" s="15">
        <f>Table4[[#This Row],[survey]]*200</f>
        <v>800</v>
      </c>
      <c r="H205" s="14">
        <f>Table4[[#This Row],[transport]]/2</f>
        <v>0</v>
      </c>
      <c r="J205" s="15">
        <f>Table4[[#This Row],[time in survey]]+Table4[[#This Row],[time in transport]]+Table4[[#This Row],[other]]</f>
        <v>800</v>
      </c>
      <c r="K205" s="14">
        <v>0</v>
      </c>
    </row>
    <row r="206" spans="1:12" x14ac:dyDescent="0.25">
      <c r="A206" t="s">
        <v>317</v>
      </c>
      <c r="B206" t="s">
        <v>9</v>
      </c>
      <c r="C206" s="1">
        <v>44330</v>
      </c>
      <c r="F206">
        <v>4</v>
      </c>
      <c r="G206" s="15">
        <f>Table4[[#This Row],[survey]]*200</f>
        <v>800</v>
      </c>
      <c r="H206" s="14">
        <f>Table4[[#This Row],[transport]]/2</f>
        <v>100</v>
      </c>
      <c r="J206" s="15">
        <f>Table4[[#This Row],[time in survey]]+Table4[[#This Row],[time in transport]]+Table4[[#This Row],[other]]</f>
        <v>900</v>
      </c>
      <c r="K206" s="14">
        <v>200</v>
      </c>
    </row>
    <row r="207" spans="1:12" x14ac:dyDescent="0.25">
      <c r="A207" t="s">
        <v>317</v>
      </c>
      <c r="B207" t="s">
        <v>9</v>
      </c>
      <c r="C207" s="1">
        <v>44331</v>
      </c>
      <c r="F207">
        <v>4</v>
      </c>
      <c r="G207" s="15">
        <f>Table4[[#This Row],[survey]]*200</f>
        <v>800</v>
      </c>
      <c r="H207" s="14">
        <f>Table4[[#This Row],[transport]]/2</f>
        <v>175</v>
      </c>
      <c r="J207" s="15">
        <f>Table4[[#This Row],[time in survey]]+Table4[[#This Row],[time in transport]]+Table4[[#This Row],[other]]</f>
        <v>975</v>
      </c>
      <c r="K207" s="14">
        <v>350</v>
      </c>
    </row>
    <row r="208" spans="1:12" x14ac:dyDescent="0.25">
      <c r="A208" t="s">
        <v>318</v>
      </c>
      <c r="B208" s="58" t="s">
        <v>279</v>
      </c>
      <c r="C208" s="1">
        <v>44326</v>
      </c>
      <c r="F208">
        <v>4</v>
      </c>
      <c r="G208" s="15">
        <f>Table4[[#This Row],[survey]]*200</f>
        <v>800</v>
      </c>
      <c r="H208" s="14">
        <f>Table4[[#This Row],[transport]]/2</f>
        <v>0</v>
      </c>
      <c r="J208" s="15">
        <f>Table4[[#This Row],[time in survey]]+Table4[[#This Row],[time in transport]]+Table4[[#This Row],[other]]</f>
        <v>800</v>
      </c>
      <c r="K208" s="14">
        <v>0</v>
      </c>
    </row>
    <row r="209" spans="1:12" x14ac:dyDescent="0.25">
      <c r="A209" t="s">
        <v>318</v>
      </c>
      <c r="B209" s="58" t="s">
        <v>279</v>
      </c>
      <c r="C209" s="1">
        <v>44327</v>
      </c>
      <c r="F209">
        <v>4</v>
      </c>
      <c r="G209" s="15">
        <f>Table4[[#This Row],[survey]]*200</f>
        <v>800</v>
      </c>
      <c r="H209" s="14">
        <f>Table4[[#This Row],[transport]]/2</f>
        <v>200</v>
      </c>
      <c r="J209" s="15">
        <f>Table4[[#This Row],[time in survey]]+Table4[[#This Row],[time in transport]]+Table4[[#This Row],[other]]</f>
        <v>1000</v>
      </c>
      <c r="K209" s="14">
        <v>400</v>
      </c>
    </row>
    <row r="210" spans="1:12" x14ac:dyDescent="0.25">
      <c r="A210" t="s">
        <v>318</v>
      </c>
      <c r="B210" s="58" t="s">
        <v>279</v>
      </c>
      <c r="C210" s="1">
        <v>44328</v>
      </c>
      <c r="F210">
        <v>4</v>
      </c>
      <c r="G210" s="15">
        <f>Table4[[#This Row],[survey]]*200</f>
        <v>800</v>
      </c>
      <c r="H210" s="14">
        <f>Table4[[#This Row],[transport]]/2</f>
        <v>200</v>
      </c>
      <c r="J210" s="15">
        <f>Table4[[#This Row],[time in survey]]+Table4[[#This Row],[time in transport]]+Table4[[#This Row],[other]]</f>
        <v>1000</v>
      </c>
      <c r="K210" s="14">
        <v>400</v>
      </c>
    </row>
    <row r="211" spans="1:12" x14ac:dyDescent="0.25">
      <c r="A211" t="s">
        <v>318</v>
      </c>
      <c r="B211" s="58" t="s">
        <v>279</v>
      </c>
      <c r="C211" s="1">
        <v>44329</v>
      </c>
      <c r="F211">
        <v>4</v>
      </c>
      <c r="G211" s="15">
        <f>Table4[[#This Row],[survey]]*200</f>
        <v>800</v>
      </c>
      <c r="H211" s="14">
        <f>Table4[[#This Row],[transport]]/2</f>
        <v>175</v>
      </c>
      <c r="J211" s="15">
        <f>Table4[[#This Row],[time in survey]]+Table4[[#This Row],[time in transport]]+Table4[[#This Row],[other]]</f>
        <v>975</v>
      </c>
      <c r="K211" s="14">
        <v>350</v>
      </c>
    </row>
    <row r="212" spans="1:12" x14ac:dyDescent="0.25">
      <c r="A212" t="s">
        <v>318</v>
      </c>
      <c r="B212" s="58" t="s">
        <v>279</v>
      </c>
      <c r="C212" s="1">
        <v>44330</v>
      </c>
      <c r="F212">
        <v>4</v>
      </c>
      <c r="G212" s="15">
        <f>Table4[[#This Row],[survey]]*200</f>
        <v>800</v>
      </c>
      <c r="H212" s="14">
        <f>Table4[[#This Row],[transport]]/2</f>
        <v>100</v>
      </c>
      <c r="J212" s="15">
        <f>Table4[[#This Row],[time in survey]]+Table4[[#This Row],[time in transport]]+Table4[[#This Row],[other]]</f>
        <v>900</v>
      </c>
      <c r="K212" s="14">
        <v>200</v>
      </c>
    </row>
    <row r="213" spans="1:12" x14ac:dyDescent="0.25">
      <c r="A213" t="s">
        <v>318</v>
      </c>
      <c r="B213" s="58" t="s">
        <v>279</v>
      </c>
      <c r="C213" s="1">
        <v>44331</v>
      </c>
      <c r="F213">
        <v>4</v>
      </c>
      <c r="G213" s="15">
        <f>Table4[[#This Row],[survey]]*200</f>
        <v>800</v>
      </c>
      <c r="H213" s="14">
        <f>Table4[[#This Row],[transport]]/2</f>
        <v>100</v>
      </c>
      <c r="J213" s="15">
        <f>Table4[[#This Row],[time in survey]]+Table4[[#This Row],[time in transport]]+Table4[[#This Row],[other]]</f>
        <v>900</v>
      </c>
      <c r="K213" s="14">
        <v>200</v>
      </c>
    </row>
    <row r="214" spans="1:12" x14ac:dyDescent="0.25">
      <c r="A214" t="s">
        <v>320</v>
      </c>
      <c r="B214" s="58" t="s">
        <v>279</v>
      </c>
      <c r="C214" s="1">
        <v>44333</v>
      </c>
      <c r="F214">
        <v>4</v>
      </c>
      <c r="G214" s="15">
        <f>Table4[[#This Row],[survey]]*200</f>
        <v>800</v>
      </c>
      <c r="H214" s="14">
        <f>Table4[[#This Row],[transport]]/2</f>
        <v>200</v>
      </c>
      <c r="J214" s="15">
        <f>Table4[[#This Row],[time in survey]]+Table4[[#This Row],[time in transport]]+Table4[[#This Row],[other]]</f>
        <v>1000</v>
      </c>
      <c r="K214" s="14">
        <v>400</v>
      </c>
    </row>
    <row r="215" spans="1:12" x14ac:dyDescent="0.25">
      <c r="A215" t="s">
        <v>320</v>
      </c>
      <c r="B215" s="58" t="s">
        <v>279</v>
      </c>
      <c r="C215" s="1">
        <v>44334</v>
      </c>
      <c r="F215">
        <v>4</v>
      </c>
      <c r="G215" s="15">
        <f>Table4[[#This Row],[survey]]*200</f>
        <v>800</v>
      </c>
      <c r="H215" s="14">
        <f>Table4[[#This Row],[transport]]/2</f>
        <v>200</v>
      </c>
      <c r="J215" s="15">
        <f>Table4[[#This Row],[time in survey]]+Table4[[#This Row],[time in transport]]+Table4[[#This Row],[other]]</f>
        <v>1000</v>
      </c>
      <c r="K215" s="14">
        <v>400</v>
      </c>
    </row>
    <row r="216" spans="1:12" x14ac:dyDescent="0.25">
      <c r="A216" t="s">
        <v>320</v>
      </c>
      <c r="B216" s="58" t="s">
        <v>279</v>
      </c>
      <c r="C216" s="1">
        <v>44335</v>
      </c>
      <c r="F216">
        <v>4</v>
      </c>
      <c r="G216" s="15">
        <f>Table4[[#This Row],[survey]]*200</f>
        <v>800</v>
      </c>
      <c r="H216" s="14">
        <f>Table4[[#This Row],[transport]]/2</f>
        <v>150</v>
      </c>
      <c r="J216" s="15">
        <f>Table4[[#This Row],[time in survey]]+Table4[[#This Row],[time in transport]]+Table4[[#This Row],[other]]</f>
        <v>950</v>
      </c>
      <c r="K216" s="14">
        <v>300</v>
      </c>
    </row>
    <row r="217" spans="1:12" x14ac:dyDescent="0.25">
      <c r="A217" t="s">
        <v>320</v>
      </c>
      <c r="B217" s="58" t="s">
        <v>279</v>
      </c>
      <c r="C217" s="1">
        <v>44336</v>
      </c>
      <c r="F217">
        <v>4</v>
      </c>
      <c r="G217" s="15">
        <f>Table4[[#This Row],[survey]]*200</f>
        <v>800</v>
      </c>
      <c r="H217" s="14">
        <f>Table4[[#This Row],[transport]]/2</f>
        <v>100</v>
      </c>
      <c r="J217" s="15">
        <f>Table4[[#This Row],[time in survey]]+Table4[[#This Row],[time in transport]]+Table4[[#This Row],[other]]</f>
        <v>900</v>
      </c>
      <c r="K217" s="14">
        <v>200</v>
      </c>
    </row>
    <row r="218" spans="1:12" x14ac:dyDescent="0.25">
      <c r="A218" t="s">
        <v>321</v>
      </c>
      <c r="B218" t="s">
        <v>9</v>
      </c>
      <c r="C218" s="1">
        <v>44333</v>
      </c>
      <c r="F218">
        <v>4</v>
      </c>
      <c r="G218" s="15">
        <f>Table4[[#This Row],[survey]]*200</f>
        <v>800</v>
      </c>
      <c r="H218" s="14">
        <f>Table4[[#This Row],[transport]]/2</f>
        <v>100</v>
      </c>
      <c r="J218" s="15">
        <f>Table4[[#This Row],[time in survey]]+Table4[[#This Row],[time in transport]]+Table4[[#This Row],[other]]</f>
        <v>900</v>
      </c>
      <c r="K218" s="14">
        <v>200</v>
      </c>
    </row>
    <row r="219" spans="1:12" x14ac:dyDescent="0.25">
      <c r="A219" t="s">
        <v>321</v>
      </c>
      <c r="B219" t="s">
        <v>9</v>
      </c>
      <c r="C219" s="1">
        <v>44334</v>
      </c>
      <c r="F219">
        <v>4</v>
      </c>
      <c r="G219" s="15">
        <f>Table4[[#This Row],[survey]]*200</f>
        <v>800</v>
      </c>
      <c r="H219" s="14">
        <f>Table4[[#This Row],[transport]]/2</f>
        <v>175</v>
      </c>
      <c r="J219" s="15">
        <f>Table4[[#This Row],[time in survey]]+Table4[[#This Row],[time in transport]]+Table4[[#This Row],[other]]</f>
        <v>975</v>
      </c>
      <c r="K219" s="14">
        <v>350</v>
      </c>
    </row>
    <row r="220" spans="1:12" x14ac:dyDescent="0.25">
      <c r="A220" t="s">
        <v>321</v>
      </c>
      <c r="B220" t="s">
        <v>9</v>
      </c>
      <c r="C220" s="1">
        <v>44335</v>
      </c>
      <c r="F220">
        <v>4</v>
      </c>
      <c r="G220" s="15">
        <f>Table4[[#This Row],[survey]]*200</f>
        <v>800</v>
      </c>
      <c r="H220" s="14">
        <f>Table4[[#This Row],[transport]]/2</f>
        <v>150</v>
      </c>
      <c r="J220" s="15">
        <f>Table4[[#This Row],[time in survey]]+Table4[[#This Row],[time in transport]]+Table4[[#This Row],[other]]</f>
        <v>950</v>
      </c>
      <c r="K220" s="14">
        <v>300</v>
      </c>
    </row>
    <row r="221" spans="1:12" x14ac:dyDescent="0.25">
      <c r="A221" t="s">
        <v>321</v>
      </c>
      <c r="B221" t="s">
        <v>9</v>
      </c>
      <c r="C221" s="1">
        <v>44336</v>
      </c>
      <c r="F221">
        <v>4</v>
      </c>
      <c r="G221" s="15">
        <f>Table4[[#This Row],[survey]]*200</f>
        <v>800</v>
      </c>
      <c r="H221" s="14">
        <f>Table4[[#This Row],[transport]]/2</f>
        <v>175</v>
      </c>
      <c r="J221" s="15">
        <f>Table4[[#This Row],[time in survey]]+Table4[[#This Row],[time in transport]]+Table4[[#This Row],[other]]</f>
        <v>975</v>
      </c>
      <c r="K221" s="14">
        <v>350</v>
      </c>
    </row>
    <row r="222" spans="1:12" x14ac:dyDescent="0.25">
      <c r="A222" t="s">
        <v>321</v>
      </c>
      <c r="B222" t="s">
        <v>9</v>
      </c>
      <c r="C222" s="1">
        <v>44337</v>
      </c>
      <c r="F222">
        <v>4</v>
      </c>
      <c r="G222" s="15">
        <f>Table4[[#This Row],[survey]]*200</f>
        <v>800</v>
      </c>
      <c r="H222" s="14">
        <f>Table4[[#This Row],[transport]]/2</f>
        <v>200</v>
      </c>
      <c r="J222" s="15">
        <f>Table4[[#This Row],[time in survey]]+Table4[[#This Row],[time in transport]]+Table4[[#This Row],[other]]</f>
        <v>1000</v>
      </c>
      <c r="K222" s="14">
        <v>400</v>
      </c>
    </row>
    <row r="223" spans="1:12" x14ac:dyDescent="0.25">
      <c r="A223" t="s">
        <v>321</v>
      </c>
      <c r="B223" t="s">
        <v>9</v>
      </c>
      <c r="C223" s="1">
        <v>44338</v>
      </c>
      <c r="F223">
        <v>4</v>
      </c>
      <c r="G223" s="15">
        <f>Table4[[#This Row],[survey]]*200</f>
        <v>800</v>
      </c>
      <c r="H223" s="14">
        <f>Table4[[#This Row],[transport]]/2</f>
        <v>250</v>
      </c>
      <c r="J223" s="15">
        <f>Table4[[#This Row],[time in survey]]+Table4[[#This Row],[time in transport]]+Table4[[#This Row],[other]]</f>
        <v>1050</v>
      </c>
      <c r="K223" s="14">
        <v>500</v>
      </c>
    </row>
    <row r="224" spans="1:12" x14ac:dyDescent="0.25">
      <c r="A224" t="s">
        <v>319</v>
      </c>
      <c r="B224" s="58" t="s">
        <v>279</v>
      </c>
      <c r="C224" s="1">
        <v>44341</v>
      </c>
      <c r="F224">
        <v>6</v>
      </c>
      <c r="G224" s="15">
        <f>Table4[[#This Row],[survey]]*200</f>
        <v>1200</v>
      </c>
      <c r="H224" s="14">
        <f>Table4[[#This Row],[transport]]/2</f>
        <v>150</v>
      </c>
      <c r="I224" s="14">
        <v>200</v>
      </c>
      <c r="J224" s="15">
        <f>Table4[[#This Row],[time in survey]]+Table4[[#This Row],[time in transport]]+Table4[[#This Row],[other]]</f>
        <v>1550</v>
      </c>
      <c r="K224" s="14">
        <v>300</v>
      </c>
      <c r="L224" t="s">
        <v>100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912"/>
  <sheetViews>
    <sheetView tabSelected="1" topLeftCell="A190" workbookViewId="0">
      <selection activeCell="K238" sqref="K238"/>
    </sheetView>
  </sheetViews>
  <sheetFormatPr defaultRowHeight="15" x14ac:dyDescent="0.25"/>
  <cols>
    <col min="1" max="1" width="59.7109375" bestFit="1" customWidth="1"/>
    <col min="2" max="2" width="11" customWidth="1"/>
    <col min="3" max="3" width="10.7109375" style="1" bestFit="1" customWidth="1"/>
    <col min="4" max="4" width="10.7109375" customWidth="1"/>
    <col min="5" max="5" width="12.28515625" customWidth="1"/>
    <col min="7" max="7" width="14.85546875" bestFit="1" customWidth="1"/>
    <col min="8" max="8" width="14.42578125" bestFit="1" customWidth="1"/>
    <col min="9" max="9" width="13.85546875" bestFit="1" customWidth="1"/>
    <col min="10" max="10" width="10.85546875" bestFit="1" customWidth="1"/>
    <col min="11" max="11" width="68.140625" bestFit="1" customWidth="1"/>
    <col min="12" max="12" width="10.7109375" bestFit="1" customWidth="1"/>
  </cols>
  <sheetData>
    <row r="1" spans="1:11" x14ac:dyDescent="0.25">
      <c r="A1" t="s">
        <v>0</v>
      </c>
      <c r="B1" t="s">
        <v>10</v>
      </c>
      <c r="C1" s="1" t="s">
        <v>13</v>
      </c>
      <c r="D1" t="s">
        <v>251</v>
      </c>
      <c r="E1" t="s">
        <v>28</v>
      </c>
      <c r="F1" t="s">
        <v>31</v>
      </c>
      <c r="G1" t="s">
        <v>29</v>
      </c>
      <c r="H1" t="s">
        <v>30</v>
      </c>
      <c r="I1" t="s">
        <v>32</v>
      </c>
      <c r="J1" t="s">
        <v>33</v>
      </c>
      <c r="K1" t="s">
        <v>18</v>
      </c>
    </row>
    <row r="2" spans="1:11" x14ac:dyDescent="0.25">
      <c r="A2" t="s">
        <v>6</v>
      </c>
      <c r="B2" t="s">
        <v>37</v>
      </c>
      <c r="C2" s="1">
        <v>43969</v>
      </c>
      <c r="D2">
        <v>202005</v>
      </c>
      <c r="E2" s="7">
        <v>0.24930555555555556</v>
      </c>
      <c r="F2" s="7">
        <v>0.29166666666666669</v>
      </c>
      <c r="G2" s="7">
        <v>0.24930555555555556</v>
      </c>
      <c r="H2" s="2">
        <v>0.28680555555555554</v>
      </c>
      <c r="I2" s="3" t="b">
        <v>0</v>
      </c>
      <c r="J2" s="3"/>
    </row>
    <row r="3" spans="1:11" x14ac:dyDescent="0.25">
      <c r="A3" t="s">
        <v>6</v>
      </c>
      <c r="B3" t="s">
        <v>37</v>
      </c>
      <c r="C3" s="1">
        <v>43969</v>
      </c>
      <c r="D3">
        <v>202005</v>
      </c>
      <c r="E3" s="7">
        <v>0.33333333333333331</v>
      </c>
      <c r="F3" s="7">
        <v>0.375</v>
      </c>
      <c r="G3" s="7">
        <v>0.33611111111111108</v>
      </c>
      <c r="H3" s="2">
        <v>0.36527777777777781</v>
      </c>
      <c r="I3" s="3" t="b">
        <v>0</v>
      </c>
      <c r="J3" s="3"/>
    </row>
    <row r="4" spans="1:11" x14ac:dyDescent="0.25">
      <c r="A4" t="s">
        <v>6</v>
      </c>
      <c r="B4" t="s">
        <v>37</v>
      </c>
      <c r="C4" s="1">
        <v>43969</v>
      </c>
      <c r="D4">
        <v>202005</v>
      </c>
      <c r="E4" s="7">
        <v>0.29166666666666669</v>
      </c>
      <c r="F4" s="7">
        <v>0.33333333333333331</v>
      </c>
      <c r="G4" s="7">
        <v>0.29166666666666669</v>
      </c>
      <c r="H4" s="4">
        <v>0.33194444444444443</v>
      </c>
      <c r="I4" s="3" t="b">
        <v>0</v>
      </c>
      <c r="J4" s="3"/>
    </row>
    <row r="5" spans="1:11" x14ac:dyDescent="0.25">
      <c r="A5" t="s">
        <v>6</v>
      </c>
      <c r="B5" t="s">
        <v>37</v>
      </c>
      <c r="C5" s="1">
        <v>43969</v>
      </c>
      <c r="D5">
        <v>202005</v>
      </c>
      <c r="E5" s="7">
        <v>0.4152777777777778</v>
      </c>
      <c r="F5" s="7">
        <v>0.43194444444444446</v>
      </c>
      <c r="G5" s="7">
        <v>0.4152777777777778</v>
      </c>
      <c r="H5" s="4">
        <v>0.43194444444444446</v>
      </c>
      <c r="I5" s="3" t="b">
        <v>0</v>
      </c>
      <c r="J5" s="3"/>
    </row>
    <row r="6" spans="1:11" x14ac:dyDescent="0.25">
      <c r="A6" t="s">
        <v>4</v>
      </c>
      <c r="B6" t="s">
        <v>39</v>
      </c>
      <c r="C6" s="1">
        <v>43970</v>
      </c>
      <c r="D6">
        <v>202005</v>
      </c>
      <c r="E6" s="7">
        <v>0.34236111111111112</v>
      </c>
      <c r="F6" s="7">
        <v>0.38611111111111113</v>
      </c>
      <c r="G6" s="7">
        <v>0.34236111111111112</v>
      </c>
      <c r="H6" s="7">
        <v>0.38611111111111113</v>
      </c>
      <c r="I6" s="3"/>
      <c r="J6" s="4">
        <v>2.7777777777777776E-2</v>
      </c>
      <c r="K6" t="s">
        <v>19</v>
      </c>
    </row>
    <row r="7" spans="1:11" x14ac:dyDescent="0.25">
      <c r="A7" t="s">
        <v>4</v>
      </c>
      <c r="B7" t="s">
        <v>39</v>
      </c>
      <c r="C7" s="1">
        <v>43970</v>
      </c>
      <c r="D7">
        <v>202005</v>
      </c>
      <c r="E7" s="7">
        <v>0.42708333333333331</v>
      </c>
      <c r="F7" s="7">
        <v>0.47638888888888892</v>
      </c>
      <c r="G7" s="7">
        <v>0.43124999999999997</v>
      </c>
      <c r="H7" s="37">
        <v>0.47638888888888892</v>
      </c>
      <c r="I7" s="3"/>
      <c r="J7" s="3"/>
    </row>
    <row r="8" spans="1:11" x14ac:dyDescent="0.25">
      <c r="A8" t="s">
        <v>4</v>
      </c>
      <c r="B8" t="s">
        <v>39</v>
      </c>
      <c r="C8" s="1">
        <v>43970</v>
      </c>
      <c r="D8">
        <v>202005</v>
      </c>
      <c r="E8" s="7">
        <v>0.2951388888888889</v>
      </c>
      <c r="F8" s="7">
        <v>0.34027777777777773</v>
      </c>
      <c r="G8" s="7">
        <v>0.2951388888888889</v>
      </c>
      <c r="H8" s="7">
        <v>0.34027777777777773</v>
      </c>
      <c r="I8" s="3"/>
      <c r="J8" s="3"/>
    </row>
    <row r="9" spans="1:11" x14ac:dyDescent="0.25">
      <c r="A9" t="s">
        <v>4</v>
      </c>
      <c r="B9" t="s">
        <v>39</v>
      </c>
      <c r="C9" s="1">
        <v>43970</v>
      </c>
      <c r="D9">
        <v>202005</v>
      </c>
      <c r="E9" s="7">
        <v>0.38611111111111113</v>
      </c>
      <c r="F9" s="7">
        <v>0.42708333333333331</v>
      </c>
      <c r="G9" s="7">
        <v>0.38611111111111113</v>
      </c>
      <c r="H9" s="7">
        <v>0.4069444444444445</v>
      </c>
      <c r="I9" s="3"/>
      <c r="J9" s="3"/>
      <c r="K9" t="s">
        <v>23</v>
      </c>
    </row>
    <row r="10" spans="1:11" x14ac:dyDescent="0.25">
      <c r="A10" t="s">
        <v>4</v>
      </c>
      <c r="B10" t="s">
        <v>39</v>
      </c>
      <c r="C10" s="1">
        <v>43970</v>
      </c>
      <c r="D10">
        <v>202005</v>
      </c>
      <c r="E10" s="7">
        <v>0.2590277777777778</v>
      </c>
      <c r="F10" s="7">
        <v>0.29305555555555557</v>
      </c>
      <c r="G10" s="7">
        <v>0.2590277777777778</v>
      </c>
      <c r="H10" s="36">
        <v>0.29305555555555557</v>
      </c>
      <c r="I10" s="3"/>
      <c r="J10" s="3"/>
    </row>
    <row r="11" spans="1:11" x14ac:dyDescent="0.25">
      <c r="A11" t="s">
        <v>34</v>
      </c>
      <c r="B11" t="s">
        <v>38</v>
      </c>
      <c r="C11" s="1">
        <v>43971</v>
      </c>
      <c r="D11">
        <v>202005</v>
      </c>
      <c r="E11" s="7">
        <v>0.25416666666666665</v>
      </c>
      <c r="F11" s="7">
        <v>0.30208333333333331</v>
      </c>
      <c r="G11" s="7">
        <v>0.25416666666666665</v>
      </c>
      <c r="H11" s="6">
        <v>0.2986111111111111</v>
      </c>
      <c r="I11" s="1"/>
      <c r="J11" s="2"/>
    </row>
    <row r="12" spans="1:11" x14ac:dyDescent="0.25">
      <c r="A12" t="s">
        <v>5</v>
      </c>
      <c r="B12" t="s">
        <v>36</v>
      </c>
      <c r="C12" s="1">
        <v>43971</v>
      </c>
      <c r="D12">
        <v>202005</v>
      </c>
      <c r="E12" s="7">
        <v>0.29236111111111113</v>
      </c>
      <c r="F12" s="7">
        <v>0.33888888888888885</v>
      </c>
      <c r="G12" s="7"/>
      <c r="H12" s="4"/>
      <c r="I12" s="3"/>
      <c r="J12" s="3"/>
    </row>
    <row r="13" spans="1:11" x14ac:dyDescent="0.25">
      <c r="A13" t="s">
        <v>5</v>
      </c>
      <c r="B13" t="s">
        <v>36</v>
      </c>
      <c r="C13" s="1">
        <v>43971</v>
      </c>
      <c r="D13">
        <v>202005</v>
      </c>
      <c r="E13" s="7">
        <v>0.33888888888888885</v>
      </c>
      <c r="F13" s="7">
        <v>0.3840277777777778</v>
      </c>
      <c r="G13" s="7"/>
      <c r="H13" s="2"/>
      <c r="I13" s="3"/>
      <c r="J13" s="3"/>
    </row>
    <row r="14" spans="1:11" x14ac:dyDescent="0.25">
      <c r="A14" t="s">
        <v>5</v>
      </c>
      <c r="B14" t="s">
        <v>36</v>
      </c>
      <c r="C14" s="1">
        <v>43971</v>
      </c>
      <c r="D14">
        <v>202005</v>
      </c>
      <c r="E14" s="7">
        <v>0.24722222222222223</v>
      </c>
      <c r="F14" s="7">
        <v>0.29236111111111113</v>
      </c>
      <c r="G14" s="7"/>
      <c r="H14" s="2"/>
      <c r="I14" s="3"/>
      <c r="J14" s="3"/>
    </row>
    <row r="15" spans="1:11" x14ac:dyDescent="0.25">
      <c r="A15" t="s">
        <v>34</v>
      </c>
      <c r="B15" t="s">
        <v>38</v>
      </c>
      <c r="C15" s="1">
        <v>43971</v>
      </c>
      <c r="D15">
        <v>202005</v>
      </c>
      <c r="E15" s="7">
        <v>0.30208333333333331</v>
      </c>
      <c r="F15" s="7">
        <v>0.34513888888888888</v>
      </c>
      <c r="G15" s="7">
        <v>0.30277777777777776</v>
      </c>
      <c r="H15" s="46">
        <v>0.33124999999999999</v>
      </c>
      <c r="I15" s="1"/>
      <c r="J15" s="37"/>
    </row>
    <row r="16" spans="1:11" x14ac:dyDescent="0.25">
      <c r="A16" t="s">
        <v>5</v>
      </c>
      <c r="B16" t="s">
        <v>36</v>
      </c>
      <c r="C16" s="1">
        <v>43971</v>
      </c>
      <c r="D16">
        <v>202005</v>
      </c>
      <c r="E16" s="7">
        <v>0.3840277777777778</v>
      </c>
      <c r="F16" s="7">
        <v>0.42499999999999999</v>
      </c>
      <c r="G16" s="7"/>
      <c r="H16" s="4"/>
      <c r="I16" s="1"/>
      <c r="J16" s="37"/>
    </row>
    <row r="17" spans="1:11" x14ac:dyDescent="0.25">
      <c r="A17" t="s">
        <v>34</v>
      </c>
      <c r="B17" t="s">
        <v>38</v>
      </c>
      <c r="C17" s="1">
        <v>43971</v>
      </c>
      <c r="D17">
        <v>202005</v>
      </c>
      <c r="E17" s="7">
        <v>0.41736111111111113</v>
      </c>
      <c r="F17" s="7">
        <v>0.45763888888888887</v>
      </c>
      <c r="G17" s="7">
        <v>0.41805555555555557</v>
      </c>
      <c r="H17" s="4">
        <v>0.45763888888888887</v>
      </c>
      <c r="I17" s="3"/>
      <c r="J17" s="3"/>
    </row>
    <row r="18" spans="1:11" x14ac:dyDescent="0.25">
      <c r="A18" t="s">
        <v>34</v>
      </c>
      <c r="B18" t="s">
        <v>38</v>
      </c>
      <c r="C18" s="1">
        <v>43971</v>
      </c>
      <c r="D18">
        <v>202005</v>
      </c>
      <c r="E18" s="7">
        <v>0.34513888888888888</v>
      </c>
      <c r="F18" s="7">
        <v>0.38194444444444442</v>
      </c>
      <c r="G18" s="7">
        <v>0.34722222222222227</v>
      </c>
      <c r="H18" s="4">
        <v>0.37847222222222227</v>
      </c>
      <c r="I18" s="1"/>
      <c r="J18" s="2"/>
    </row>
    <row r="19" spans="1:11" x14ac:dyDescent="0.25">
      <c r="A19" t="s">
        <v>34</v>
      </c>
      <c r="B19" t="s">
        <v>38</v>
      </c>
      <c r="C19" s="1">
        <v>43971</v>
      </c>
      <c r="D19">
        <v>202005</v>
      </c>
      <c r="E19" s="7">
        <v>0.38194444444444442</v>
      </c>
      <c r="F19" s="7">
        <v>0.41736111111111113</v>
      </c>
      <c r="G19" s="7">
        <v>0.38263888888888892</v>
      </c>
      <c r="H19" s="4">
        <v>0.40416666666666662</v>
      </c>
      <c r="I19" s="1"/>
      <c r="J19" s="2"/>
    </row>
    <row r="20" spans="1:11" x14ac:dyDescent="0.25">
      <c r="A20" t="s">
        <v>5</v>
      </c>
      <c r="B20" t="s">
        <v>36</v>
      </c>
      <c r="C20" s="1">
        <v>43971</v>
      </c>
      <c r="D20">
        <v>202005</v>
      </c>
      <c r="E20" s="7">
        <v>0.42499999999999999</v>
      </c>
      <c r="F20" s="7">
        <v>0.45763888888888887</v>
      </c>
      <c r="G20" s="7"/>
      <c r="H20" s="36">
        <v>0.45763888888888887</v>
      </c>
      <c r="I20" s="1"/>
      <c r="J20" s="36"/>
    </row>
    <row r="21" spans="1:11" x14ac:dyDescent="0.25">
      <c r="A21" t="s">
        <v>17</v>
      </c>
      <c r="B21" t="s">
        <v>37</v>
      </c>
      <c r="C21" s="1">
        <v>43971</v>
      </c>
      <c r="D21">
        <v>202005</v>
      </c>
      <c r="E21" s="7"/>
      <c r="F21" s="7"/>
      <c r="G21" s="7">
        <v>0.2986111111111111</v>
      </c>
      <c r="H21" s="4">
        <v>0.33263888888888887</v>
      </c>
      <c r="I21" s="1" t="b">
        <v>0</v>
      </c>
      <c r="J21" s="2"/>
    </row>
    <row r="22" spans="1:11" x14ac:dyDescent="0.25">
      <c r="A22" t="s">
        <v>17</v>
      </c>
      <c r="B22" t="s">
        <v>37</v>
      </c>
      <c r="C22" s="1">
        <v>43971</v>
      </c>
      <c r="D22">
        <v>202005</v>
      </c>
      <c r="E22" s="7"/>
      <c r="F22" s="7"/>
      <c r="G22" s="7">
        <v>0.33819444444444446</v>
      </c>
      <c r="H22" s="4">
        <v>0.36874999999999997</v>
      </c>
      <c r="I22" s="1" t="b">
        <v>0</v>
      </c>
      <c r="J22" s="2"/>
    </row>
    <row r="23" spans="1:11" x14ac:dyDescent="0.25">
      <c r="A23" t="s">
        <v>17</v>
      </c>
      <c r="B23" t="s">
        <v>37</v>
      </c>
      <c r="C23" s="1">
        <v>43971</v>
      </c>
      <c r="D23">
        <v>202005</v>
      </c>
      <c r="E23" s="7"/>
      <c r="F23" s="7"/>
      <c r="G23" s="7">
        <v>0.37777777777777777</v>
      </c>
      <c r="H23" s="4">
        <v>0.3833333333333333</v>
      </c>
      <c r="I23" s="1" t="b">
        <v>0</v>
      </c>
      <c r="J23" s="2"/>
    </row>
    <row r="24" spans="1:11" x14ac:dyDescent="0.25">
      <c r="A24" t="s">
        <v>17</v>
      </c>
      <c r="B24" t="s">
        <v>37</v>
      </c>
      <c r="C24" s="1">
        <v>43971</v>
      </c>
      <c r="D24">
        <v>202005</v>
      </c>
      <c r="E24" s="7"/>
      <c r="F24" s="7"/>
      <c r="G24" s="7">
        <v>0.4201388888888889</v>
      </c>
      <c r="H24" s="5">
        <v>0.44444444444444442</v>
      </c>
      <c r="I24" s="1" t="b">
        <v>0</v>
      </c>
      <c r="J24" s="2"/>
    </row>
    <row r="25" spans="1:11" x14ac:dyDescent="0.25">
      <c r="A25" t="s">
        <v>17</v>
      </c>
      <c r="B25" t="s">
        <v>37</v>
      </c>
      <c r="C25" s="1">
        <v>43971</v>
      </c>
      <c r="D25">
        <v>202005</v>
      </c>
      <c r="E25" s="7">
        <v>0.24791666666666667</v>
      </c>
      <c r="F25" s="7"/>
      <c r="G25" s="7"/>
      <c r="H25" s="4">
        <v>0.28819444444444448</v>
      </c>
      <c r="I25" s="1" t="b">
        <v>0</v>
      </c>
      <c r="J25" s="38"/>
    </row>
    <row r="26" spans="1:11" x14ac:dyDescent="0.25">
      <c r="A26" t="s">
        <v>20</v>
      </c>
      <c r="B26" t="s">
        <v>38</v>
      </c>
      <c r="C26" s="1">
        <v>43972</v>
      </c>
      <c r="D26">
        <v>202005</v>
      </c>
      <c r="E26" s="7">
        <v>0.29791666666666666</v>
      </c>
      <c r="F26" s="7">
        <v>0.34375</v>
      </c>
      <c r="G26" s="7">
        <v>0.2986111111111111</v>
      </c>
      <c r="H26" s="4">
        <v>0.34097222222222223</v>
      </c>
    </row>
    <row r="27" spans="1:11" x14ac:dyDescent="0.25">
      <c r="A27" t="s">
        <v>20</v>
      </c>
      <c r="B27" t="s">
        <v>38</v>
      </c>
      <c r="C27" s="1">
        <v>43972</v>
      </c>
      <c r="D27">
        <v>202005</v>
      </c>
      <c r="E27" s="7">
        <v>0.34375</v>
      </c>
      <c r="F27" s="7">
        <v>0.38958333333333334</v>
      </c>
      <c r="G27" s="7">
        <v>0.34861111111111115</v>
      </c>
      <c r="H27" s="4">
        <v>0.38680555555555557</v>
      </c>
    </row>
    <row r="28" spans="1:11" x14ac:dyDescent="0.25">
      <c r="A28" t="s">
        <v>20</v>
      </c>
      <c r="B28" t="s">
        <v>38</v>
      </c>
      <c r="C28" s="1">
        <v>43972</v>
      </c>
      <c r="D28">
        <v>202005</v>
      </c>
      <c r="E28" s="7">
        <v>0.38958333333333334</v>
      </c>
      <c r="F28" s="7">
        <v>0.43541666666666662</v>
      </c>
      <c r="G28" s="7">
        <v>0.38958333333333334</v>
      </c>
      <c r="H28" s="4">
        <v>0.43333333333333335</v>
      </c>
    </row>
    <row r="29" spans="1:11" x14ac:dyDescent="0.25">
      <c r="A29" t="s">
        <v>20</v>
      </c>
      <c r="B29" t="s">
        <v>38</v>
      </c>
      <c r="C29" s="1">
        <v>43972</v>
      </c>
      <c r="D29">
        <v>202005</v>
      </c>
      <c r="E29" s="7">
        <v>0.25555555555555559</v>
      </c>
      <c r="F29" s="7">
        <v>0.29791666666666666</v>
      </c>
      <c r="G29" s="7">
        <v>0.25555555555555559</v>
      </c>
      <c r="H29" s="4">
        <v>0.29791666666666666</v>
      </c>
    </row>
    <row r="30" spans="1:11" x14ac:dyDescent="0.25">
      <c r="A30" t="s">
        <v>20</v>
      </c>
      <c r="B30" t="s">
        <v>38</v>
      </c>
      <c r="C30" s="1">
        <v>43972</v>
      </c>
      <c r="D30">
        <v>202005</v>
      </c>
      <c r="E30" s="7">
        <v>0.43541666666666662</v>
      </c>
      <c r="F30" s="7">
        <v>0.47430555555555554</v>
      </c>
      <c r="G30" s="7">
        <v>0.43611111111111112</v>
      </c>
      <c r="H30" s="4">
        <v>0.47083333333333338</v>
      </c>
    </row>
    <row r="31" spans="1:11" x14ac:dyDescent="0.25">
      <c r="A31" t="s">
        <v>21</v>
      </c>
      <c r="B31" t="s">
        <v>38</v>
      </c>
      <c r="C31" s="1">
        <v>43976</v>
      </c>
      <c r="D31">
        <v>202006</v>
      </c>
      <c r="E31" s="7">
        <v>0.30486111111111108</v>
      </c>
      <c r="F31" s="7">
        <v>0.34791666666666665</v>
      </c>
      <c r="G31" s="7"/>
      <c r="H31" s="2"/>
      <c r="J31" s="2">
        <v>6.9444444444444441E-3</v>
      </c>
      <c r="K31" t="s">
        <v>24</v>
      </c>
    </row>
    <row r="32" spans="1:11" x14ac:dyDescent="0.25">
      <c r="A32" t="s">
        <v>21</v>
      </c>
      <c r="B32" t="s">
        <v>38</v>
      </c>
      <c r="C32" s="1">
        <v>43976</v>
      </c>
      <c r="D32">
        <v>202006</v>
      </c>
      <c r="E32" s="7">
        <v>0.38958333333333334</v>
      </c>
      <c r="F32" s="7">
        <v>0.43333333333333335</v>
      </c>
      <c r="G32" s="7"/>
      <c r="H32" s="4"/>
      <c r="J32" s="4">
        <v>1.3888888888888888E-2</v>
      </c>
      <c r="K32" t="s">
        <v>22</v>
      </c>
    </row>
    <row r="33" spans="1:11" x14ac:dyDescent="0.25">
      <c r="A33" t="s">
        <v>21</v>
      </c>
      <c r="B33" t="s">
        <v>38</v>
      </c>
      <c r="C33" s="1">
        <v>43976</v>
      </c>
      <c r="D33">
        <v>202006</v>
      </c>
      <c r="E33" s="7">
        <v>0.34791666666666665</v>
      </c>
      <c r="F33" s="7">
        <v>0.38958333333333334</v>
      </c>
      <c r="G33" s="7"/>
      <c r="H33" s="4"/>
    </row>
    <row r="34" spans="1:11" x14ac:dyDescent="0.25">
      <c r="A34" t="s">
        <v>21</v>
      </c>
      <c r="B34" t="s">
        <v>38</v>
      </c>
      <c r="C34" s="1">
        <v>43976</v>
      </c>
      <c r="D34">
        <v>202006</v>
      </c>
      <c r="E34" s="7">
        <v>0.43333333333333335</v>
      </c>
      <c r="F34" s="7">
        <v>0.24930555555555556</v>
      </c>
      <c r="G34" s="7"/>
      <c r="H34" s="4">
        <v>0.4548611111111111</v>
      </c>
      <c r="I34" t="b">
        <v>0</v>
      </c>
      <c r="K34" t="s">
        <v>25</v>
      </c>
    </row>
    <row r="35" spans="1:11" x14ac:dyDescent="0.25">
      <c r="A35" t="s">
        <v>26</v>
      </c>
      <c r="B35" t="s">
        <v>38</v>
      </c>
      <c r="C35" s="1">
        <v>43977</v>
      </c>
      <c r="D35">
        <v>202006</v>
      </c>
      <c r="E35" s="7">
        <v>0.2986111111111111</v>
      </c>
      <c r="F35" s="7">
        <v>0.33333333333333331</v>
      </c>
      <c r="G35" s="7"/>
      <c r="H35" s="4"/>
      <c r="J35" s="2">
        <v>6.9444444444444441E-3</v>
      </c>
      <c r="K35" t="s">
        <v>27</v>
      </c>
    </row>
    <row r="36" spans="1:11" x14ac:dyDescent="0.25">
      <c r="A36" t="s">
        <v>26</v>
      </c>
      <c r="B36" t="s">
        <v>38</v>
      </c>
      <c r="C36" s="1">
        <v>43977</v>
      </c>
      <c r="D36">
        <v>202006</v>
      </c>
      <c r="E36" s="7">
        <v>0.24930555555555556</v>
      </c>
      <c r="F36" s="7">
        <v>0.2986111111111111</v>
      </c>
      <c r="G36" s="7"/>
      <c r="H36" s="4"/>
    </row>
    <row r="37" spans="1:11" x14ac:dyDescent="0.25">
      <c r="A37" t="s">
        <v>26</v>
      </c>
      <c r="B37" t="s">
        <v>38</v>
      </c>
      <c r="C37" s="1">
        <v>43977</v>
      </c>
      <c r="D37">
        <v>202006</v>
      </c>
      <c r="E37" s="7">
        <v>0.33333333333333331</v>
      </c>
      <c r="F37" s="7">
        <v>0.3756944444444445</v>
      </c>
      <c r="G37" s="7"/>
      <c r="H37" s="4"/>
    </row>
    <row r="38" spans="1:11" x14ac:dyDescent="0.25">
      <c r="A38" t="s">
        <v>26</v>
      </c>
      <c r="B38" t="s">
        <v>38</v>
      </c>
      <c r="C38" s="1">
        <v>43977</v>
      </c>
      <c r="D38">
        <v>202006</v>
      </c>
      <c r="E38" s="7">
        <v>0.3756944444444445</v>
      </c>
      <c r="F38" s="7">
        <v>0.41666666666666669</v>
      </c>
      <c r="G38" s="7"/>
      <c r="H38" s="4"/>
    </row>
    <row r="39" spans="1:11" x14ac:dyDescent="0.25">
      <c r="A39" t="s">
        <v>35</v>
      </c>
      <c r="B39" t="s">
        <v>38</v>
      </c>
      <c r="C39" s="1">
        <v>43978</v>
      </c>
      <c r="D39">
        <v>202006</v>
      </c>
      <c r="E39" s="7">
        <v>0.375</v>
      </c>
      <c r="F39" s="7">
        <v>0.42152777777777778</v>
      </c>
      <c r="G39" s="7"/>
      <c r="H39" s="36"/>
    </row>
    <row r="40" spans="1:11" x14ac:dyDescent="0.25">
      <c r="A40" t="s">
        <v>35</v>
      </c>
      <c r="B40" t="s">
        <v>38</v>
      </c>
      <c r="C40" s="1">
        <v>43978</v>
      </c>
      <c r="D40">
        <v>202006</v>
      </c>
      <c r="E40" s="7">
        <v>0.25069444444444444</v>
      </c>
      <c r="F40" s="7">
        <v>0.29236111111111113</v>
      </c>
      <c r="G40" s="7">
        <v>0.25069444444444444</v>
      </c>
      <c r="H40" s="4"/>
    </row>
    <row r="41" spans="1:11" x14ac:dyDescent="0.25">
      <c r="A41" t="s">
        <v>35</v>
      </c>
      <c r="B41" t="s">
        <v>38</v>
      </c>
      <c r="C41" s="1">
        <v>43978</v>
      </c>
      <c r="D41">
        <v>202006</v>
      </c>
      <c r="E41" s="7">
        <v>0.33333333333333331</v>
      </c>
      <c r="F41" s="7">
        <v>0.375</v>
      </c>
      <c r="G41" s="7"/>
      <c r="H41" s="7"/>
    </row>
    <row r="42" spans="1:11" x14ac:dyDescent="0.25">
      <c r="A42" t="s">
        <v>35</v>
      </c>
      <c r="B42" t="s">
        <v>38</v>
      </c>
      <c r="C42" s="1">
        <v>43978</v>
      </c>
      <c r="D42">
        <v>202006</v>
      </c>
      <c r="E42" s="7">
        <v>0.29236111111111113</v>
      </c>
      <c r="F42" s="7">
        <v>0.33333333333333331</v>
      </c>
      <c r="G42" s="7"/>
      <c r="H42" s="37"/>
    </row>
    <row r="43" spans="1:11" x14ac:dyDescent="0.25">
      <c r="A43" t="s">
        <v>42</v>
      </c>
      <c r="B43" t="s">
        <v>38</v>
      </c>
      <c r="C43" s="1">
        <v>43979</v>
      </c>
      <c r="D43">
        <v>202006</v>
      </c>
      <c r="E43" s="7">
        <v>0.29166666666666669</v>
      </c>
      <c r="F43" s="7">
        <v>0.33402777777777781</v>
      </c>
      <c r="G43" s="7"/>
      <c r="H43" s="7"/>
      <c r="J43" s="2">
        <v>3.472222222222222E-3</v>
      </c>
      <c r="K43" t="s">
        <v>41</v>
      </c>
    </row>
    <row r="44" spans="1:11" x14ac:dyDescent="0.25">
      <c r="A44" t="s">
        <v>42</v>
      </c>
      <c r="B44" t="s">
        <v>38</v>
      </c>
      <c r="C44" s="1">
        <v>43979</v>
      </c>
      <c r="D44">
        <v>202006</v>
      </c>
      <c r="E44" s="7">
        <v>0.25</v>
      </c>
      <c r="F44" s="7">
        <v>0.29166666666666669</v>
      </c>
      <c r="G44" s="7"/>
      <c r="H44" s="7"/>
      <c r="J44" s="2">
        <v>6.9444444444444441E-3</v>
      </c>
      <c r="K44" t="s">
        <v>40</v>
      </c>
    </row>
    <row r="45" spans="1:11" x14ac:dyDescent="0.25">
      <c r="A45" t="s">
        <v>42</v>
      </c>
      <c r="B45" t="s">
        <v>38</v>
      </c>
      <c r="C45" s="1">
        <v>43979</v>
      </c>
      <c r="D45">
        <v>202006</v>
      </c>
      <c r="E45" s="7">
        <v>0.375</v>
      </c>
      <c r="F45" s="7">
        <v>0.41805555555555557</v>
      </c>
      <c r="G45" s="7"/>
      <c r="H45" s="7"/>
    </row>
    <row r="46" spans="1:11" x14ac:dyDescent="0.25">
      <c r="A46" t="s">
        <v>42</v>
      </c>
      <c r="B46" t="s">
        <v>38</v>
      </c>
      <c r="C46" s="1">
        <v>43979</v>
      </c>
      <c r="D46">
        <v>202006</v>
      </c>
      <c r="E46" s="7">
        <v>0.33402777777777781</v>
      </c>
      <c r="F46" s="7">
        <v>0.375</v>
      </c>
      <c r="G46" s="7"/>
      <c r="H46" s="7"/>
    </row>
    <row r="47" spans="1:11" x14ac:dyDescent="0.25">
      <c r="A47" t="s">
        <v>43</v>
      </c>
      <c r="B47" t="s">
        <v>38</v>
      </c>
      <c r="C47" s="1">
        <v>43991</v>
      </c>
      <c r="D47">
        <v>202006</v>
      </c>
      <c r="E47" s="7">
        <v>0.3888888888888889</v>
      </c>
      <c r="F47" s="7">
        <v>0.43124999999999997</v>
      </c>
      <c r="G47" s="7"/>
      <c r="H47" s="7"/>
    </row>
    <row r="48" spans="1:11" x14ac:dyDescent="0.25">
      <c r="A48" t="s">
        <v>43</v>
      </c>
      <c r="B48" t="s">
        <v>38</v>
      </c>
      <c r="C48" s="1">
        <v>43991</v>
      </c>
      <c r="D48">
        <v>202006</v>
      </c>
      <c r="E48" s="7">
        <v>0.26458333333333334</v>
      </c>
      <c r="F48" s="7">
        <v>0.30624999999999997</v>
      </c>
      <c r="G48" s="7"/>
      <c r="H48" s="7"/>
    </row>
    <row r="49" spans="1:10" x14ac:dyDescent="0.25">
      <c r="A49" t="s">
        <v>43</v>
      </c>
      <c r="B49" t="s">
        <v>38</v>
      </c>
      <c r="C49" s="1">
        <v>43991</v>
      </c>
      <c r="D49">
        <v>202006</v>
      </c>
      <c r="E49" s="7">
        <v>0.34722222222222227</v>
      </c>
      <c r="F49" s="7">
        <v>0.3888888888888889</v>
      </c>
      <c r="G49" s="7"/>
      <c r="H49" s="7"/>
    </row>
    <row r="50" spans="1:10" x14ac:dyDescent="0.25">
      <c r="A50" t="s">
        <v>43</v>
      </c>
      <c r="B50" t="s">
        <v>38</v>
      </c>
      <c r="C50" s="1">
        <v>43991</v>
      </c>
      <c r="D50">
        <v>202006</v>
      </c>
      <c r="E50" s="7">
        <v>0.30624999999999997</v>
      </c>
      <c r="F50" s="7">
        <v>0.34722222222222227</v>
      </c>
      <c r="G50" s="7"/>
      <c r="H50" s="7"/>
    </row>
    <row r="51" spans="1:10" x14ac:dyDescent="0.25">
      <c r="A51" t="s">
        <v>44</v>
      </c>
      <c r="B51" t="s">
        <v>38</v>
      </c>
      <c r="C51" s="1">
        <v>43992</v>
      </c>
      <c r="D51">
        <v>202006</v>
      </c>
      <c r="E51" s="7">
        <v>0.34722222222222227</v>
      </c>
      <c r="F51" s="7">
        <v>0.38958333333333334</v>
      </c>
      <c r="G51" s="7"/>
      <c r="H51" s="7"/>
      <c r="J51" s="2">
        <v>6.9444444444444441E-3</v>
      </c>
    </row>
    <row r="52" spans="1:10" x14ac:dyDescent="0.25">
      <c r="A52" t="s">
        <v>44</v>
      </c>
      <c r="B52" t="s">
        <v>38</v>
      </c>
      <c r="C52" s="1">
        <v>43992</v>
      </c>
      <c r="D52">
        <v>202006</v>
      </c>
      <c r="E52" s="7">
        <v>0.30694444444444441</v>
      </c>
      <c r="F52" s="7">
        <v>0.34722222222222227</v>
      </c>
      <c r="G52" s="7"/>
      <c r="H52" s="7"/>
    </row>
    <row r="53" spans="1:10" x14ac:dyDescent="0.25">
      <c r="A53" t="s">
        <v>44</v>
      </c>
      <c r="B53" t="s">
        <v>38</v>
      </c>
      <c r="C53" s="1">
        <v>43992</v>
      </c>
      <c r="D53">
        <v>202006</v>
      </c>
      <c r="E53" s="7">
        <v>0.2673611111111111</v>
      </c>
      <c r="F53" s="7">
        <v>0.30694444444444441</v>
      </c>
      <c r="G53" s="7"/>
      <c r="H53" s="7"/>
    </row>
    <row r="54" spans="1:10" x14ac:dyDescent="0.25">
      <c r="A54" t="s">
        <v>45</v>
      </c>
      <c r="B54" t="s">
        <v>38</v>
      </c>
      <c r="C54" s="1">
        <v>43993</v>
      </c>
      <c r="D54">
        <v>202006</v>
      </c>
      <c r="E54" s="7">
        <v>0.25</v>
      </c>
      <c r="F54" s="7">
        <v>0.29166666666666669</v>
      </c>
      <c r="G54" s="7"/>
      <c r="H54" s="7"/>
    </row>
    <row r="55" spans="1:10" x14ac:dyDescent="0.25">
      <c r="A55" t="s">
        <v>45</v>
      </c>
      <c r="B55" t="s">
        <v>38</v>
      </c>
      <c r="C55" s="1">
        <v>43993</v>
      </c>
      <c r="D55">
        <v>202006</v>
      </c>
      <c r="E55" s="7">
        <v>0.33333333333333331</v>
      </c>
      <c r="F55" s="7">
        <v>0.375</v>
      </c>
      <c r="G55" s="7"/>
      <c r="H55" s="7"/>
    </row>
    <row r="56" spans="1:10" x14ac:dyDescent="0.25">
      <c r="A56" t="s">
        <v>45</v>
      </c>
      <c r="B56" t="s">
        <v>38</v>
      </c>
      <c r="C56" s="1">
        <v>43993</v>
      </c>
      <c r="D56">
        <v>202006</v>
      </c>
      <c r="E56" s="7">
        <v>0.375</v>
      </c>
      <c r="F56" s="7">
        <v>0.41666666666666669</v>
      </c>
      <c r="G56" s="7"/>
      <c r="H56" s="7"/>
    </row>
    <row r="57" spans="1:10" x14ac:dyDescent="0.25">
      <c r="A57" t="s">
        <v>45</v>
      </c>
      <c r="B57" t="s">
        <v>38</v>
      </c>
      <c r="C57" s="1">
        <v>43993</v>
      </c>
      <c r="D57">
        <v>202006</v>
      </c>
      <c r="E57" s="7">
        <v>0.29166666666666669</v>
      </c>
      <c r="F57" s="7">
        <v>0.33333333333333331</v>
      </c>
      <c r="G57" s="7"/>
      <c r="H57" s="7"/>
    </row>
    <row r="58" spans="1:10" x14ac:dyDescent="0.25">
      <c r="A58" t="s">
        <v>47</v>
      </c>
      <c r="B58" t="s">
        <v>38</v>
      </c>
      <c r="C58" s="1">
        <v>43994</v>
      </c>
      <c r="D58">
        <v>202006</v>
      </c>
      <c r="E58" s="7">
        <v>0.25</v>
      </c>
      <c r="F58" s="7">
        <v>0.29166666666666669</v>
      </c>
      <c r="G58" s="7"/>
      <c r="H58" s="7"/>
    </row>
    <row r="59" spans="1:10" x14ac:dyDescent="0.25">
      <c r="A59" t="s">
        <v>47</v>
      </c>
      <c r="B59" t="s">
        <v>38</v>
      </c>
      <c r="C59" s="1">
        <v>43994</v>
      </c>
      <c r="D59">
        <v>202006</v>
      </c>
      <c r="E59" s="7">
        <v>0.33333333333333331</v>
      </c>
      <c r="F59" s="7">
        <v>0.375</v>
      </c>
      <c r="G59" s="7"/>
      <c r="H59" s="7"/>
    </row>
    <row r="60" spans="1:10" x14ac:dyDescent="0.25">
      <c r="A60" t="s">
        <v>47</v>
      </c>
      <c r="B60" t="s">
        <v>38</v>
      </c>
      <c r="C60" s="1">
        <v>43994</v>
      </c>
      <c r="D60">
        <v>202006</v>
      </c>
      <c r="E60" s="7">
        <v>0.375</v>
      </c>
      <c r="F60" s="7">
        <v>0.41666666666666669</v>
      </c>
      <c r="G60" s="7"/>
      <c r="H60" s="7"/>
    </row>
    <row r="61" spans="1:10" x14ac:dyDescent="0.25">
      <c r="A61" t="s">
        <v>47</v>
      </c>
      <c r="B61" t="s">
        <v>38</v>
      </c>
      <c r="C61" s="1">
        <v>43994</v>
      </c>
      <c r="D61">
        <v>202006</v>
      </c>
      <c r="E61" s="7">
        <v>0.29166666666666669</v>
      </c>
      <c r="F61" s="7">
        <v>0.33333333333333331</v>
      </c>
      <c r="G61" s="7"/>
      <c r="H61" s="7"/>
    </row>
    <row r="62" spans="1:10" x14ac:dyDescent="0.25">
      <c r="A62" t="s">
        <v>48</v>
      </c>
      <c r="B62" t="s">
        <v>38</v>
      </c>
      <c r="C62" s="1">
        <v>43995</v>
      </c>
      <c r="D62">
        <v>202006</v>
      </c>
      <c r="E62" s="7">
        <v>0.33333333333333331</v>
      </c>
      <c r="F62" s="7">
        <v>0.375</v>
      </c>
      <c r="G62" s="7"/>
      <c r="H62" s="7"/>
    </row>
    <row r="63" spans="1:10" x14ac:dyDescent="0.25">
      <c r="A63" t="s">
        <v>48</v>
      </c>
      <c r="B63" t="s">
        <v>38</v>
      </c>
      <c r="C63" s="1">
        <v>43995</v>
      </c>
      <c r="D63">
        <v>202006</v>
      </c>
      <c r="E63" s="7">
        <v>0.29166666666666669</v>
      </c>
      <c r="F63" s="7">
        <v>0.33333333333333331</v>
      </c>
      <c r="G63" s="7"/>
      <c r="H63" s="7"/>
    </row>
    <row r="64" spans="1:10" x14ac:dyDescent="0.25">
      <c r="A64" t="s">
        <v>48</v>
      </c>
      <c r="B64" t="s">
        <v>38</v>
      </c>
      <c r="C64" s="1">
        <v>43995</v>
      </c>
      <c r="D64">
        <v>202006</v>
      </c>
      <c r="E64" s="7">
        <v>0.25208333333333333</v>
      </c>
      <c r="F64" s="7">
        <v>0.29166666666666669</v>
      </c>
      <c r="G64" s="7"/>
      <c r="H64" s="7"/>
    </row>
    <row r="65" spans="1:11" x14ac:dyDescent="0.25">
      <c r="A65" t="s">
        <v>49</v>
      </c>
      <c r="B65" t="s">
        <v>38</v>
      </c>
      <c r="C65" s="1">
        <v>43998</v>
      </c>
      <c r="D65">
        <v>202006</v>
      </c>
      <c r="E65" s="7">
        <v>0.25347222222222221</v>
      </c>
      <c r="F65" s="7">
        <v>0.29722222222222222</v>
      </c>
      <c r="G65" s="7"/>
      <c r="H65" s="7"/>
      <c r="J65" s="10"/>
    </row>
    <row r="66" spans="1:11" x14ac:dyDescent="0.25">
      <c r="A66" t="s">
        <v>49</v>
      </c>
      <c r="B66" t="s">
        <v>38</v>
      </c>
      <c r="C66" s="1">
        <v>43998</v>
      </c>
      <c r="D66">
        <v>202006</v>
      </c>
      <c r="E66" s="7">
        <v>0.33888888888888885</v>
      </c>
      <c r="F66" s="7">
        <v>0.38055555555555554</v>
      </c>
      <c r="G66" s="7"/>
      <c r="H66" s="7"/>
    </row>
    <row r="67" spans="1:11" x14ac:dyDescent="0.25">
      <c r="A67" t="s">
        <v>49</v>
      </c>
      <c r="B67" t="s">
        <v>38</v>
      </c>
      <c r="C67" s="1">
        <v>43998</v>
      </c>
      <c r="D67">
        <v>202006</v>
      </c>
      <c r="E67" s="7">
        <v>0.38055555555555554</v>
      </c>
      <c r="F67" s="7">
        <v>0.42222222222222222</v>
      </c>
      <c r="G67" s="7"/>
      <c r="H67" s="7"/>
    </row>
    <row r="68" spans="1:11" x14ac:dyDescent="0.25">
      <c r="A68" t="s">
        <v>49</v>
      </c>
      <c r="B68" t="s">
        <v>38</v>
      </c>
      <c r="C68" s="1">
        <v>43998</v>
      </c>
      <c r="D68">
        <v>202006</v>
      </c>
      <c r="E68" s="7">
        <v>0.29722222222222222</v>
      </c>
      <c r="F68" s="7">
        <v>0.33888888888888885</v>
      </c>
      <c r="G68" s="7"/>
      <c r="H68" s="7"/>
    </row>
    <row r="69" spans="1:11" x14ac:dyDescent="0.25">
      <c r="A69" t="s">
        <v>50</v>
      </c>
      <c r="B69" t="s">
        <v>38</v>
      </c>
      <c r="C69" s="1">
        <v>43999</v>
      </c>
      <c r="D69">
        <v>202006</v>
      </c>
      <c r="E69" s="7">
        <v>0.25347222222222221</v>
      </c>
      <c r="F69" s="7">
        <v>0.2951388888888889</v>
      </c>
      <c r="G69" s="7"/>
      <c r="H69" s="7"/>
    </row>
    <row r="70" spans="1:11" x14ac:dyDescent="0.25">
      <c r="A70" t="s">
        <v>50</v>
      </c>
      <c r="B70" t="s">
        <v>38</v>
      </c>
      <c r="C70" s="1">
        <v>43999</v>
      </c>
      <c r="D70">
        <v>202006</v>
      </c>
      <c r="E70" s="7">
        <v>0.2951388888888889</v>
      </c>
      <c r="F70" s="7">
        <v>0.33680555555555558</v>
      </c>
      <c r="G70" s="7"/>
      <c r="H70" s="7"/>
    </row>
    <row r="71" spans="1:11" x14ac:dyDescent="0.25">
      <c r="A71" t="s">
        <v>50</v>
      </c>
      <c r="B71" t="s">
        <v>38</v>
      </c>
      <c r="C71" s="1">
        <v>43999</v>
      </c>
      <c r="D71">
        <v>202006</v>
      </c>
      <c r="E71" s="7">
        <v>0.33680555555555558</v>
      </c>
      <c r="F71" s="7">
        <v>0.37847222222222227</v>
      </c>
      <c r="G71" s="7"/>
      <c r="H71" s="7"/>
    </row>
    <row r="72" spans="1:11" x14ac:dyDescent="0.25">
      <c r="A72" t="s">
        <v>50</v>
      </c>
      <c r="B72" t="s">
        <v>38</v>
      </c>
      <c r="C72" s="1">
        <v>43999</v>
      </c>
      <c r="D72">
        <v>202006</v>
      </c>
      <c r="E72" s="7">
        <v>0.37847222222222227</v>
      </c>
      <c r="F72" s="7">
        <v>0.4201388888888889</v>
      </c>
      <c r="G72" s="7"/>
      <c r="H72" s="7"/>
    </row>
    <row r="73" spans="1:11" x14ac:dyDescent="0.25">
      <c r="A73" t="s">
        <v>51</v>
      </c>
      <c r="B73" t="s">
        <v>38</v>
      </c>
      <c r="C73" s="1">
        <v>44000</v>
      </c>
      <c r="D73">
        <v>202006</v>
      </c>
      <c r="E73" s="7">
        <v>0.29236111111111113</v>
      </c>
      <c r="F73" s="7">
        <v>0.33333333333333331</v>
      </c>
      <c r="G73" s="7"/>
      <c r="H73" s="7"/>
      <c r="J73" s="2">
        <v>6.9444444444444441E-3</v>
      </c>
      <c r="K73" t="s">
        <v>41</v>
      </c>
    </row>
    <row r="74" spans="1:11" x14ac:dyDescent="0.25">
      <c r="A74" t="s">
        <v>51</v>
      </c>
      <c r="B74" t="s">
        <v>38</v>
      </c>
      <c r="C74" s="1">
        <v>44000</v>
      </c>
      <c r="D74">
        <v>202006</v>
      </c>
      <c r="E74" s="7">
        <v>0.33333333333333331</v>
      </c>
      <c r="F74" s="7">
        <v>0.3756944444444445</v>
      </c>
      <c r="G74" s="7"/>
      <c r="H74" s="7"/>
    </row>
    <row r="75" spans="1:11" x14ac:dyDescent="0.25">
      <c r="A75" t="s">
        <v>51</v>
      </c>
      <c r="B75" t="s">
        <v>38</v>
      </c>
      <c r="C75" s="1">
        <v>44000</v>
      </c>
      <c r="D75">
        <v>202006</v>
      </c>
      <c r="E75" s="7">
        <v>0.25</v>
      </c>
      <c r="F75" s="7">
        <v>0.29236111111111113</v>
      </c>
      <c r="G75" s="7"/>
      <c r="H75" s="7"/>
    </row>
    <row r="76" spans="1:11" x14ac:dyDescent="0.25">
      <c r="A76" t="s">
        <v>51</v>
      </c>
      <c r="B76" t="s">
        <v>38</v>
      </c>
      <c r="C76" s="1">
        <v>44000</v>
      </c>
      <c r="D76">
        <v>202006</v>
      </c>
      <c r="E76" s="7">
        <v>0.3756944444444445</v>
      </c>
      <c r="F76" s="7">
        <v>0.41666666666666669</v>
      </c>
      <c r="G76" s="7"/>
      <c r="H76" s="7"/>
    </row>
    <row r="77" spans="1:11" x14ac:dyDescent="0.25">
      <c r="A77" t="s">
        <v>53</v>
      </c>
      <c r="B77" t="s">
        <v>38</v>
      </c>
      <c r="C77" s="1">
        <v>44001</v>
      </c>
      <c r="D77">
        <v>202006</v>
      </c>
      <c r="E77" s="7">
        <v>0.33333333333333331</v>
      </c>
      <c r="F77" s="7">
        <v>0.375</v>
      </c>
      <c r="G77" s="7"/>
      <c r="H77" s="7"/>
      <c r="J77" s="2">
        <v>3.472222222222222E-3</v>
      </c>
      <c r="K77" t="s">
        <v>54</v>
      </c>
    </row>
    <row r="78" spans="1:11" x14ac:dyDescent="0.25">
      <c r="A78" t="s">
        <v>53</v>
      </c>
      <c r="B78" t="s">
        <v>38</v>
      </c>
      <c r="C78" s="1">
        <v>44001</v>
      </c>
      <c r="D78">
        <v>202006</v>
      </c>
      <c r="E78" s="7">
        <v>0.25</v>
      </c>
      <c r="F78" s="7">
        <v>0.29166666666666669</v>
      </c>
      <c r="G78" s="7"/>
      <c r="H78" s="7"/>
    </row>
    <row r="79" spans="1:11" x14ac:dyDescent="0.25">
      <c r="A79" t="s">
        <v>53</v>
      </c>
      <c r="B79" t="s">
        <v>38</v>
      </c>
      <c r="C79" s="1">
        <v>44001</v>
      </c>
      <c r="D79">
        <v>202006</v>
      </c>
      <c r="E79" s="7">
        <v>0.375</v>
      </c>
      <c r="F79" s="7">
        <v>0.41666666666666669</v>
      </c>
      <c r="G79" s="7"/>
      <c r="H79" s="7"/>
    </row>
    <row r="80" spans="1:11" x14ac:dyDescent="0.25">
      <c r="A80" t="s">
        <v>53</v>
      </c>
      <c r="B80" t="s">
        <v>38</v>
      </c>
      <c r="C80" s="1">
        <v>44001</v>
      </c>
      <c r="D80">
        <v>202006</v>
      </c>
      <c r="E80" s="7">
        <v>0.29166666666666669</v>
      </c>
      <c r="F80" s="7">
        <v>0.33333333333333331</v>
      </c>
      <c r="G80" s="7"/>
      <c r="H80" s="7"/>
    </row>
    <row r="81" spans="1:11" x14ac:dyDescent="0.25">
      <c r="A81" t="s">
        <v>52</v>
      </c>
      <c r="B81" t="s">
        <v>38</v>
      </c>
      <c r="C81" s="1">
        <v>44002</v>
      </c>
      <c r="D81">
        <v>202006</v>
      </c>
      <c r="E81" s="7">
        <v>0.25</v>
      </c>
      <c r="F81" s="7">
        <v>0.29166666666666669</v>
      </c>
      <c r="G81" s="7"/>
      <c r="H81" s="7"/>
    </row>
    <row r="82" spans="1:11" x14ac:dyDescent="0.25">
      <c r="A82" t="s">
        <v>52</v>
      </c>
      <c r="B82" t="s">
        <v>38</v>
      </c>
      <c r="C82" s="1">
        <v>44002</v>
      </c>
      <c r="D82">
        <v>202006</v>
      </c>
      <c r="E82" s="7">
        <v>0.33333333333333331</v>
      </c>
      <c r="F82" s="7">
        <v>0.375</v>
      </c>
      <c r="G82" s="7"/>
      <c r="H82" s="7"/>
    </row>
    <row r="83" spans="1:11" x14ac:dyDescent="0.25">
      <c r="A83" t="s">
        <v>52</v>
      </c>
      <c r="B83" t="s">
        <v>38</v>
      </c>
      <c r="C83" s="1">
        <v>44002</v>
      </c>
      <c r="D83">
        <v>202006</v>
      </c>
      <c r="E83" s="7">
        <v>0.375</v>
      </c>
      <c r="F83" s="7">
        <v>0.41666666666666669</v>
      </c>
      <c r="G83" s="7"/>
      <c r="H83" s="7"/>
    </row>
    <row r="84" spans="1:11" x14ac:dyDescent="0.25">
      <c r="A84" t="s">
        <v>52</v>
      </c>
      <c r="B84" t="s">
        <v>38</v>
      </c>
      <c r="C84" s="1">
        <v>44002</v>
      </c>
      <c r="D84">
        <v>202006</v>
      </c>
      <c r="E84" s="7">
        <v>0.29166666666666669</v>
      </c>
      <c r="F84" s="7">
        <v>0.33333333333333331</v>
      </c>
      <c r="G84" s="7"/>
      <c r="H84" s="7"/>
    </row>
    <row r="85" spans="1:11" x14ac:dyDescent="0.25">
      <c r="A85" t="s">
        <v>57</v>
      </c>
      <c r="B85" t="s">
        <v>36</v>
      </c>
      <c r="C85" s="1">
        <v>44003</v>
      </c>
      <c r="D85">
        <v>202006</v>
      </c>
      <c r="E85" s="7">
        <v>0.33680555555555558</v>
      </c>
      <c r="F85" s="7">
        <v>0.38541666666666669</v>
      </c>
      <c r="G85" s="7"/>
      <c r="H85" s="7"/>
      <c r="J85" s="2">
        <v>6.9444444444444441E-3</v>
      </c>
      <c r="K85" t="s">
        <v>58</v>
      </c>
    </row>
    <row r="86" spans="1:11" x14ac:dyDescent="0.25">
      <c r="A86" t="s">
        <v>57</v>
      </c>
      <c r="B86" t="s">
        <v>36</v>
      </c>
      <c r="C86" s="1">
        <v>44003</v>
      </c>
      <c r="D86">
        <v>202006</v>
      </c>
      <c r="E86" s="7">
        <v>0.25416666666666665</v>
      </c>
      <c r="F86" s="7">
        <v>0.29583333333333334</v>
      </c>
      <c r="G86" s="7"/>
      <c r="H86" s="7"/>
    </row>
    <row r="87" spans="1:11" x14ac:dyDescent="0.25">
      <c r="A87" t="s">
        <v>57</v>
      </c>
      <c r="B87" t="s">
        <v>36</v>
      </c>
      <c r="C87" s="1">
        <v>44003</v>
      </c>
      <c r="D87">
        <v>202006</v>
      </c>
      <c r="E87" s="7">
        <v>0.29583333333333334</v>
      </c>
      <c r="F87" s="7">
        <v>0.33680555555555558</v>
      </c>
      <c r="G87" s="7"/>
      <c r="H87" s="7"/>
    </row>
    <row r="88" spans="1:11" x14ac:dyDescent="0.25">
      <c r="A88" t="s">
        <v>56</v>
      </c>
      <c r="B88" t="s">
        <v>38</v>
      </c>
      <c r="C88" s="1">
        <v>44005</v>
      </c>
      <c r="D88">
        <v>202006</v>
      </c>
      <c r="E88" s="7">
        <v>0.33333333333333331</v>
      </c>
      <c r="F88" s="7">
        <v>0.375</v>
      </c>
      <c r="G88" s="7"/>
      <c r="H88" s="7"/>
    </row>
    <row r="89" spans="1:11" x14ac:dyDescent="0.25">
      <c r="A89" t="s">
        <v>56</v>
      </c>
      <c r="B89" t="s">
        <v>38</v>
      </c>
      <c r="C89" s="1">
        <v>44005</v>
      </c>
      <c r="D89">
        <v>202006</v>
      </c>
      <c r="E89" s="7">
        <v>0.375</v>
      </c>
      <c r="F89" s="7">
        <v>0.41666666666666669</v>
      </c>
      <c r="G89" s="7"/>
      <c r="H89" s="7"/>
    </row>
    <row r="90" spans="1:11" x14ac:dyDescent="0.25">
      <c r="A90" t="s">
        <v>56</v>
      </c>
      <c r="B90" t="s">
        <v>38</v>
      </c>
      <c r="C90" s="1">
        <v>44005</v>
      </c>
      <c r="D90">
        <v>202006</v>
      </c>
      <c r="E90" s="7">
        <v>0.29166666666666669</v>
      </c>
      <c r="F90" s="7">
        <v>0.33333333333333331</v>
      </c>
      <c r="G90" s="7"/>
      <c r="H90" s="7"/>
    </row>
    <row r="91" spans="1:11" x14ac:dyDescent="0.25">
      <c r="A91" t="s">
        <v>56</v>
      </c>
      <c r="B91" t="s">
        <v>38</v>
      </c>
      <c r="C91" s="1">
        <v>44005</v>
      </c>
      <c r="D91">
        <v>202006</v>
      </c>
      <c r="E91" s="7">
        <v>0.25138888888888888</v>
      </c>
      <c r="F91" s="7">
        <v>0.29166666666666669</v>
      </c>
      <c r="G91" s="7"/>
      <c r="H91" s="7"/>
    </row>
    <row r="92" spans="1:11" x14ac:dyDescent="0.25">
      <c r="A92" t="s">
        <v>55</v>
      </c>
      <c r="B92" t="s">
        <v>38</v>
      </c>
      <c r="C92" s="1">
        <v>44006</v>
      </c>
      <c r="D92">
        <v>202006</v>
      </c>
      <c r="E92" s="7">
        <v>0.375</v>
      </c>
      <c r="F92" s="7">
        <v>0.41666666666666669</v>
      </c>
      <c r="G92" s="7"/>
      <c r="H92" s="7"/>
      <c r="J92" s="2">
        <v>6.9444444444444441E-3</v>
      </c>
    </row>
    <row r="93" spans="1:11" x14ac:dyDescent="0.25">
      <c r="A93" t="s">
        <v>55</v>
      </c>
      <c r="B93" t="s">
        <v>38</v>
      </c>
      <c r="C93" s="1">
        <v>44006</v>
      </c>
      <c r="D93">
        <v>202006</v>
      </c>
      <c r="E93" s="7">
        <v>0.33333333333333331</v>
      </c>
      <c r="F93" s="7">
        <v>0.375</v>
      </c>
      <c r="G93" s="7"/>
      <c r="H93" s="7"/>
    </row>
    <row r="94" spans="1:11" x14ac:dyDescent="0.25">
      <c r="A94" t="s">
        <v>55</v>
      </c>
      <c r="B94" t="s">
        <v>38</v>
      </c>
      <c r="C94" s="1">
        <v>44006</v>
      </c>
      <c r="D94">
        <v>202006</v>
      </c>
      <c r="E94" s="7">
        <v>0.29166666666666669</v>
      </c>
      <c r="F94" s="7">
        <v>0.33333333333333331</v>
      </c>
      <c r="G94" s="7"/>
      <c r="H94" s="7"/>
    </row>
    <row r="95" spans="1:11" x14ac:dyDescent="0.25">
      <c r="A95" t="s">
        <v>55</v>
      </c>
      <c r="B95" t="s">
        <v>38</v>
      </c>
      <c r="C95" s="1">
        <v>44006</v>
      </c>
      <c r="D95">
        <v>202006</v>
      </c>
      <c r="E95" s="7">
        <v>0.25069444444444444</v>
      </c>
      <c r="F95" s="7">
        <v>0.29166666666666669</v>
      </c>
      <c r="G95" s="7"/>
      <c r="H95" s="7"/>
    </row>
    <row r="96" spans="1:11" x14ac:dyDescent="0.25">
      <c r="A96" s="10" t="s">
        <v>104</v>
      </c>
      <c r="B96" s="10" t="s">
        <v>38</v>
      </c>
      <c r="C96" s="1">
        <v>44012</v>
      </c>
      <c r="D96">
        <v>202006</v>
      </c>
      <c r="E96" s="7">
        <v>0.25</v>
      </c>
      <c r="F96" s="7">
        <v>0.29166666666666669</v>
      </c>
      <c r="G96" s="7"/>
      <c r="H96" s="7"/>
      <c r="I96" s="10"/>
      <c r="J96" s="10"/>
      <c r="K96" s="10"/>
    </row>
    <row r="97" spans="1:11" x14ac:dyDescent="0.25">
      <c r="A97" s="10" t="s">
        <v>104</v>
      </c>
      <c r="B97" s="10" t="s">
        <v>38</v>
      </c>
      <c r="C97" s="1">
        <v>44012</v>
      </c>
      <c r="D97">
        <v>202006</v>
      </c>
      <c r="E97" s="7">
        <v>0.33333333333333331</v>
      </c>
      <c r="F97" s="7">
        <v>0.375</v>
      </c>
      <c r="G97" s="7"/>
      <c r="H97" s="7"/>
      <c r="I97" s="10"/>
      <c r="J97" s="10"/>
      <c r="K97" s="10"/>
    </row>
    <row r="98" spans="1:11" x14ac:dyDescent="0.25">
      <c r="A98" s="10" t="s">
        <v>104</v>
      </c>
      <c r="B98" s="10" t="s">
        <v>38</v>
      </c>
      <c r="C98" s="1">
        <v>44012</v>
      </c>
      <c r="D98">
        <v>202006</v>
      </c>
      <c r="E98" s="7">
        <v>0.375</v>
      </c>
      <c r="F98" s="7">
        <v>0.41666666666666669</v>
      </c>
      <c r="G98" s="7"/>
      <c r="H98" s="7"/>
      <c r="I98" s="10"/>
      <c r="J98" s="10"/>
      <c r="K98" s="10"/>
    </row>
    <row r="99" spans="1:11" x14ac:dyDescent="0.25">
      <c r="A99" s="10" t="s">
        <v>104</v>
      </c>
      <c r="B99" s="10" t="s">
        <v>38</v>
      </c>
      <c r="C99" s="1">
        <v>44012</v>
      </c>
      <c r="D99">
        <v>202006</v>
      </c>
      <c r="E99" s="7">
        <v>0.29166666666666669</v>
      </c>
      <c r="F99" s="7">
        <v>0.33333333333333331</v>
      </c>
      <c r="G99" s="7"/>
      <c r="H99" s="7"/>
      <c r="I99" s="10"/>
      <c r="J99" s="10"/>
      <c r="K99" s="10"/>
    </row>
    <row r="100" spans="1:11" x14ac:dyDescent="0.25">
      <c r="A100" s="10" t="s">
        <v>107</v>
      </c>
      <c r="B100" s="10" t="s">
        <v>38</v>
      </c>
      <c r="C100" s="1">
        <v>44013</v>
      </c>
      <c r="D100">
        <v>202006</v>
      </c>
      <c r="E100" s="7">
        <v>0.37916666666666665</v>
      </c>
      <c r="F100" s="7">
        <v>0.41666666666666669</v>
      </c>
      <c r="G100" s="7"/>
      <c r="H100" s="7"/>
      <c r="I100" s="10"/>
      <c r="J100" s="4">
        <v>4.8611111111111112E-3</v>
      </c>
      <c r="K100" s="10" t="s">
        <v>41</v>
      </c>
    </row>
    <row r="101" spans="1:11" x14ac:dyDescent="0.25">
      <c r="A101" s="10" t="s">
        <v>107</v>
      </c>
      <c r="B101" s="10" t="s">
        <v>38</v>
      </c>
      <c r="C101" s="1">
        <v>44013</v>
      </c>
      <c r="D101">
        <v>202006</v>
      </c>
      <c r="E101" s="7">
        <v>0.25486111111111109</v>
      </c>
      <c r="F101" s="7">
        <v>0.29652777777777778</v>
      </c>
      <c r="G101" s="7"/>
      <c r="H101" s="7"/>
      <c r="I101" s="10"/>
      <c r="J101" s="10"/>
      <c r="K101" s="10"/>
    </row>
    <row r="102" spans="1:11" x14ac:dyDescent="0.25">
      <c r="A102" s="10" t="s">
        <v>107</v>
      </c>
      <c r="B102" s="10" t="s">
        <v>38</v>
      </c>
      <c r="C102" s="1">
        <v>44013</v>
      </c>
      <c r="D102">
        <v>202006</v>
      </c>
      <c r="E102" s="7">
        <v>0.33749999999999997</v>
      </c>
      <c r="F102" s="7">
        <v>0.37916666666666665</v>
      </c>
      <c r="G102" s="7"/>
      <c r="H102" s="7"/>
      <c r="I102" s="10"/>
      <c r="J102" s="10"/>
      <c r="K102" s="10"/>
    </row>
    <row r="103" spans="1:11" x14ac:dyDescent="0.25">
      <c r="A103" s="10" t="s">
        <v>107</v>
      </c>
      <c r="B103" s="10" t="s">
        <v>38</v>
      </c>
      <c r="C103" s="1">
        <v>44013</v>
      </c>
      <c r="D103">
        <v>202006</v>
      </c>
      <c r="E103" s="7">
        <v>0.29652777777777778</v>
      </c>
      <c r="F103" s="7">
        <v>0.33749999999999997</v>
      </c>
      <c r="G103" s="7"/>
      <c r="H103" s="7"/>
      <c r="I103" s="10"/>
      <c r="J103" s="10"/>
      <c r="K103" s="10"/>
    </row>
    <row r="104" spans="1:11" x14ac:dyDescent="0.25">
      <c r="A104" s="10" t="s">
        <v>107</v>
      </c>
      <c r="B104" s="10" t="s">
        <v>38</v>
      </c>
      <c r="C104" s="1">
        <v>44014</v>
      </c>
      <c r="D104">
        <v>202006</v>
      </c>
      <c r="E104" s="7">
        <v>0.25</v>
      </c>
      <c r="F104" s="7">
        <v>0.29166666666666669</v>
      </c>
      <c r="G104" s="7">
        <v>0.29166666666666669</v>
      </c>
      <c r="H104" s="7"/>
    </row>
    <row r="105" spans="1:11" x14ac:dyDescent="0.25">
      <c r="A105" s="10" t="s">
        <v>107</v>
      </c>
      <c r="B105" s="10" t="s">
        <v>38</v>
      </c>
      <c r="C105" s="1">
        <v>44014</v>
      </c>
      <c r="D105">
        <v>202006</v>
      </c>
      <c r="E105" s="7">
        <v>0.33333333333333331</v>
      </c>
      <c r="F105" s="7">
        <v>0.375</v>
      </c>
      <c r="G105" s="7">
        <v>0.375</v>
      </c>
      <c r="H105" s="7"/>
    </row>
    <row r="106" spans="1:11" x14ac:dyDescent="0.25">
      <c r="A106" s="10" t="s">
        <v>107</v>
      </c>
      <c r="B106" s="10" t="s">
        <v>38</v>
      </c>
      <c r="C106" s="1">
        <v>44014</v>
      </c>
      <c r="D106">
        <v>202006</v>
      </c>
      <c r="E106" s="7">
        <v>0.375</v>
      </c>
      <c r="F106" s="7">
        <v>0.41666666666666669</v>
      </c>
      <c r="G106" s="7">
        <v>0.41666666666666669</v>
      </c>
      <c r="H106" s="7"/>
      <c r="I106" s="10"/>
      <c r="J106" s="10"/>
      <c r="K106" s="10"/>
    </row>
    <row r="107" spans="1:11" x14ac:dyDescent="0.25">
      <c r="A107" s="10" t="s">
        <v>107</v>
      </c>
      <c r="B107" s="10" t="s">
        <v>38</v>
      </c>
      <c r="C107" s="1">
        <v>44014</v>
      </c>
      <c r="D107">
        <v>202006</v>
      </c>
      <c r="E107" s="7">
        <v>0.29166666666666669</v>
      </c>
      <c r="F107" s="7">
        <v>0.33333333333333331</v>
      </c>
      <c r="G107" s="7">
        <v>0.33333333333333331</v>
      </c>
      <c r="H107" s="7"/>
    </row>
    <row r="108" spans="1:11" x14ac:dyDescent="0.25">
      <c r="A108" s="10" t="s">
        <v>107</v>
      </c>
      <c r="B108" s="10" t="s">
        <v>116</v>
      </c>
      <c r="C108" s="1">
        <v>44015</v>
      </c>
      <c r="D108">
        <v>202006</v>
      </c>
      <c r="E108" s="7">
        <v>0.375</v>
      </c>
      <c r="F108" s="7">
        <v>0.41666666666666669</v>
      </c>
      <c r="G108" s="7">
        <v>0.41666666666666669</v>
      </c>
      <c r="H108" s="7"/>
      <c r="I108" s="10"/>
      <c r="J108" s="4">
        <v>6.9444444444444441E-3</v>
      </c>
      <c r="K108" s="10" t="s">
        <v>58</v>
      </c>
    </row>
    <row r="109" spans="1:11" x14ac:dyDescent="0.25">
      <c r="A109" s="10" t="s">
        <v>107</v>
      </c>
      <c r="B109" s="10" t="s">
        <v>116</v>
      </c>
      <c r="C109" s="1">
        <v>44015</v>
      </c>
      <c r="D109">
        <v>202006</v>
      </c>
      <c r="E109" s="7">
        <v>0.25</v>
      </c>
      <c r="F109" s="7">
        <v>0.29166666666666669</v>
      </c>
      <c r="G109" s="7">
        <v>0.29166666666666669</v>
      </c>
      <c r="H109" s="7"/>
    </row>
    <row r="110" spans="1:11" x14ac:dyDescent="0.25">
      <c r="A110" s="10" t="s">
        <v>107</v>
      </c>
      <c r="B110" s="10" t="s">
        <v>116</v>
      </c>
      <c r="C110" s="1">
        <v>44015</v>
      </c>
      <c r="D110">
        <v>202006</v>
      </c>
      <c r="E110" s="7">
        <v>0.33333333333333331</v>
      </c>
      <c r="F110" s="7">
        <v>0.375</v>
      </c>
      <c r="G110" s="7">
        <v>0.375</v>
      </c>
      <c r="H110" s="7"/>
    </row>
    <row r="111" spans="1:11" x14ac:dyDescent="0.25">
      <c r="A111" s="10" t="s">
        <v>107</v>
      </c>
      <c r="B111" s="10" t="s">
        <v>116</v>
      </c>
      <c r="C111" s="1">
        <v>44015</v>
      </c>
      <c r="D111">
        <v>202006</v>
      </c>
      <c r="E111" s="7">
        <v>0.29166666666666669</v>
      </c>
      <c r="F111" s="7">
        <v>0.33333333333333331</v>
      </c>
      <c r="G111" s="7">
        <v>0.33333333333333331</v>
      </c>
      <c r="H111" s="7"/>
    </row>
    <row r="112" spans="1:11" x14ac:dyDescent="0.25">
      <c r="A112" s="10" t="s">
        <v>107</v>
      </c>
      <c r="B112" s="10" t="s">
        <v>116</v>
      </c>
      <c r="C112" s="1">
        <v>44016</v>
      </c>
      <c r="D112">
        <v>202007</v>
      </c>
      <c r="E112" s="7">
        <v>0.25</v>
      </c>
      <c r="F112" s="7">
        <v>0.29166666666666669</v>
      </c>
      <c r="G112" s="7"/>
      <c r="H112" s="7"/>
      <c r="K112" s="10" t="s">
        <v>121</v>
      </c>
    </row>
    <row r="113" spans="1:11" x14ac:dyDescent="0.25">
      <c r="A113" s="10" t="s">
        <v>107</v>
      </c>
      <c r="B113" s="10" t="s">
        <v>116</v>
      </c>
      <c r="C113" s="1">
        <v>44016</v>
      </c>
      <c r="D113">
        <v>202007</v>
      </c>
      <c r="E113" s="7">
        <v>0.33333333333333331</v>
      </c>
      <c r="F113" s="7">
        <v>0.375</v>
      </c>
      <c r="G113" s="7"/>
      <c r="H113" s="7"/>
      <c r="K113" s="10" t="s">
        <v>121</v>
      </c>
    </row>
    <row r="114" spans="1:11" x14ac:dyDescent="0.25">
      <c r="A114" s="10" t="s">
        <v>107</v>
      </c>
      <c r="B114" s="10" t="s">
        <v>116</v>
      </c>
      <c r="C114" s="1">
        <v>44016</v>
      </c>
      <c r="D114">
        <v>202007</v>
      </c>
      <c r="E114" s="7">
        <v>0.375</v>
      </c>
      <c r="F114" s="7">
        <v>0.41666666666666669</v>
      </c>
      <c r="G114" s="7"/>
      <c r="H114" s="7"/>
      <c r="I114" s="10"/>
      <c r="J114" s="10"/>
      <c r="K114" s="10" t="s">
        <v>121</v>
      </c>
    </row>
    <row r="115" spans="1:11" x14ac:dyDescent="0.25">
      <c r="A115" s="10" t="s">
        <v>107</v>
      </c>
      <c r="B115" s="10" t="s">
        <v>116</v>
      </c>
      <c r="C115" s="1">
        <v>44016</v>
      </c>
      <c r="D115">
        <v>202007</v>
      </c>
      <c r="E115" s="7">
        <v>0.29166666666666669</v>
      </c>
      <c r="F115" s="7">
        <v>0.33333333333333331</v>
      </c>
      <c r="G115" s="7"/>
      <c r="H115" s="7"/>
      <c r="K115" s="10" t="s">
        <v>121</v>
      </c>
    </row>
    <row r="116" spans="1:11" x14ac:dyDescent="0.25">
      <c r="A116" s="10" t="s">
        <v>122</v>
      </c>
      <c r="B116" s="10" t="s">
        <v>117</v>
      </c>
      <c r="C116" s="1">
        <v>44021</v>
      </c>
      <c r="D116">
        <v>202007</v>
      </c>
      <c r="E116" s="7">
        <v>0.25</v>
      </c>
      <c r="F116" s="7">
        <v>0.27916666666666667</v>
      </c>
      <c r="G116" s="7"/>
      <c r="H116" s="7"/>
      <c r="I116" s="10"/>
      <c r="J116" s="4">
        <v>1.0416666666666666E-2</v>
      </c>
      <c r="K116" s="10" t="s">
        <v>41</v>
      </c>
    </row>
    <row r="117" spans="1:11" x14ac:dyDescent="0.25">
      <c r="A117" s="10" t="s">
        <v>122</v>
      </c>
      <c r="B117" s="10" t="s">
        <v>117</v>
      </c>
      <c r="C117" s="1">
        <v>44021</v>
      </c>
      <c r="D117">
        <v>202007</v>
      </c>
      <c r="E117" s="7">
        <v>0.33402777777777781</v>
      </c>
      <c r="F117" s="7">
        <v>0.3756944444444445</v>
      </c>
      <c r="G117" s="7"/>
      <c r="H117" s="7"/>
      <c r="I117" s="10"/>
      <c r="J117" s="10"/>
      <c r="K117" s="10" t="s">
        <v>121</v>
      </c>
    </row>
    <row r="118" spans="1:11" x14ac:dyDescent="0.25">
      <c r="A118" s="34" t="s">
        <v>123</v>
      </c>
      <c r="B118" s="34" t="s">
        <v>118</v>
      </c>
      <c r="C118" s="1">
        <v>44021</v>
      </c>
      <c r="D118">
        <v>202007</v>
      </c>
      <c r="E118" s="7">
        <v>0.375</v>
      </c>
      <c r="F118" s="7">
        <v>0.41666666666666669</v>
      </c>
      <c r="G118" s="7"/>
      <c r="H118" s="7"/>
      <c r="I118" s="10"/>
      <c r="J118" s="10"/>
      <c r="K118" s="10" t="s">
        <v>121</v>
      </c>
    </row>
    <row r="119" spans="1:11" x14ac:dyDescent="0.25">
      <c r="A119" s="35" t="s">
        <v>122</v>
      </c>
      <c r="B119" s="20" t="s">
        <v>117</v>
      </c>
      <c r="C119" s="1">
        <v>44021</v>
      </c>
      <c r="D119">
        <v>202007</v>
      </c>
      <c r="E119" s="7">
        <v>0.3756944444444445</v>
      </c>
      <c r="F119" s="7">
        <v>0.41666666666666669</v>
      </c>
      <c r="G119" s="7"/>
      <c r="H119" s="7"/>
      <c r="I119" s="10"/>
      <c r="J119" s="10"/>
      <c r="K119" s="10" t="s">
        <v>121</v>
      </c>
    </row>
    <row r="120" spans="1:11" x14ac:dyDescent="0.25">
      <c r="A120" s="39" t="s">
        <v>123</v>
      </c>
      <c r="B120" s="40" t="s">
        <v>118</v>
      </c>
      <c r="C120" s="1">
        <v>44021</v>
      </c>
      <c r="D120">
        <v>202007</v>
      </c>
      <c r="E120" s="7">
        <v>0.33402777777777781</v>
      </c>
      <c r="F120" s="7">
        <v>0.375</v>
      </c>
      <c r="G120" s="7"/>
      <c r="H120" s="7"/>
      <c r="I120" s="10"/>
      <c r="J120" s="10"/>
      <c r="K120" s="10" t="s">
        <v>121</v>
      </c>
    </row>
    <row r="121" spans="1:11" x14ac:dyDescent="0.25">
      <c r="A121" s="39" t="s">
        <v>123</v>
      </c>
      <c r="B121" s="40" t="s">
        <v>118</v>
      </c>
      <c r="C121" s="1">
        <v>44021</v>
      </c>
      <c r="D121">
        <v>202007</v>
      </c>
      <c r="E121" s="7">
        <v>0.25</v>
      </c>
      <c r="F121" s="7">
        <v>0.2902777777777778</v>
      </c>
      <c r="G121" s="7"/>
      <c r="H121" s="7"/>
      <c r="I121" s="10"/>
      <c r="J121" s="10"/>
      <c r="K121" s="10" t="s">
        <v>121</v>
      </c>
    </row>
    <row r="122" spans="1:11" x14ac:dyDescent="0.25">
      <c r="A122" s="41" t="s">
        <v>130</v>
      </c>
      <c r="B122" s="10" t="s">
        <v>118</v>
      </c>
      <c r="C122" s="1">
        <v>44023</v>
      </c>
      <c r="D122">
        <v>202007</v>
      </c>
      <c r="E122" s="7">
        <v>0.29166666666666669</v>
      </c>
      <c r="F122" s="7">
        <v>0.33402777777777781</v>
      </c>
      <c r="G122" s="7"/>
      <c r="H122" s="7"/>
    </row>
    <row r="123" spans="1:11" x14ac:dyDescent="0.25">
      <c r="A123" s="41" t="s">
        <v>137</v>
      </c>
      <c r="B123" s="10" t="s">
        <v>117</v>
      </c>
      <c r="C123" s="1">
        <v>44023</v>
      </c>
      <c r="D123">
        <v>202007</v>
      </c>
      <c r="E123" s="7">
        <v>0.25</v>
      </c>
      <c r="F123" s="7">
        <v>0.29166666666666669</v>
      </c>
      <c r="G123" s="7"/>
      <c r="H123" s="7"/>
    </row>
    <row r="124" spans="1:11" x14ac:dyDescent="0.25">
      <c r="A124" s="41" t="s">
        <v>137</v>
      </c>
      <c r="B124" s="10" t="s">
        <v>117</v>
      </c>
      <c r="C124" s="1">
        <v>44023</v>
      </c>
      <c r="D124">
        <v>202007</v>
      </c>
      <c r="E124" s="7">
        <v>0.33333333333333331</v>
      </c>
      <c r="F124" s="7">
        <v>0.375</v>
      </c>
      <c r="G124" s="7"/>
      <c r="H124" s="7"/>
    </row>
    <row r="125" spans="1:11" x14ac:dyDescent="0.25">
      <c r="A125" s="41" t="s">
        <v>137</v>
      </c>
      <c r="B125" s="10" t="s">
        <v>117</v>
      </c>
      <c r="C125" s="1">
        <v>44023</v>
      </c>
      <c r="D125">
        <v>202007</v>
      </c>
      <c r="E125" s="7">
        <v>0.375</v>
      </c>
      <c r="F125" s="7">
        <v>0.41666666666666669</v>
      </c>
      <c r="G125" s="7"/>
      <c r="H125" s="7"/>
      <c r="I125" s="10"/>
      <c r="J125" s="10"/>
      <c r="K125" s="10"/>
    </row>
    <row r="126" spans="1:11" x14ac:dyDescent="0.25">
      <c r="A126" s="41" t="s">
        <v>130</v>
      </c>
      <c r="B126" s="10" t="s">
        <v>118</v>
      </c>
      <c r="C126" s="1">
        <v>44023</v>
      </c>
      <c r="D126">
        <v>202007</v>
      </c>
      <c r="E126" s="7">
        <v>0.25</v>
      </c>
      <c r="F126" s="7">
        <v>0.29166666666666669</v>
      </c>
      <c r="G126" s="7"/>
      <c r="H126" s="7"/>
      <c r="I126" s="10"/>
      <c r="J126" s="10"/>
      <c r="K126" s="10"/>
    </row>
    <row r="127" spans="1:11" x14ac:dyDescent="0.25">
      <c r="A127" s="41" t="s">
        <v>130</v>
      </c>
      <c r="B127" s="10" t="s">
        <v>118</v>
      </c>
      <c r="C127" s="1">
        <v>44023</v>
      </c>
      <c r="D127">
        <v>202007</v>
      </c>
      <c r="E127" s="7">
        <v>0.33402777777777781</v>
      </c>
      <c r="F127" s="7">
        <v>0.3756944444444445</v>
      </c>
      <c r="G127" s="7"/>
      <c r="H127" s="7"/>
    </row>
    <row r="128" spans="1:11" x14ac:dyDescent="0.25">
      <c r="A128" s="41" t="s">
        <v>137</v>
      </c>
      <c r="B128" s="10" t="s">
        <v>117</v>
      </c>
      <c r="C128" s="1">
        <v>44023</v>
      </c>
      <c r="D128">
        <v>202007</v>
      </c>
      <c r="E128" s="7">
        <v>0.29166666666666669</v>
      </c>
      <c r="F128" s="7">
        <v>0.33333333333333331</v>
      </c>
      <c r="G128" s="7"/>
      <c r="H128" s="7"/>
    </row>
    <row r="129" spans="1:11" x14ac:dyDescent="0.25">
      <c r="A129" s="41" t="s">
        <v>130</v>
      </c>
      <c r="B129" s="10" t="s">
        <v>118</v>
      </c>
      <c r="C129" s="1">
        <v>44023</v>
      </c>
      <c r="D129">
        <v>202007</v>
      </c>
      <c r="E129" s="7">
        <v>0.3756944444444445</v>
      </c>
      <c r="F129" s="7">
        <v>0.41666666666666669</v>
      </c>
      <c r="G129" s="7"/>
      <c r="H129" s="7"/>
      <c r="I129" s="10"/>
      <c r="J129" s="10"/>
      <c r="K129" s="10"/>
    </row>
    <row r="130" spans="1:11" x14ac:dyDescent="0.25">
      <c r="A130" s="42" t="s">
        <v>136</v>
      </c>
      <c r="B130" s="10" t="s">
        <v>118</v>
      </c>
      <c r="C130" s="1">
        <v>44025</v>
      </c>
      <c r="D130">
        <v>202007</v>
      </c>
      <c r="E130" s="7">
        <v>0.33333333333333331</v>
      </c>
      <c r="F130" s="7">
        <v>0.375</v>
      </c>
      <c r="G130" s="7"/>
      <c r="H130" s="7"/>
      <c r="I130" s="10"/>
      <c r="J130" s="10"/>
      <c r="K130" s="10"/>
    </row>
    <row r="131" spans="1:11" x14ac:dyDescent="0.25">
      <c r="A131" s="41" t="s">
        <v>137</v>
      </c>
      <c r="B131" s="10" t="s">
        <v>117</v>
      </c>
      <c r="C131" s="1">
        <v>44025</v>
      </c>
      <c r="D131">
        <v>202007</v>
      </c>
      <c r="E131" s="7">
        <v>0.25069444444444444</v>
      </c>
      <c r="F131" s="7">
        <v>0.29236111111111113</v>
      </c>
      <c r="G131" s="7"/>
      <c r="H131" s="7"/>
    </row>
    <row r="132" spans="1:11" x14ac:dyDescent="0.25">
      <c r="A132" s="41" t="s">
        <v>137</v>
      </c>
      <c r="B132" s="10" t="s">
        <v>117</v>
      </c>
      <c r="C132" s="1">
        <v>44025</v>
      </c>
      <c r="D132">
        <v>202007</v>
      </c>
      <c r="E132" s="7">
        <v>0.29236111111111113</v>
      </c>
      <c r="F132" s="7">
        <v>0.33402777777777781</v>
      </c>
      <c r="G132" s="7"/>
      <c r="H132" s="7"/>
    </row>
    <row r="133" spans="1:11" x14ac:dyDescent="0.25">
      <c r="A133" s="41" t="s">
        <v>137</v>
      </c>
      <c r="B133" s="10" t="s">
        <v>117</v>
      </c>
      <c r="C133" s="1">
        <v>44025</v>
      </c>
      <c r="D133">
        <v>202007</v>
      </c>
      <c r="E133" s="7">
        <v>0.33402777777777781</v>
      </c>
      <c r="F133" s="7">
        <v>0.3756944444444445</v>
      </c>
      <c r="G133" s="7"/>
      <c r="H133" s="7"/>
    </row>
    <row r="134" spans="1:11" x14ac:dyDescent="0.25">
      <c r="A134" s="34" t="s">
        <v>136</v>
      </c>
      <c r="B134" s="10" t="s">
        <v>118</v>
      </c>
      <c r="C134" s="1">
        <v>44025</v>
      </c>
      <c r="D134">
        <v>202007</v>
      </c>
      <c r="E134" s="7">
        <v>0.29166666666666669</v>
      </c>
      <c r="F134" s="7">
        <v>0.33333333333333331</v>
      </c>
      <c r="G134" s="7"/>
      <c r="H134" s="7"/>
      <c r="I134" s="10"/>
      <c r="J134" s="10"/>
      <c r="K134" s="10"/>
    </row>
    <row r="135" spans="1:11" x14ac:dyDescent="0.25">
      <c r="A135" t="s">
        <v>137</v>
      </c>
      <c r="B135" s="10" t="s">
        <v>117</v>
      </c>
      <c r="C135" s="1">
        <v>44025</v>
      </c>
      <c r="D135">
        <v>202007</v>
      </c>
      <c r="E135" s="7">
        <v>0.3756944444444445</v>
      </c>
      <c r="F135" s="7">
        <v>0.41736111111111113</v>
      </c>
      <c r="G135" s="7"/>
      <c r="H135" s="7"/>
      <c r="I135" s="10"/>
      <c r="J135" s="10"/>
      <c r="K135" s="10"/>
    </row>
    <row r="136" spans="1:11" x14ac:dyDescent="0.25">
      <c r="A136" s="34" t="s">
        <v>136</v>
      </c>
      <c r="B136" s="10" t="s">
        <v>118</v>
      </c>
      <c r="C136" s="1">
        <v>44025</v>
      </c>
      <c r="D136">
        <v>202007</v>
      </c>
      <c r="E136" s="7">
        <v>0.25069444444444444</v>
      </c>
      <c r="F136" s="7">
        <v>0.29166666666666669</v>
      </c>
      <c r="G136" s="7"/>
      <c r="H136" s="7"/>
      <c r="I136" s="10"/>
      <c r="J136" s="10"/>
      <c r="K136" s="10"/>
    </row>
    <row r="137" spans="1:11" x14ac:dyDescent="0.25">
      <c r="A137" s="34" t="s">
        <v>136</v>
      </c>
      <c r="B137" s="10" t="s">
        <v>118</v>
      </c>
      <c r="C137" s="1">
        <v>44025</v>
      </c>
      <c r="D137">
        <v>202007</v>
      </c>
      <c r="E137" s="7">
        <v>0.375</v>
      </c>
      <c r="F137" s="7">
        <v>0.40763888888888888</v>
      </c>
      <c r="G137" s="7"/>
      <c r="H137" s="7"/>
      <c r="I137" s="10"/>
      <c r="J137" s="10"/>
      <c r="K137" s="10"/>
    </row>
    <row r="138" spans="1:11" x14ac:dyDescent="0.25">
      <c r="A138" s="34" t="s">
        <v>136</v>
      </c>
      <c r="B138" s="10" t="s">
        <v>118</v>
      </c>
      <c r="C138" s="1">
        <v>44026</v>
      </c>
      <c r="D138">
        <v>202007</v>
      </c>
      <c r="E138" s="7">
        <v>0.33333333333333331</v>
      </c>
      <c r="F138" s="7">
        <v>0.375</v>
      </c>
      <c r="G138" s="7"/>
      <c r="H138" s="7"/>
      <c r="I138" s="10"/>
      <c r="J138" s="10"/>
      <c r="K138" s="10"/>
    </row>
    <row r="139" spans="1:11" x14ac:dyDescent="0.25">
      <c r="A139" s="34" t="s">
        <v>136</v>
      </c>
      <c r="B139" s="10" t="s">
        <v>118</v>
      </c>
      <c r="C139" s="1">
        <v>44026</v>
      </c>
      <c r="D139">
        <v>202007</v>
      </c>
      <c r="E139" s="7">
        <v>0.375</v>
      </c>
      <c r="F139" s="7">
        <v>0.41666666666666669</v>
      </c>
      <c r="G139" s="7"/>
      <c r="H139" s="7"/>
      <c r="I139" s="10"/>
      <c r="J139" s="10"/>
      <c r="K139" s="10"/>
    </row>
    <row r="140" spans="1:11" x14ac:dyDescent="0.25">
      <c r="A140" t="s">
        <v>137</v>
      </c>
      <c r="B140" s="10" t="s">
        <v>117</v>
      </c>
      <c r="C140" s="1">
        <v>44026</v>
      </c>
      <c r="D140">
        <v>202007</v>
      </c>
      <c r="E140" s="7">
        <v>0.25</v>
      </c>
      <c r="F140" s="7">
        <v>0.29166666666666669</v>
      </c>
      <c r="G140" s="7"/>
      <c r="H140" s="7"/>
      <c r="I140" s="10"/>
      <c r="J140" s="10"/>
      <c r="K140" s="10"/>
    </row>
    <row r="141" spans="1:11" x14ac:dyDescent="0.25">
      <c r="A141" t="s">
        <v>137</v>
      </c>
      <c r="B141" s="10" t="s">
        <v>117</v>
      </c>
      <c r="C141" s="1">
        <v>44026</v>
      </c>
      <c r="D141">
        <v>202007</v>
      </c>
      <c r="E141" s="7">
        <v>0.33333333333333331</v>
      </c>
      <c r="F141" s="7">
        <v>0.375</v>
      </c>
      <c r="G141" s="7"/>
      <c r="H141" s="7"/>
      <c r="I141" s="10"/>
      <c r="J141" s="10"/>
      <c r="K141" s="10"/>
    </row>
    <row r="142" spans="1:11" x14ac:dyDescent="0.25">
      <c r="A142" t="s">
        <v>137</v>
      </c>
      <c r="B142" s="10" t="s">
        <v>117</v>
      </c>
      <c r="C142" s="1">
        <v>44026</v>
      </c>
      <c r="D142">
        <v>202007</v>
      </c>
      <c r="E142" s="7">
        <v>0.375</v>
      </c>
      <c r="F142" s="7">
        <v>0.41666666666666669</v>
      </c>
      <c r="G142" s="7"/>
      <c r="H142" s="7"/>
      <c r="I142" s="10"/>
      <c r="J142" s="10"/>
      <c r="K142" s="10"/>
    </row>
    <row r="143" spans="1:11" x14ac:dyDescent="0.25">
      <c r="A143" s="34" t="s">
        <v>136</v>
      </c>
      <c r="B143" s="10" t="s">
        <v>118</v>
      </c>
      <c r="C143" s="1">
        <v>44026</v>
      </c>
      <c r="D143">
        <v>202007</v>
      </c>
      <c r="E143" s="7">
        <v>0.29166666666666669</v>
      </c>
      <c r="F143" s="7">
        <v>0.33333333333333331</v>
      </c>
      <c r="G143" s="7"/>
      <c r="H143" s="7"/>
      <c r="I143" s="10"/>
      <c r="J143" s="10"/>
      <c r="K143" s="10"/>
    </row>
    <row r="144" spans="1:11" x14ac:dyDescent="0.25">
      <c r="A144" t="s">
        <v>137</v>
      </c>
      <c r="B144" s="10" t="s">
        <v>117</v>
      </c>
      <c r="C144" s="1">
        <v>44026</v>
      </c>
      <c r="D144">
        <v>202007</v>
      </c>
      <c r="E144" s="7">
        <v>0.29166666666666669</v>
      </c>
      <c r="F144" s="7">
        <v>0.33333333333333331</v>
      </c>
      <c r="G144" s="7"/>
      <c r="H144" s="7"/>
      <c r="I144" s="10"/>
      <c r="J144" s="10"/>
      <c r="K144" s="10"/>
    </row>
    <row r="145" spans="1:11" x14ac:dyDescent="0.25">
      <c r="A145" s="34" t="s">
        <v>136</v>
      </c>
      <c r="B145" s="10" t="s">
        <v>118</v>
      </c>
      <c r="C145" s="1">
        <v>44026</v>
      </c>
      <c r="D145">
        <v>202007</v>
      </c>
      <c r="E145" s="7">
        <v>0.25138888888888888</v>
      </c>
      <c r="F145" s="7">
        <v>0.29166666666666669</v>
      </c>
      <c r="G145" s="7"/>
      <c r="H145" s="7"/>
      <c r="I145" s="10"/>
      <c r="J145" s="10"/>
      <c r="K145" s="10"/>
    </row>
    <row r="146" spans="1:11" x14ac:dyDescent="0.25">
      <c r="A146" s="34" t="s">
        <v>136</v>
      </c>
      <c r="B146" s="10" t="s">
        <v>118</v>
      </c>
      <c r="C146" s="1">
        <v>44028</v>
      </c>
      <c r="D146">
        <v>202007</v>
      </c>
      <c r="E146" s="7">
        <v>0.25</v>
      </c>
      <c r="F146" s="7">
        <v>0.29166666666666669</v>
      </c>
      <c r="G146" s="7"/>
      <c r="H146" s="7"/>
      <c r="I146" s="10"/>
      <c r="J146" s="10"/>
      <c r="K146" s="10"/>
    </row>
    <row r="147" spans="1:11" x14ac:dyDescent="0.25">
      <c r="A147" s="34" t="s">
        <v>136</v>
      </c>
      <c r="B147" s="10" t="s">
        <v>118</v>
      </c>
      <c r="C147" s="1">
        <v>44028</v>
      </c>
      <c r="D147">
        <v>202007</v>
      </c>
      <c r="E147" s="7">
        <v>0.33333333333333331</v>
      </c>
      <c r="F147" s="7">
        <v>0.375</v>
      </c>
      <c r="G147" s="7"/>
      <c r="H147" s="7"/>
    </row>
    <row r="148" spans="1:11" x14ac:dyDescent="0.25">
      <c r="A148" s="34" t="s">
        <v>136</v>
      </c>
      <c r="B148" s="10" t="s">
        <v>118</v>
      </c>
      <c r="C148" s="1">
        <v>44028</v>
      </c>
      <c r="D148">
        <v>202007</v>
      </c>
      <c r="E148" s="7">
        <v>0.375</v>
      </c>
      <c r="F148" s="7">
        <v>0.41666666666666669</v>
      </c>
      <c r="G148" s="7"/>
      <c r="H148" s="7"/>
    </row>
    <row r="149" spans="1:11" x14ac:dyDescent="0.25">
      <c r="A149" t="s">
        <v>137</v>
      </c>
      <c r="B149" s="10" t="s">
        <v>117</v>
      </c>
      <c r="C149" s="1">
        <v>44028</v>
      </c>
      <c r="D149">
        <v>202007</v>
      </c>
      <c r="E149" s="7">
        <v>0.25277777777777777</v>
      </c>
      <c r="F149" s="7">
        <v>0.29444444444444445</v>
      </c>
      <c r="G149" s="7"/>
      <c r="H149" s="7"/>
      <c r="I149" s="10"/>
      <c r="J149" s="10"/>
      <c r="K149" s="10"/>
    </row>
    <row r="150" spans="1:11" x14ac:dyDescent="0.25">
      <c r="A150" t="s">
        <v>137</v>
      </c>
      <c r="B150" s="10" t="s">
        <v>117</v>
      </c>
      <c r="C150" s="1">
        <v>44028</v>
      </c>
      <c r="D150">
        <v>202007</v>
      </c>
      <c r="E150" s="7">
        <v>0.33611111111111108</v>
      </c>
      <c r="F150" s="7">
        <v>0.37777777777777777</v>
      </c>
      <c r="G150" s="7"/>
      <c r="H150" s="7"/>
      <c r="I150" s="10"/>
      <c r="J150" s="10"/>
      <c r="K150" s="10"/>
    </row>
    <row r="151" spans="1:11" x14ac:dyDescent="0.25">
      <c r="A151" s="34" t="s">
        <v>136</v>
      </c>
      <c r="B151" s="10" t="s">
        <v>118</v>
      </c>
      <c r="C151" s="1">
        <v>44028</v>
      </c>
      <c r="D151">
        <v>202007</v>
      </c>
      <c r="E151" s="7">
        <v>0.29166666666666669</v>
      </c>
      <c r="F151" s="7">
        <v>0.33333333333333331</v>
      </c>
      <c r="G151" s="7"/>
      <c r="H151" s="7"/>
    </row>
    <row r="152" spans="1:11" x14ac:dyDescent="0.25">
      <c r="A152" t="s">
        <v>137</v>
      </c>
      <c r="B152" s="10" t="s">
        <v>117</v>
      </c>
      <c r="C152" s="1">
        <v>44028</v>
      </c>
      <c r="D152">
        <v>202007</v>
      </c>
      <c r="E152" s="7">
        <v>0.29444444444444445</v>
      </c>
      <c r="F152" s="7">
        <v>0.33611111111111108</v>
      </c>
      <c r="G152" s="7"/>
      <c r="H152" s="7"/>
      <c r="I152" s="10"/>
      <c r="J152" s="10"/>
      <c r="K152" s="10"/>
    </row>
    <row r="153" spans="1:11" x14ac:dyDescent="0.25">
      <c r="A153" t="s">
        <v>137</v>
      </c>
      <c r="B153" s="10" t="s">
        <v>117</v>
      </c>
      <c r="C153" s="1">
        <v>44028</v>
      </c>
      <c r="D153">
        <v>202007</v>
      </c>
      <c r="E153" s="7">
        <v>0.37777777777777777</v>
      </c>
      <c r="F153" s="7">
        <v>0.41875000000000001</v>
      </c>
      <c r="G153" s="7"/>
      <c r="H153" s="7"/>
      <c r="I153" s="10"/>
      <c r="J153" s="10"/>
      <c r="K153" s="10"/>
    </row>
    <row r="154" spans="1:11" x14ac:dyDescent="0.25">
      <c r="A154" s="34" t="s">
        <v>139</v>
      </c>
      <c r="B154" s="10" t="s">
        <v>118</v>
      </c>
      <c r="C154" s="1">
        <v>44029</v>
      </c>
      <c r="D154">
        <v>202007</v>
      </c>
      <c r="E154" s="7">
        <v>0.25</v>
      </c>
      <c r="F154" s="7">
        <v>0.29236111111111113</v>
      </c>
      <c r="G154" s="7"/>
      <c r="H154" s="7"/>
    </row>
    <row r="155" spans="1:11" x14ac:dyDescent="0.25">
      <c r="A155" s="34" t="s">
        <v>139</v>
      </c>
      <c r="B155" s="10" t="s">
        <v>118</v>
      </c>
      <c r="C155" s="1">
        <v>44029</v>
      </c>
      <c r="D155">
        <v>202007</v>
      </c>
      <c r="E155" s="7">
        <v>0.41666666666666669</v>
      </c>
      <c r="F155" s="7">
        <v>0.45902777777777781</v>
      </c>
      <c r="G155" s="7"/>
      <c r="H155" s="7"/>
      <c r="I155" s="10"/>
      <c r="J155" s="10"/>
      <c r="K155" s="10"/>
    </row>
    <row r="156" spans="1:11" x14ac:dyDescent="0.25">
      <c r="A156" s="10" t="s">
        <v>137</v>
      </c>
      <c r="B156" s="10" t="s">
        <v>117</v>
      </c>
      <c r="C156" s="1">
        <v>44029</v>
      </c>
      <c r="D156">
        <v>202007</v>
      </c>
      <c r="E156" s="7">
        <v>0.30694444444444441</v>
      </c>
      <c r="F156" s="7">
        <v>0.34861111111111115</v>
      </c>
      <c r="G156" s="7"/>
      <c r="H156" s="7"/>
      <c r="I156" s="10"/>
      <c r="J156" s="10"/>
      <c r="K156" s="10"/>
    </row>
    <row r="157" spans="1:11" x14ac:dyDescent="0.25">
      <c r="A157" s="42" t="s">
        <v>139</v>
      </c>
      <c r="B157" s="10" t="s">
        <v>118</v>
      </c>
      <c r="C157" s="1">
        <v>44029</v>
      </c>
      <c r="D157">
        <v>202007</v>
      </c>
      <c r="E157" s="7">
        <v>0.33333333333333331</v>
      </c>
      <c r="F157" s="7">
        <v>0.375</v>
      </c>
      <c r="G157" s="7"/>
      <c r="H157" s="7"/>
    </row>
    <row r="158" spans="1:11" x14ac:dyDescent="0.25">
      <c r="A158" s="42" t="s">
        <v>139</v>
      </c>
      <c r="B158" s="10" t="s">
        <v>118</v>
      </c>
      <c r="C158" s="1">
        <v>44029</v>
      </c>
      <c r="D158">
        <v>202007</v>
      </c>
      <c r="E158" s="7">
        <v>0.375</v>
      </c>
      <c r="F158" s="7">
        <v>0.41666666666666669</v>
      </c>
      <c r="G158" s="7"/>
      <c r="H158" s="7"/>
      <c r="I158" s="10"/>
      <c r="J158" s="10"/>
      <c r="K158" s="10"/>
    </row>
    <row r="159" spans="1:11" x14ac:dyDescent="0.25">
      <c r="A159" s="41" t="s">
        <v>137</v>
      </c>
      <c r="B159" s="10" t="s">
        <v>117</v>
      </c>
      <c r="C159" s="1">
        <v>44029</v>
      </c>
      <c r="D159">
        <v>202007</v>
      </c>
      <c r="E159" s="7">
        <v>0.26527777777777778</v>
      </c>
      <c r="F159" s="7">
        <v>0.30694444444444441</v>
      </c>
      <c r="G159" s="7"/>
      <c r="H159" s="7"/>
      <c r="I159" s="10"/>
      <c r="J159" s="10"/>
      <c r="K159" s="10"/>
    </row>
    <row r="160" spans="1:11" x14ac:dyDescent="0.25">
      <c r="A160" s="41" t="s">
        <v>137</v>
      </c>
      <c r="B160" s="10" t="s">
        <v>117</v>
      </c>
      <c r="C160" s="1">
        <v>44029</v>
      </c>
      <c r="D160">
        <v>202007</v>
      </c>
      <c r="E160" s="7">
        <v>0.34861111111111115</v>
      </c>
      <c r="F160" s="7">
        <v>0.39027777777777778</v>
      </c>
      <c r="G160" s="7"/>
      <c r="H160" s="7"/>
      <c r="I160" s="10"/>
      <c r="J160" s="10"/>
      <c r="K160" s="10"/>
    </row>
    <row r="161" spans="1:11" x14ac:dyDescent="0.25">
      <c r="A161" s="42" t="s">
        <v>139</v>
      </c>
      <c r="B161" s="10" t="s">
        <v>118</v>
      </c>
      <c r="C161" s="1">
        <v>44029</v>
      </c>
      <c r="D161">
        <v>202007</v>
      </c>
      <c r="E161" s="7">
        <v>0.29236111111111113</v>
      </c>
      <c r="F161" s="7">
        <v>0.33333333333333331</v>
      </c>
      <c r="G161" s="7"/>
      <c r="H161" s="7"/>
    </row>
    <row r="162" spans="1:11" x14ac:dyDescent="0.25">
      <c r="A162" s="42" t="s">
        <v>139</v>
      </c>
      <c r="B162" s="10" t="s">
        <v>118</v>
      </c>
      <c r="C162" s="1">
        <v>44029</v>
      </c>
      <c r="D162">
        <v>202007</v>
      </c>
      <c r="E162" s="7">
        <v>0.45902777777777781</v>
      </c>
      <c r="F162" s="7">
        <v>0.49652777777777773</v>
      </c>
      <c r="G162" s="7"/>
      <c r="H162" s="7"/>
      <c r="I162" s="10"/>
      <c r="J162" s="10"/>
      <c r="K162" s="10"/>
    </row>
    <row r="163" spans="1:11" x14ac:dyDescent="0.25">
      <c r="A163" s="10" t="s">
        <v>154</v>
      </c>
      <c r="B163" s="10" t="s">
        <v>117</v>
      </c>
      <c r="C163" s="1">
        <v>44032</v>
      </c>
      <c r="D163">
        <v>202007</v>
      </c>
      <c r="E163" s="7">
        <v>0.30208333333333331</v>
      </c>
      <c r="F163" s="7">
        <v>0.34375</v>
      </c>
      <c r="G163" s="7"/>
      <c r="H163" s="7"/>
      <c r="I163" s="10"/>
      <c r="J163" s="10"/>
      <c r="K163" s="10"/>
    </row>
    <row r="164" spans="1:11" x14ac:dyDescent="0.25">
      <c r="A164" s="10" t="s">
        <v>154</v>
      </c>
      <c r="B164" s="10" t="s">
        <v>117</v>
      </c>
      <c r="C164" s="1">
        <v>44032</v>
      </c>
      <c r="D164">
        <v>202007</v>
      </c>
      <c r="E164" s="7">
        <v>0.34375</v>
      </c>
      <c r="F164" s="7">
        <v>0.38541666666666669</v>
      </c>
      <c r="G164" s="7"/>
      <c r="H164" s="7"/>
      <c r="I164" s="10"/>
      <c r="J164" s="10"/>
      <c r="K164" s="10"/>
    </row>
    <row r="165" spans="1:11" x14ac:dyDescent="0.25">
      <c r="A165" s="10" t="s">
        <v>155</v>
      </c>
      <c r="B165" s="10" t="s">
        <v>118</v>
      </c>
      <c r="C165" s="1">
        <v>44032</v>
      </c>
      <c r="D165">
        <v>202007</v>
      </c>
      <c r="E165" s="7">
        <v>0.25</v>
      </c>
      <c r="F165" s="7">
        <v>0.29166666666666669</v>
      </c>
      <c r="G165" s="7"/>
      <c r="H165" s="7"/>
      <c r="I165" s="10"/>
      <c r="J165" s="10"/>
      <c r="K165" s="10"/>
    </row>
    <row r="166" spans="1:11" x14ac:dyDescent="0.25">
      <c r="A166" s="10" t="s">
        <v>155</v>
      </c>
      <c r="B166" s="10" t="s">
        <v>118</v>
      </c>
      <c r="C166" s="1">
        <v>44032</v>
      </c>
      <c r="D166">
        <v>202007</v>
      </c>
      <c r="E166" s="7">
        <v>0.33333333333333331</v>
      </c>
      <c r="F166" s="7">
        <v>0.375</v>
      </c>
      <c r="G166" s="7"/>
      <c r="H166" s="7"/>
      <c r="I166" s="10"/>
      <c r="J166" s="10"/>
      <c r="K166" s="10"/>
    </row>
    <row r="167" spans="1:11" x14ac:dyDescent="0.25">
      <c r="A167" s="10" t="s">
        <v>155</v>
      </c>
      <c r="B167" s="10" t="s">
        <v>118</v>
      </c>
      <c r="C167" s="1">
        <v>44032</v>
      </c>
      <c r="D167">
        <v>202007</v>
      </c>
      <c r="E167" s="7">
        <v>0.375</v>
      </c>
      <c r="F167" s="7">
        <v>0.41666666666666669</v>
      </c>
      <c r="G167" s="7"/>
      <c r="H167" s="7"/>
      <c r="I167" s="10"/>
      <c r="J167" s="10"/>
      <c r="K167" s="10"/>
    </row>
    <row r="168" spans="1:11" x14ac:dyDescent="0.25">
      <c r="A168" s="10" t="s">
        <v>154</v>
      </c>
      <c r="B168" s="10" t="s">
        <v>117</v>
      </c>
      <c r="C168" s="1">
        <v>44032</v>
      </c>
      <c r="D168">
        <v>202007</v>
      </c>
      <c r="E168" s="7">
        <v>0.26041666666666669</v>
      </c>
      <c r="F168" s="7">
        <v>0.30208333333333331</v>
      </c>
      <c r="G168" s="7"/>
      <c r="H168" s="7"/>
      <c r="I168" s="10"/>
      <c r="J168" s="10"/>
      <c r="K168" s="10"/>
    </row>
    <row r="169" spans="1:11" x14ac:dyDescent="0.25">
      <c r="A169" s="10" t="s">
        <v>154</v>
      </c>
      <c r="B169" s="10" t="s">
        <v>117</v>
      </c>
      <c r="C169" s="1">
        <v>44032</v>
      </c>
      <c r="D169">
        <v>202007</v>
      </c>
      <c r="E169" s="7">
        <v>0.38541666666666669</v>
      </c>
      <c r="F169" s="7">
        <v>0.42708333333333331</v>
      </c>
      <c r="G169" s="7"/>
      <c r="H169" s="7"/>
      <c r="I169" s="10"/>
      <c r="J169" s="10"/>
      <c r="K169" s="10"/>
    </row>
    <row r="170" spans="1:11" x14ac:dyDescent="0.25">
      <c r="A170" s="10" t="s">
        <v>155</v>
      </c>
      <c r="B170" s="10" t="s">
        <v>118</v>
      </c>
      <c r="C170" s="1">
        <v>44032</v>
      </c>
      <c r="D170">
        <v>202007</v>
      </c>
      <c r="E170" s="7">
        <v>0.29166666666666669</v>
      </c>
      <c r="F170" s="7">
        <v>0.33333333333333331</v>
      </c>
      <c r="G170" s="7"/>
      <c r="H170" s="7"/>
      <c r="I170" s="10"/>
      <c r="J170" s="10"/>
      <c r="K170" s="10"/>
    </row>
    <row r="171" spans="1:11" x14ac:dyDescent="0.25">
      <c r="A171" s="10" t="s">
        <v>156</v>
      </c>
      <c r="B171" s="10" t="s">
        <v>117</v>
      </c>
      <c r="C171" s="1">
        <v>44033</v>
      </c>
      <c r="D171">
        <v>202007</v>
      </c>
      <c r="E171" s="7">
        <v>0.25416666666666665</v>
      </c>
      <c r="F171" s="7">
        <v>0.29583333333333334</v>
      </c>
      <c r="G171" s="7"/>
      <c r="H171" s="7"/>
      <c r="I171" s="10"/>
      <c r="J171" s="10"/>
      <c r="K171" s="10"/>
    </row>
    <row r="172" spans="1:11" x14ac:dyDescent="0.25">
      <c r="A172" s="10" t="s">
        <v>156</v>
      </c>
      <c r="B172" s="10" t="s">
        <v>117</v>
      </c>
      <c r="C172" s="1">
        <v>44033</v>
      </c>
      <c r="D172">
        <v>202007</v>
      </c>
      <c r="E172" s="7">
        <v>0.33749999999999997</v>
      </c>
      <c r="F172" s="7">
        <v>0.37916666666666665</v>
      </c>
      <c r="G172" s="7"/>
      <c r="H172" s="7"/>
      <c r="I172" s="10"/>
      <c r="J172" s="10"/>
      <c r="K172" s="10"/>
    </row>
    <row r="173" spans="1:11" x14ac:dyDescent="0.25">
      <c r="A173" s="10" t="s">
        <v>156</v>
      </c>
      <c r="B173" s="10" t="s">
        <v>117</v>
      </c>
      <c r="C173" s="1">
        <v>44033</v>
      </c>
      <c r="D173">
        <v>202007</v>
      </c>
      <c r="E173" s="7">
        <v>0.37916666666666665</v>
      </c>
      <c r="F173" s="7">
        <v>0.42083333333333334</v>
      </c>
      <c r="G173" s="7"/>
      <c r="H173" s="7"/>
      <c r="I173" s="10"/>
      <c r="J173" s="10"/>
      <c r="K173" s="10"/>
    </row>
    <row r="174" spans="1:11" x14ac:dyDescent="0.25">
      <c r="A174" s="10" t="s">
        <v>157</v>
      </c>
      <c r="B174" s="10" t="s">
        <v>118</v>
      </c>
      <c r="C174" s="1">
        <v>44033</v>
      </c>
      <c r="D174">
        <v>202007</v>
      </c>
      <c r="E174" s="7">
        <v>0.25</v>
      </c>
      <c r="F174" s="7">
        <v>0.29166666666666669</v>
      </c>
      <c r="G174" s="7"/>
      <c r="H174" s="7"/>
      <c r="I174" s="10"/>
      <c r="J174" s="10"/>
      <c r="K174" s="10"/>
    </row>
    <row r="175" spans="1:11" x14ac:dyDescent="0.25">
      <c r="A175" s="10" t="s">
        <v>157</v>
      </c>
      <c r="B175" s="10" t="s">
        <v>118</v>
      </c>
      <c r="C175" s="1">
        <v>44033</v>
      </c>
      <c r="D175">
        <v>202007</v>
      </c>
      <c r="E175" s="7">
        <v>0.33333333333333331</v>
      </c>
      <c r="F175" s="7">
        <v>0.375</v>
      </c>
      <c r="G175" s="7"/>
      <c r="H175" s="7"/>
      <c r="I175" s="10"/>
      <c r="J175" s="10"/>
      <c r="K175" s="10"/>
    </row>
    <row r="176" spans="1:11" x14ac:dyDescent="0.25">
      <c r="A176" s="10" t="s">
        <v>157</v>
      </c>
      <c r="B176" s="10" t="s">
        <v>118</v>
      </c>
      <c r="C176" s="1">
        <v>44033</v>
      </c>
      <c r="D176">
        <v>202007</v>
      </c>
      <c r="E176" s="7">
        <v>0.375</v>
      </c>
      <c r="F176" s="7">
        <v>0.41666666666666669</v>
      </c>
      <c r="G176" s="7"/>
      <c r="H176" s="7"/>
      <c r="I176" s="10"/>
      <c r="J176" s="10"/>
      <c r="K176" s="10"/>
    </row>
    <row r="177" spans="1:11" x14ac:dyDescent="0.25">
      <c r="A177" s="10" t="s">
        <v>156</v>
      </c>
      <c r="B177" s="10" t="s">
        <v>117</v>
      </c>
      <c r="C177" s="1">
        <v>44033</v>
      </c>
      <c r="D177">
        <v>202007</v>
      </c>
      <c r="E177" s="7">
        <v>0.29583333333333334</v>
      </c>
      <c r="F177" s="7">
        <v>0.33749999999999997</v>
      </c>
      <c r="G177" s="7"/>
      <c r="H177" s="7"/>
      <c r="I177" s="10"/>
      <c r="J177" s="10"/>
      <c r="K177" s="10"/>
    </row>
    <row r="178" spans="1:11" x14ac:dyDescent="0.25">
      <c r="A178" s="10" t="s">
        <v>157</v>
      </c>
      <c r="B178" s="10" t="s">
        <v>118</v>
      </c>
      <c r="C178" s="1">
        <v>44033</v>
      </c>
      <c r="D178">
        <v>202007</v>
      </c>
      <c r="E178" s="7">
        <v>0.29166666666666669</v>
      </c>
      <c r="F178" s="7">
        <v>0.33333333333333331</v>
      </c>
      <c r="G178" s="7"/>
      <c r="H178" s="7"/>
      <c r="I178" s="10"/>
      <c r="J178" s="10"/>
      <c r="K178" s="10"/>
    </row>
    <row r="179" spans="1:11" x14ac:dyDescent="0.25">
      <c r="A179" s="10" t="s">
        <v>162</v>
      </c>
      <c r="B179" s="10" t="s">
        <v>117</v>
      </c>
      <c r="C179" s="1">
        <v>44055</v>
      </c>
      <c r="D179">
        <v>202008</v>
      </c>
      <c r="E179" s="7">
        <v>0.25</v>
      </c>
      <c r="F179" s="7">
        <v>0.29166666666666669</v>
      </c>
      <c r="G179" s="7">
        <v>0.29166666666666669</v>
      </c>
      <c r="H179" s="7"/>
      <c r="I179" s="10"/>
      <c r="J179" s="10"/>
      <c r="K179" s="10"/>
    </row>
    <row r="180" spans="1:11" x14ac:dyDescent="0.25">
      <c r="A180" s="10" t="s">
        <v>162</v>
      </c>
      <c r="B180" s="10" t="s">
        <v>117</v>
      </c>
      <c r="C180" s="1">
        <v>44055</v>
      </c>
      <c r="D180">
        <v>202008</v>
      </c>
      <c r="E180" s="7">
        <v>0.33333333333333331</v>
      </c>
      <c r="F180" s="7">
        <v>0.375</v>
      </c>
      <c r="G180" s="7">
        <v>0.375</v>
      </c>
      <c r="H180" s="7"/>
    </row>
    <row r="181" spans="1:11" x14ac:dyDescent="0.25">
      <c r="A181" s="10" t="s">
        <v>162</v>
      </c>
      <c r="B181" s="10" t="s">
        <v>117</v>
      </c>
      <c r="C181" s="1">
        <v>44055</v>
      </c>
      <c r="D181">
        <v>202008</v>
      </c>
      <c r="E181" s="7">
        <v>0.375</v>
      </c>
      <c r="F181" s="7">
        <v>0.41666666666666669</v>
      </c>
      <c r="G181" s="7">
        <v>0.41666666666666669</v>
      </c>
      <c r="H181" s="7"/>
    </row>
    <row r="182" spans="1:11" x14ac:dyDescent="0.25">
      <c r="A182" s="10" t="s">
        <v>161</v>
      </c>
      <c r="B182" s="10" t="s">
        <v>118</v>
      </c>
      <c r="C182" s="1">
        <v>44055</v>
      </c>
      <c r="D182">
        <v>202008</v>
      </c>
      <c r="E182" s="7">
        <v>0.25</v>
      </c>
      <c r="F182" s="7">
        <v>0.29166666666666669</v>
      </c>
      <c r="G182" s="7"/>
      <c r="H182" s="7"/>
      <c r="I182" s="10"/>
      <c r="J182" s="10"/>
      <c r="K182" s="10"/>
    </row>
    <row r="183" spans="1:11" x14ac:dyDescent="0.25">
      <c r="A183" s="10" t="s">
        <v>161</v>
      </c>
      <c r="B183" s="10" t="s">
        <v>118</v>
      </c>
      <c r="C183" s="1">
        <v>44055</v>
      </c>
      <c r="D183">
        <v>202008</v>
      </c>
      <c r="E183" s="7">
        <v>0.33333333333333331</v>
      </c>
      <c r="F183" s="7">
        <v>0.375</v>
      </c>
      <c r="G183" s="7"/>
      <c r="H183" s="7"/>
    </row>
    <row r="184" spans="1:11" x14ac:dyDescent="0.25">
      <c r="A184" s="10" t="s">
        <v>161</v>
      </c>
      <c r="B184" s="10" t="s">
        <v>118</v>
      </c>
      <c r="C184" s="1">
        <v>44055</v>
      </c>
      <c r="D184">
        <v>202008</v>
      </c>
      <c r="E184" s="7">
        <v>0.375</v>
      </c>
      <c r="F184" s="7">
        <v>0.41666666666666669</v>
      </c>
      <c r="G184" s="7"/>
      <c r="H184" s="7"/>
    </row>
    <row r="185" spans="1:11" x14ac:dyDescent="0.25">
      <c r="A185" s="10" t="s">
        <v>162</v>
      </c>
      <c r="B185" s="10" t="s">
        <v>117</v>
      </c>
      <c r="C185" s="1">
        <v>44055</v>
      </c>
      <c r="D185">
        <v>202008</v>
      </c>
      <c r="E185" s="7">
        <v>0.29166666666666669</v>
      </c>
      <c r="F185" s="7">
        <v>0.33333333333333331</v>
      </c>
      <c r="G185" s="7">
        <v>0.33333333333333331</v>
      </c>
      <c r="H185" s="7"/>
      <c r="I185" s="10"/>
      <c r="J185" s="10"/>
      <c r="K185" s="10"/>
    </row>
    <row r="186" spans="1:11" x14ac:dyDescent="0.25">
      <c r="A186" s="10" t="s">
        <v>161</v>
      </c>
      <c r="B186" s="10" t="s">
        <v>118</v>
      </c>
      <c r="C186" s="1">
        <v>44055</v>
      </c>
      <c r="D186">
        <v>202008</v>
      </c>
      <c r="E186" s="7">
        <v>0.29166666666666669</v>
      </c>
      <c r="F186" s="7">
        <v>0.33333333333333331</v>
      </c>
      <c r="G186" s="7"/>
      <c r="H186" s="7"/>
    </row>
    <row r="187" spans="1:11" x14ac:dyDescent="0.25">
      <c r="A187" t="s">
        <v>164</v>
      </c>
      <c r="B187" s="10" t="s">
        <v>117</v>
      </c>
      <c r="C187" s="1">
        <v>44056</v>
      </c>
      <c r="D187">
        <v>202008</v>
      </c>
      <c r="E187" s="7">
        <v>0.25</v>
      </c>
      <c r="F187" s="7">
        <v>0.29166666666666669</v>
      </c>
      <c r="G187" s="7">
        <v>0.29166666666666669</v>
      </c>
      <c r="H187" s="7"/>
    </row>
    <row r="188" spans="1:11" x14ac:dyDescent="0.25">
      <c r="A188" t="s">
        <v>164</v>
      </c>
      <c r="B188" s="10" t="s">
        <v>117</v>
      </c>
      <c r="C188" s="1">
        <v>44056</v>
      </c>
      <c r="D188">
        <v>202008</v>
      </c>
      <c r="E188" s="7">
        <v>0.33333333333333331</v>
      </c>
      <c r="F188" s="7">
        <v>0.375</v>
      </c>
      <c r="G188" s="7">
        <v>0.375</v>
      </c>
      <c r="H188" s="7"/>
    </row>
    <row r="189" spans="1:11" x14ac:dyDescent="0.25">
      <c r="A189" t="s">
        <v>164</v>
      </c>
      <c r="B189" s="10" t="s">
        <v>117</v>
      </c>
      <c r="C189" s="1">
        <v>44056</v>
      </c>
      <c r="D189">
        <v>202008</v>
      </c>
      <c r="E189" s="7">
        <v>0.375</v>
      </c>
      <c r="F189" s="7">
        <v>0.41666666666666669</v>
      </c>
      <c r="G189" s="7">
        <v>0.41666666666666669</v>
      </c>
      <c r="H189" s="7"/>
    </row>
    <row r="190" spans="1:11" x14ac:dyDescent="0.25">
      <c r="A190" t="s">
        <v>163</v>
      </c>
      <c r="B190" s="10" t="s">
        <v>118</v>
      </c>
      <c r="C190" s="1">
        <v>44056</v>
      </c>
      <c r="D190">
        <v>202008</v>
      </c>
      <c r="E190" s="7">
        <v>0.25</v>
      </c>
      <c r="F190" s="7">
        <v>0.29166666666666669</v>
      </c>
      <c r="G190" s="7">
        <v>0.29166666666666669</v>
      </c>
      <c r="H190" s="7"/>
    </row>
    <row r="191" spans="1:11" x14ac:dyDescent="0.25">
      <c r="A191" t="s">
        <v>163</v>
      </c>
      <c r="B191" s="10" t="s">
        <v>118</v>
      </c>
      <c r="C191" s="1">
        <v>44056</v>
      </c>
      <c r="D191">
        <v>202008</v>
      </c>
      <c r="E191" s="7">
        <v>0.33333333333333331</v>
      </c>
      <c r="F191" s="7">
        <v>0.375</v>
      </c>
      <c r="G191" s="7">
        <v>0.375</v>
      </c>
      <c r="H191" s="7"/>
    </row>
    <row r="192" spans="1:11" x14ac:dyDescent="0.25">
      <c r="A192" s="10" t="s">
        <v>163</v>
      </c>
      <c r="B192" s="10" t="s">
        <v>118</v>
      </c>
      <c r="C192" s="1">
        <v>44056</v>
      </c>
      <c r="D192">
        <v>202008</v>
      </c>
      <c r="E192" s="7">
        <v>0.375</v>
      </c>
      <c r="F192" s="7">
        <v>0.41666666666666669</v>
      </c>
      <c r="G192" s="7">
        <v>0.41666666666666669</v>
      </c>
      <c r="H192" s="7"/>
      <c r="I192" s="10"/>
      <c r="J192" s="10"/>
      <c r="K192" s="10"/>
    </row>
    <row r="193" spans="1:11" x14ac:dyDescent="0.25">
      <c r="A193" t="s">
        <v>164</v>
      </c>
      <c r="B193" s="10" t="s">
        <v>117</v>
      </c>
      <c r="C193" s="1">
        <v>44056</v>
      </c>
      <c r="D193">
        <v>202008</v>
      </c>
      <c r="E193" s="7">
        <v>0.29166666666666669</v>
      </c>
      <c r="F193" s="7">
        <v>0.33333333333333331</v>
      </c>
      <c r="G193" s="7">
        <v>0.33333333333333331</v>
      </c>
      <c r="H193" s="7"/>
    </row>
    <row r="194" spans="1:11" x14ac:dyDescent="0.25">
      <c r="A194" t="s">
        <v>163</v>
      </c>
      <c r="B194" s="10" t="s">
        <v>118</v>
      </c>
      <c r="C194" s="1">
        <v>44056</v>
      </c>
      <c r="D194">
        <v>202008</v>
      </c>
      <c r="E194" s="7">
        <v>0.29166666666666669</v>
      </c>
      <c r="F194" s="7">
        <v>0.33333333333333331</v>
      </c>
      <c r="G194" s="7">
        <v>0.33333333333333331</v>
      </c>
      <c r="H194" s="7"/>
    </row>
    <row r="195" spans="1:11" x14ac:dyDescent="0.25">
      <c r="A195" s="16" t="s">
        <v>172</v>
      </c>
      <c r="B195" s="10" t="s">
        <v>118</v>
      </c>
      <c r="C195" s="1">
        <v>44057</v>
      </c>
      <c r="D195">
        <v>202008</v>
      </c>
      <c r="E195" s="7">
        <v>0.25</v>
      </c>
      <c r="F195" s="7">
        <v>0.29166666666666669</v>
      </c>
      <c r="G195" s="7">
        <v>0.29166666666666669</v>
      </c>
      <c r="H195" s="7"/>
      <c r="I195" s="10"/>
      <c r="J195" s="10"/>
      <c r="K195" s="10"/>
    </row>
    <row r="196" spans="1:11" x14ac:dyDescent="0.25">
      <c r="A196" s="16" t="s">
        <v>172</v>
      </c>
      <c r="B196" s="10" t="s">
        <v>118</v>
      </c>
      <c r="C196" s="1">
        <v>44057</v>
      </c>
      <c r="D196">
        <v>202008</v>
      </c>
      <c r="E196" s="7">
        <v>0.33333333333333331</v>
      </c>
      <c r="F196" s="7">
        <v>0.375</v>
      </c>
      <c r="G196" s="7">
        <v>0.375</v>
      </c>
      <c r="H196" s="7"/>
      <c r="I196" s="10"/>
      <c r="J196" s="10"/>
      <c r="K196" s="10"/>
    </row>
    <row r="197" spans="1:11" x14ac:dyDescent="0.25">
      <c r="A197" s="16" t="s">
        <v>172</v>
      </c>
      <c r="B197" s="10" t="s">
        <v>118</v>
      </c>
      <c r="C197" s="1">
        <v>44057</v>
      </c>
      <c r="D197">
        <v>202008</v>
      </c>
      <c r="E197" s="7">
        <v>0.375</v>
      </c>
      <c r="F197" s="7">
        <v>0.41666666666666669</v>
      </c>
      <c r="G197" s="7">
        <v>0.41666666666666669</v>
      </c>
      <c r="H197" s="7"/>
      <c r="I197" s="10"/>
      <c r="J197" s="10"/>
      <c r="K197" s="10"/>
    </row>
    <row r="198" spans="1:11" x14ac:dyDescent="0.25">
      <c r="A198" s="16" t="s">
        <v>173</v>
      </c>
      <c r="B198" s="10" t="s">
        <v>117</v>
      </c>
      <c r="C198" s="1">
        <v>44057</v>
      </c>
      <c r="D198">
        <v>202008</v>
      </c>
      <c r="E198" s="7">
        <v>0.25</v>
      </c>
      <c r="F198" s="7">
        <v>0.29166666666666669</v>
      </c>
      <c r="G198" s="7">
        <v>0.29166666666666669</v>
      </c>
      <c r="H198" s="7"/>
    </row>
    <row r="199" spans="1:11" x14ac:dyDescent="0.25">
      <c r="A199" s="16" t="s">
        <v>173</v>
      </c>
      <c r="B199" s="10" t="s">
        <v>117</v>
      </c>
      <c r="C199" s="1">
        <v>44057</v>
      </c>
      <c r="D199">
        <v>202008</v>
      </c>
      <c r="E199" s="7">
        <v>0.33333333333333331</v>
      </c>
      <c r="F199" s="7">
        <v>0.375</v>
      </c>
      <c r="G199" s="7">
        <v>0.375</v>
      </c>
      <c r="H199" s="7"/>
    </row>
    <row r="200" spans="1:11" x14ac:dyDescent="0.25">
      <c r="A200" s="16" t="s">
        <v>172</v>
      </c>
      <c r="B200" s="10" t="s">
        <v>118</v>
      </c>
      <c r="C200" s="1">
        <v>44057</v>
      </c>
      <c r="D200">
        <v>202008</v>
      </c>
      <c r="E200" s="7">
        <v>0.29166666666666669</v>
      </c>
      <c r="F200" s="7">
        <v>0.33333333333333331</v>
      </c>
      <c r="G200" s="7">
        <v>0.33333333333333331</v>
      </c>
      <c r="H200" s="7"/>
      <c r="I200" s="10"/>
      <c r="J200" s="10"/>
      <c r="K200" s="10"/>
    </row>
    <row r="201" spans="1:11" x14ac:dyDescent="0.25">
      <c r="A201" s="11" t="s">
        <v>173</v>
      </c>
      <c r="B201" s="10" t="s">
        <v>117</v>
      </c>
      <c r="C201" s="1">
        <v>44057</v>
      </c>
      <c r="D201">
        <v>202008</v>
      </c>
      <c r="E201" s="7">
        <v>0.29166666666666669</v>
      </c>
      <c r="F201" s="7">
        <v>0.33333333333333331</v>
      </c>
      <c r="G201" s="7">
        <v>0.33333333333333331</v>
      </c>
      <c r="H201" s="7"/>
    </row>
    <row r="202" spans="1:11" x14ac:dyDescent="0.25">
      <c r="A202" s="16" t="s">
        <v>172</v>
      </c>
      <c r="B202" s="10" t="s">
        <v>118</v>
      </c>
      <c r="C202" s="1">
        <v>44058</v>
      </c>
      <c r="D202">
        <v>202008</v>
      </c>
      <c r="E202" s="7">
        <v>0.25</v>
      </c>
      <c r="F202" s="7">
        <v>0.29166666666666669</v>
      </c>
      <c r="G202" s="7">
        <v>0.29166666666666669</v>
      </c>
      <c r="H202" s="7"/>
    </row>
    <row r="203" spans="1:11" x14ac:dyDescent="0.25">
      <c r="A203" s="16" t="s">
        <v>172</v>
      </c>
      <c r="B203" s="10" t="s">
        <v>118</v>
      </c>
      <c r="C203" s="1">
        <v>44058</v>
      </c>
      <c r="D203">
        <v>202008</v>
      </c>
      <c r="E203" s="7">
        <v>0.33333333333333331</v>
      </c>
      <c r="F203" s="7">
        <v>0.375</v>
      </c>
      <c r="G203" s="7">
        <v>0.375</v>
      </c>
      <c r="H203" s="7"/>
    </row>
    <row r="204" spans="1:11" x14ac:dyDescent="0.25">
      <c r="A204" s="16" t="s">
        <v>172</v>
      </c>
      <c r="B204" s="10" t="s">
        <v>118</v>
      </c>
      <c r="C204" s="1">
        <v>44058</v>
      </c>
      <c r="D204">
        <v>202008</v>
      </c>
      <c r="E204" s="7">
        <v>0.375</v>
      </c>
      <c r="F204" s="7">
        <v>0.41666666666666669</v>
      </c>
      <c r="G204" s="7">
        <v>0.41666666666666669</v>
      </c>
      <c r="H204" s="7"/>
      <c r="I204" s="10"/>
      <c r="J204" s="10"/>
      <c r="K204" s="10"/>
    </row>
    <row r="205" spans="1:11" x14ac:dyDescent="0.25">
      <c r="A205" s="16" t="s">
        <v>173</v>
      </c>
      <c r="B205" s="10" t="s">
        <v>117</v>
      </c>
      <c r="C205" s="1">
        <v>44058</v>
      </c>
      <c r="D205">
        <v>202008</v>
      </c>
      <c r="E205" s="7">
        <v>0.25</v>
      </c>
      <c r="F205" s="7">
        <v>0.29166666666666669</v>
      </c>
      <c r="G205" s="7">
        <v>0.29166666666666669</v>
      </c>
      <c r="H205" s="7"/>
    </row>
    <row r="206" spans="1:11" x14ac:dyDescent="0.25">
      <c r="A206" s="16" t="s">
        <v>173</v>
      </c>
      <c r="B206" s="10" t="s">
        <v>117</v>
      </c>
      <c r="C206" s="1">
        <v>44058</v>
      </c>
      <c r="D206">
        <v>202008</v>
      </c>
      <c r="E206" s="7">
        <v>0.33333333333333331</v>
      </c>
      <c r="F206" s="7">
        <v>0.375</v>
      </c>
      <c r="G206" s="7">
        <v>0.375</v>
      </c>
      <c r="H206" s="7"/>
    </row>
    <row r="207" spans="1:11" x14ac:dyDescent="0.25">
      <c r="A207" s="16" t="s">
        <v>173</v>
      </c>
      <c r="B207" s="10" t="s">
        <v>117</v>
      </c>
      <c r="C207" s="1">
        <v>44058</v>
      </c>
      <c r="D207">
        <v>202008</v>
      </c>
      <c r="E207" s="7">
        <v>0.375</v>
      </c>
      <c r="F207" s="7">
        <v>0.41666666666666669</v>
      </c>
      <c r="G207" s="7">
        <v>0.41666666666666669</v>
      </c>
      <c r="H207" s="7"/>
    </row>
    <row r="208" spans="1:11" x14ac:dyDescent="0.25">
      <c r="A208" s="16" t="s">
        <v>172</v>
      </c>
      <c r="B208" s="10" t="s">
        <v>118</v>
      </c>
      <c r="C208" s="1">
        <v>44058</v>
      </c>
      <c r="D208">
        <v>202008</v>
      </c>
      <c r="E208" s="7">
        <v>0.29166666666666669</v>
      </c>
      <c r="F208" s="7">
        <v>0.33333333333333331</v>
      </c>
      <c r="G208" s="7">
        <v>0.33333333333333331</v>
      </c>
      <c r="H208" s="7"/>
    </row>
    <row r="209" spans="1:11" x14ac:dyDescent="0.25">
      <c r="A209" s="11" t="s">
        <v>173</v>
      </c>
      <c r="B209" s="10" t="s">
        <v>117</v>
      </c>
      <c r="C209" s="1">
        <v>44058</v>
      </c>
      <c r="D209">
        <v>202008</v>
      </c>
      <c r="E209" s="7">
        <v>0.29166666666666669</v>
      </c>
      <c r="F209" s="7">
        <v>0.33333333333333331</v>
      </c>
      <c r="G209" s="7">
        <v>0.33333333333333331</v>
      </c>
      <c r="H209" s="7"/>
    </row>
    <row r="210" spans="1:11" x14ac:dyDescent="0.25">
      <c r="A210" s="16" t="s">
        <v>172</v>
      </c>
      <c r="B210" s="10" t="s">
        <v>118</v>
      </c>
      <c r="C210" s="1">
        <v>44060</v>
      </c>
      <c r="D210">
        <v>202008</v>
      </c>
      <c r="E210" s="7">
        <v>0.25</v>
      </c>
      <c r="F210" s="7">
        <v>0.29166666666666669</v>
      </c>
      <c r="G210" s="7"/>
      <c r="H210" s="7"/>
    </row>
    <row r="211" spans="1:11" x14ac:dyDescent="0.25">
      <c r="A211" s="16" t="s">
        <v>172</v>
      </c>
      <c r="B211" s="10" t="s">
        <v>118</v>
      </c>
      <c r="C211" s="1">
        <v>44060</v>
      </c>
      <c r="D211">
        <v>202008</v>
      </c>
      <c r="E211" s="7">
        <v>0.33333333333333331</v>
      </c>
      <c r="F211" s="7">
        <v>0.375</v>
      </c>
      <c r="G211" s="7"/>
      <c r="H211" s="7"/>
    </row>
    <row r="212" spans="1:11" x14ac:dyDescent="0.25">
      <c r="A212" s="16" t="s">
        <v>172</v>
      </c>
      <c r="B212" s="10" t="s">
        <v>118</v>
      </c>
      <c r="C212" s="1">
        <v>44060</v>
      </c>
      <c r="D212">
        <v>202008</v>
      </c>
      <c r="E212" s="7">
        <v>0.375</v>
      </c>
      <c r="F212" s="7">
        <v>0.41666666666666669</v>
      </c>
      <c r="G212" s="7"/>
      <c r="H212" s="7"/>
    </row>
    <row r="213" spans="1:11" x14ac:dyDescent="0.25">
      <c r="A213" s="11" t="s">
        <v>173</v>
      </c>
      <c r="B213" s="10" t="s">
        <v>117</v>
      </c>
      <c r="C213" s="1">
        <v>44060</v>
      </c>
      <c r="D213">
        <v>202008</v>
      </c>
      <c r="E213" s="7">
        <v>0.25138888888888888</v>
      </c>
      <c r="F213" s="7">
        <v>0.29305555555555557</v>
      </c>
      <c r="G213" s="7">
        <v>0.29166666666666669</v>
      </c>
      <c r="H213" s="7"/>
    </row>
    <row r="214" spans="1:11" x14ac:dyDescent="0.25">
      <c r="A214" s="11" t="s">
        <v>173</v>
      </c>
      <c r="B214" s="10" t="s">
        <v>117</v>
      </c>
      <c r="C214" s="1">
        <v>44060</v>
      </c>
      <c r="D214">
        <v>202008</v>
      </c>
      <c r="E214" s="7">
        <v>0.3347222222222222</v>
      </c>
      <c r="F214" s="7">
        <v>0.37638888888888888</v>
      </c>
      <c r="G214" s="7">
        <v>0.375</v>
      </c>
      <c r="H214" s="7"/>
    </row>
    <row r="215" spans="1:11" x14ac:dyDescent="0.25">
      <c r="A215" s="11" t="s">
        <v>173</v>
      </c>
      <c r="B215" s="10" t="s">
        <v>117</v>
      </c>
      <c r="C215" s="1">
        <v>44060</v>
      </c>
      <c r="D215">
        <v>202008</v>
      </c>
      <c r="E215" s="7">
        <v>0.37638888888888888</v>
      </c>
      <c r="F215" s="7">
        <v>0.41805555555555557</v>
      </c>
      <c r="G215" s="7">
        <v>0.41666666666666669</v>
      </c>
      <c r="H215" s="7"/>
      <c r="I215" s="10"/>
      <c r="J215" s="10"/>
      <c r="K215" s="10"/>
    </row>
    <row r="216" spans="1:11" x14ac:dyDescent="0.25">
      <c r="A216" s="16" t="s">
        <v>172</v>
      </c>
      <c r="B216" s="10" t="s">
        <v>118</v>
      </c>
      <c r="C216" s="1">
        <v>44060</v>
      </c>
      <c r="D216">
        <v>202008</v>
      </c>
      <c r="E216" s="7">
        <v>0.29166666666666669</v>
      </c>
      <c r="F216" s="7">
        <v>0.33333333333333331</v>
      </c>
      <c r="G216" s="7"/>
      <c r="H216" s="7"/>
    </row>
    <row r="217" spans="1:11" x14ac:dyDescent="0.25">
      <c r="A217" s="11" t="s">
        <v>173</v>
      </c>
      <c r="B217" s="10" t="s">
        <v>117</v>
      </c>
      <c r="C217" s="1">
        <v>44060</v>
      </c>
      <c r="D217">
        <v>202008</v>
      </c>
      <c r="E217" s="7">
        <v>0.29305555555555557</v>
      </c>
      <c r="F217" s="7">
        <v>0.3347222222222222</v>
      </c>
      <c r="G217" s="7">
        <v>0.33333333333333331</v>
      </c>
      <c r="H217" s="7"/>
    </row>
    <row r="218" spans="1:11" x14ac:dyDescent="0.25">
      <c r="A218" s="11" t="s">
        <v>174</v>
      </c>
      <c r="B218" s="10" t="s">
        <v>117</v>
      </c>
      <c r="C218" s="1">
        <v>44061</v>
      </c>
      <c r="D218">
        <v>202008</v>
      </c>
      <c r="E218" s="7">
        <v>0.25624999999999998</v>
      </c>
      <c r="F218" s="7">
        <v>0.29791666666666666</v>
      </c>
      <c r="G218" s="7"/>
      <c r="H218" s="7"/>
    </row>
    <row r="219" spans="1:11" x14ac:dyDescent="0.25">
      <c r="A219" s="11" t="s">
        <v>174</v>
      </c>
      <c r="B219" s="10" t="s">
        <v>117</v>
      </c>
      <c r="C219" s="1">
        <v>44061</v>
      </c>
      <c r="D219">
        <v>202008</v>
      </c>
      <c r="E219" s="7">
        <v>0.33958333333333329</v>
      </c>
      <c r="F219" s="7">
        <v>0.38124999999999998</v>
      </c>
      <c r="G219" s="7"/>
      <c r="H219" s="7"/>
    </row>
    <row r="220" spans="1:11" x14ac:dyDescent="0.25">
      <c r="A220" s="11" t="s">
        <v>174</v>
      </c>
      <c r="B220" s="10" t="s">
        <v>117</v>
      </c>
      <c r="C220" s="1">
        <v>44061</v>
      </c>
      <c r="D220">
        <v>202008</v>
      </c>
      <c r="E220" s="7">
        <v>0.38124999999999998</v>
      </c>
      <c r="F220" s="7">
        <v>0.42291666666666666</v>
      </c>
      <c r="G220" s="7"/>
      <c r="H220" s="7"/>
    </row>
    <row r="221" spans="1:11" x14ac:dyDescent="0.25">
      <c r="A221" s="11" t="s">
        <v>179</v>
      </c>
      <c r="B221" s="10" t="s">
        <v>118</v>
      </c>
      <c r="C221" s="1">
        <v>44061</v>
      </c>
      <c r="D221">
        <v>202008</v>
      </c>
      <c r="E221" s="7">
        <v>0.25</v>
      </c>
      <c r="F221" s="7">
        <v>0.29166666666666669</v>
      </c>
      <c r="G221" s="7"/>
      <c r="H221" s="7"/>
    </row>
    <row r="222" spans="1:11" x14ac:dyDescent="0.25">
      <c r="A222" s="11" t="s">
        <v>179</v>
      </c>
      <c r="B222" s="10" t="s">
        <v>118</v>
      </c>
      <c r="C222" s="1">
        <v>44061</v>
      </c>
      <c r="D222">
        <v>202008</v>
      </c>
      <c r="E222" s="7">
        <v>0.33333333333333331</v>
      </c>
      <c r="F222" s="7">
        <v>0.375</v>
      </c>
      <c r="G222" s="7"/>
      <c r="H222" s="7"/>
    </row>
    <row r="223" spans="1:11" x14ac:dyDescent="0.25">
      <c r="A223" s="11" t="s">
        <v>179</v>
      </c>
      <c r="B223" s="10" t="s">
        <v>118</v>
      </c>
      <c r="C223" s="1">
        <v>44061</v>
      </c>
      <c r="D223">
        <v>202008</v>
      </c>
      <c r="E223" s="7">
        <v>0.375</v>
      </c>
      <c r="F223" s="7">
        <v>0.41666666666666669</v>
      </c>
      <c r="G223" s="7"/>
      <c r="H223" s="7"/>
    </row>
    <row r="224" spans="1:11" x14ac:dyDescent="0.25">
      <c r="A224" s="11" t="s">
        <v>174</v>
      </c>
      <c r="B224" s="10" t="s">
        <v>117</v>
      </c>
      <c r="C224" s="1">
        <v>44061</v>
      </c>
      <c r="D224">
        <v>202008</v>
      </c>
      <c r="E224" s="7">
        <v>0.29791666666666666</v>
      </c>
      <c r="F224" s="7">
        <v>0.33958333333333329</v>
      </c>
      <c r="G224" s="7"/>
      <c r="H224" s="7"/>
    </row>
    <row r="225" spans="1:11" x14ac:dyDescent="0.25">
      <c r="A225" s="11" t="s">
        <v>179</v>
      </c>
      <c r="B225" s="10" t="s">
        <v>118</v>
      </c>
      <c r="C225" s="1">
        <v>44061</v>
      </c>
      <c r="D225">
        <v>202008</v>
      </c>
      <c r="E225" s="7">
        <v>0.29166666666666669</v>
      </c>
      <c r="F225" s="7">
        <v>0.33333333333333331</v>
      </c>
      <c r="G225" s="7"/>
      <c r="H225" s="7"/>
    </row>
    <row r="226" spans="1:11" x14ac:dyDescent="0.25">
      <c r="A226" s="11" t="s">
        <v>179</v>
      </c>
      <c r="B226" s="10" t="s">
        <v>118</v>
      </c>
      <c r="C226" s="1">
        <v>44062</v>
      </c>
      <c r="D226">
        <v>202008</v>
      </c>
      <c r="E226" s="7">
        <v>0.25</v>
      </c>
      <c r="F226" s="7">
        <v>0.29166666666666669</v>
      </c>
      <c r="G226" s="7"/>
      <c r="H226" s="7"/>
    </row>
    <row r="227" spans="1:11" x14ac:dyDescent="0.25">
      <c r="A227" s="11" t="s">
        <v>179</v>
      </c>
      <c r="B227" s="10" t="s">
        <v>118</v>
      </c>
      <c r="C227" s="1">
        <v>44062</v>
      </c>
      <c r="D227">
        <v>202008</v>
      </c>
      <c r="E227" s="7">
        <v>0.33333333333333331</v>
      </c>
      <c r="F227" s="7">
        <v>0.375</v>
      </c>
      <c r="G227" s="7"/>
      <c r="H227" s="7"/>
    </row>
    <row r="228" spans="1:11" x14ac:dyDescent="0.25">
      <c r="A228" s="11" t="s">
        <v>179</v>
      </c>
      <c r="B228" s="10" t="s">
        <v>118</v>
      </c>
      <c r="C228" s="1">
        <v>44062</v>
      </c>
      <c r="D228">
        <v>202008</v>
      </c>
      <c r="E228" s="7">
        <v>0.375</v>
      </c>
      <c r="F228" s="7">
        <v>0.41666666666666669</v>
      </c>
      <c r="G228" s="7"/>
      <c r="H228" s="7"/>
      <c r="I228" s="10"/>
      <c r="J228" s="10"/>
      <c r="K228" s="10"/>
    </row>
    <row r="229" spans="1:11" x14ac:dyDescent="0.25">
      <c r="A229" s="16" t="s">
        <v>178</v>
      </c>
      <c r="B229" s="10" t="s">
        <v>117</v>
      </c>
      <c r="C229" s="1">
        <v>44062</v>
      </c>
      <c r="D229">
        <v>202008</v>
      </c>
      <c r="E229" s="7">
        <v>0.25</v>
      </c>
      <c r="F229" s="7">
        <v>0.29166666666666669</v>
      </c>
      <c r="G229" s="7">
        <v>0.29166666666666669</v>
      </c>
      <c r="H229" s="7"/>
      <c r="I229" s="10"/>
      <c r="J229" s="10"/>
      <c r="K229" s="10"/>
    </row>
    <row r="230" spans="1:11" x14ac:dyDescent="0.25">
      <c r="A230" s="16" t="s">
        <v>178</v>
      </c>
      <c r="B230" s="10" t="s">
        <v>117</v>
      </c>
      <c r="C230" s="1">
        <v>44062</v>
      </c>
      <c r="D230">
        <v>202008</v>
      </c>
      <c r="E230" s="7">
        <v>0.33333333333333331</v>
      </c>
      <c r="F230" s="7">
        <v>0.375</v>
      </c>
      <c r="G230" s="7">
        <v>0.375</v>
      </c>
      <c r="H230" s="7"/>
    </row>
    <row r="231" spans="1:11" x14ac:dyDescent="0.25">
      <c r="A231" s="16" t="s">
        <v>178</v>
      </c>
      <c r="B231" s="10" t="s">
        <v>117</v>
      </c>
      <c r="C231" s="1">
        <v>44062</v>
      </c>
      <c r="D231">
        <v>202008</v>
      </c>
      <c r="E231" s="7">
        <v>0.375</v>
      </c>
      <c r="F231" s="7">
        <v>0.41666666666666669</v>
      </c>
      <c r="G231" s="7">
        <v>0.41666666666666669</v>
      </c>
      <c r="H231" s="7"/>
    </row>
    <row r="232" spans="1:11" x14ac:dyDescent="0.25">
      <c r="A232" s="11" t="s">
        <v>179</v>
      </c>
      <c r="B232" s="10" t="s">
        <v>118</v>
      </c>
      <c r="C232" s="1">
        <v>44062</v>
      </c>
      <c r="D232">
        <v>202008</v>
      </c>
      <c r="E232" s="7">
        <v>0.29166666666666669</v>
      </c>
      <c r="F232" s="7">
        <v>0.33333333333333331</v>
      </c>
      <c r="G232" s="7"/>
      <c r="H232" s="7"/>
    </row>
    <row r="233" spans="1:11" x14ac:dyDescent="0.25">
      <c r="A233" s="16" t="s">
        <v>178</v>
      </c>
      <c r="B233" s="10" t="s">
        <v>117</v>
      </c>
      <c r="C233" s="1">
        <v>44062</v>
      </c>
      <c r="D233">
        <v>202008</v>
      </c>
      <c r="E233" s="7">
        <v>0.29166666666666669</v>
      </c>
      <c r="F233" s="7">
        <v>0.33333333333333331</v>
      </c>
      <c r="G233" s="7">
        <v>0.33333333333333331</v>
      </c>
      <c r="H233" s="7"/>
    </row>
    <row r="234" spans="1:11" x14ac:dyDescent="0.25">
      <c r="A234" s="11" t="s">
        <v>179</v>
      </c>
      <c r="B234" s="10" t="s">
        <v>118</v>
      </c>
      <c r="C234" s="1">
        <v>44063</v>
      </c>
      <c r="D234">
        <v>202008</v>
      </c>
      <c r="E234" s="7">
        <v>0.25</v>
      </c>
      <c r="F234" s="7">
        <v>0.29166666666666669</v>
      </c>
      <c r="G234" s="7"/>
      <c r="H234" s="7"/>
    </row>
    <row r="235" spans="1:11" x14ac:dyDescent="0.25">
      <c r="A235" s="11" t="s">
        <v>179</v>
      </c>
      <c r="B235" s="10" t="s">
        <v>118</v>
      </c>
      <c r="C235" s="1">
        <v>44063</v>
      </c>
      <c r="D235">
        <v>202008</v>
      </c>
      <c r="E235" s="7">
        <v>0.33333333333333331</v>
      </c>
      <c r="F235" s="7">
        <v>0.375</v>
      </c>
      <c r="G235" s="7"/>
      <c r="H235" s="7"/>
    </row>
    <row r="236" spans="1:11" x14ac:dyDescent="0.25">
      <c r="A236" s="11" t="s">
        <v>179</v>
      </c>
      <c r="B236" s="10" t="s">
        <v>118</v>
      </c>
      <c r="C236" s="1">
        <v>44063</v>
      </c>
      <c r="D236">
        <v>202008</v>
      </c>
      <c r="E236" s="7">
        <v>0.375</v>
      </c>
      <c r="F236" s="7">
        <v>0.41666666666666669</v>
      </c>
      <c r="G236" s="7"/>
      <c r="H236" s="7"/>
      <c r="I236" s="10"/>
      <c r="J236" s="10"/>
      <c r="K236" s="10"/>
    </row>
    <row r="237" spans="1:11" x14ac:dyDescent="0.25">
      <c r="A237" s="16" t="s">
        <v>178</v>
      </c>
      <c r="B237" s="10" t="s">
        <v>117</v>
      </c>
      <c r="C237" s="1">
        <v>44063</v>
      </c>
      <c r="D237">
        <v>202008</v>
      </c>
      <c r="E237" s="7">
        <v>0.25069444444444444</v>
      </c>
      <c r="F237" s="7">
        <v>0.29236111111111113</v>
      </c>
      <c r="G237" s="7">
        <v>0.29166666666666669</v>
      </c>
      <c r="H237" s="7"/>
      <c r="I237" t="b">
        <v>0</v>
      </c>
      <c r="K237" t="s">
        <v>323</v>
      </c>
    </row>
    <row r="238" spans="1:11" x14ac:dyDescent="0.25">
      <c r="A238" s="16" t="s">
        <v>178</v>
      </c>
      <c r="B238" s="10" t="s">
        <v>117</v>
      </c>
      <c r="C238" s="1">
        <v>44063</v>
      </c>
      <c r="D238">
        <v>202008</v>
      </c>
      <c r="E238" s="7">
        <v>0.29236111111111113</v>
      </c>
      <c r="F238" s="7">
        <v>0.33402777777777781</v>
      </c>
      <c r="G238" s="7">
        <v>0.33333333333333331</v>
      </c>
      <c r="H238" s="7"/>
      <c r="I238" t="b">
        <v>0</v>
      </c>
      <c r="K238" t="s">
        <v>323</v>
      </c>
    </row>
    <row r="239" spans="1:11" x14ac:dyDescent="0.25">
      <c r="A239" s="16" t="s">
        <v>178</v>
      </c>
      <c r="B239" s="10" t="s">
        <v>117</v>
      </c>
      <c r="C239" s="1">
        <v>44063</v>
      </c>
      <c r="D239">
        <v>202008</v>
      </c>
      <c r="E239" s="7">
        <v>0.33402777777777781</v>
      </c>
      <c r="F239" s="7">
        <v>0.3756944444444445</v>
      </c>
      <c r="G239" s="7">
        <v>0.375</v>
      </c>
      <c r="H239" s="7"/>
    </row>
    <row r="240" spans="1:11" x14ac:dyDescent="0.25">
      <c r="A240" s="11" t="s">
        <v>179</v>
      </c>
      <c r="B240" s="10" t="s">
        <v>118</v>
      </c>
      <c r="C240" s="1">
        <v>44063</v>
      </c>
      <c r="D240">
        <v>202008</v>
      </c>
      <c r="E240" s="7">
        <v>0.29166666666666669</v>
      </c>
      <c r="F240" s="7">
        <v>0.33333333333333331</v>
      </c>
      <c r="G240" s="7"/>
      <c r="H240" s="7"/>
    </row>
    <row r="241" spans="1:11" x14ac:dyDescent="0.25">
      <c r="A241" s="16" t="s">
        <v>178</v>
      </c>
      <c r="B241" s="10" t="s">
        <v>117</v>
      </c>
      <c r="C241" s="1">
        <v>44063</v>
      </c>
      <c r="D241">
        <v>202008</v>
      </c>
      <c r="E241" s="7">
        <v>0.3756944444444445</v>
      </c>
      <c r="F241" s="7">
        <v>0.41736111111111113</v>
      </c>
      <c r="G241" s="7">
        <v>0.41666666666666669</v>
      </c>
      <c r="H241" s="7"/>
    </row>
    <row r="242" spans="1:11" x14ac:dyDescent="0.25">
      <c r="A242" s="11" t="s">
        <v>179</v>
      </c>
      <c r="B242" s="10" t="s">
        <v>118</v>
      </c>
      <c r="C242" s="1">
        <v>44064</v>
      </c>
      <c r="D242">
        <v>202008</v>
      </c>
      <c r="E242" s="7">
        <v>0.25</v>
      </c>
      <c r="F242" s="7">
        <v>0.29166666666666669</v>
      </c>
      <c r="G242" s="7"/>
      <c r="H242" s="7"/>
    </row>
    <row r="243" spans="1:11" x14ac:dyDescent="0.25">
      <c r="A243" s="11" t="s">
        <v>179</v>
      </c>
      <c r="B243" s="10" t="s">
        <v>118</v>
      </c>
      <c r="C243" s="1">
        <v>44064</v>
      </c>
      <c r="D243">
        <v>202008</v>
      </c>
      <c r="E243" s="7">
        <v>0.33333333333333331</v>
      </c>
      <c r="F243" s="7">
        <v>0.375</v>
      </c>
      <c r="G243" s="7"/>
      <c r="H243" s="7"/>
    </row>
    <row r="244" spans="1:11" x14ac:dyDescent="0.25">
      <c r="A244" s="11" t="s">
        <v>179</v>
      </c>
      <c r="B244" s="10" t="s">
        <v>118</v>
      </c>
      <c r="C244" s="1">
        <v>44064</v>
      </c>
      <c r="D244">
        <v>202008</v>
      </c>
      <c r="E244" s="7">
        <v>0.375</v>
      </c>
      <c r="F244" s="7">
        <v>0.41666666666666669</v>
      </c>
      <c r="G244" s="7"/>
      <c r="H244" s="7"/>
      <c r="I244" s="10"/>
      <c r="J244" s="10"/>
      <c r="K244" s="10"/>
    </row>
    <row r="245" spans="1:11" x14ac:dyDescent="0.25">
      <c r="A245" s="16" t="s">
        <v>178</v>
      </c>
      <c r="B245" s="10" t="s">
        <v>117</v>
      </c>
      <c r="C245" s="1">
        <v>44064</v>
      </c>
      <c r="D245">
        <v>202008</v>
      </c>
      <c r="E245" s="7">
        <v>0.25</v>
      </c>
      <c r="F245" s="7">
        <v>0.29166666666666669</v>
      </c>
      <c r="G245" s="7">
        <v>0.29166666666666669</v>
      </c>
      <c r="H245" s="7"/>
    </row>
    <row r="246" spans="1:11" x14ac:dyDescent="0.25">
      <c r="A246" s="16" t="s">
        <v>178</v>
      </c>
      <c r="B246" s="10" t="s">
        <v>117</v>
      </c>
      <c r="C246" s="1">
        <v>44064</v>
      </c>
      <c r="D246">
        <v>202008</v>
      </c>
      <c r="E246" s="7">
        <v>0.33333333333333331</v>
      </c>
      <c r="F246" s="7">
        <v>0.375</v>
      </c>
      <c r="G246" s="7">
        <v>0.375</v>
      </c>
      <c r="H246" s="7"/>
    </row>
    <row r="247" spans="1:11" x14ac:dyDescent="0.25">
      <c r="A247" s="16" t="s">
        <v>178</v>
      </c>
      <c r="B247" s="10" t="s">
        <v>117</v>
      </c>
      <c r="C247" s="1">
        <v>44064</v>
      </c>
      <c r="D247">
        <v>202008</v>
      </c>
      <c r="E247" s="7">
        <v>0.375</v>
      </c>
      <c r="F247" s="7">
        <v>0.41666666666666669</v>
      </c>
      <c r="G247" s="7">
        <v>0.41666666666666669</v>
      </c>
      <c r="H247" s="7"/>
    </row>
    <row r="248" spans="1:11" x14ac:dyDescent="0.25">
      <c r="A248" s="11" t="s">
        <v>179</v>
      </c>
      <c r="B248" s="10" t="s">
        <v>118</v>
      </c>
      <c r="C248" s="1">
        <v>44064</v>
      </c>
      <c r="D248">
        <v>202008</v>
      </c>
      <c r="E248" s="7">
        <v>0.29166666666666669</v>
      </c>
      <c r="F248" s="7">
        <v>0.33333333333333331</v>
      </c>
      <c r="G248" s="7"/>
      <c r="H248" s="7"/>
    </row>
    <row r="249" spans="1:11" x14ac:dyDescent="0.25">
      <c r="A249" s="16" t="s">
        <v>178</v>
      </c>
      <c r="B249" s="10" t="s">
        <v>117</v>
      </c>
      <c r="C249" s="1">
        <v>44064</v>
      </c>
      <c r="D249">
        <v>202008</v>
      </c>
      <c r="E249" s="7">
        <v>0.29166666666666669</v>
      </c>
      <c r="F249" s="7">
        <v>0.33333333333333331</v>
      </c>
      <c r="G249" s="7">
        <v>0.33333333333333331</v>
      </c>
      <c r="H249" s="7"/>
    </row>
    <row r="250" spans="1:11" x14ac:dyDescent="0.25">
      <c r="A250" s="11" t="s">
        <v>183</v>
      </c>
      <c r="B250" s="10" t="s">
        <v>117</v>
      </c>
      <c r="C250" s="1">
        <v>44067</v>
      </c>
      <c r="D250">
        <v>202008</v>
      </c>
      <c r="E250" s="7">
        <v>0.25</v>
      </c>
      <c r="F250" s="7">
        <v>0.29166666666666669</v>
      </c>
      <c r="G250" s="7"/>
      <c r="H250" s="7"/>
      <c r="I250" s="10"/>
      <c r="J250" s="10"/>
      <c r="K250" s="10"/>
    </row>
    <row r="251" spans="1:11" x14ac:dyDescent="0.25">
      <c r="A251" s="11" t="s">
        <v>183</v>
      </c>
      <c r="B251" s="10" t="s">
        <v>117</v>
      </c>
      <c r="C251" s="1">
        <v>44067</v>
      </c>
      <c r="D251">
        <v>202008</v>
      </c>
      <c r="E251" s="7">
        <v>0.33333333333333331</v>
      </c>
      <c r="F251" s="7">
        <v>0.375</v>
      </c>
      <c r="G251" s="7"/>
      <c r="H251" s="7"/>
    </row>
    <row r="252" spans="1:11" x14ac:dyDescent="0.25">
      <c r="A252" s="11" t="s">
        <v>183</v>
      </c>
      <c r="B252" s="10" t="s">
        <v>117</v>
      </c>
      <c r="C252" s="1">
        <v>44067</v>
      </c>
      <c r="D252">
        <v>202008</v>
      </c>
      <c r="E252" s="7">
        <v>0.375</v>
      </c>
      <c r="F252" s="7">
        <v>0.41666666666666669</v>
      </c>
      <c r="G252" s="7"/>
      <c r="H252" s="7"/>
    </row>
    <row r="253" spans="1:11" x14ac:dyDescent="0.25">
      <c r="A253" s="11" t="s">
        <v>183</v>
      </c>
      <c r="B253" s="10" t="s">
        <v>117</v>
      </c>
      <c r="C253" s="1">
        <v>44067</v>
      </c>
      <c r="D253">
        <v>202008</v>
      </c>
      <c r="E253" s="7">
        <v>0.29166666666666669</v>
      </c>
      <c r="F253" s="7">
        <v>0.33333333333333331</v>
      </c>
      <c r="G253" s="7"/>
      <c r="H253" s="7"/>
    </row>
    <row r="254" spans="1:11" x14ac:dyDescent="0.25">
      <c r="A254" s="16" t="s">
        <v>184</v>
      </c>
      <c r="B254" s="10" t="s">
        <v>118</v>
      </c>
      <c r="C254" s="1">
        <v>44068</v>
      </c>
      <c r="D254">
        <v>202008</v>
      </c>
      <c r="E254" s="7">
        <v>0.33333333333333331</v>
      </c>
      <c r="F254" s="7">
        <v>0.375</v>
      </c>
      <c r="G254" s="7"/>
      <c r="H254" s="7"/>
    </row>
    <row r="255" spans="1:11" x14ac:dyDescent="0.25">
      <c r="A255" s="11" t="s">
        <v>183</v>
      </c>
      <c r="B255" s="10" t="s">
        <v>117</v>
      </c>
      <c r="C255" s="1">
        <v>44068</v>
      </c>
      <c r="D255">
        <v>202008</v>
      </c>
      <c r="E255" s="7">
        <v>0.25</v>
      </c>
      <c r="F255" s="7">
        <v>0.29166666666666669</v>
      </c>
      <c r="G255" s="7"/>
      <c r="H255" s="7"/>
    </row>
    <row r="256" spans="1:11" x14ac:dyDescent="0.25">
      <c r="A256" s="11" t="s">
        <v>183</v>
      </c>
      <c r="B256" s="10" t="s">
        <v>117</v>
      </c>
      <c r="C256" s="1">
        <v>44068</v>
      </c>
      <c r="D256">
        <v>202008</v>
      </c>
      <c r="E256" s="7">
        <v>0.33333333333333331</v>
      </c>
      <c r="F256" s="7">
        <v>0.375</v>
      </c>
      <c r="G256" s="7"/>
      <c r="H256" s="7"/>
    </row>
    <row r="257" spans="1:11" x14ac:dyDescent="0.25">
      <c r="A257" s="11" t="s">
        <v>183</v>
      </c>
      <c r="B257" s="10" t="s">
        <v>117</v>
      </c>
      <c r="C257" s="1">
        <v>44068</v>
      </c>
      <c r="D257">
        <v>202008</v>
      </c>
      <c r="E257" s="7">
        <v>0.375</v>
      </c>
      <c r="F257" s="7">
        <v>0.41666666666666669</v>
      </c>
      <c r="G257" s="7"/>
      <c r="H257" s="7"/>
      <c r="I257" s="10"/>
      <c r="J257" s="10"/>
      <c r="K257" s="10"/>
    </row>
    <row r="258" spans="1:11" x14ac:dyDescent="0.25">
      <c r="A258" s="16" t="s">
        <v>184</v>
      </c>
      <c r="B258" s="10" t="s">
        <v>118</v>
      </c>
      <c r="C258" s="1">
        <v>44068</v>
      </c>
      <c r="D258">
        <v>202008</v>
      </c>
      <c r="E258" s="7">
        <v>0.29166666666666669</v>
      </c>
      <c r="F258" s="7">
        <v>0.33333333333333331</v>
      </c>
      <c r="G258" s="7"/>
      <c r="H258" s="7"/>
    </row>
    <row r="259" spans="1:11" x14ac:dyDescent="0.25">
      <c r="A259" s="11" t="s">
        <v>183</v>
      </c>
      <c r="B259" s="10" t="s">
        <v>117</v>
      </c>
      <c r="C259" s="1">
        <v>44068</v>
      </c>
      <c r="D259">
        <v>202008</v>
      </c>
      <c r="E259" s="7">
        <v>0.29166666666666669</v>
      </c>
      <c r="F259" s="7">
        <v>0.33333333333333331</v>
      </c>
      <c r="G259" s="7"/>
      <c r="H259" s="7"/>
    </row>
    <row r="260" spans="1:11" x14ac:dyDescent="0.25">
      <c r="A260" s="16" t="s">
        <v>184</v>
      </c>
      <c r="B260" s="10" t="s">
        <v>118</v>
      </c>
      <c r="C260" s="1">
        <v>44068</v>
      </c>
      <c r="D260">
        <v>202008</v>
      </c>
      <c r="E260" s="7">
        <v>0.2590277777777778</v>
      </c>
      <c r="F260" s="7">
        <v>0.29166666666666669</v>
      </c>
      <c r="G260" s="7"/>
      <c r="H260" s="7"/>
      <c r="I260" s="10"/>
      <c r="J260" s="10"/>
      <c r="K260" s="10"/>
    </row>
    <row r="261" spans="1:11" x14ac:dyDescent="0.25">
      <c r="A261" s="16" t="s">
        <v>184</v>
      </c>
      <c r="B261" s="10" t="s">
        <v>118</v>
      </c>
      <c r="C261" s="1">
        <v>44068</v>
      </c>
      <c r="D261">
        <v>202008</v>
      </c>
      <c r="E261" s="7">
        <v>0.375</v>
      </c>
      <c r="F261" s="7">
        <v>0.41666666666666669</v>
      </c>
      <c r="G261" s="7"/>
      <c r="H261" s="7"/>
      <c r="I261" s="10"/>
      <c r="J261" s="10"/>
      <c r="K261" s="10"/>
    </row>
    <row r="262" spans="1:11" x14ac:dyDescent="0.25">
      <c r="A262" s="16" t="s">
        <v>184</v>
      </c>
      <c r="B262" s="10" t="s">
        <v>118</v>
      </c>
      <c r="C262" s="1">
        <v>44073</v>
      </c>
      <c r="D262">
        <v>202008</v>
      </c>
      <c r="E262" s="7">
        <v>0.25</v>
      </c>
      <c r="F262" s="7">
        <v>0.29166666666666669</v>
      </c>
      <c r="G262" s="7"/>
      <c r="H262" s="7"/>
      <c r="I262" s="10"/>
      <c r="J262" s="10"/>
      <c r="K262" s="10"/>
    </row>
    <row r="263" spans="1:11" x14ac:dyDescent="0.25">
      <c r="A263" s="16" t="s">
        <v>184</v>
      </c>
      <c r="B263" s="10" t="s">
        <v>118</v>
      </c>
      <c r="C263" s="1">
        <v>44073</v>
      </c>
      <c r="D263">
        <v>202008</v>
      </c>
      <c r="E263" s="7">
        <v>0.33333333333333331</v>
      </c>
      <c r="F263" s="7">
        <v>0.375</v>
      </c>
      <c r="G263" s="7"/>
      <c r="H263" s="7"/>
    </row>
    <row r="264" spans="1:11" x14ac:dyDescent="0.25">
      <c r="A264" s="16" t="s">
        <v>184</v>
      </c>
      <c r="B264" s="10" t="s">
        <v>118</v>
      </c>
      <c r="C264" s="1">
        <v>44073</v>
      </c>
      <c r="D264">
        <v>202008</v>
      </c>
      <c r="E264" s="7">
        <v>0.375</v>
      </c>
      <c r="F264" s="7">
        <v>0.41666666666666669</v>
      </c>
      <c r="G264" s="7"/>
      <c r="H264" s="7"/>
    </row>
    <row r="265" spans="1:11" x14ac:dyDescent="0.25">
      <c r="A265" s="16" t="s">
        <v>184</v>
      </c>
      <c r="B265" s="10" t="s">
        <v>118</v>
      </c>
      <c r="C265" s="1">
        <v>44073</v>
      </c>
      <c r="D265">
        <v>202008</v>
      </c>
      <c r="E265" s="7">
        <v>0.45833333333333331</v>
      </c>
      <c r="F265" s="7">
        <v>0.5</v>
      </c>
      <c r="G265" s="7"/>
      <c r="H265" s="7"/>
      <c r="I265" s="10"/>
      <c r="J265" s="10"/>
      <c r="K265" s="10"/>
    </row>
    <row r="266" spans="1:11" x14ac:dyDescent="0.25">
      <c r="A266" s="11" t="s">
        <v>183</v>
      </c>
      <c r="B266" s="10" t="s">
        <v>117</v>
      </c>
      <c r="C266" s="1">
        <v>44073</v>
      </c>
      <c r="D266">
        <v>202008</v>
      </c>
      <c r="E266" s="7">
        <v>0.25</v>
      </c>
      <c r="F266" s="7">
        <v>0.29166666666666669</v>
      </c>
      <c r="G266" s="7"/>
      <c r="H266" s="7"/>
    </row>
    <row r="267" spans="1:11" x14ac:dyDescent="0.25">
      <c r="A267" s="11" t="s">
        <v>183</v>
      </c>
      <c r="B267" s="10" t="s">
        <v>117</v>
      </c>
      <c r="C267" s="1">
        <v>44073</v>
      </c>
      <c r="D267">
        <v>202008</v>
      </c>
      <c r="E267" s="7">
        <v>0.33333333333333331</v>
      </c>
      <c r="F267" s="7">
        <v>0.375</v>
      </c>
      <c r="G267" s="7"/>
      <c r="H267" s="7"/>
    </row>
    <row r="268" spans="1:11" x14ac:dyDescent="0.25">
      <c r="A268" s="16" t="s">
        <v>184</v>
      </c>
      <c r="B268" s="10" t="s">
        <v>118</v>
      </c>
      <c r="C268" s="1">
        <v>44073</v>
      </c>
      <c r="D268">
        <v>202008</v>
      </c>
      <c r="E268" s="7">
        <v>0.29166666666666669</v>
      </c>
      <c r="F268" s="7">
        <v>0.33333333333333331</v>
      </c>
      <c r="G268" s="7"/>
      <c r="H268" s="7"/>
    </row>
    <row r="269" spans="1:11" x14ac:dyDescent="0.25">
      <c r="A269" s="16" t="s">
        <v>184</v>
      </c>
      <c r="B269" s="10" t="s">
        <v>118</v>
      </c>
      <c r="C269" s="1">
        <v>44073</v>
      </c>
      <c r="D269">
        <v>202008</v>
      </c>
      <c r="E269" s="7">
        <v>0.41666666666666669</v>
      </c>
      <c r="F269" s="7">
        <v>0.45833333333333331</v>
      </c>
      <c r="G269" s="7"/>
      <c r="H269" s="7"/>
    </row>
    <row r="270" spans="1:11" x14ac:dyDescent="0.25">
      <c r="A270" s="11" t="s">
        <v>183</v>
      </c>
      <c r="B270" s="10" t="s">
        <v>117</v>
      </c>
      <c r="C270" s="1">
        <v>44073</v>
      </c>
      <c r="D270">
        <v>202008</v>
      </c>
      <c r="E270" s="7">
        <v>0.29166666666666669</v>
      </c>
      <c r="F270" s="7">
        <v>0.33333333333333331</v>
      </c>
      <c r="G270" s="7"/>
      <c r="H270" s="7"/>
    </row>
    <row r="271" spans="1:11" x14ac:dyDescent="0.25">
      <c r="A271" s="16" t="s">
        <v>215</v>
      </c>
      <c r="B271" s="10" t="s">
        <v>117</v>
      </c>
      <c r="C271" s="1">
        <v>44130</v>
      </c>
      <c r="D271">
        <v>202010</v>
      </c>
      <c r="E271" s="7">
        <v>0.25</v>
      </c>
      <c r="F271" s="7">
        <v>0.29166666666666669</v>
      </c>
      <c r="G271" s="7"/>
      <c r="H271" s="43"/>
      <c r="I271" s="10"/>
      <c r="J271" s="10"/>
      <c r="K271" s="10"/>
    </row>
    <row r="272" spans="1:11" x14ac:dyDescent="0.25">
      <c r="A272" s="10" t="s">
        <v>215</v>
      </c>
      <c r="B272" s="10" t="s">
        <v>117</v>
      </c>
      <c r="C272" s="1">
        <v>44130</v>
      </c>
      <c r="D272">
        <v>202010</v>
      </c>
      <c r="E272" s="7">
        <v>0.29166666666666669</v>
      </c>
      <c r="F272" s="7">
        <v>0.33333333333333331</v>
      </c>
      <c r="G272" s="7"/>
      <c r="H272" s="43"/>
      <c r="I272" s="10"/>
      <c r="J272" s="10"/>
      <c r="K272" s="10"/>
    </row>
    <row r="273" spans="1:11" x14ac:dyDescent="0.25">
      <c r="A273" s="10" t="s">
        <v>215</v>
      </c>
      <c r="B273" s="10" t="s">
        <v>117</v>
      </c>
      <c r="C273" s="1">
        <v>44130</v>
      </c>
      <c r="D273">
        <v>202010</v>
      </c>
      <c r="E273" s="7">
        <v>0.33333333333333331</v>
      </c>
      <c r="F273" s="7">
        <v>0.375</v>
      </c>
      <c r="G273" s="7"/>
      <c r="H273" s="10"/>
      <c r="I273" s="10"/>
      <c r="J273" s="10"/>
      <c r="K273" s="10"/>
    </row>
    <row r="274" spans="1:11" x14ac:dyDescent="0.25">
      <c r="A274" s="10" t="s">
        <v>215</v>
      </c>
      <c r="B274" s="10" t="s">
        <v>117</v>
      </c>
      <c r="C274" s="1">
        <v>44130</v>
      </c>
      <c r="D274">
        <v>202010</v>
      </c>
      <c r="E274" s="7">
        <v>0.375</v>
      </c>
      <c r="F274" s="7">
        <v>0.41666666666666669</v>
      </c>
      <c r="G274" s="7"/>
      <c r="H274" s="10"/>
      <c r="I274" s="10"/>
      <c r="J274" s="10"/>
      <c r="K274" s="10"/>
    </row>
    <row r="275" spans="1:11" x14ac:dyDescent="0.25">
      <c r="A275" s="10" t="s">
        <v>217</v>
      </c>
      <c r="B275" t="s">
        <v>117</v>
      </c>
      <c r="C275" s="1">
        <v>44131</v>
      </c>
      <c r="D275">
        <v>202010</v>
      </c>
      <c r="E275" s="7">
        <v>0.25</v>
      </c>
      <c r="F275" s="7">
        <v>0.29166666666666669</v>
      </c>
      <c r="G275" s="7"/>
      <c r="H275" s="10"/>
      <c r="I275" s="10"/>
      <c r="J275" s="10"/>
      <c r="K275" s="10"/>
    </row>
    <row r="276" spans="1:11" x14ac:dyDescent="0.25">
      <c r="A276" s="10" t="s">
        <v>217</v>
      </c>
      <c r="B276" t="s">
        <v>117</v>
      </c>
      <c r="C276" s="1">
        <v>44131</v>
      </c>
      <c r="D276">
        <v>202010</v>
      </c>
      <c r="E276" s="7">
        <v>0.29166666666666669</v>
      </c>
      <c r="F276" s="7">
        <v>0.33333333333333331</v>
      </c>
      <c r="G276" s="7"/>
      <c r="H276" s="10"/>
      <c r="I276" s="10"/>
      <c r="J276" s="10"/>
      <c r="K276" s="10"/>
    </row>
    <row r="277" spans="1:11" x14ac:dyDescent="0.25">
      <c r="A277" s="10" t="s">
        <v>217</v>
      </c>
      <c r="B277" t="s">
        <v>117</v>
      </c>
      <c r="C277" s="1">
        <v>44131</v>
      </c>
      <c r="D277">
        <v>202010</v>
      </c>
      <c r="E277" s="7">
        <v>0.33333333333333331</v>
      </c>
      <c r="F277" s="7">
        <v>0.375</v>
      </c>
      <c r="G277" s="7"/>
    </row>
    <row r="278" spans="1:11" x14ac:dyDescent="0.25">
      <c r="A278" s="10" t="s">
        <v>217</v>
      </c>
      <c r="B278" s="10" t="s">
        <v>117</v>
      </c>
      <c r="C278" s="1">
        <v>44131</v>
      </c>
      <c r="D278">
        <v>202010</v>
      </c>
      <c r="E278" s="7">
        <v>0.375</v>
      </c>
      <c r="F278" s="7">
        <v>0.41666666666666669</v>
      </c>
      <c r="G278" s="7"/>
    </row>
    <row r="279" spans="1:11" x14ac:dyDescent="0.25">
      <c r="A279" s="39" t="s">
        <v>216</v>
      </c>
      <c r="B279" s="40" t="s">
        <v>117</v>
      </c>
      <c r="C279" s="1">
        <v>44132</v>
      </c>
      <c r="D279">
        <v>202010</v>
      </c>
      <c r="E279" s="7">
        <v>0.25</v>
      </c>
      <c r="F279" s="7">
        <v>0.29166666666666669</v>
      </c>
      <c r="G279" s="7"/>
    </row>
    <row r="280" spans="1:11" x14ac:dyDescent="0.25">
      <c r="A280" s="39" t="s">
        <v>216</v>
      </c>
      <c r="B280" s="40" t="s">
        <v>117</v>
      </c>
      <c r="C280" s="1">
        <v>44132</v>
      </c>
      <c r="D280">
        <v>202010</v>
      </c>
      <c r="E280" s="7">
        <v>0.29166666666666669</v>
      </c>
      <c r="F280" s="7">
        <v>0.33333333333333331</v>
      </c>
      <c r="G280" s="7"/>
    </row>
    <row r="281" spans="1:11" x14ac:dyDescent="0.25">
      <c r="A281" s="39" t="s">
        <v>216</v>
      </c>
      <c r="B281" s="40" t="s">
        <v>117</v>
      </c>
      <c r="C281" s="1">
        <v>44132</v>
      </c>
      <c r="D281">
        <v>202010</v>
      </c>
      <c r="E281" s="7">
        <v>0.33333333333333331</v>
      </c>
      <c r="F281" s="7">
        <v>0.375</v>
      </c>
      <c r="G281" s="7"/>
    </row>
    <row r="282" spans="1:11" x14ac:dyDescent="0.25">
      <c r="A282" s="39" t="s">
        <v>216</v>
      </c>
      <c r="B282" s="40" t="s">
        <v>117</v>
      </c>
      <c r="C282" s="1">
        <v>44132</v>
      </c>
      <c r="D282">
        <v>202010</v>
      </c>
      <c r="E282" s="7">
        <v>0.375</v>
      </c>
      <c r="F282" s="7">
        <v>0.41666666666666669</v>
      </c>
      <c r="G282" s="7"/>
    </row>
    <row r="283" spans="1:11" x14ac:dyDescent="0.25">
      <c r="A283" t="s">
        <v>218</v>
      </c>
      <c r="B283" s="40" t="s">
        <v>117</v>
      </c>
      <c r="C283" s="1">
        <v>44133</v>
      </c>
      <c r="D283">
        <v>202010</v>
      </c>
      <c r="E283" s="7">
        <v>0.23263888888888887</v>
      </c>
      <c r="F283" s="7">
        <v>0.27430555555555552</v>
      </c>
      <c r="G283" s="7"/>
    </row>
    <row r="284" spans="1:11" x14ac:dyDescent="0.25">
      <c r="A284" t="s">
        <v>218</v>
      </c>
      <c r="B284" s="40" t="s">
        <v>117</v>
      </c>
      <c r="C284" s="1">
        <v>44133</v>
      </c>
      <c r="D284">
        <v>202010</v>
      </c>
      <c r="E284" s="7">
        <v>0.27430555555555552</v>
      </c>
      <c r="F284" s="7">
        <v>0.31597222222222221</v>
      </c>
      <c r="G284" s="7"/>
    </row>
    <row r="285" spans="1:11" x14ac:dyDescent="0.25">
      <c r="A285" t="s">
        <v>218</v>
      </c>
      <c r="B285" s="40" t="s">
        <v>117</v>
      </c>
      <c r="C285" s="1">
        <v>44133</v>
      </c>
      <c r="D285">
        <v>202010</v>
      </c>
      <c r="E285" s="7">
        <v>0.31597222222222221</v>
      </c>
      <c r="F285" s="7">
        <v>0.3576388888888889</v>
      </c>
      <c r="G285" s="7"/>
    </row>
    <row r="286" spans="1:11" x14ac:dyDescent="0.25">
      <c r="A286" t="s">
        <v>218</v>
      </c>
      <c r="B286" s="40" t="s">
        <v>117</v>
      </c>
      <c r="C286" s="1">
        <v>44133</v>
      </c>
      <c r="D286">
        <v>202010</v>
      </c>
      <c r="E286" s="7">
        <v>0.3576388888888889</v>
      </c>
      <c r="F286" s="7">
        <v>0.39930555555555558</v>
      </c>
      <c r="G286" s="7"/>
    </row>
    <row r="287" spans="1:11" x14ac:dyDescent="0.25">
      <c r="A287" t="s">
        <v>219</v>
      </c>
      <c r="B287" s="10" t="s">
        <v>117</v>
      </c>
      <c r="C287" s="1">
        <v>44134</v>
      </c>
      <c r="D287">
        <v>202010</v>
      </c>
      <c r="E287" s="7">
        <v>0.25069444444444444</v>
      </c>
      <c r="F287" s="7">
        <v>0.29236111111111113</v>
      </c>
      <c r="G287" s="7"/>
      <c r="H287" s="10"/>
      <c r="I287" s="10"/>
      <c r="J287" s="10"/>
      <c r="K287" s="10"/>
    </row>
    <row r="288" spans="1:11" x14ac:dyDescent="0.25">
      <c r="A288" t="s">
        <v>219</v>
      </c>
      <c r="B288" s="10" t="s">
        <v>117</v>
      </c>
      <c r="C288" s="1">
        <v>44134</v>
      </c>
      <c r="D288">
        <v>202010</v>
      </c>
      <c r="E288" s="7">
        <v>0.29236111111111113</v>
      </c>
      <c r="F288" s="7">
        <v>0.33402777777777781</v>
      </c>
      <c r="G288" s="7"/>
    </row>
    <row r="289" spans="1:11" x14ac:dyDescent="0.25">
      <c r="A289" t="s">
        <v>219</v>
      </c>
      <c r="B289" s="10" t="s">
        <v>117</v>
      </c>
      <c r="C289" s="1">
        <v>44134</v>
      </c>
      <c r="D289">
        <v>202010</v>
      </c>
      <c r="E289" s="7">
        <v>0.33402777777777781</v>
      </c>
      <c r="F289" s="7">
        <v>0.3756944444444445</v>
      </c>
      <c r="G289" s="7"/>
    </row>
    <row r="290" spans="1:11" x14ac:dyDescent="0.25">
      <c r="A290" t="s">
        <v>219</v>
      </c>
      <c r="B290" s="10" t="s">
        <v>117</v>
      </c>
      <c r="C290" s="1">
        <v>44134</v>
      </c>
      <c r="D290">
        <v>202010</v>
      </c>
      <c r="E290" s="7">
        <v>0.3756944444444445</v>
      </c>
      <c r="F290" s="7">
        <v>0.41736111111111113</v>
      </c>
      <c r="G290" s="7"/>
    </row>
    <row r="291" spans="1:11" x14ac:dyDescent="0.25">
      <c r="A291" s="10" t="s">
        <v>221</v>
      </c>
      <c r="B291" s="10" t="s">
        <v>117</v>
      </c>
      <c r="C291" s="1">
        <v>44135</v>
      </c>
      <c r="D291">
        <v>202010</v>
      </c>
      <c r="E291" s="7">
        <v>0.25</v>
      </c>
      <c r="F291" s="7">
        <v>0.29166666666666669</v>
      </c>
      <c r="G291" s="7"/>
      <c r="H291" s="10"/>
      <c r="I291" s="10"/>
      <c r="J291" s="10"/>
      <c r="K291" s="10"/>
    </row>
    <row r="292" spans="1:11" x14ac:dyDescent="0.25">
      <c r="A292" s="10" t="s">
        <v>221</v>
      </c>
      <c r="B292" s="10" t="s">
        <v>117</v>
      </c>
      <c r="C292" s="1">
        <v>44135</v>
      </c>
      <c r="D292">
        <v>202010</v>
      </c>
      <c r="E292" s="7">
        <v>0.29166666666666669</v>
      </c>
      <c r="F292" s="7">
        <v>0.33333333333333331</v>
      </c>
      <c r="G292" s="7"/>
    </row>
    <row r="293" spans="1:11" x14ac:dyDescent="0.25">
      <c r="A293" s="10" t="s">
        <v>221</v>
      </c>
      <c r="B293" s="10" t="s">
        <v>117</v>
      </c>
      <c r="C293" s="1">
        <v>44135</v>
      </c>
      <c r="D293">
        <v>202010</v>
      </c>
      <c r="E293" s="7">
        <v>0.33333333333333331</v>
      </c>
      <c r="F293" s="7">
        <v>0.375</v>
      </c>
      <c r="G293" s="7"/>
    </row>
    <row r="294" spans="1:11" x14ac:dyDescent="0.25">
      <c r="A294" s="10" t="s">
        <v>221</v>
      </c>
      <c r="B294" s="10" t="s">
        <v>117</v>
      </c>
      <c r="C294" s="1">
        <v>44135</v>
      </c>
      <c r="D294">
        <v>202010</v>
      </c>
      <c r="E294" s="7">
        <v>0.375</v>
      </c>
      <c r="F294" s="7">
        <v>0.41666666666666669</v>
      </c>
      <c r="G294" s="7"/>
    </row>
    <row r="295" spans="1:11" x14ac:dyDescent="0.25">
      <c r="A295" s="10" t="s">
        <v>220</v>
      </c>
      <c r="B295" s="10" t="s">
        <v>118</v>
      </c>
      <c r="C295" s="1">
        <v>44137</v>
      </c>
      <c r="D295">
        <v>202010</v>
      </c>
      <c r="E295" s="7">
        <v>0.25069444444444444</v>
      </c>
      <c r="F295" s="7">
        <v>0.29166666666666669</v>
      </c>
      <c r="G295" s="7"/>
      <c r="H295" s="10"/>
      <c r="I295" s="10"/>
      <c r="J295" s="10"/>
      <c r="K295" s="10"/>
    </row>
    <row r="296" spans="1:11" x14ac:dyDescent="0.25">
      <c r="A296" s="10" t="s">
        <v>220</v>
      </c>
      <c r="B296" s="10" t="s">
        <v>118</v>
      </c>
      <c r="C296" s="1">
        <v>44137</v>
      </c>
      <c r="D296">
        <v>202010</v>
      </c>
      <c r="E296" s="7">
        <v>0.29166666666666669</v>
      </c>
      <c r="F296" s="7">
        <v>0.33333333333333331</v>
      </c>
      <c r="G296" s="7"/>
    </row>
    <row r="297" spans="1:11" x14ac:dyDescent="0.25">
      <c r="A297" s="10" t="s">
        <v>220</v>
      </c>
      <c r="B297" s="10" t="s">
        <v>118</v>
      </c>
      <c r="C297" s="1">
        <v>44137</v>
      </c>
      <c r="D297">
        <v>202010</v>
      </c>
      <c r="E297" s="7">
        <v>0.33333333333333331</v>
      </c>
      <c r="F297" s="7">
        <v>0.375</v>
      </c>
      <c r="G297" s="7"/>
    </row>
    <row r="298" spans="1:11" x14ac:dyDescent="0.25">
      <c r="A298" s="10" t="s">
        <v>220</v>
      </c>
      <c r="B298" s="10" t="s">
        <v>118</v>
      </c>
      <c r="C298" s="1">
        <v>44137</v>
      </c>
      <c r="D298">
        <v>202010</v>
      </c>
      <c r="E298" s="7">
        <v>0.375</v>
      </c>
      <c r="F298" s="7">
        <v>0.41666666666666669</v>
      </c>
      <c r="G298" s="7"/>
    </row>
    <row r="299" spans="1:11" x14ac:dyDescent="0.25">
      <c r="A299" t="s">
        <v>222</v>
      </c>
      <c r="B299" s="10" t="s">
        <v>118</v>
      </c>
      <c r="C299" s="1">
        <v>44138</v>
      </c>
      <c r="D299">
        <v>202010</v>
      </c>
      <c r="E299" s="7">
        <v>0.25</v>
      </c>
      <c r="F299" s="7">
        <v>0.29166666666666669</v>
      </c>
      <c r="G299" s="7"/>
    </row>
    <row r="300" spans="1:11" x14ac:dyDescent="0.25">
      <c r="A300" t="s">
        <v>222</v>
      </c>
      <c r="B300" s="10" t="s">
        <v>118</v>
      </c>
      <c r="C300" s="1">
        <v>44138</v>
      </c>
      <c r="D300">
        <v>202010</v>
      </c>
      <c r="E300" s="7">
        <v>0.29166666666666669</v>
      </c>
      <c r="F300" s="7">
        <v>0.33333333333333331</v>
      </c>
      <c r="G300" s="7"/>
    </row>
    <row r="301" spans="1:11" x14ac:dyDescent="0.25">
      <c r="A301" t="s">
        <v>222</v>
      </c>
      <c r="B301" s="10" t="s">
        <v>118</v>
      </c>
      <c r="C301" s="1">
        <v>44138</v>
      </c>
      <c r="D301">
        <v>202010</v>
      </c>
      <c r="E301" s="7">
        <v>0.33333333333333331</v>
      </c>
      <c r="F301" s="7">
        <v>0.375</v>
      </c>
      <c r="G301" s="7"/>
    </row>
    <row r="302" spans="1:11" x14ac:dyDescent="0.25">
      <c r="A302" t="s">
        <v>222</v>
      </c>
      <c r="B302" s="10" t="s">
        <v>118</v>
      </c>
      <c r="C302" s="1">
        <v>44138</v>
      </c>
      <c r="D302">
        <v>202010</v>
      </c>
      <c r="E302" s="7">
        <v>0.375</v>
      </c>
      <c r="F302" s="7">
        <v>0.41666666666666669</v>
      </c>
      <c r="G302" s="7"/>
      <c r="H302" s="10"/>
      <c r="I302" s="10"/>
      <c r="J302" s="10"/>
      <c r="K302" s="10"/>
    </row>
    <row r="303" spans="1:11" x14ac:dyDescent="0.25">
      <c r="A303" t="s">
        <v>223</v>
      </c>
      <c r="B303" t="s">
        <v>118</v>
      </c>
      <c r="C303" s="1">
        <v>44139</v>
      </c>
      <c r="D303">
        <v>202010</v>
      </c>
      <c r="E303" s="7">
        <v>0.25</v>
      </c>
      <c r="F303" s="7">
        <v>0.29166666666666669</v>
      </c>
      <c r="G303" s="7"/>
    </row>
    <row r="304" spans="1:11" x14ac:dyDescent="0.25">
      <c r="A304" t="s">
        <v>223</v>
      </c>
      <c r="B304" t="s">
        <v>118</v>
      </c>
      <c r="C304" s="1">
        <v>44139</v>
      </c>
      <c r="D304">
        <v>202010</v>
      </c>
      <c r="E304" s="7">
        <v>0.29166666666666669</v>
      </c>
      <c r="F304" s="7">
        <v>0.33333333333333331</v>
      </c>
      <c r="G304" s="7"/>
    </row>
    <row r="305" spans="1:12" x14ac:dyDescent="0.25">
      <c r="A305" t="s">
        <v>223</v>
      </c>
      <c r="B305" t="s">
        <v>118</v>
      </c>
      <c r="C305" s="1">
        <v>44139</v>
      </c>
      <c r="D305">
        <v>202010</v>
      </c>
      <c r="E305" s="7">
        <v>0.33333333333333331</v>
      </c>
      <c r="F305" s="7">
        <v>0.375</v>
      </c>
      <c r="G305" s="7"/>
    </row>
    <row r="306" spans="1:12" x14ac:dyDescent="0.25">
      <c r="A306" t="s">
        <v>223</v>
      </c>
      <c r="B306" t="s">
        <v>118</v>
      </c>
      <c r="C306" s="1">
        <v>44139</v>
      </c>
      <c r="D306">
        <v>202010</v>
      </c>
      <c r="E306" s="7">
        <v>0.375</v>
      </c>
      <c r="F306" s="7">
        <v>0.41666666666666669</v>
      </c>
      <c r="G306" s="7"/>
      <c r="H306" s="10"/>
      <c r="I306" s="10"/>
      <c r="J306" s="10"/>
      <c r="K306" s="10"/>
    </row>
    <row r="307" spans="1:12" x14ac:dyDescent="0.25">
      <c r="A307" t="s">
        <v>224</v>
      </c>
      <c r="B307" t="s">
        <v>118</v>
      </c>
      <c r="C307" s="1">
        <v>44140</v>
      </c>
      <c r="D307">
        <v>202010</v>
      </c>
      <c r="E307" s="7">
        <v>0.25</v>
      </c>
      <c r="F307" s="7">
        <v>0.29166666666666669</v>
      </c>
      <c r="G307" s="7"/>
    </row>
    <row r="308" spans="1:12" x14ac:dyDescent="0.25">
      <c r="A308" t="s">
        <v>224</v>
      </c>
      <c r="B308" t="s">
        <v>118</v>
      </c>
      <c r="C308" s="1">
        <v>44140</v>
      </c>
      <c r="D308">
        <v>202010</v>
      </c>
      <c r="E308" s="7">
        <v>0.29166666666666669</v>
      </c>
      <c r="F308" s="7">
        <v>0.33333333333333331</v>
      </c>
      <c r="G308" s="7"/>
    </row>
    <row r="309" spans="1:12" x14ac:dyDescent="0.25">
      <c r="A309" t="s">
        <v>224</v>
      </c>
      <c r="B309" t="s">
        <v>118</v>
      </c>
      <c r="C309" s="1">
        <v>44140</v>
      </c>
      <c r="D309">
        <v>202010</v>
      </c>
      <c r="E309" s="7">
        <v>0.33333333333333331</v>
      </c>
      <c r="F309" s="7">
        <v>0.375</v>
      </c>
      <c r="G309" s="7"/>
    </row>
    <row r="310" spans="1:12" x14ac:dyDescent="0.25">
      <c r="A310" t="s">
        <v>224</v>
      </c>
      <c r="B310" t="s">
        <v>118</v>
      </c>
      <c r="C310" s="1">
        <v>44140</v>
      </c>
      <c r="D310">
        <v>202010</v>
      </c>
      <c r="E310" s="7">
        <v>0.375</v>
      </c>
      <c r="F310" s="7">
        <v>0.41666666666666669</v>
      </c>
      <c r="G310" s="7"/>
      <c r="H310" s="10"/>
      <c r="I310" s="10"/>
      <c r="J310" s="10"/>
      <c r="K310" s="10"/>
    </row>
    <row r="311" spans="1:12" x14ac:dyDescent="0.25">
      <c r="A311" t="s">
        <v>225</v>
      </c>
      <c r="B311" t="s">
        <v>118</v>
      </c>
      <c r="C311" s="1">
        <v>44141</v>
      </c>
      <c r="D311">
        <v>202010</v>
      </c>
      <c r="E311" s="7">
        <v>0.25</v>
      </c>
      <c r="F311" s="7">
        <v>0.29166666666666669</v>
      </c>
      <c r="G311" s="7"/>
      <c r="L311" s="45"/>
    </row>
    <row r="312" spans="1:12" x14ac:dyDescent="0.25">
      <c r="A312" t="s">
        <v>225</v>
      </c>
      <c r="B312" t="s">
        <v>118</v>
      </c>
      <c r="C312" s="1">
        <v>44141</v>
      </c>
      <c r="D312">
        <v>202010</v>
      </c>
      <c r="E312" s="7">
        <v>0.29166666666666669</v>
      </c>
      <c r="F312" s="7">
        <v>0.33333333333333331</v>
      </c>
      <c r="G312" s="7"/>
      <c r="L312" s="8"/>
    </row>
    <row r="313" spans="1:12" x14ac:dyDescent="0.25">
      <c r="A313" t="s">
        <v>225</v>
      </c>
      <c r="B313" t="s">
        <v>118</v>
      </c>
      <c r="C313" s="1">
        <v>44141</v>
      </c>
      <c r="D313">
        <v>202010</v>
      </c>
      <c r="E313" s="7">
        <v>0.33333333333333331</v>
      </c>
      <c r="F313" s="7">
        <v>0.375</v>
      </c>
      <c r="G313" s="7"/>
      <c r="L313" s="45"/>
    </row>
    <row r="314" spans="1:12" x14ac:dyDescent="0.25">
      <c r="A314" t="s">
        <v>225</v>
      </c>
      <c r="B314" t="s">
        <v>118</v>
      </c>
      <c r="C314" s="1">
        <v>44141</v>
      </c>
      <c r="D314">
        <v>202010</v>
      </c>
      <c r="E314" s="7">
        <v>0.375</v>
      </c>
      <c r="F314" s="7">
        <v>0.41666666666666669</v>
      </c>
      <c r="G314" s="7"/>
      <c r="L314" s="8"/>
    </row>
    <row r="315" spans="1:12" x14ac:dyDescent="0.25">
      <c r="A315" t="s">
        <v>226</v>
      </c>
      <c r="B315" t="s">
        <v>118</v>
      </c>
      <c r="C315" s="1">
        <v>44142</v>
      </c>
      <c r="D315">
        <v>202010</v>
      </c>
      <c r="E315" s="7">
        <v>0.25</v>
      </c>
      <c r="F315" s="7">
        <v>0.29166666666666669</v>
      </c>
      <c r="G315" s="7"/>
      <c r="L315" s="45"/>
    </row>
    <row r="316" spans="1:12" x14ac:dyDescent="0.25">
      <c r="A316" t="s">
        <v>226</v>
      </c>
      <c r="B316" t="s">
        <v>118</v>
      </c>
      <c r="C316" s="1">
        <v>44142</v>
      </c>
      <c r="D316">
        <v>202010</v>
      </c>
      <c r="E316" s="7">
        <v>0.29166666666666669</v>
      </c>
      <c r="F316" s="7">
        <v>0.33333333333333331</v>
      </c>
      <c r="G316" s="7"/>
      <c r="L316" s="8"/>
    </row>
    <row r="317" spans="1:12" x14ac:dyDescent="0.25">
      <c r="A317" t="s">
        <v>226</v>
      </c>
      <c r="B317" t="s">
        <v>118</v>
      </c>
      <c r="C317" s="1">
        <v>44142</v>
      </c>
      <c r="D317">
        <v>202010</v>
      </c>
      <c r="E317" s="7">
        <v>0.33333333333333331</v>
      </c>
      <c r="F317" s="7">
        <v>0.375</v>
      </c>
      <c r="G317" s="7"/>
      <c r="L317" s="45"/>
    </row>
    <row r="318" spans="1:12" x14ac:dyDescent="0.25">
      <c r="A318" t="s">
        <v>226</v>
      </c>
      <c r="B318" t="s">
        <v>118</v>
      </c>
      <c r="C318" s="1">
        <v>44142</v>
      </c>
      <c r="D318">
        <v>202010</v>
      </c>
      <c r="E318" s="7">
        <v>0.375</v>
      </c>
      <c r="F318" s="7">
        <v>0.41666666666666669</v>
      </c>
      <c r="G318" s="7"/>
      <c r="L318" s="8"/>
    </row>
    <row r="319" spans="1:12" x14ac:dyDescent="0.25">
      <c r="A319" t="s">
        <v>227</v>
      </c>
      <c r="B319" t="s">
        <v>118</v>
      </c>
      <c r="C319" s="1">
        <v>44143</v>
      </c>
      <c r="D319">
        <v>202010</v>
      </c>
      <c r="E319" s="7">
        <v>0.25</v>
      </c>
      <c r="F319" s="7">
        <v>0.29166666666666669</v>
      </c>
      <c r="G319" s="7"/>
      <c r="L319" s="45"/>
    </row>
    <row r="320" spans="1:12" x14ac:dyDescent="0.25">
      <c r="A320" t="s">
        <v>227</v>
      </c>
      <c r="B320" t="s">
        <v>118</v>
      </c>
      <c r="C320" s="1">
        <v>44143</v>
      </c>
      <c r="D320">
        <v>202010</v>
      </c>
      <c r="E320" s="7">
        <v>0.29166666666666669</v>
      </c>
      <c r="F320" s="7">
        <v>0.33333333333333331</v>
      </c>
      <c r="G320" s="7"/>
      <c r="L320" s="8"/>
    </row>
    <row r="321" spans="1:12" x14ac:dyDescent="0.25">
      <c r="A321" t="s">
        <v>227</v>
      </c>
      <c r="B321" t="s">
        <v>118</v>
      </c>
      <c r="C321" s="1">
        <v>44143</v>
      </c>
      <c r="D321">
        <v>202010</v>
      </c>
      <c r="E321" s="7">
        <v>0.33333333333333331</v>
      </c>
      <c r="F321" s="7">
        <v>0.375</v>
      </c>
      <c r="G321" s="7"/>
      <c r="H321" s="10"/>
      <c r="I321" s="10"/>
      <c r="J321" s="10"/>
      <c r="K321" s="10"/>
      <c r="L321" s="45"/>
    </row>
    <row r="322" spans="1:12" x14ac:dyDescent="0.25">
      <c r="A322" t="s">
        <v>227</v>
      </c>
      <c r="B322" t="s">
        <v>118</v>
      </c>
      <c r="C322" s="1">
        <v>44143</v>
      </c>
      <c r="D322">
        <v>202010</v>
      </c>
      <c r="E322" s="7">
        <v>0.375</v>
      </c>
      <c r="F322" s="7">
        <v>0.41666666666666669</v>
      </c>
      <c r="G322" s="7"/>
    </row>
    <row r="323" spans="1:12" x14ac:dyDescent="0.25">
      <c r="A323" t="s">
        <v>229</v>
      </c>
      <c r="B323" t="s">
        <v>117</v>
      </c>
      <c r="C323" s="1">
        <v>44144</v>
      </c>
      <c r="D323">
        <v>202010</v>
      </c>
      <c r="E323" s="7">
        <v>0.25</v>
      </c>
      <c r="F323" s="7">
        <v>0.29166666666666669</v>
      </c>
      <c r="G323" s="7"/>
      <c r="J323" s="4">
        <v>7.6388888888888886E-3</v>
      </c>
      <c r="K323" t="s">
        <v>236</v>
      </c>
    </row>
    <row r="324" spans="1:12" x14ac:dyDescent="0.25">
      <c r="A324" t="s">
        <v>228</v>
      </c>
      <c r="B324" t="s">
        <v>118</v>
      </c>
      <c r="C324" s="1">
        <v>44144</v>
      </c>
      <c r="D324">
        <v>202010</v>
      </c>
      <c r="E324" s="7">
        <v>0.25069444444444444</v>
      </c>
      <c r="F324" s="7">
        <v>0.29236111111111113</v>
      </c>
      <c r="G324" s="7"/>
    </row>
    <row r="325" spans="1:12" x14ac:dyDescent="0.25">
      <c r="A325" t="s">
        <v>228</v>
      </c>
      <c r="B325" t="s">
        <v>118</v>
      </c>
      <c r="C325" s="1">
        <v>44144</v>
      </c>
      <c r="D325">
        <v>202010</v>
      </c>
      <c r="E325" s="7">
        <v>0.29236111111111113</v>
      </c>
      <c r="F325" s="7">
        <v>0.33402777777777781</v>
      </c>
      <c r="G325" s="7"/>
    </row>
    <row r="326" spans="1:12" x14ac:dyDescent="0.25">
      <c r="A326" t="s">
        <v>228</v>
      </c>
      <c r="B326" t="s">
        <v>118</v>
      </c>
      <c r="C326" s="1">
        <v>44144</v>
      </c>
      <c r="D326">
        <v>202010</v>
      </c>
      <c r="E326" s="7">
        <v>0.33402777777777781</v>
      </c>
      <c r="F326" s="7">
        <v>0.3756944444444445</v>
      </c>
      <c r="G326" s="7"/>
    </row>
    <row r="327" spans="1:12" x14ac:dyDescent="0.25">
      <c r="A327" t="s">
        <v>228</v>
      </c>
      <c r="B327" t="s">
        <v>118</v>
      </c>
      <c r="C327" s="1">
        <v>44144</v>
      </c>
      <c r="D327">
        <v>202010</v>
      </c>
      <c r="E327" s="7">
        <v>0.3756944444444445</v>
      </c>
      <c r="F327" s="7">
        <v>0.41736111111111113</v>
      </c>
      <c r="G327" s="7"/>
    </row>
    <row r="328" spans="1:12" x14ac:dyDescent="0.25">
      <c r="A328" t="s">
        <v>229</v>
      </c>
      <c r="B328" t="s">
        <v>117</v>
      </c>
      <c r="C328" s="1">
        <v>44144</v>
      </c>
      <c r="D328">
        <v>202010</v>
      </c>
      <c r="E328" s="7">
        <v>0.29166666666666669</v>
      </c>
      <c r="F328" s="7">
        <v>0.33333333333333331</v>
      </c>
      <c r="G328" s="7"/>
    </row>
    <row r="329" spans="1:12" x14ac:dyDescent="0.25">
      <c r="A329" t="s">
        <v>229</v>
      </c>
      <c r="B329" t="s">
        <v>117</v>
      </c>
      <c r="C329" s="1">
        <v>44144</v>
      </c>
      <c r="D329">
        <v>202010</v>
      </c>
      <c r="E329" s="7">
        <v>0.33333333333333331</v>
      </c>
      <c r="F329" s="7">
        <v>0.375</v>
      </c>
      <c r="G329" s="7"/>
    </row>
    <row r="330" spans="1:12" x14ac:dyDescent="0.25">
      <c r="A330" t="s">
        <v>229</v>
      </c>
      <c r="B330" t="s">
        <v>117</v>
      </c>
      <c r="C330" s="1">
        <v>44144</v>
      </c>
      <c r="D330">
        <v>202010</v>
      </c>
      <c r="E330" s="7">
        <v>0.375</v>
      </c>
      <c r="F330" s="7">
        <v>0.41666666666666669</v>
      </c>
      <c r="G330" s="7"/>
    </row>
    <row r="331" spans="1:12" x14ac:dyDescent="0.25">
      <c r="A331" t="s">
        <v>230</v>
      </c>
      <c r="B331" t="s">
        <v>117</v>
      </c>
      <c r="C331" s="1">
        <v>44145</v>
      </c>
      <c r="D331">
        <v>202010</v>
      </c>
      <c r="E331" s="7">
        <v>0.25</v>
      </c>
      <c r="F331" s="7">
        <v>0.29166666666666669</v>
      </c>
      <c r="G331" s="7"/>
    </row>
    <row r="332" spans="1:12" x14ac:dyDescent="0.25">
      <c r="A332" t="s">
        <v>230</v>
      </c>
      <c r="B332" t="s">
        <v>117</v>
      </c>
      <c r="C332" s="1">
        <v>44145</v>
      </c>
      <c r="D332">
        <v>202010</v>
      </c>
      <c r="E332" s="7">
        <v>0.29166666666666669</v>
      </c>
      <c r="F332" s="7">
        <v>0.33333333333333331</v>
      </c>
      <c r="G332" s="7"/>
    </row>
    <row r="333" spans="1:12" x14ac:dyDescent="0.25">
      <c r="A333" t="s">
        <v>230</v>
      </c>
      <c r="B333" t="s">
        <v>117</v>
      </c>
      <c r="C333" s="1">
        <v>44145</v>
      </c>
      <c r="D333">
        <v>202010</v>
      </c>
      <c r="E333" s="7">
        <v>0.33333333333333331</v>
      </c>
      <c r="F333" s="7">
        <v>0.375</v>
      </c>
      <c r="G333" s="7"/>
    </row>
    <row r="334" spans="1:12" x14ac:dyDescent="0.25">
      <c r="A334" t="s">
        <v>230</v>
      </c>
      <c r="B334" t="s">
        <v>117</v>
      </c>
      <c r="C334" s="1">
        <v>44145</v>
      </c>
      <c r="D334">
        <v>202010</v>
      </c>
      <c r="E334" s="7">
        <v>0.375</v>
      </c>
      <c r="F334" s="7">
        <v>0.41666666666666669</v>
      </c>
      <c r="G334" s="7"/>
    </row>
    <row r="335" spans="1:12" x14ac:dyDescent="0.25">
      <c r="A335" t="s">
        <v>231</v>
      </c>
      <c r="B335" t="s">
        <v>118</v>
      </c>
      <c r="C335" s="1">
        <v>44145</v>
      </c>
      <c r="D335">
        <v>202010</v>
      </c>
      <c r="E335" s="7">
        <v>0.25</v>
      </c>
      <c r="F335" s="7">
        <v>0.29166666666666669</v>
      </c>
      <c r="G335" s="7"/>
    </row>
    <row r="336" spans="1:12" x14ac:dyDescent="0.25">
      <c r="A336" t="s">
        <v>231</v>
      </c>
      <c r="B336" t="s">
        <v>118</v>
      </c>
      <c r="C336" s="1">
        <v>44145</v>
      </c>
      <c r="D336">
        <v>202010</v>
      </c>
      <c r="E336" s="7">
        <v>0.29166666666666669</v>
      </c>
      <c r="F336" s="7">
        <v>0.33333333333333331</v>
      </c>
      <c r="G336" s="7"/>
    </row>
    <row r="337" spans="1:11" x14ac:dyDescent="0.25">
      <c r="A337" t="s">
        <v>231</v>
      </c>
      <c r="B337" t="s">
        <v>118</v>
      </c>
      <c r="C337" s="1">
        <v>44145</v>
      </c>
      <c r="D337">
        <v>202010</v>
      </c>
      <c r="E337" s="7">
        <v>0.33333333333333331</v>
      </c>
      <c r="F337" s="7">
        <v>0.375</v>
      </c>
      <c r="G337" s="7"/>
    </row>
    <row r="338" spans="1:11" x14ac:dyDescent="0.25">
      <c r="A338" t="s">
        <v>231</v>
      </c>
      <c r="B338" t="s">
        <v>118</v>
      </c>
      <c r="C338" s="1">
        <v>44145</v>
      </c>
      <c r="D338">
        <v>202010</v>
      </c>
      <c r="E338" s="7">
        <v>0.375</v>
      </c>
      <c r="F338" s="7">
        <v>0.41666666666666669</v>
      </c>
      <c r="G338" s="7"/>
    </row>
    <row r="339" spans="1:11" x14ac:dyDescent="0.25">
      <c r="A339" t="s">
        <v>232</v>
      </c>
      <c r="B339" t="s">
        <v>118</v>
      </c>
      <c r="C339" s="1">
        <v>44146</v>
      </c>
      <c r="D339">
        <v>202010</v>
      </c>
      <c r="E339" s="7">
        <v>0.25</v>
      </c>
      <c r="F339" s="7">
        <v>0.29166666666666669</v>
      </c>
      <c r="G339" s="7"/>
    </row>
    <row r="340" spans="1:11" x14ac:dyDescent="0.25">
      <c r="A340" t="s">
        <v>232</v>
      </c>
      <c r="B340" t="s">
        <v>118</v>
      </c>
      <c r="C340" s="1">
        <v>44146</v>
      </c>
      <c r="D340">
        <v>202010</v>
      </c>
      <c r="E340" s="7">
        <v>0.29166666666666669</v>
      </c>
      <c r="F340" s="7">
        <v>0.33333333333333331</v>
      </c>
      <c r="G340" s="7"/>
    </row>
    <row r="341" spans="1:11" x14ac:dyDescent="0.25">
      <c r="A341" t="s">
        <v>232</v>
      </c>
      <c r="B341" t="s">
        <v>118</v>
      </c>
      <c r="C341" s="1">
        <v>44146</v>
      </c>
      <c r="D341">
        <v>202010</v>
      </c>
      <c r="E341" s="7">
        <v>0.33333333333333331</v>
      </c>
      <c r="F341" s="7">
        <v>0.375</v>
      </c>
      <c r="G341" s="7"/>
    </row>
    <row r="342" spans="1:11" x14ac:dyDescent="0.25">
      <c r="A342" t="s">
        <v>232</v>
      </c>
      <c r="B342" t="s">
        <v>118</v>
      </c>
      <c r="C342" s="1">
        <v>44146</v>
      </c>
      <c r="D342">
        <v>202010</v>
      </c>
      <c r="E342" s="7">
        <v>0.375</v>
      </c>
      <c r="F342" s="7">
        <v>0.41666666666666669</v>
      </c>
      <c r="G342" s="7"/>
    </row>
    <row r="343" spans="1:11" x14ac:dyDescent="0.25">
      <c r="A343" t="s">
        <v>233</v>
      </c>
      <c r="B343" t="s">
        <v>117</v>
      </c>
      <c r="C343" s="1">
        <v>44146</v>
      </c>
      <c r="D343">
        <v>202010</v>
      </c>
      <c r="E343" s="7">
        <v>0.25</v>
      </c>
      <c r="F343" s="7">
        <v>0.29166666666666669</v>
      </c>
      <c r="G343" s="7"/>
    </row>
    <row r="344" spans="1:11" x14ac:dyDescent="0.25">
      <c r="A344" t="s">
        <v>233</v>
      </c>
      <c r="B344" t="s">
        <v>117</v>
      </c>
      <c r="C344" s="1">
        <v>44146</v>
      </c>
      <c r="D344">
        <v>202010</v>
      </c>
      <c r="E344" s="7">
        <v>0.29166666666666669</v>
      </c>
      <c r="F344" s="7">
        <v>0.33333333333333331</v>
      </c>
      <c r="G344" s="7"/>
    </row>
    <row r="345" spans="1:11" x14ac:dyDescent="0.25">
      <c r="A345" t="s">
        <v>233</v>
      </c>
      <c r="B345" t="s">
        <v>117</v>
      </c>
      <c r="C345" s="1">
        <v>44146</v>
      </c>
      <c r="D345">
        <v>202010</v>
      </c>
      <c r="E345" s="7">
        <v>0.33333333333333331</v>
      </c>
      <c r="F345" s="7">
        <v>0.375</v>
      </c>
      <c r="G345" s="7"/>
      <c r="H345" s="10"/>
      <c r="I345" s="10"/>
      <c r="J345" s="10"/>
      <c r="K345" s="10"/>
    </row>
    <row r="346" spans="1:11" x14ac:dyDescent="0.25">
      <c r="A346" t="s">
        <v>233</v>
      </c>
      <c r="B346" t="s">
        <v>117</v>
      </c>
      <c r="C346" s="1">
        <v>44146</v>
      </c>
      <c r="D346">
        <v>202010</v>
      </c>
      <c r="E346" s="7">
        <v>0.375</v>
      </c>
      <c r="F346" s="7">
        <v>0.41666666666666669</v>
      </c>
      <c r="G346" s="7"/>
    </row>
    <row r="347" spans="1:11" x14ac:dyDescent="0.25">
      <c r="A347" t="s">
        <v>234</v>
      </c>
      <c r="B347" t="s">
        <v>118</v>
      </c>
      <c r="C347" s="1">
        <v>44147</v>
      </c>
      <c r="D347">
        <v>202010</v>
      </c>
      <c r="E347" s="7">
        <v>0.25</v>
      </c>
      <c r="F347" s="7">
        <v>0.29166666666666669</v>
      </c>
      <c r="G347" s="7"/>
    </row>
    <row r="348" spans="1:11" x14ac:dyDescent="0.25">
      <c r="A348" t="s">
        <v>234</v>
      </c>
      <c r="B348" t="s">
        <v>118</v>
      </c>
      <c r="C348" s="1">
        <v>44147</v>
      </c>
      <c r="D348">
        <v>202010</v>
      </c>
      <c r="E348" s="7">
        <v>0.29166666666666669</v>
      </c>
      <c r="F348" s="7">
        <v>0.33333333333333331</v>
      </c>
      <c r="G348" s="7"/>
    </row>
    <row r="349" spans="1:11" x14ac:dyDescent="0.25">
      <c r="A349" t="s">
        <v>234</v>
      </c>
      <c r="B349" t="s">
        <v>118</v>
      </c>
      <c r="C349" s="1">
        <v>44147</v>
      </c>
      <c r="D349">
        <v>202010</v>
      </c>
      <c r="E349" s="7">
        <v>0.33333333333333331</v>
      </c>
      <c r="F349" s="7">
        <v>0.375</v>
      </c>
      <c r="G349" s="7"/>
    </row>
    <row r="350" spans="1:11" x14ac:dyDescent="0.25">
      <c r="A350" t="s">
        <v>234</v>
      </c>
      <c r="B350" t="s">
        <v>118</v>
      </c>
      <c r="C350" s="1">
        <v>44147</v>
      </c>
      <c r="D350">
        <v>202010</v>
      </c>
      <c r="E350" s="7">
        <v>0.375</v>
      </c>
      <c r="F350" s="7">
        <v>0.41666666666666669</v>
      </c>
      <c r="G350" s="7"/>
    </row>
    <row r="351" spans="1:11" x14ac:dyDescent="0.25">
      <c r="A351" t="s">
        <v>235</v>
      </c>
      <c r="B351" t="s">
        <v>117</v>
      </c>
      <c r="C351" s="1">
        <v>44147</v>
      </c>
      <c r="D351">
        <v>202010</v>
      </c>
      <c r="E351" s="7">
        <v>0.25</v>
      </c>
      <c r="F351" s="7">
        <v>0.29166666666666669</v>
      </c>
      <c r="G351" s="7"/>
    </row>
    <row r="352" spans="1:11" x14ac:dyDescent="0.25">
      <c r="A352" t="s">
        <v>235</v>
      </c>
      <c r="B352" t="s">
        <v>117</v>
      </c>
      <c r="C352" s="1">
        <v>44147</v>
      </c>
      <c r="D352">
        <v>202010</v>
      </c>
      <c r="E352" s="7">
        <v>0.29166666666666669</v>
      </c>
      <c r="F352" s="7">
        <v>0.33333333333333331</v>
      </c>
      <c r="G352" s="7"/>
    </row>
    <row r="353" spans="1:11" x14ac:dyDescent="0.25">
      <c r="A353" t="s">
        <v>235</v>
      </c>
      <c r="B353" t="s">
        <v>117</v>
      </c>
      <c r="C353" s="1">
        <v>44147</v>
      </c>
      <c r="D353">
        <v>202010</v>
      </c>
      <c r="E353" s="7">
        <v>0.33333333333333331</v>
      </c>
      <c r="F353" s="7">
        <v>0.375</v>
      </c>
      <c r="G353" s="7"/>
    </row>
    <row r="354" spans="1:11" x14ac:dyDescent="0.25">
      <c r="A354" t="s">
        <v>235</v>
      </c>
      <c r="B354" t="s">
        <v>117</v>
      </c>
      <c r="C354" s="1">
        <v>44147</v>
      </c>
      <c r="D354">
        <v>202010</v>
      </c>
      <c r="E354" s="7">
        <v>0.375</v>
      </c>
      <c r="F354" s="7">
        <v>0.41666666666666669</v>
      </c>
      <c r="G354" s="7"/>
      <c r="H354" s="10"/>
      <c r="I354" s="10"/>
      <c r="J354" s="10"/>
      <c r="K354" s="10"/>
    </row>
    <row r="355" spans="1:11" x14ac:dyDescent="0.25">
      <c r="A355" s="10" t="s">
        <v>237</v>
      </c>
      <c r="B355" s="10" t="s">
        <v>246</v>
      </c>
      <c r="C355" s="1">
        <v>44172</v>
      </c>
      <c r="D355">
        <v>202012</v>
      </c>
      <c r="E355" s="7">
        <v>0.25208333333333333</v>
      </c>
      <c r="F355" s="7">
        <v>0.29166666666666669</v>
      </c>
      <c r="G355" s="7"/>
      <c r="H355" s="10"/>
      <c r="I355" s="10"/>
      <c r="J355" s="10"/>
      <c r="K355" s="10"/>
    </row>
    <row r="356" spans="1:11" x14ac:dyDescent="0.25">
      <c r="A356" s="10" t="s">
        <v>237</v>
      </c>
      <c r="B356" s="10" t="s">
        <v>246</v>
      </c>
      <c r="C356" s="1">
        <v>44172</v>
      </c>
      <c r="D356">
        <v>202012</v>
      </c>
      <c r="E356" s="7">
        <v>0.29166666666666669</v>
      </c>
      <c r="F356" s="7">
        <v>0.33333333333333331</v>
      </c>
      <c r="G356" s="7"/>
    </row>
    <row r="357" spans="1:11" x14ac:dyDescent="0.25">
      <c r="A357" s="10" t="s">
        <v>237</v>
      </c>
      <c r="B357" s="10" t="s">
        <v>246</v>
      </c>
      <c r="C357" s="1">
        <v>44172</v>
      </c>
      <c r="D357">
        <v>202012</v>
      </c>
      <c r="E357" s="7">
        <v>0.33333333333333331</v>
      </c>
      <c r="F357" s="7">
        <v>0.375</v>
      </c>
      <c r="G357" s="7"/>
    </row>
    <row r="358" spans="1:11" x14ac:dyDescent="0.25">
      <c r="A358" s="10" t="s">
        <v>237</v>
      </c>
      <c r="B358" s="10" t="s">
        <v>246</v>
      </c>
      <c r="C358" s="1">
        <v>44172</v>
      </c>
      <c r="D358">
        <v>202012</v>
      </c>
      <c r="E358" s="7">
        <v>0.375</v>
      </c>
      <c r="F358" s="7">
        <v>0.41666666666666669</v>
      </c>
      <c r="G358" s="7"/>
    </row>
    <row r="359" spans="1:11" x14ac:dyDescent="0.25">
      <c r="A359" s="10" t="s">
        <v>238</v>
      </c>
      <c r="B359" s="10" t="s">
        <v>247</v>
      </c>
      <c r="C359" s="1">
        <v>44172</v>
      </c>
      <c r="D359">
        <v>202012</v>
      </c>
      <c r="E359" s="7">
        <v>0.25208333333333333</v>
      </c>
      <c r="F359" s="7">
        <v>0.29166666666666669</v>
      </c>
      <c r="G359" s="7"/>
      <c r="H359" s="10"/>
      <c r="I359" s="10"/>
      <c r="J359" s="10"/>
      <c r="K359" s="10"/>
    </row>
    <row r="360" spans="1:11" x14ac:dyDescent="0.25">
      <c r="A360" s="10" t="s">
        <v>238</v>
      </c>
      <c r="B360" s="10" t="s">
        <v>247</v>
      </c>
      <c r="C360" s="1">
        <v>44172</v>
      </c>
      <c r="D360">
        <v>202012</v>
      </c>
      <c r="E360" s="7">
        <v>0.29166666666666669</v>
      </c>
      <c r="F360" s="7">
        <v>0.33333333333333331</v>
      </c>
      <c r="G360" s="7"/>
      <c r="H360" s="10"/>
      <c r="I360" s="10"/>
      <c r="J360" s="10"/>
      <c r="K360" s="10"/>
    </row>
    <row r="361" spans="1:11" x14ac:dyDescent="0.25">
      <c r="A361" s="10" t="s">
        <v>238</v>
      </c>
      <c r="B361" s="10" t="s">
        <v>247</v>
      </c>
      <c r="C361" s="1">
        <v>44172</v>
      </c>
      <c r="D361">
        <v>202012</v>
      </c>
      <c r="E361" s="7">
        <v>0.33333333333333331</v>
      </c>
      <c r="F361" s="7">
        <v>0.375</v>
      </c>
      <c r="G361" s="7"/>
      <c r="H361" s="10"/>
      <c r="I361" s="10"/>
      <c r="J361" s="10"/>
      <c r="K361" s="10"/>
    </row>
    <row r="362" spans="1:11" x14ac:dyDescent="0.25">
      <c r="A362" s="10" t="s">
        <v>238</v>
      </c>
      <c r="B362" s="10" t="s">
        <v>247</v>
      </c>
      <c r="C362" s="1">
        <v>44172</v>
      </c>
      <c r="D362">
        <v>202012</v>
      </c>
      <c r="E362" s="7">
        <v>0.375</v>
      </c>
      <c r="F362" s="7">
        <v>0.41666666666666669</v>
      </c>
      <c r="G362" s="7"/>
      <c r="H362" s="10"/>
      <c r="I362" s="10"/>
      <c r="J362" s="10"/>
      <c r="K362" s="10"/>
    </row>
    <row r="363" spans="1:11" x14ac:dyDescent="0.25">
      <c r="A363" s="10" t="s">
        <v>239</v>
      </c>
      <c r="B363" s="10" t="s">
        <v>246</v>
      </c>
      <c r="C363" s="1">
        <v>44173</v>
      </c>
      <c r="D363">
        <v>202012</v>
      </c>
      <c r="E363" s="7">
        <v>0.25972222222222224</v>
      </c>
      <c r="F363" s="7">
        <v>0.30138888888888887</v>
      </c>
      <c r="G363" s="7"/>
      <c r="H363" s="10"/>
      <c r="I363" s="10"/>
      <c r="J363" s="10"/>
      <c r="K363" s="10"/>
    </row>
    <row r="364" spans="1:11" x14ac:dyDescent="0.25">
      <c r="A364" s="10" t="s">
        <v>239</v>
      </c>
      <c r="B364" s="10" t="s">
        <v>246</v>
      </c>
      <c r="C364" s="1">
        <v>44173</v>
      </c>
      <c r="D364">
        <v>202012</v>
      </c>
      <c r="E364" s="7">
        <v>0.30138888888888887</v>
      </c>
      <c r="F364" s="7">
        <v>0.3430555555555555</v>
      </c>
      <c r="G364" s="7"/>
    </row>
    <row r="365" spans="1:11" x14ac:dyDescent="0.25">
      <c r="A365" s="10" t="s">
        <v>239</v>
      </c>
      <c r="B365" s="10" t="s">
        <v>246</v>
      </c>
      <c r="C365" s="1">
        <v>44173</v>
      </c>
      <c r="D365">
        <v>202012</v>
      </c>
      <c r="E365" s="7">
        <v>0.3430555555555555</v>
      </c>
      <c r="F365" s="7">
        <v>0.38472222222222219</v>
      </c>
      <c r="G365" s="7"/>
    </row>
    <row r="366" spans="1:11" x14ac:dyDescent="0.25">
      <c r="A366" s="10" t="s">
        <v>239</v>
      </c>
      <c r="B366" s="10" t="s">
        <v>246</v>
      </c>
      <c r="C366" s="1">
        <v>44173</v>
      </c>
      <c r="D366">
        <v>202012</v>
      </c>
      <c r="E366" s="7">
        <v>0.38472222222222219</v>
      </c>
      <c r="F366" s="7">
        <v>0.42638888888888887</v>
      </c>
      <c r="G366" s="7"/>
    </row>
    <row r="367" spans="1:11" x14ac:dyDescent="0.25">
      <c r="A367" t="s">
        <v>240</v>
      </c>
      <c r="B367" s="10" t="s">
        <v>247</v>
      </c>
      <c r="C367" s="1">
        <v>44173</v>
      </c>
      <c r="D367">
        <v>202012</v>
      </c>
      <c r="E367" s="7">
        <v>0.25208333333333333</v>
      </c>
      <c r="F367" s="7">
        <v>0.29375000000000001</v>
      </c>
      <c r="G367" s="7"/>
    </row>
    <row r="368" spans="1:11" x14ac:dyDescent="0.25">
      <c r="A368" t="s">
        <v>240</v>
      </c>
      <c r="B368" s="10" t="s">
        <v>247</v>
      </c>
      <c r="C368" s="1">
        <v>44173</v>
      </c>
      <c r="D368">
        <v>202012</v>
      </c>
      <c r="E368" s="7">
        <v>0.29375000000000001</v>
      </c>
      <c r="F368" s="7">
        <v>0.33541666666666664</v>
      </c>
      <c r="G368" s="7"/>
    </row>
    <row r="369" spans="1:11" x14ac:dyDescent="0.25">
      <c r="A369" t="s">
        <v>240</v>
      </c>
      <c r="B369" s="10" t="s">
        <v>247</v>
      </c>
      <c r="C369" s="1">
        <v>44173</v>
      </c>
      <c r="D369">
        <v>202012</v>
      </c>
      <c r="E369" s="7">
        <v>0.33541666666666664</v>
      </c>
      <c r="F369" s="7">
        <v>0.37708333333333333</v>
      </c>
      <c r="G369" s="7"/>
      <c r="H369" s="10"/>
      <c r="I369" s="10"/>
      <c r="J369" s="10"/>
      <c r="K369" s="10"/>
    </row>
    <row r="370" spans="1:11" x14ac:dyDescent="0.25">
      <c r="A370" t="s">
        <v>240</v>
      </c>
      <c r="B370" s="10" t="s">
        <v>247</v>
      </c>
      <c r="C370" s="1">
        <v>44173</v>
      </c>
      <c r="D370">
        <v>202012</v>
      </c>
      <c r="E370" s="7">
        <v>0.37708333333333333</v>
      </c>
      <c r="F370" s="7">
        <v>0.41875000000000001</v>
      </c>
      <c r="G370" s="7"/>
      <c r="H370" s="10"/>
      <c r="I370" s="10"/>
      <c r="J370" s="10"/>
      <c r="K370" s="10"/>
    </row>
    <row r="371" spans="1:11" x14ac:dyDescent="0.25">
      <c r="A371" s="10" t="s">
        <v>241</v>
      </c>
      <c r="B371" s="10" t="s">
        <v>247</v>
      </c>
      <c r="C371" s="1">
        <v>44174</v>
      </c>
      <c r="D371">
        <v>202012</v>
      </c>
      <c r="E371" s="7">
        <v>0.25</v>
      </c>
      <c r="F371" s="7">
        <v>0.29166666666666669</v>
      </c>
      <c r="G371" s="7"/>
      <c r="H371" s="10"/>
      <c r="I371" s="10"/>
      <c r="J371" s="10"/>
      <c r="K371" s="10"/>
    </row>
    <row r="372" spans="1:11" x14ac:dyDescent="0.25">
      <c r="A372" s="10" t="s">
        <v>241</v>
      </c>
      <c r="B372" s="10" t="s">
        <v>247</v>
      </c>
      <c r="C372" s="1">
        <v>44174</v>
      </c>
      <c r="D372">
        <v>202012</v>
      </c>
      <c r="E372" s="7">
        <v>0.29166666666666669</v>
      </c>
      <c r="F372" s="7">
        <v>0.33333333333333331</v>
      </c>
      <c r="G372" s="7"/>
    </row>
    <row r="373" spans="1:11" x14ac:dyDescent="0.25">
      <c r="A373" s="10" t="s">
        <v>241</v>
      </c>
      <c r="B373" s="10" t="s">
        <v>247</v>
      </c>
      <c r="C373" s="1">
        <v>44174</v>
      </c>
      <c r="D373">
        <v>202012</v>
      </c>
      <c r="E373" s="7">
        <v>0.33333333333333331</v>
      </c>
      <c r="F373" s="7">
        <v>0.375</v>
      </c>
      <c r="G373" s="7"/>
    </row>
    <row r="374" spans="1:11" x14ac:dyDescent="0.25">
      <c r="A374" s="10" t="s">
        <v>241</v>
      </c>
      <c r="B374" s="10" t="s">
        <v>247</v>
      </c>
      <c r="C374" s="1">
        <v>44174</v>
      </c>
      <c r="D374">
        <v>202012</v>
      </c>
      <c r="E374" s="7">
        <v>0.375</v>
      </c>
      <c r="F374" s="7">
        <v>0.41666666666666669</v>
      </c>
      <c r="G374" s="7"/>
    </row>
    <row r="375" spans="1:11" x14ac:dyDescent="0.25">
      <c r="A375" t="s">
        <v>242</v>
      </c>
      <c r="B375" s="10" t="s">
        <v>246</v>
      </c>
      <c r="C375" s="1">
        <v>44174</v>
      </c>
      <c r="D375">
        <v>202012</v>
      </c>
      <c r="E375" s="7">
        <v>0.25</v>
      </c>
      <c r="F375" s="7">
        <v>0.29166666666666669</v>
      </c>
      <c r="G375" s="7"/>
    </row>
    <row r="376" spans="1:11" x14ac:dyDescent="0.25">
      <c r="A376" t="s">
        <v>242</v>
      </c>
      <c r="B376" s="10" t="s">
        <v>246</v>
      </c>
      <c r="C376" s="1">
        <v>44174</v>
      </c>
      <c r="D376">
        <v>202012</v>
      </c>
      <c r="E376" s="7">
        <v>0.29166666666666669</v>
      </c>
      <c r="F376" s="7">
        <v>0.33333333333333331</v>
      </c>
      <c r="G376" s="7"/>
    </row>
    <row r="377" spans="1:11" x14ac:dyDescent="0.25">
      <c r="A377" t="s">
        <v>242</v>
      </c>
      <c r="B377" s="10" t="s">
        <v>246</v>
      </c>
      <c r="C377" s="1">
        <v>44174</v>
      </c>
      <c r="D377">
        <v>202012</v>
      </c>
      <c r="E377" s="7">
        <v>0.33333333333333331</v>
      </c>
      <c r="F377" s="7">
        <v>0.375</v>
      </c>
      <c r="G377" s="7"/>
    </row>
    <row r="378" spans="1:11" x14ac:dyDescent="0.25">
      <c r="A378" t="s">
        <v>242</v>
      </c>
      <c r="B378" s="10" t="s">
        <v>246</v>
      </c>
      <c r="C378" s="1">
        <v>44174</v>
      </c>
      <c r="D378">
        <v>202012</v>
      </c>
      <c r="E378" s="7">
        <v>0.375</v>
      </c>
      <c r="F378" s="7">
        <v>0.41666666666666669</v>
      </c>
      <c r="G378" s="7"/>
      <c r="H378" s="10"/>
      <c r="I378" s="10"/>
      <c r="J378" s="10"/>
      <c r="K378" s="10"/>
    </row>
    <row r="379" spans="1:11" x14ac:dyDescent="0.25">
      <c r="A379" s="10" t="s">
        <v>241</v>
      </c>
      <c r="B379" s="10" t="s">
        <v>247</v>
      </c>
      <c r="C379" s="1">
        <v>44175</v>
      </c>
      <c r="D379">
        <v>202012</v>
      </c>
      <c r="E379" s="7">
        <v>0.25</v>
      </c>
      <c r="F379" s="7">
        <v>0.29166666666666669</v>
      </c>
      <c r="G379" s="7"/>
    </row>
    <row r="380" spans="1:11" x14ac:dyDescent="0.25">
      <c r="A380" s="10" t="s">
        <v>241</v>
      </c>
      <c r="B380" s="10" t="s">
        <v>247</v>
      </c>
      <c r="C380" s="1">
        <v>44175</v>
      </c>
      <c r="D380">
        <v>202012</v>
      </c>
      <c r="E380" s="7">
        <v>0.29166666666666669</v>
      </c>
      <c r="F380" s="7">
        <v>0.33333333333333331</v>
      </c>
      <c r="G380" s="7"/>
    </row>
    <row r="381" spans="1:11" x14ac:dyDescent="0.25">
      <c r="A381" s="10" t="s">
        <v>241</v>
      </c>
      <c r="B381" s="10" t="s">
        <v>247</v>
      </c>
      <c r="C381" s="1">
        <v>44175</v>
      </c>
      <c r="D381">
        <v>202012</v>
      </c>
      <c r="E381" s="7">
        <v>0.33333333333333331</v>
      </c>
      <c r="F381" s="7">
        <v>0.375</v>
      </c>
      <c r="G381" s="7"/>
    </row>
    <row r="382" spans="1:11" x14ac:dyDescent="0.25">
      <c r="A382" s="10" t="s">
        <v>241</v>
      </c>
      <c r="B382" s="10" t="s">
        <v>247</v>
      </c>
      <c r="C382" s="1">
        <v>44175</v>
      </c>
      <c r="D382">
        <v>202012</v>
      </c>
      <c r="E382" s="7">
        <v>0.375</v>
      </c>
      <c r="F382" s="7">
        <v>0.41666666666666669</v>
      </c>
      <c r="G382" s="7"/>
      <c r="H382" s="10"/>
      <c r="I382" s="10"/>
      <c r="J382" s="10"/>
      <c r="K382" s="10"/>
    </row>
    <row r="383" spans="1:11" x14ac:dyDescent="0.25">
      <c r="A383" t="s">
        <v>242</v>
      </c>
      <c r="B383" s="10" t="s">
        <v>246</v>
      </c>
      <c r="C383" s="1">
        <v>44175</v>
      </c>
      <c r="D383">
        <v>202012</v>
      </c>
      <c r="E383" s="7">
        <v>0.25</v>
      </c>
      <c r="F383" s="7">
        <v>0.29166666666666669</v>
      </c>
      <c r="G383" s="7"/>
    </row>
    <row r="384" spans="1:11" x14ac:dyDescent="0.25">
      <c r="A384" t="s">
        <v>242</v>
      </c>
      <c r="B384" s="10" t="s">
        <v>246</v>
      </c>
      <c r="C384" s="1">
        <v>44175</v>
      </c>
      <c r="D384">
        <v>202012</v>
      </c>
      <c r="E384" s="7">
        <v>0.29166666666666669</v>
      </c>
      <c r="F384" s="7">
        <v>0.33333333333333331</v>
      </c>
      <c r="G384" s="7"/>
    </row>
    <row r="385" spans="1:11" x14ac:dyDescent="0.25">
      <c r="A385" t="s">
        <v>242</v>
      </c>
      <c r="B385" s="10" t="s">
        <v>246</v>
      </c>
      <c r="C385" s="1">
        <v>44175</v>
      </c>
      <c r="D385">
        <v>202012</v>
      </c>
      <c r="E385" s="7">
        <v>0.33333333333333331</v>
      </c>
      <c r="F385" s="7">
        <v>0.375</v>
      </c>
      <c r="G385" s="7"/>
    </row>
    <row r="386" spans="1:11" x14ac:dyDescent="0.25">
      <c r="A386" t="s">
        <v>242</v>
      </c>
      <c r="B386" s="10" t="s">
        <v>246</v>
      </c>
      <c r="C386" s="1">
        <v>44175</v>
      </c>
      <c r="D386">
        <v>202012</v>
      </c>
      <c r="E386" s="7">
        <v>0.375</v>
      </c>
      <c r="F386" s="7">
        <v>0.41666666666666669</v>
      </c>
      <c r="G386" s="7"/>
      <c r="H386" s="10"/>
      <c r="I386" s="10"/>
      <c r="J386" s="10"/>
      <c r="K386" s="10"/>
    </row>
    <row r="387" spans="1:11" x14ac:dyDescent="0.25">
      <c r="A387" s="10" t="s">
        <v>244</v>
      </c>
      <c r="B387" s="10" t="s">
        <v>247</v>
      </c>
      <c r="C387" s="1">
        <v>44176</v>
      </c>
      <c r="D387">
        <v>202012</v>
      </c>
      <c r="E387" s="7">
        <v>0.25</v>
      </c>
      <c r="F387" s="7">
        <v>0.29166666666666669</v>
      </c>
      <c r="G387" s="7"/>
      <c r="H387" s="10"/>
      <c r="I387" s="10"/>
      <c r="J387" s="10"/>
      <c r="K387" s="10"/>
    </row>
    <row r="388" spans="1:11" x14ac:dyDescent="0.25">
      <c r="A388" s="10" t="s">
        <v>244</v>
      </c>
      <c r="B388" s="10" t="s">
        <v>247</v>
      </c>
      <c r="C388" s="1">
        <v>44176</v>
      </c>
      <c r="D388">
        <v>202012</v>
      </c>
      <c r="E388" s="7">
        <v>0.29166666666666669</v>
      </c>
      <c r="F388" s="7">
        <v>0.33333333333333331</v>
      </c>
      <c r="G388" s="7"/>
    </row>
    <row r="389" spans="1:11" x14ac:dyDescent="0.25">
      <c r="A389" s="10" t="s">
        <v>244</v>
      </c>
      <c r="B389" s="10" t="s">
        <v>247</v>
      </c>
      <c r="C389" s="1">
        <v>44176</v>
      </c>
      <c r="D389">
        <v>202012</v>
      </c>
      <c r="E389" s="7">
        <v>0.33333333333333331</v>
      </c>
      <c r="F389" s="7">
        <v>0.375</v>
      </c>
      <c r="G389" s="7"/>
    </row>
    <row r="390" spans="1:11" x14ac:dyDescent="0.25">
      <c r="A390" s="10" t="s">
        <v>244</v>
      </c>
      <c r="B390" s="10" t="s">
        <v>247</v>
      </c>
      <c r="C390" s="1">
        <v>44176</v>
      </c>
      <c r="D390">
        <v>202012</v>
      </c>
      <c r="E390" s="7">
        <v>0.375</v>
      </c>
      <c r="F390" s="7">
        <v>0.41666666666666669</v>
      </c>
      <c r="G390" s="7"/>
    </row>
    <row r="391" spans="1:11" x14ac:dyDescent="0.25">
      <c r="A391" t="s">
        <v>245</v>
      </c>
      <c r="B391" s="10" t="s">
        <v>246</v>
      </c>
      <c r="C391" s="1">
        <v>44176</v>
      </c>
      <c r="D391">
        <v>202012</v>
      </c>
      <c r="E391" s="7">
        <v>0.25</v>
      </c>
      <c r="F391" s="7">
        <v>0.29166666666666669</v>
      </c>
      <c r="G391" s="7"/>
      <c r="H391" s="10"/>
      <c r="I391" s="10"/>
      <c r="J391" s="10"/>
      <c r="K391" s="10"/>
    </row>
    <row r="392" spans="1:11" x14ac:dyDescent="0.25">
      <c r="A392" t="s">
        <v>245</v>
      </c>
      <c r="B392" s="10" t="s">
        <v>246</v>
      </c>
      <c r="C392" s="1">
        <v>44176</v>
      </c>
      <c r="D392">
        <v>202012</v>
      </c>
      <c r="E392" s="7">
        <v>0.29166666666666669</v>
      </c>
      <c r="F392" s="7">
        <v>0.33333333333333331</v>
      </c>
      <c r="G392" s="7"/>
    </row>
    <row r="393" spans="1:11" x14ac:dyDescent="0.25">
      <c r="A393" t="s">
        <v>245</v>
      </c>
      <c r="B393" s="10" t="s">
        <v>246</v>
      </c>
      <c r="C393" s="1">
        <v>44176</v>
      </c>
      <c r="D393">
        <v>202012</v>
      </c>
      <c r="E393" s="7">
        <v>0.33333333333333331</v>
      </c>
      <c r="F393" s="7">
        <v>0.375</v>
      </c>
      <c r="G393" s="7"/>
    </row>
    <row r="394" spans="1:11" x14ac:dyDescent="0.25">
      <c r="A394" t="s">
        <v>245</v>
      </c>
      <c r="B394" s="10" t="s">
        <v>246</v>
      </c>
      <c r="C394" s="1">
        <v>44176</v>
      </c>
      <c r="D394">
        <v>202012</v>
      </c>
      <c r="E394" s="7">
        <v>0.375</v>
      </c>
      <c r="F394" s="7">
        <v>0.41666666666666669</v>
      </c>
      <c r="G394" s="7"/>
    </row>
    <row r="395" spans="1:11" x14ac:dyDescent="0.25">
      <c r="A395" s="10" t="s">
        <v>243</v>
      </c>
      <c r="B395" s="10" t="s">
        <v>247</v>
      </c>
      <c r="C395" s="1">
        <v>44177</v>
      </c>
      <c r="D395">
        <v>202012</v>
      </c>
      <c r="E395" s="7">
        <v>0.25</v>
      </c>
      <c r="F395" s="7">
        <v>0.29166666666666669</v>
      </c>
      <c r="G395" s="7"/>
      <c r="H395" s="10"/>
      <c r="I395" s="10"/>
      <c r="J395" s="10"/>
      <c r="K395" s="10"/>
    </row>
    <row r="396" spans="1:11" x14ac:dyDescent="0.25">
      <c r="A396" s="10" t="s">
        <v>243</v>
      </c>
      <c r="B396" s="10" t="s">
        <v>247</v>
      </c>
      <c r="C396" s="1">
        <v>44177</v>
      </c>
      <c r="D396">
        <v>202012</v>
      </c>
      <c r="E396" s="7">
        <v>0.29166666666666669</v>
      </c>
      <c r="F396" s="7">
        <v>0.33333333333333331</v>
      </c>
      <c r="G396" s="7"/>
    </row>
    <row r="397" spans="1:11" x14ac:dyDescent="0.25">
      <c r="A397" s="10" t="s">
        <v>243</v>
      </c>
      <c r="B397" s="10" t="s">
        <v>247</v>
      </c>
      <c r="C397" s="1">
        <v>44177</v>
      </c>
      <c r="D397">
        <v>202012</v>
      </c>
      <c r="E397" s="7">
        <v>0.33333333333333331</v>
      </c>
      <c r="F397" s="7">
        <v>0.375</v>
      </c>
      <c r="G397" s="7"/>
    </row>
    <row r="398" spans="1:11" x14ac:dyDescent="0.25">
      <c r="A398" s="10" t="s">
        <v>243</v>
      </c>
      <c r="B398" s="10" t="s">
        <v>247</v>
      </c>
      <c r="C398" s="1">
        <v>44177</v>
      </c>
      <c r="D398">
        <v>202012</v>
      </c>
      <c r="E398" s="7">
        <v>0.375</v>
      </c>
      <c r="F398" s="7">
        <v>0.41666666666666669</v>
      </c>
      <c r="G398" s="7"/>
    </row>
    <row r="399" spans="1:11" x14ac:dyDescent="0.25">
      <c r="A399" t="s">
        <v>245</v>
      </c>
      <c r="B399" s="10" t="s">
        <v>246</v>
      </c>
      <c r="C399" s="1">
        <v>44177</v>
      </c>
      <c r="D399">
        <v>202012</v>
      </c>
      <c r="E399" s="7">
        <v>0.25069444444444444</v>
      </c>
      <c r="F399" s="7">
        <v>0.29236111111111113</v>
      </c>
      <c r="G399" s="7"/>
    </row>
    <row r="400" spans="1:11" x14ac:dyDescent="0.25">
      <c r="A400" t="s">
        <v>245</v>
      </c>
      <c r="B400" s="10" t="s">
        <v>246</v>
      </c>
      <c r="C400" s="1">
        <v>44177</v>
      </c>
      <c r="D400">
        <v>202012</v>
      </c>
      <c r="E400" s="7">
        <v>0.29236111111111113</v>
      </c>
      <c r="F400" s="7">
        <v>0.33402777777777781</v>
      </c>
      <c r="G400" s="7"/>
    </row>
    <row r="401" spans="1:11" x14ac:dyDescent="0.25">
      <c r="A401" t="s">
        <v>245</v>
      </c>
      <c r="B401" s="10" t="s">
        <v>246</v>
      </c>
      <c r="C401" s="1">
        <v>44177</v>
      </c>
      <c r="D401">
        <v>202012</v>
      </c>
      <c r="E401" s="7">
        <v>0.33402777777777781</v>
      </c>
      <c r="F401" s="7">
        <v>0.3756944444444445</v>
      </c>
      <c r="G401" s="7"/>
    </row>
    <row r="402" spans="1:11" x14ac:dyDescent="0.25">
      <c r="A402" t="s">
        <v>245</v>
      </c>
      <c r="B402" s="10" t="s">
        <v>246</v>
      </c>
      <c r="C402" s="1">
        <v>44177</v>
      </c>
      <c r="D402">
        <v>202012</v>
      </c>
      <c r="E402" s="7">
        <v>0.3756944444444445</v>
      </c>
      <c r="F402" s="7">
        <v>0.41736111111111113</v>
      </c>
      <c r="G402" s="7"/>
      <c r="H402" s="10"/>
      <c r="I402" s="10"/>
      <c r="J402" s="10"/>
      <c r="K402" s="10"/>
    </row>
    <row r="403" spans="1:11" x14ac:dyDescent="0.25">
      <c r="A403" s="10" t="s">
        <v>243</v>
      </c>
      <c r="B403" s="10" t="s">
        <v>247</v>
      </c>
      <c r="C403" s="1">
        <v>44180</v>
      </c>
      <c r="D403">
        <v>202012</v>
      </c>
      <c r="E403" s="7">
        <v>0.25</v>
      </c>
      <c r="F403" s="7">
        <v>0.29166666666666669</v>
      </c>
      <c r="G403" s="7"/>
    </row>
    <row r="404" spans="1:11" x14ac:dyDescent="0.25">
      <c r="A404" s="10" t="s">
        <v>243</v>
      </c>
      <c r="B404" s="10" t="s">
        <v>247</v>
      </c>
      <c r="C404" s="1">
        <v>44180</v>
      </c>
      <c r="D404">
        <v>202012</v>
      </c>
      <c r="E404" s="7">
        <v>0.29166666666666669</v>
      </c>
      <c r="F404" s="7">
        <v>0.33333333333333331</v>
      </c>
      <c r="G404" s="7"/>
    </row>
    <row r="405" spans="1:11" x14ac:dyDescent="0.25">
      <c r="A405" s="10" t="s">
        <v>243</v>
      </c>
      <c r="B405" s="10" t="s">
        <v>247</v>
      </c>
      <c r="C405" s="1">
        <v>44180</v>
      </c>
      <c r="D405">
        <v>202012</v>
      </c>
      <c r="E405" s="7">
        <v>0.33333333333333331</v>
      </c>
      <c r="F405" s="7">
        <v>0.375</v>
      </c>
      <c r="G405" s="7"/>
    </row>
    <row r="406" spans="1:11" x14ac:dyDescent="0.25">
      <c r="A406" s="10" t="s">
        <v>243</v>
      </c>
      <c r="B406" s="10" t="s">
        <v>247</v>
      </c>
      <c r="C406" s="1">
        <v>44180</v>
      </c>
      <c r="D406">
        <v>202012</v>
      </c>
      <c r="E406" s="7">
        <v>0.375</v>
      </c>
      <c r="F406" s="7">
        <v>0.41666666666666669</v>
      </c>
      <c r="G406" s="7"/>
      <c r="H406" s="10"/>
      <c r="I406" s="10"/>
      <c r="J406" s="10"/>
      <c r="K406" s="10"/>
    </row>
    <row r="407" spans="1:11" x14ac:dyDescent="0.25">
      <c r="A407" t="s">
        <v>245</v>
      </c>
      <c r="B407" s="10" t="s">
        <v>246</v>
      </c>
      <c r="C407" s="1">
        <v>44180</v>
      </c>
      <c r="D407">
        <v>202012</v>
      </c>
      <c r="E407" s="7">
        <v>0.24930555555555556</v>
      </c>
      <c r="F407" s="7">
        <v>0.29166666666666669</v>
      </c>
      <c r="G407" s="7"/>
    </row>
    <row r="408" spans="1:11" x14ac:dyDescent="0.25">
      <c r="A408" t="s">
        <v>245</v>
      </c>
      <c r="B408" s="10" t="s">
        <v>246</v>
      </c>
      <c r="C408" s="1">
        <v>44180</v>
      </c>
      <c r="D408">
        <v>202012</v>
      </c>
      <c r="E408" s="7">
        <v>0.29166666666666669</v>
      </c>
      <c r="F408" s="7">
        <v>0.33333333333333331</v>
      </c>
      <c r="G408" s="7"/>
    </row>
    <row r="409" spans="1:11" x14ac:dyDescent="0.25">
      <c r="A409" t="s">
        <v>245</v>
      </c>
      <c r="B409" s="10" t="s">
        <v>246</v>
      </c>
      <c r="C409" s="1">
        <v>44180</v>
      </c>
      <c r="D409">
        <v>202012</v>
      </c>
      <c r="E409" s="7">
        <v>0.33333333333333331</v>
      </c>
      <c r="F409" s="7">
        <v>0.375</v>
      </c>
      <c r="G409" s="7"/>
    </row>
    <row r="410" spans="1:11" x14ac:dyDescent="0.25">
      <c r="A410" t="s">
        <v>245</v>
      </c>
      <c r="B410" s="10" t="s">
        <v>246</v>
      </c>
      <c r="C410" s="1">
        <v>44180</v>
      </c>
      <c r="D410">
        <v>202012</v>
      </c>
      <c r="E410" s="7">
        <v>0.375</v>
      </c>
      <c r="F410" s="7">
        <v>0.41666666666666669</v>
      </c>
      <c r="G410" s="7"/>
      <c r="H410" s="10"/>
      <c r="I410" s="10"/>
      <c r="J410" s="10"/>
      <c r="K410" s="10"/>
    </row>
    <row r="411" spans="1:11" x14ac:dyDescent="0.25">
      <c r="A411" s="10" t="s">
        <v>243</v>
      </c>
      <c r="B411" s="10" t="s">
        <v>247</v>
      </c>
      <c r="C411" s="1">
        <v>44181</v>
      </c>
      <c r="D411">
        <v>202012</v>
      </c>
      <c r="E411" s="7">
        <v>0.25</v>
      </c>
      <c r="F411" s="7">
        <v>0.29166666666666669</v>
      </c>
      <c r="G411" s="7"/>
    </row>
    <row r="412" spans="1:11" x14ac:dyDescent="0.25">
      <c r="A412" s="10" t="s">
        <v>243</v>
      </c>
      <c r="B412" s="10" t="s">
        <v>247</v>
      </c>
      <c r="C412" s="1">
        <v>44181</v>
      </c>
      <c r="D412">
        <v>202012</v>
      </c>
      <c r="E412" s="7">
        <v>0.29166666666666669</v>
      </c>
      <c r="F412" s="7">
        <v>0.33333333333333331</v>
      </c>
      <c r="G412" s="7"/>
    </row>
    <row r="413" spans="1:11" x14ac:dyDescent="0.25">
      <c r="A413" s="10" t="s">
        <v>243</v>
      </c>
      <c r="B413" s="10" t="s">
        <v>247</v>
      </c>
      <c r="C413" s="1">
        <v>44181</v>
      </c>
      <c r="D413">
        <v>202012</v>
      </c>
      <c r="E413" s="7">
        <v>0.33333333333333331</v>
      </c>
      <c r="F413" s="7">
        <v>0.375</v>
      </c>
      <c r="G413" s="7"/>
    </row>
    <row r="414" spans="1:11" x14ac:dyDescent="0.25">
      <c r="A414" s="10" t="s">
        <v>243</v>
      </c>
      <c r="B414" s="10" t="s">
        <v>247</v>
      </c>
      <c r="C414" s="1">
        <v>44181</v>
      </c>
      <c r="D414">
        <v>202012</v>
      </c>
      <c r="E414" s="7">
        <v>0.375</v>
      </c>
      <c r="F414" s="7">
        <v>0.41666666666666669</v>
      </c>
      <c r="G414" s="7"/>
      <c r="H414" s="10"/>
      <c r="I414" s="10"/>
      <c r="J414" s="10"/>
      <c r="K414" s="10"/>
    </row>
    <row r="415" spans="1:11" x14ac:dyDescent="0.25">
      <c r="A415" t="s">
        <v>245</v>
      </c>
      <c r="B415" s="10" t="s">
        <v>246</v>
      </c>
      <c r="C415" s="1">
        <v>44181</v>
      </c>
      <c r="D415">
        <v>202012</v>
      </c>
      <c r="E415" s="7">
        <v>0.25</v>
      </c>
      <c r="F415" s="7">
        <v>0.29166666666666669</v>
      </c>
      <c r="G415" s="7"/>
    </row>
    <row r="416" spans="1:11" x14ac:dyDescent="0.25">
      <c r="A416" t="s">
        <v>245</v>
      </c>
      <c r="B416" s="10" t="s">
        <v>246</v>
      </c>
      <c r="C416" s="1">
        <v>44181</v>
      </c>
      <c r="D416">
        <v>202012</v>
      </c>
      <c r="E416" s="7">
        <v>0.29166666666666669</v>
      </c>
      <c r="F416" s="7">
        <v>0.33333333333333331</v>
      </c>
      <c r="G416" s="7"/>
    </row>
    <row r="417" spans="1:11" x14ac:dyDescent="0.25">
      <c r="A417" t="s">
        <v>245</v>
      </c>
      <c r="B417" s="10" t="s">
        <v>246</v>
      </c>
      <c r="C417" s="1">
        <v>44181</v>
      </c>
      <c r="D417">
        <v>202012</v>
      </c>
      <c r="E417" s="7">
        <v>0.33333333333333331</v>
      </c>
      <c r="F417" s="7">
        <v>0.375</v>
      </c>
      <c r="G417" s="7"/>
    </row>
    <row r="418" spans="1:11" x14ac:dyDescent="0.25">
      <c r="A418" t="s">
        <v>245</v>
      </c>
      <c r="B418" s="10" t="s">
        <v>246</v>
      </c>
      <c r="C418" s="1">
        <v>44181</v>
      </c>
      <c r="D418">
        <v>202012</v>
      </c>
      <c r="E418" s="7">
        <v>0.375</v>
      </c>
      <c r="F418" s="7">
        <v>0.41666666666666669</v>
      </c>
      <c r="G418" s="7"/>
      <c r="H418" s="10"/>
      <c r="I418" s="10"/>
      <c r="J418" s="10"/>
      <c r="K418" s="10"/>
    </row>
    <row r="419" spans="1:11" x14ac:dyDescent="0.25">
      <c r="A419" s="10" t="s">
        <v>243</v>
      </c>
      <c r="B419" s="10" t="s">
        <v>247</v>
      </c>
      <c r="C419" s="1">
        <v>44182</v>
      </c>
      <c r="D419">
        <v>202012</v>
      </c>
      <c r="E419" s="7">
        <v>0.25</v>
      </c>
      <c r="F419" s="7">
        <v>0.29166666666666669</v>
      </c>
      <c r="G419" s="7"/>
    </row>
    <row r="420" spans="1:11" x14ac:dyDescent="0.25">
      <c r="A420" s="10" t="s">
        <v>243</v>
      </c>
      <c r="B420" s="10" t="s">
        <v>247</v>
      </c>
      <c r="C420" s="1">
        <v>44182</v>
      </c>
      <c r="D420">
        <v>202012</v>
      </c>
      <c r="E420" s="7">
        <v>0.29166666666666669</v>
      </c>
      <c r="F420" s="7">
        <v>0.33333333333333331</v>
      </c>
      <c r="G420" s="7"/>
    </row>
    <row r="421" spans="1:11" x14ac:dyDescent="0.25">
      <c r="A421" s="10" t="s">
        <v>243</v>
      </c>
      <c r="B421" s="10" t="s">
        <v>247</v>
      </c>
      <c r="C421" s="1">
        <v>44182</v>
      </c>
      <c r="D421">
        <v>202012</v>
      </c>
      <c r="E421" s="7">
        <v>0.33333333333333331</v>
      </c>
      <c r="F421" s="7">
        <v>0.375</v>
      </c>
      <c r="G421" s="7"/>
    </row>
    <row r="422" spans="1:11" x14ac:dyDescent="0.25">
      <c r="A422" s="10" t="s">
        <v>243</v>
      </c>
      <c r="B422" s="10" t="s">
        <v>247</v>
      </c>
      <c r="C422" s="1">
        <v>44182</v>
      </c>
      <c r="D422">
        <v>202012</v>
      </c>
      <c r="E422" s="7">
        <v>0.375</v>
      </c>
      <c r="F422" s="7">
        <v>0.41666666666666669</v>
      </c>
      <c r="G422" s="7"/>
      <c r="H422" s="10"/>
      <c r="I422" s="10"/>
      <c r="J422" s="10"/>
      <c r="K422" s="10"/>
    </row>
    <row r="423" spans="1:11" x14ac:dyDescent="0.25">
      <c r="A423" t="s">
        <v>245</v>
      </c>
      <c r="B423" s="10" t="s">
        <v>246</v>
      </c>
      <c r="C423" s="1">
        <v>44182</v>
      </c>
      <c r="D423">
        <v>202012</v>
      </c>
      <c r="E423" s="7">
        <v>0.25</v>
      </c>
      <c r="F423" s="7">
        <v>0.29166666666666669</v>
      </c>
      <c r="G423" s="7"/>
    </row>
    <row r="424" spans="1:11" x14ac:dyDescent="0.25">
      <c r="A424" t="s">
        <v>245</v>
      </c>
      <c r="B424" s="10" t="s">
        <v>246</v>
      </c>
      <c r="C424" s="1">
        <v>44182</v>
      </c>
      <c r="D424">
        <v>202012</v>
      </c>
      <c r="E424" s="7">
        <v>0.29166666666666669</v>
      </c>
      <c r="F424" s="7">
        <v>0.33333333333333331</v>
      </c>
      <c r="G424" s="7"/>
    </row>
    <row r="425" spans="1:11" x14ac:dyDescent="0.25">
      <c r="A425" t="s">
        <v>245</v>
      </c>
      <c r="B425" s="10" t="s">
        <v>246</v>
      </c>
      <c r="C425" s="1">
        <v>44182</v>
      </c>
      <c r="D425">
        <v>202012</v>
      </c>
      <c r="E425" s="7">
        <v>0.33333333333333331</v>
      </c>
      <c r="F425" s="7">
        <v>0.375</v>
      </c>
      <c r="G425" s="7"/>
    </row>
    <row r="426" spans="1:11" x14ac:dyDescent="0.25">
      <c r="A426" t="s">
        <v>245</v>
      </c>
      <c r="B426" s="10" t="s">
        <v>246</v>
      </c>
      <c r="C426" s="1">
        <v>44182</v>
      </c>
      <c r="D426">
        <v>202012</v>
      </c>
      <c r="E426" s="7">
        <v>0.375</v>
      </c>
      <c r="F426" s="7">
        <v>0.41666666666666669</v>
      </c>
      <c r="G426" s="7"/>
      <c r="H426" s="10"/>
      <c r="I426" s="10"/>
      <c r="J426" s="10"/>
      <c r="K426" s="10"/>
    </row>
    <row r="427" spans="1:11" x14ac:dyDescent="0.25">
      <c r="A427" s="10" t="s">
        <v>248</v>
      </c>
      <c r="B427" s="10" t="s">
        <v>247</v>
      </c>
      <c r="C427" s="1">
        <v>44183</v>
      </c>
      <c r="D427">
        <v>202012</v>
      </c>
      <c r="E427" s="7">
        <v>0.25</v>
      </c>
      <c r="F427" s="7">
        <v>0.29166666666666669</v>
      </c>
      <c r="G427" s="7"/>
      <c r="H427" s="10"/>
      <c r="I427" s="10"/>
      <c r="J427" s="10"/>
      <c r="K427" s="10"/>
    </row>
    <row r="428" spans="1:11" x14ac:dyDescent="0.25">
      <c r="A428" s="10" t="s">
        <v>248</v>
      </c>
      <c r="B428" s="10" t="s">
        <v>247</v>
      </c>
      <c r="C428" s="1">
        <v>44183</v>
      </c>
      <c r="D428">
        <v>202012</v>
      </c>
      <c r="E428" s="7">
        <v>0.29166666666666669</v>
      </c>
      <c r="F428" s="7">
        <v>0.33333333333333331</v>
      </c>
      <c r="G428" s="7"/>
    </row>
    <row r="429" spans="1:11" x14ac:dyDescent="0.25">
      <c r="A429" s="10" t="s">
        <v>248</v>
      </c>
      <c r="B429" s="10" t="s">
        <v>247</v>
      </c>
      <c r="C429" s="1">
        <v>44183</v>
      </c>
      <c r="D429">
        <v>202012</v>
      </c>
      <c r="E429" s="7">
        <v>0.33333333333333331</v>
      </c>
      <c r="F429" s="7">
        <v>0.375</v>
      </c>
      <c r="G429" s="7"/>
    </row>
    <row r="430" spans="1:11" x14ac:dyDescent="0.25">
      <c r="A430" s="10" t="s">
        <v>248</v>
      </c>
      <c r="B430" s="10" t="s">
        <v>247</v>
      </c>
      <c r="C430" s="1">
        <v>44183</v>
      </c>
      <c r="D430">
        <v>202012</v>
      </c>
      <c r="E430" s="7">
        <v>0.375</v>
      </c>
      <c r="F430" s="7">
        <v>0.41666666666666669</v>
      </c>
      <c r="G430" s="7"/>
    </row>
    <row r="431" spans="1:11" x14ac:dyDescent="0.25">
      <c r="A431" s="10" t="s">
        <v>249</v>
      </c>
      <c r="B431" s="10" t="s">
        <v>246</v>
      </c>
      <c r="C431" s="1">
        <v>44183</v>
      </c>
      <c r="D431">
        <v>202012</v>
      </c>
      <c r="E431" s="7">
        <v>0.25</v>
      </c>
      <c r="F431" s="7">
        <v>0.29166666666666669</v>
      </c>
      <c r="G431" s="7"/>
      <c r="H431" s="10"/>
      <c r="I431" s="10"/>
      <c r="J431" s="10"/>
      <c r="K431" s="10"/>
    </row>
    <row r="432" spans="1:11" x14ac:dyDescent="0.25">
      <c r="A432" s="10" t="s">
        <v>249</v>
      </c>
      <c r="B432" s="10" t="s">
        <v>246</v>
      </c>
      <c r="C432" s="1">
        <v>44183</v>
      </c>
      <c r="D432">
        <v>202012</v>
      </c>
      <c r="E432" s="7">
        <v>0.29166666666666669</v>
      </c>
      <c r="F432" s="7">
        <v>0.33333333333333331</v>
      </c>
      <c r="G432" s="7"/>
    </row>
    <row r="433" spans="1:11" x14ac:dyDescent="0.25">
      <c r="A433" s="10" t="s">
        <v>249</v>
      </c>
      <c r="B433" s="10" t="s">
        <v>246</v>
      </c>
      <c r="C433" s="1">
        <v>44183</v>
      </c>
      <c r="D433">
        <v>202012</v>
      </c>
      <c r="E433" s="7">
        <v>0.33333333333333331</v>
      </c>
      <c r="F433" s="7">
        <v>0.375</v>
      </c>
      <c r="G433" s="7"/>
    </row>
    <row r="434" spans="1:11" x14ac:dyDescent="0.25">
      <c r="A434" s="10" t="s">
        <v>249</v>
      </c>
      <c r="B434" s="10" t="s">
        <v>246</v>
      </c>
      <c r="C434" s="1">
        <v>44183</v>
      </c>
      <c r="D434">
        <v>202012</v>
      </c>
      <c r="E434" s="7">
        <v>0.375</v>
      </c>
      <c r="F434" s="7">
        <v>0.41666666666666669</v>
      </c>
      <c r="G434" s="7"/>
    </row>
    <row r="435" spans="1:11" x14ac:dyDescent="0.25">
      <c r="A435" t="s">
        <v>250</v>
      </c>
      <c r="B435" s="10" t="s">
        <v>246</v>
      </c>
      <c r="C435" s="1">
        <v>44185</v>
      </c>
      <c r="D435">
        <v>202012</v>
      </c>
      <c r="E435" s="7">
        <v>0.25</v>
      </c>
      <c r="F435" s="7">
        <v>0.29166666666666669</v>
      </c>
      <c r="G435" s="7"/>
    </row>
    <row r="436" spans="1:11" x14ac:dyDescent="0.25">
      <c r="A436" t="s">
        <v>250</v>
      </c>
      <c r="B436" s="10" t="s">
        <v>246</v>
      </c>
      <c r="C436" s="1">
        <v>44185</v>
      </c>
      <c r="D436">
        <v>202012</v>
      </c>
      <c r="E436" s="7">
        <v>0.29166666666666669</v>
      </c>
      <c r="F436" s="7">
        <v>0.33333333333333331</v>
      </c>
      <c r="G436" s="7"/>
    </row>
    <row r="437" spans="1:11" x14ac:dyDescent="0.25">
      <c r="A437" t="s">
        <v>250</v>
      </c>
      <c r="B437" s="10" t="s">
        <v>246</v>
      </c>
      <c r="C437" s="1">
        <v>44185</v>
      </c>
      <c r="D437">
        <v>202012</v>
      </c>
      <c r="E437" s="7">
        <v>0.33333333333333331</v>
      </c>
      <c r="F437" s="7">
        <v>0.375</v>
      </c>
      <c r="G437" s="7"/>
    </row>
    <row r="438" spans="1:11" x14ac:dyDescent="0.25">
      <c r="A438" t="s">
        <v>250</v>
      </c>
      <c r="B438" s="10" t="s">
        <v>246</v>
      </c>
      <c r="C438" s="1">
        <v>44185</v>
      </c>
      <c r="D438">
        <v>202012</v>
      </c>
      <c r="E438" s="7">
        <v>0.375</v>
      </c>
      <c r="F438" s="7">
        <v>0.41666666666666669</v>
      </c>
      <c r="G438" s="7"/>
      <c r="H438" s="10"/>
      <c r="I438" s="10"/>
      <c r="J438" s="10"/>
      <c r="K438" s="10"/>
    </row>
    <row r="439" spans="1:11" x14ac:dyDescent="0.25">
      <c r="A439" t="s">
        <v>252</v>
      </c>
      <c r="B439" s="10" t="s">
        <v>118</v>
      </c>
      <c r="C439" s="1">
        <v>44207</v>
      </c>
      <c r="D439">
        <v>202101</v>
      </c>
      <c r="E439" s="7">
        <v>0.25</v>
      </c>
      <c r="F439" s="7">
        <v>0.29166666666666669</v>
      </c>
      <c r="G439" s="7"/>
      <c r="H439" s="10"/>
      <c r="I439" s="10"/>
      <c r="J439" s="10"/>
      <c r="K439" s="10"/>
    </row>
    <row r="440" spans="1:11" x14ac:dyDescent="0.25">
      <c r="A440" t="s">
        <v>252</v>
      </c>
      <c r="B440" s="10" t="s">
        <v>118</v>
      </c>
      <c r="C440" s="1">
        <v>44207</v>
      </c>
      <c r="D440">
        <v>202101</v>
      </c>
      <c r="E440" s="7">
        <v>0.29166666666666669</v>
      </c>
      <c r="F440" s="7">
        <v>0.33333333333333331</v>
      </c>
      <c r="G440" s="7"/>
    </row>
    <row r="441" spans="1:11" x14ac:dyDescent="0.25">
      <c r="A441" t="s">
        <v>252</v>
      </c>
      <c r="B441" s="10" t="s">
        <v>118</v>
      </c>
      <c r="C441" s="1">
        <v>44207</v>
      </c>
      <c r="D441">
        <v>202101</v>
      </c>
      <c r="E441" s="7">
        <v>0.33333333333333331</v>
      </c>
      <c r="F441" s="7">
        <v>0.375</v>
      </c>
      <c r="G441" s="7"/>
    </row>
    <row r="442" spans="1:11" x14ac:dyDescent="0.25">
      <c r="A442" t="s">
        <v>252</v>
      </c>
      <c r="B442" s="10" t="s">
        <v>118</v>
      </c>
      <c r="C442" s="1">
        <v>44207</v>
      </c>
      <c r="D442">
        <v>202101</v>
      </c>
      <c r="E442" s="7">
        <v>0.375</v>
      </c>
      <c r="F442" s="7">
        <v>0.41666666666666669</v>
      </c>
      <c r="G442" s="7"/>
      <c r="J442" s="2">
        <v>2.0833333333333333E-3</v>
      </c>
      <c r="K442" t="s">
        <v>253</v>
      </c>
    </row>
    <row r="443" spans="1:11" x14ac:dyDescent="0.25">
      <c r="A443" t="s">
        <v>252</v>
      </c>
      <c r="B443" s="10" t="s">
        <v>118</v>
      </c>
      <c r="C443" s="1">
        <v>44208</v>
      </c>
      <c r="D443">
        <v>202101</v>
      </c>
      <c r="E443" s="7">
        <v>0.25</v>
      </c>
      <c r="F443" s="7">
        <v>0.29166666666666669</v>
      </c>
      <c r="G443" s="7"/>
    </row>
    <row r="444" spans="1:11" x14ac:dyDescent="0.25">
      <c r="A444" t="s">
        <v>252</v>
      </c>
      <c r="B444" s="10" t="s">
        <v>118</v>
      </c>
      <c r="C444" s="1">
        <v>44208</v>
      </c>
      <c r="D444">
        <v>202101</v>
      </c>
      <c r="E444" s="7">
        <v>0.29166666666666669</v>
      </c>
      <c r="F444" s="7">
        <v>0.33333333333333331</v>
      </c>
      <c r="G444" s="7"/>
    </row>
    <row r="445" spans="1:11" x14ac:dyDescent="0.25">
      <c r="A445" t="s">
        <v>252</v>
      </c>
      <c r="B445" s="10" t="s">
        <v>118</v>
      </c>
      <c r="C445" s="1">
        <v>44208</v>
      </c>
      <c r="D445">
        <v>202101</v>
      </c>
      <c r="E445" s="7">
        <v>0.33333333333333331</v>
      </c>
      <c r="F445" s="7">
        <v>0.375</v>
      </c>
      <c r="G445" s="7"/>
    </row>
    <row r="446" spans="1:11" x14ac:dyDescent="0.25">
      <c r="A446" t="s">
        <v>252</v>
      </c>
      <c r="B446" s="10" t="s">
        <v>118</v>
      </c>
      <c r="C446" s="1">
        <v>44208</v>
      </c>
      <c r="D446">
        <v>202101</v>
      </c>
      <c r="E446" s="7">
        <v>0.375</v>
      </c>
      <c r="F446" s="7">
        <v>0.41666666666666669</v>
      </c>
      <c r="G446" s="7"/>
      <c r="H446" s="10"/>
      <c r="I446" s="10"/>
      <c r="J446" s="10"/>
      <c r="K446" s="10"/>
    </row>
    <row r="447" spans="1:11" x14ac:dyDescent="0.25">
      <c r="A447" t="s">
        <v>252</v>
      </c>
      <c r="B447" s="10" t="s">
        <v>118</v>
      </c>
      <c r="C447" s="1">
        <v>44209</v>
      </c>
      <c r="D447">
        <v>202101</v>
      </c>
      <c r="E447" s="7">
        <v>0.25</v>
      </c>
      <c r="F447" s="7">
        <v>0.29166666666666669</v>
      </c>
      <c r="G447" s="7"/>
    </row>
    <row r="448" spans="1:11" x14ac:dyDescent="0.25">
      <c r="A448" t="s">
        <v>252</v>
      </c>
      <c r="B448" s="10" t="s">
        <v>118</v>
      </c>
      <c r="C448" s="1">
        <v>44209</v>
      </c>
      <c r="D448">
        <v>202101</v>
      </c>
      <c r="E448" s="7">
        <v>0.29166666666666669</v>
      </c>
      <c r="F448" s="7">
        <v>0.33333333333333331</v>
      </c>
      <c r="G448" s="7"/>
    </row>
    <row r="449" spans="1:11" x14ac:dyDescent="0.25">
      <c r="A449" t="s">
        <v>252</v>
      </c>
      <c r="B449" s="10" t="s">
        <v>118</v>
      </c>
      <c r="C449" s="1">
        <v>44209</v>
      </c>
      <c r="D449">
        <v>202101</v>
      </c>
      <c r="E449" s="7">
        <v>0.33333333333333331</v>
      </c>
      <c r="F449" s="7">
        <v>0.375</v>
      </c>
      <c r="G449" s="7"/>
    </row>
    <row r="450" spans="1:11" x14ac:dyDescent="0.25">
      <c r="A450" t="s">
        <v>252</v>
      </c>
      <c r="B450" s="10" t="s">
        <v>118</v>
      </c>
      <c r="C450" s="1">
        <v>44209</v>
      </c>
      <c r="D450">
        <v>202101</v>
      </c>
      <c r="E450" s="7">
        <v>0.375</v>
      </c>
      <c r="F450" s="7">
        <v>0.41666666666666669</v>
      </c>
      <c r="G450" s="7"/>
      <c r="H450" s="10"/>
      <c r="I450" s="10"/>
      <c r="J450" s="10"/>
      <c r="K450" s="10"/>
    </row>
    <row r="451" spans="1:11" x14ac:dyDescent="0.25">
      <c r="A451" t="s">
        <v>252</v>
      </c>
      <c r="B451" s="10" t="s">
        <v>118</v>
      </c>
      <c r="C451" s="1">
        <v>44210</v>
      </c>
      <c r="D451">
        <v>202101</v>
      </c>
      <c r="E451" s="7">
        <v>0.25</v>
      </c>
      <c r="F451" s="7">
        <v>0.29166666666666669</v>
      </c>
      <c r="G451" s="7"/>
    </row>
    <row r="452" spans="1:11" x14ac:dyDescent="0.25">
      <c r="A452" t="s">
        <v>252</v>
      </c>
      <c r="B452" s="10" t="s">
        <v>118</v>
      </c>
      <c r="C452" s="1">
        <v>44210</v>
      </c>
      <c r="D452">
        <v>202101</v>
      </c>
      <c r="E452" s="7">
        <v>0.29166666666666669</v>
      </c>
      <c r="F452" s="7">
        <v>0.33333333333333331</v>
      </c>
      <c r="G452" s="7"/>
    </row>
    <row r="453" spans="1:11" x14ac:dyDescent="0.25">
      <c r="A453" t="s">
        <v>252</v>
      </c>
      <c r="B453" s="10" t="s">
        <v>118</v>
      </c>
      <c r="C453" s="1">
        <v>44210</v>
      </c>
      <c r="D453">
        <v>202101</v>
      </c>
      <c r="E453" s="7">
        <v>0.33333333333333331</v>
      </c>
      <c r="F453" s="7">
        <v>0.375</v>
      </c>
      <c r="G453" s="7"/>
    </row>
    <row r="454" spans="1:11" x14ac:dyDescent="0.25">
      <c r="A454" t="s">
        <v>252</v>
      </c>
      <c r="B454" s="10" t="s">
        <v>118</v>
      </c>
      <c r="C454" s="1">
        <v>44210</v>
      </c>
      <c r="D454">
        <v>202101</v>
      </c>
      <c r="E454" s="7">
        <v>0.375</v>
      </c>
      <c r="F454" s="7">
        <v>0.41666666666666669</v>
      </c>
      <c r="G454" s="7"/>
      <c r="H454" s="10"/>
      <c r="I454" s="10"/>
      <c r="J454" s="10"/>
      <c r="K454" s="10"/>
    </row>
    <row r="455" spans="1:11" x14ac:dyDescent="0.25">
      <c r="A455" t="s">
        <v>252</v>
      </c>
      <c r="B455" s="10" t="s">
        <v>118</v>
      </c>
      <c r="C455" s="1">
        <v>44211</v>
      </c>
      <c r="D455">
        <v>202101</v>
      </c>
      <c r="E455" s="7">
        <v>0.25</v>
      </c>
      <c r="F455" s="7">
        <v>0.29166666666666669</v>
      </c>
      <c r="G455" s="7"/>
    </row>
    <row r="456" spans="1:11" x14ac:dyDescent="0.25">
      <c r="A456" t="s">
        <v>252</v>
      </c>
      <c r="B456" s="10" t="s">
        <v>118</v>
      </c>
      <c r="C456" s="1">
        <v>44211</v>
      </c>
      <c r="D456">
        <v>202101</v>
      </c>
      <c r="E456" s="7">
        <v>0.29166666666666669</v>
      </c>
      <c r="F456" s="7">
        <v>0.33333333333333331</v>
      </c>
      <c r="G456" s="7"/>
    </row>
    <row r="457" spans="1:11" x14ac:dyDescent="0.25">
      <c r="A457" t="s">
        <v>252</v>
      </c>
      <c r="B457" s="10" t="s">
        <v>118</v>
      </c>
      <c r="C457" s="1">
        <v>44211</v>
      </c>
      <c r="D457">
        <v>202101</v>
      </c>
      <c r="E457" s="7">
        <v>0.33333333333333331</v>
      </c>
      <c r="F457" s="7">
        <v>0.375</v>
      </c>
      <c r="G457" s="7"/>
    </row>
    <row r="458" spans="1:11" x14ac:dyDescent="0.25">
      <c r="A458" t="s">
        <v>252</v>
      </c>
      <c r="B458" s="10" t="s">
        <v>118</v>
      </c>
      <c r="C458" s="1">
        <v>44211</v>
      </c>
      <c r="D458">
        <v>202101</v>
      </c>
      <c r="E458" s="7">
        <v>0.375</v>
      </c>
      <c r="F458" s="7">
        <v>0.41666666666666669</v>
      </c>
      <c r="G458" s="7"/>
      <c r="H458" s="10"/>
      <c r="I458" s="10"/>
      <c r="J458" s="10"/>
      <c r="K458" s="10"/>
    </row>
    <row r="459" spans="1:11" x14ac:dyDescent="0.25">
      <c r="A459" t="s">
        <v>252</v>
      </c>
      <c r="B459" s="10" t="s">
        <v>118</v>
      </c>
      <c r="C459" s="1">
        <v>44212</v>
      </c>
      <c r="D459">
        <v>202101</v>
      </c>
      <c r="E459" s="7">
        <v>0.25138888888888888</v>
      </c>
      <c r="F459" s="7">
        <v>0.29166666666666669</v>
      </c>
      <c r="G459" s="7"/>
    </row>
    <row r="460" spans="1:11" x14ac:dyDescent="0.25">
      <c r="A460" t="s">
        <v>252</v>
      </c>
      <c r="B460" s="10" t="s">
        <v>118</v>
      </c>
      <c r="C460" s="1">
        <v>44212</v>
      </c>
      <c r="D460">
        <v>202101</v>
      </c>
      <c r="E460" s="7">
        <v>0.29166666666666669</v>
      </c>
      <c r="F460" s="7">
        <v>0.33333333333333331</v>
      </c>
      <c r="G460" s="7"/>
    </row>
    <row r="461" spans="1:11" x14ac:dyDescent="0.25">
      <c r="A461" t="s">
        <v>252</v>
      </c>
      <c r="B461" s="10" t="s">
        <v>118</v>
      </c>
      <c r="C461" s="1">
        <v>44212</v>
      </c>
      <c r="D461">
        <v>202101</v>
      </c>
      <c r="E461" s="7">
        <v>0.33333333333333331</v>
      </c>
      <c r="F461" s="7">
        <v>0.375</v>
      </c>
      <c r="G461" s="7"/>
    </row>
    <row r="462" spans="1:11" x14ac:dyDescent="0.25">
      <c r="A462" t="s">
        <v>252</v>
      </c>
      <c r="B462" s="10" t="s">
        <v>118</v>
      </c>
      <c r="C462" s="1">
        <v>44212</v>
      </c>
      <c r="D462">
        <v>202101</v>
      </c>
      <c r="E462" s="7">
        <v>0.375</v>
      </c>
      <c r="F462" s="7">
        <v>0.41666666666666669</v>
      </c>
      <c r="G462" s="7"/>
      <c r="H462" s="10"/>
      <c r="I462" s="10"/>
      <c r="J462" s="10"/>
      <c r="K462" s="10"/>
    </row>
    <row r="463" spans="1:11" x14ac:dyDescent="0.25">
      <c r="A463" t="s">
        <v>252</v>
      </c>
      <c r="B463" s="10" t="s">
        <v>118</v>
      </c>
      <c r="C463" s="1">
        <v>44214</v>
      </c>
      <c r="D463">
        <v>202101</v>
      </c>
      <c r="E463" s="7">
        <v>0.25</v>
      </c>
      <c r="F463" s="7">
        <v>0.29166666666666669</v>
      </c>
      <c r="G463" s="7"/>
    </row>
    <row r="464" spans="1:11" x14ac:dyDescent="0.25">
      <c r="A464" t="s">
        <v>252</v>
      </c>
      <c r="B464" s="10" t="s">
        <v>118</v>
      </c>
      <c r="C464" s="1">
        <v>44214</v>
      </c>
      <c r="D464">
        <v>202101</v>
      </c>
      <c r="E464" s="7">
        <v>0.29166666666666669</v>
      </c>
      <c r="F464" s="7">
        <v>0.33333333333333331</v>
      </c>
      <c r="G464" s="7"/>
    </row>
    <row r="465" spans="1:11" x14ac:dyDescent="0.25">
      <c r="A465" t="s">
        <v>252</v>
      </c>
      <c r="B465" s="10" t="s">
        <v>118</v>
      </c>
      <c r="C465" s="1">
        <v>44214</v>
      </c>
      <c r="D465">
        <v>202101</v>
      </c>
      <c r="E465" s="7">
        <v>0.33333333333333331</v>
      </c>
      <c r="F465" s="7">
        <v>0.375</v>
      </c>
      <c r="G465" s="7"/>
    </row>
    <row r="466" spans="1:11" x14ac:dyDescent="0.25">
      <c r="A466" t="s">
        <v>252</v>
      </c>
      <c r="B466" s="10" t="s">
        <v>118</v>
      </c>
      <c r="C466" s="1">
        <v>44214</v>
      </c>
      <c r="D466">
        <v>202101</v>
      </c>
      <c r="E466" s="7">
        <v>0.375</v>
      </c>
      <c r="F466" s="7">
        <v>0.41666666666666669</v>
      </c>
      <c r="G466" s="7"/>
      <c r="H466" s="10"/>
      <c r="I466" s="10"/>
      <c r="J466" s="10"/>
      <c r="K466" s="10"/>
    </row>
    <row r="467" spans="1:11" x14ac:dyDescent="0.25">
      <c r="A467" t="s">
        <v>252</v>
      </c>
      <c r="B467" s="10" t="s">
        <v>118</v>
      </c>
      <c r="C467" s="1">
        <v>44215</v>
      </c>
      <c r="D467">
        <v>202101</v>
      </c>
      <c r="E467" s="7">
        <v>0.25</v>
      </c>
      <c r="F467" s="7">
        <v>0.29166666666666669</v>
      </c>
      <c r="G467" s="7"/>
    </row>
    <row r="468" spans="1:11" x14ac:dyDescent="0.25">
      <c r="A468" t="s">
        <v>252</v>
      </c>
      <c r="B468" s="10" t="s">
        <v>118</v>
      </c>
      <c r="C468" s="1">
        <v>44215</v>
      </c>
      <c r="D468">
        <v>202101</v>
      </c>
      <c r="E468" s="7">
        <v>0.29166666666666669</v>
      </c>
      <c r="F468" s="7">
        <v>0.33333333333333331</v>
      </c>
      <c r="G468" s="7"/>
    </row>
    <row r="469" spans="1:11" x14ac:dyDescent="0.25">
      <c r="A469" t="s">
        <v>252</v>
      </c>
      <c r="B469" s="10" t="s">
        <v>118</v>
      </c>
      <c r="C469" s="1">
        <v>44215</v>
      </c>
      <c r="D469">
        <v>202101</v>
      </c>
      <c r="E469" s="7">
        <v>0.33333333333333331</v>
      </c>
      <c r="F469" s="7">
        <v>0.375</v>
      </c>
      <c r="G469" s="7"/>
    </row>
    <row r="470" spans="1:11" x14ac:dyDescent="0.25">
      <c r="A470" t="s">
        <v>252</v>
      </c>
      <c r="B470" s="10" t="s">
        <v>118</v>
      </c>
      <c r="C470" s="1">
        <v>44215</v>
      </c>
      <c r="D470">
        <v>202101</v>
      </c>
      <c r="E470" s="7">
        <v>0.375</v>
      </c>
      <c r="F470" s="7">
        <v>0.41666666666666669</v>
      </c>
      <c r="G470" s="7"/>
      <c r="H470" s="10"/>
      <c r="I470" s="10"/>
      <c r="J470" s="10"/>
      <c r="K470" s="10"/>
    </row>
    <row r="471" spans="1:11" x14ac:dyDescent="0.25">
      <c r="A471" t="s">
        <v>252</v>
      </c>
      <c r="B471" s="10" t="s">
        <v>118</v>
      </c>
      <c r="C471" s="1">
        <v>44216</v>
      </c>
      <c r="D471">
        <v>202101</v>
      </c>
      <c r="E471" s="7">
        <v>0.25</v>
      </c>
      <c r="F471" s="7">
        <v>0.29166666666666669</v>
      </c>
      <c r="G471" s="7"/>
    </row>
    <row r="472" spans="1:11" x14ac:dyDescent="0.25">
      <c r="A472" t="s">
        <v>252</v>
      </c>
      <c r="B472" s="10" t="s">
        <v>118</v>
      </c>
      <c r="C472" s="1">
        <v>44216</v>
      </c>
      <c r="D472">
        <v>202101</v>
      </c>
      <c r="E472" s="7">
        <v>0.29166666666666669</v>
      </c>
      <c r="F472" s="7">
        <v>0.33333333333333331</v>
      </c>
      <c r="G472" s="7"/>
    </row>
    <row r="473" spans="1:11" x14ac:dyDescent="0.25">
      <c r="A473" t="s">
        <v>252</v>
      </c>
      <c r="B473" s="10" t="s">
        <v>118</v>
      </c>
      <c r="C473" s="1">
        <v>44216</v>
      </c>
      <c r="D473">
        <v>202101</v>
      </c>
      <c r="E473" s="7">
        <v>0.33333333333333331</v>
      </c>
      <c r="F473" s="7">
        <v>0.375</v>
      </c>
      <c r="G473" s="7"/>
    </row>
    <row r="474" spans="1:11" x14ac:dyDescent="0.25">
      <c r="A474" t="s">
        <v>252</v>
      </c>
      <c r="B474" s="10" t="s">
        <v>118</v>
      </c>
      <c r="C474" s="1">
        <v>44216</v>
      </c>
      <c r="D474">
        <v>202101</v>
      </c>
      <c r="E474" s="7">
        <v>0.375</v>
      </c>
      <c r="F474" s="7">
        <v>0.41666666666666669</v>
      </c>
      <c r="G474" s="7"/>
      <c r="H474" s="10"/>
      <c r="I474" s="10"/>
      <c r="J474" s="10"/>
      <c r="K474" s="10"/>
    </row>
    <row r="475" spans="1:11" x14ac:dyDescent="0.25">
      <c r="A475" t="s">
        <v>254</v>
      </c>
      <c r="B475" t="s">
        <v>255</v>
      </c>
      <c r="C475" s="1">
        <v>44207</v>
      </c>
      <c r="D475">
        <v>202101</v>
      </c>
      <c r="E475" s="7">
        <v>0.25138888888888888</v>
      </c>
      <c r="F475" s="7">
        <v>0.29166666666666669</v>
      </c>
      <c r="G475" s="7"/>
    </row>
    <row r="476" spans="1:11" x14ac:dyDescent="0.25">
      <c r="A476" t="s">
        <v>254</v>
      </c>
      <c r="B476" t="s">
        <v>255</v>
      </c>
      <c r="C476" s="1">
        <v>44207</v>
      </c>
      <c r="D476">
        <v>202101</v>
      </c>
      <c r="E476" s="7">
        <v>0.29166666666666669</v>
      </c>
      <c r="F476" s="7">
        <v>0.33333333333333331</v>
      </c>
      <c r="G476" s="7"/>
    </row>
    <row r="477" spans="1:11" x14ac:dyDescent="0.25">
      <c r="A477" t="s">
        <v>254</v>
      </c>
      <c r="B477" t="s">
        <v>255</v>
      </c>
      <c r="C477" s="1">
        <v>44207</v>
      </c>
      <c r="D477">
        <v>202101</v>
      </c>
      <c r="E477" s="7">
        <v>0.33333333333333331</v>
      </c>
      <c r="F477" s="7">
        <v>0.375</v>
      </c>
      <c r="G477" s="7"/>
    </row>
    <row r="478" spans="1:11" x14ac:dyDescent="0.25">
      <c r="A478" t="s">
        <v>254</v>
      </c>
      <c r="B478" t="s">
        <v>255</v>
      </c>
      <c r="C478" s="1">
        <v>44207</v>
      </c>
      <c r="D478">
        <v>202101</v>
      </c>
      <c r="E478" s="7">
        <v>0.375</v>
      </c>
      <c r="F478" s="7">
        <v>0.41666666666666669</v>
      </c>
      <c r="G478" s="7"/>
    </row>
    <row r="479" spans="1:11" x14ac:dyDescent="0.25">
      <c r="A479" t="s">
        <v>254</v>
      </c>
      <c r="B479" t="s">
        <v>255</v>
      </c>
      <c r="C479" s="1">
        <v>44208</v>
      </c>
      <c r="D479">
        <v>202101</v>
      </c>
      <c r="E479" s="7">
        <v>0.25</v>
      </c>
      <c r="F479" s="7">
        <v>0.29166666666666669</v>
      </c>
      <c r="G479" s="7"/>
    </row>
    <row r="480" spans="1:11" x14ac:dyDescent="0.25">
      <c r="A480" t="s">
        <v>254</v>
      </c>
      <c r="B480" t="s">
        <v>255</v>
      </c>
      <c r="C480" s="1">
        <v>44208</v>
      </c>
      <c r="D480">
        <v>202101</v>
      </c>
      <c r="E480" s="7">
        <v>0.29166666666666669</v>
      </c>
      <c r="F480" s="7">
        <v>0.33333333333333331</v>
      </c>
      <c r="G480" s="7"/>
    </row>
    <row r="481" spans="1:7" x14ac:dyDescent="0.25">
      <c r="A481" t="s">
        <v>254</v>
      </c>
      <c r="B481" t="s">
        <v>255</v>
      </c>
      <c r="C481" s="1">
        <v>44208</v>
      </c>
      <c r="D481">
        <v>202101</v>
      </c>
      <c r="E481" s="7">
        <v>0.33333333333333331</v>
      </c>
      <c r="F481" s="7">
        <v>0.3756944444444445</v>
      </c>
      <c r="G481" s="7"/>
    </row>
    <row r="482" spans="1:7" x14ac:dyDescent="0.25">
      <c r="A482" t="s">
        <v>254</v>
      </c>
      <c r="B482" t="s">
        <v>255</v>
      </c>
      <c r="C482" s="1">
        <v>44208</v>
      </c>
      <c r="D482">
        <v>202101</v>
      </c>
      <c r="E482" s="7">
        <v>0.3756944444444445</v>
      </c>
      <c r="F482" s="7">
        <v>0.41666666666666669</v>
      </c>
      <c r="G482" s="7"/>
    </row>
    <row r="483" spans="1:7" x14ac:dyDescent="0.25">
      <c r="A483" t="s">
        <v>254</v>
      </c>
      <c r="B483" t="s">
        <v>255</v>
      </c>
      <c r="C483" s="1">
        <v>44209</v>
      </c>
      <c r="D483">
        <v>202101</v>
      </c>
      <c r="E483" s="7">
        <v>0.25</v>
      </c>
      <c r="F483" s="7">
        <v>0.29166666666666669</v>
      </c>
      <c r="G483" s="7"/>
    </row>
    <row r="484" spans="1:7" x14ac:dyDescent="0.25">
      <c r="A484" t="s">
        <v>254</v>
      </c>
      <c r="B484" t="s">
        <v>255</v>
      </c>
      <c r="C484" s="1">
        <v>44209</v>
      </c>
      <c r="D484">
        <v>202101</v>
      </c>
      <c r="E484" s="7">
        <v>0.29166666666666669</v>
      </c>
      <c r="F484" s="7">
        <v>0.33333333333333331</v>
      </c>
      <c r="G484" s="7"/>
    </row>
    <row r="485" spans="1:7" x14ac:dyDescent="0.25">
      <c r="A485" t="s">
        <v>254</v>
      </c>
      <c r="B485" t="s">
        <v>255</v>
      </c>
      <c r="C485" s="1">
        <v>44209</v>
      </c>
      <c r="D485">
        <v>202101</v>
      </c>
      <c r="E485" s="7">
        <v>0.33333333333333331</v>
      </c>
      <c r="F485" s="7">
        <v>0.375</v>
      </c>
      <c r="G485" s="7"/>
    </row>
    <row r="486" spans="1:7" x14ac:dyDescent="0.25">
      <c r="A486" t="s">
        <v>254</v>
      </c>
      <c r="B486" t="s">
        <v>255</v>
      </c>
      <c r="C486" s="1">
        <v>44209</v>
      </c>
      <c r="D486">
        <v>202101</v>
      </c>
      <c r="E486" s="7">
        <v>0.375</v>
      </c>
      <c r="F486" s="7">
        <v>0.41666666666666669</v>
      </c>
      <c r="G486" s="7"/>
    </row>
    <row r="487" spans="1:7" x14ac:dyDescent="0.25">
      <c r="A487" t="s">
        <v>254</v>
      </c>
      <c r="B487" t="s">
        <v>255</v>
      </c>
      <c r="C487" s="1">
        <v>44210</v>
      </c>
      <c r="D487">
        <v>202101</v>
      </c>
      <c r="E487" s="7">
        <v>0.25</v>
      </c>
      <c r="F487" s="7">
        <v>0.29166666666666669</v>
      </c>
      <c r="G487" s="7"/>
    </row>
    <row r="488" spans="1:7" x14ac:dyDescent="0.25">
      <c r="A488" t="s">
        <v>254</v>
      </c>
      <c r="B488" t="s">
        <v>255</v>
      </c>
      <c r="C488" s="1">
        <v>44210</v>
      </c>
      <c r="D488">
        <v>202101</v>
      </c>
      <c r="E488" s="7">
        <v>0.29166666666666669</v>
      </c>
      <c r="F488" s="7">
        <v>0.33333333333333331</v>
      </c>
      <c r="G488" s="7"/>
    </row>
    <row r="489" spans="1:7" x14ac:dyDescent="0.25">
      <c r="A489" t="s">
        <v>254</v>
      </c>
      <c r="B489" t="s">
        <v>255</v>
      </c>
      <c r="C489" s="1">
        <v>44210</v>
      </c>
      <c r="D489">
        <v>202101</v>
      </c>
      <c r="E489" s="7">
        <v>0.33333333333333331</v>
      </c>
      <c r="F489" s="7">
        <v>0.375</v>
      </c>
      <c r="G489" s="7"/>
    </row>
    <row r="490" spans="1:7" x14ac:dyDescent="0.25">
      <c r="A490" t="s">
        <v>254</v>
      </c>
      <c r="B490" t="s">
        <v>255</v>
      </c>
      <c r="C490" s="1">
        <v>44210</v>
      </c>
      <c r="D490">
        <v>202101</v>
      </c>
      <c r="E490" s="7">
        <v>0.375</v>
      </c>
      <c r="F490" s="7">
        <v>0.41666666666666669</v>
      </c>
      <c r="G490" s="7"/>
    </row>
    <row r="491" spans="1:7" x14ac:dyDescent="0.25">
      <c r="A491" t="s">
        <v>254</v>
      </c>
      <c r="B491" t="s">
        <v>255</v>
      </c>
      <c r="C491" s="1">
        <v>44211</v>
      </c>
      <c r="D491">
        <v>202101</v>
      </c>
      <c r="E491" s="7">
        <v>0.25</v>
      </c>
      <c r="F491" s="7">
        <v>0.29166666666666669</v>
      </c>
      <c r="G491" s="7"/>
    </row>
    <row r="492" spans="1:7" x14ac:dyDescent="0.25">
      <c r="A492" t="s">
        <v>254</v>
      </c>
      <c r="B492" t="s">
        <v>255</v>
      </c>
      <c r="C492" s="1">
        <v>44211</v>
      </c>
      <c r="D492">
        <v>202101</v>
      </c>
      <c r="E492" s="7">
        <v>0.29166666666666669</v>
      </c>
      <c r="F492" s="7">
        <v>0.33333333333333331</v>
      </c>
      <c r="G492" s="7"/>
    </row>
    <row r="493" spans="1:7" x14ac:dyDescent="0.25">
      <c r="A493" t="s">
        <v>254</v>
      </c>
      <c r="B493" t="s">
        <v>255</v>
      </c>
      <c r="C493" s="1">
        <v>44211</v>
      </c>
      <c r="D493">
        <v>202101</v>
      </c>
      <c r="E493" s="7">
        <v>0.33333333333333331</v>
      </c>
      <c r="F493" s="7">
        <v>0.375</v>
      </c>
      <c r="G493" s="7"/>
    </row>
    <row r="494" spans="1:7" x14ac:dyDescent="0.25">
      <c r="A494" t="s">
        <v>254</v>
      </c>
      <c r="B494" t="s">
        <v>255</v>
      </c>
      <c r="C494" s="1">
        <v>44211</v>
      </c>
      <c r="D494">
        <v>202101</v>
      </c>
      <c r="E494" s="7">
        <v>0.375</v>
      </c>
      <c r="F494" s="7">
        <v>0.41666666666666669</v>
      </c>
      <c r="G494" s="7"/>
    </row>
    <row r="495" spans="1:7" x14ac:dyDescent="0.25">
      <c r="A495" t="s">
        <v>254</v>
      </c>
      <c r="B495" t="s">
        <v>255</v>
      </c>
      <c r="C495" s="1">
        <v>44212</v>
      </c>
      <c r="D495">
        <v>202101</v>
      </c>
      <c r="E495" s="7">
        <v>0.25416666666666665</v>
      </c>
      <c r="F495" s="7">
        <v>0.29583333333333334</v>
      </c>
      <c r="G495" s="7"/>
    </row>
    <row r="496" spans="1:7" x14ac:dyDescent="0.25">
      <c r="A496" t="s">
        <v>254</v>
      </c>
      <c r="B496" t="s">
        <v>255</v>
      </c>
      <c r="C496" s="1">
        <v>44212</v>
      </c>
      <c r="D496">
        <v>202101</v>
      </c>
      <c r="E496" s="7">
        <v>0.29583333333333334</v>
      </c>
      <c r="F496" s="7">
        <v>0.33749999999999997</v>
      </c>
      <c r="G496" s="7"/>
    </row>
    <row r="497" spans="1:7" x14ac:dyDescent="0.25">
      <c r="A497" t="s">
        <v>254</v>
      </c>
      <c r="B497" t="s">
        <v>255</v>
      </c>
      <c r="C497" s="1">
        <v>44212</v>
      </c>
      <c r="D497">
        <v>202101</v>
      </c>
      <c r="E497" s="7">
        <v>0.33749999999999997</v>
      </c>
      <c r="F497" s="7">
        <v>0.37916666666666665</v>
      </c>
      <c r="G497" s="7"/>
    </row>
    <row r="498" spans="1:7" x14ac:dyDescent="0.25">
      <c r="A498" t="s">
        <v>254</v>
      </c>
      <c r="B498" t="s">
        <v>255</v>
      </c>
      <c r="C498" s="1">
        <v>44212</v>
      </c>
      <c r="D498">
        <v>202101</v>
      </c>
      <c r="E498" s="7">
        <v>0.37916666666666665</v>
      </c>
      <c r="F498" s="7">
        <v>0.42083333333333334</v>
      </c>
      <c r="G498" s="7"/>
    </row>
    <row r="499" spans="1:7" x14ac:dyDescent="0.25">
      <c r="A499" t="s">
        <v>254</v>
      </c>
      <c r="B499" t="s">
        <v>255</v>
      </c>
      <c r="C499" s="1">
        <v>44214</v>
      </c>
      <c r="D499">
        <v>202101</v>
      </c>
      <c r="E499" s="7">
        <v>0.25</v>
      </c>
      <c r="F499" s="7">
        <v>0.29166666666666669</v>
      </c>
      <c r="G499" s="7"/>
    </row>
    <row r="500" spans="1:7" x14ac:dyDescent="0.25">
      <c r="A500" t="s">
        <v>254</v>
      </c>
      <c r="B500" t="s">
        <v>255</v>
      </c>
      <c r="C500" s="1">
        <v>44214</v>
      </c>
      <c r="D500">
        <v>202101</v>
      </c>
      <c r="E500" s="7">
        <v>0.29166666666666669</v>
      </c>
      <c r="F500" s="7">
        <v>0.33333333333333331</v>
      </c>
      <c r="G500" s="7"/>
    </row>
    <row r="501" spans="1:7" x14ac:dyDescent="0.25">
      <c r="A501" t="s">
        <v>254</v>
      </c>
      <c r="B501" t="s">
        <v>255</v>
      </c>
      <c r="C501" s="1">
        <v>44214</v>
      </c>
      <c r="D501">
        <v>202101</v>
      </c>
      <c r="E501" s="7">
        <v>0.33333333333333331</v>
      </c>
      <c r="F501" s="7">
        <v>0.375</v>
      </c>
      <c r="G501" s="7"/>
    </row>
    <row r="502" spans="1:7" x14ac:dyDescent="0.25">
      <c r="A502" t="s">
        <v>254</v>
      </c>
      <c r="B502" t="s">
        <v>255</v>
      </c>
      <c r="C502" s="1">
        <v>44214</v>
      </c>
      <c r="D502">
        <v>202101</v>
      </c>
      <c r="E502" s="7">
        <v>0.375</v>
      </c>
      <c r="F502" s="7">
        <v>0.41666666666666669</v>
      </c>
      <c r="G502" s="7"/>
    </row>
    <row r="503" spans="1:7" x14ac:dyDescent="0.25">
      <c r="A503" t="s">
        <v>254</v>
      </c>
      <c r="B503" t="s">
        <v>255</v>
      </c>
      <c r="C503" s="1">
        <v>44215</v>
      </c>
      <c r="D503">
        <v>202101</v>
      </c>
      <c r="E503" s="7">
        <v>0.25</v>
      </c>
      <c r="F503" s="7">
        <v>0.29166666666666669</v>
      </c>
      <c r="G503" s="7"/>
    </row>
    <row r="504" spans="1:7" x14ac:dyDescent="0.25">
      <c r="A504" t="s">
        <v>254</v>
      </c>
      <c r="B504" t="s">
        <v>255</v>
      </c>
      <c r="C504" s="1">
        <v>44215</v>
      </c>
      <c r="D504">
        <v>202101</v>
      </c>
      <c r="E504" s="7">
        <v>0.29166666666666669</v>
      </c>
      <c r="F504" s="7">
        <v>0.33333333333333331</v>
      </c>
      <c r="G504" s="7"/>
    </row>
    <row r="505" spans="1:7" x14ac:dyDescent="0.25">
      <c r="A505" t="s">
        <v>254</v>
      </c>
      <c r="B505" t="s">
        <v>255</v>
      </c>
      <c r="C505" s="1">
        <v>44215</v>
      </c>
      <c r="D505">
        <v>202101</v>
      </c>
      <c r="E505" s="7">
        <v>0.33333333333333331</v>
      </c>
      <c r="F505" s="7">
        <v>0.375</v>
      </c>
      <c r="G505" s="7"/>
    </row>
    <row r="506" spans="1:7" x14ac:dyDescent="0.25">
      <c r="A506" t="s">
        <v>254</v>
      </c>
      <c r="B506" t="s">
        <v>255</v>
      </c>
      <c r="C506" s="1">
        <v>44215</v>
      </c>
      <c r="D506">
        <v>202101</v>
      </c>
      <c r="E506" s="7">
        <v>0.375</v>
      </c>
      <c r="F506" s="7">
        <v>0.41666666666666669</v>
      </c>
      <c r="G506" s="7"/>
    </row>
    <row r="507" spans="1:7" x14ac:dyDescent="0.25">
      <c r="A507" t="s">
        <v>254</v>
      </c>
      <c r="B507" t="s">
        <v>255</v>
      </c>
      <c r="C507" s="1">
        <v>44216</v>
      </c>
      <c r="D507">
        <v>202101</v>
      </c>
      <c r="E507" s="7">
        <v>0.25</v>
      </c>
      <c r="F507" s="7">
        <v>0.29166666666666669</v>
      </c>
      <c r="G507" s="7"/>
    </row>
    <row r="508" spans="1:7" x14ac:dyDescent="0.25">
      <c r="A508" t="s">
        <v>254</v>
      </c>
      <c r="B508" t="s">
        <v>255</v>
      </c>
      <c r="C508" s="1">
        <v>44216</v>
      </c>
      <c r="D508">
        <v>202101</v>
      </c>
      <c r="E508" s="7">
        <v>0.29166666666666669</v>
      </c>
      <c r="F508" s="7">
        <v>0.33333333333333331</v>
      </c>
      <c r="G508" s="7"/>
    </row>
    <row r="509" spans="1:7" x14ac:dyDescent="0.25">
      <c r="A509" t="s">
        <v>254</v>
      </c>
      <c r="B509" t="s">
        <v>255</v>
      </c>
      <c r="C509" s="1">
        <v>44216</v>
      </c>
      <c r="D509">
        <v>202101</v>
      </c>
      <c r="E509" s="7">
        <v>0.33333333333333331</v>
      </c>
      <c r="F509" s="7">
        <v>0.375</v>
      </c>
      <c r="G509" s="7"/>
    </row>
    <row r="510" spans="1:7" x14ac:dyDescent="0.25">
      <c r="A510" t="s">
        <v>254</v>
      </c>
      <c r="B510" t="s">
        <v>255</v>
      </c>
      <c r="C510" s="1">
        <v>44216</v>
      </c>
      <c r="D510">
        <v>202101</v>
      </c>
      <c r="E510" s="7">
        <v>0.375</v>
      </c>
      <c r="F510" s="7">
        <v>0.41666666666666669</v>
      </c>
      <c r="G510" s="7"/>
    </row>
    <row r="511" spans="1:7" x14ac:dyDescent="0.25">
      <c r="A511" t="s">
        <v>254</v>
      </c>
      <c r="B511" t="s">
        <v>255</v>
      </c>
      <c r="C511" s="1">
        <v>44217</v>
      </c>
      <c r="D511">
        <v>202101</v>
      </c>
      <c r="E511" s="7">
        <v>0.25</v>
      </c>
      <c r="F511" s="7">
        <v>0.29166666666666669</v>
      </c>
      <c r="G511" s="7"/>
    </row>
    <row r="512" spans="1:7" x14ac:dyDescent="0.25">
      <c r="A512" t="s">
        <v>254</v>
      </c>
      <c r="B512" t="s">
        <v>255</v>
      </c>
      <c r="C512" s="1">
        <v>44217</v>
      </c>
      <c r="D512">
        <v>202101</v>
      </c>
      <c r="E512" s="7">
        <v>0.29166666666666669</v>
      </c>
      <c r="F512" s="7">
        <v>0.33333333333333331</v>
      </c>
      <c r="G512" s="7"/>
    </row>
    <row r="513" spans="1:11" x14ac:dyDescent="0.25">
      <c r="A513" t="s">
        <v>254</v>
      </c>
      <c r="B513" t="s">
        <v>255</v>
      </c>
      <c r="C513" s="1">
        <v>44217</v>
      </c>
      <c r="D513">
        <v>202101</v>
      </c>
      <c r="E513" s="7">
        <v>0.33333333333333331</v>
      </c>
      <c r="F513" s="7">
        <v>0.375</v>
      </c>
      <c r="G513" s="7"/>
    </row>
    <row r="514" spans="1:11" x14ac:dyDescent="0.25">
      <c r="A514" t="s">
        <v>254</v>
      </c>
      <c r="B514" t="s">
        <v>255</v>
      </c>
      <c r="C514" s="1">
        <v>44217</v>
      </c>
      <c r="D514">
        <v>202101</v>
      </c>
      <c r="E514" s="7">
        <v>0.375</v>
      </c>
      <c r="F514" s="7">
        <v>0.41666666666666669</v>
      </c>
      <c r="G514" s="7"/>
      <c r="H514" s="10"/>
      <c r="I514" s="10"/>
      <c r="J514" s="10"/>
      <c r="K514" s="10"/>
    </row>
    <row r="515" spans="1:11" x14ac:dyDescent="0.25">
      <c r="A515" s="39" t="s">
        <v>259</v>
      </c>
      <c r="B515" s="10" t="s">
        <v>118</v>
      </c>
      <c r="C515" s="1">
        <v>44217</v>
      </c>
      <c r="D515">
        <v>202101</v>
      </c>
      <c r="E515" s="7">
        <v>0.25</v>
      </c>
      <c r="F515" s="7">
        <v>0.29166666666666669</v>
      </c>
      <c r="G515" s="7"/>
    </row>
    <row r="516" spans="1:11" x14ac:dyDescent="0.25">
      <c r="A516" s="39" t="s">
        <v>259</v>
      </c>
      <c r="B516" s="10" t="s">
        <v>118</v>
      </c>
      <c r="C516" s="1">
        <v>44217</v>
      </c>
      <c r="D516">
        <v>202101</v>
      </c>
      <c r="E516" s="7">
        <v>0.29166666666666669</v>
      </c>
      <c r="F516" s="7">
        <v>0.33333333333333331</v>
      </c>
      <c r="G516" s="7"/>
    </row>
    <row r="517" spans="1:11" x14ac:dyDescent="0.25">
      <c r="A517" s="39" t="s">
        <v>259</v>
      </c>
      <c r="B517" s="10" t="s">
        <v>118</v>
      </c>
      <c r="C517" s="1">
        <v>44217</v>
      </c>
      <c r="D517">
        <v>202101</v>
      </c>
      <c r="E517" s="7">
        <v>0.33333333333333331</v>
      </c>
      <c r="F517" s="7">
        <v>0.375</v>
      </c>
      <c r="G517" s="7"/>
    </row>
    <row r="518" spans="1:11" x14ac:dyDescent="0.25">
      <c r="A518" s="39" t="s">
        <v>259</v>
      </c>
      <c r="B518" s="10" t="s">
        <v>118</v>
      </c>
      <c r="C518" s="1">
        <v>44217</v>
      </c>
      <c r="D518">
        <v>202101</v>
      </c>
      <c r="E518" s="7">
        <v>0.375</v>
      </c>
      <c r="F518" s="7">
        <v>0.41666666666666669</v>
      </c>
      <c r="G518" s="7"/>
      <c r="H518" s="10"/>
      <c r="I518" s="10"/>
      <c r="J518" s="10"/>
      <c r="K518" s="10"/>
    </row>
    <row r="519" spans="1:11" x14ac:dyDescent="0.25">
      <c r="A519" s="39" t="s">
        <v>259</v>
      </c>
      <c r="B519" s="10" t="s">
        <v>118</v>
      </c>
      <c r="C519" s="1">
        <v>44218</v>
      </c>
      <c r="D519">
        <v>202101</v>
      </c>
      <c r="E519" s="7">
        <v>0.25</v>
      </c>
      <c r="F519" s="7">
        <v>0.29166666666666669</v>
      </c>
      <c r="G519" s="7"/>
    </row>
    <row r="520" spans="1:11" x14ac:dyDescent="0.25">
      <c r="A520" s="39" t="s">
        <v>259</v>
      </c>
      <c r="B520" s="10" t="s">
        <v>118</v>
      </c>
      <c r="C520" s="1">
        <v>44218</v>
      </c>
      <c r="D520">
        <v>202101</v>
      </c>
      <c r="E520" s="7">
        <v>0.29166666666666669</v>
      </c>
      <c r="F520" s="7">
        <v>0.33333333333333331</v>
      </c>
      <c r="G520" s="7"/>
    </row>
    <row r="521" spans="1:11" x14ac:dyDescent="0.25">
      <c r="A521" s="39" t="s">
        <v>259</v>
      </c>
      <c r="B521" s="10" t="s">
        <v>118</v>
      </c>
      <c r="C521" s="1">
        <v>44218</v>
      </c>
      <c r="D521">
        <v>202101</v>
      </c>
      <c r="E521" s="7">
        <v>0.33333333333333331</v>
      </c>
      <c r="F521" s="7">
        <v>0.375</v>
      </c>
      <c r="G521" s="7"/>
    </row>
    <row r="522" spans="1:11" x14ac:dyDescent="0.25">
      <c r="A522" s="39" t="s">
        <v>259</v>
      </c>
      <c r="B522" s="10" t="s">
        <v>118</v>
      </c>
      <c r="C522" s="1">
        <v>44218</v>
      </c>
      <c r="D522">
        <v>202101</v>
      </c>
      <c r="E522" s="7">
        <v>0.375</v>
      </c>
      <c r="F522" s="7">
        <v>0.41666666666666669</v>
      </c>
      <c r="G522" s="7"/>
    </row>
    <row r="523" spans="1:11" x14ac:dyDescent="0.25">
      <c r="A523" s="39" t="s">
        <v>259</v>
      </c>
      <c r="B523" s="10" t="s">
        <v>118</v>
      </c>
      <c r="C523" s="1">
        <v>44221</v>
      </c>
      <c r="D523">
        <v>202101</v>
      </c>
      <c r="E523" s="7">
        <v>0.25416666666666665</v>
      </c>
      <c r="F523" s="7">
        <v>0.29166666666666669</v>
      </c>
      <c r="G523" s="7"/>
    </row>
    <row r="524" spans="1:11" x14ac:dyDescent="0.25">
      <c r="A524" s="39" t="s">
        <v>259</v>
      </c>
      <c r="B524" s="10" t="s">
        <v>118</v>
      </c>
      <c r="C524" s="1">
        <v>44221</v>
      </c>
      <c r="D524">
        <v>202101</v>
      </c>
      <c r="E524" s="7">
        <v>0.29166666666666669</v>
      </c>
      <c r="F524" s="7">
        <v>0.33333333333333331</v>
      </c>
      <c r="G524" s="7"/>
    </row>
    <row r="525" spans="1:11" x14ac:dyDescent="0.25">
      <c r="A525" s="39" t="s">
        <v>259</v>
      </c>
      <c r="B525" s="10" t="s">
        <v>118</v>
      </c>
      <c r="C525" s="1">
        <v>44221</v>
      </c>
      <c r="D525">
        <v>202101</v>
      </c>
      <c r="E525" s="7">
        <v>0.33333333333333331</v>
      </c>
      <c r="F525" s="7">
        <v>0.375</v>
      </c>
      <c r="G525" s="7"/>
    </row>
    <row r="526" spans="1:11" x14ac:dyDescent="0.25">
      <c r="A526" s="42" t="s">
        <v>259</v>
      </c>
      <c r="B526" s="10" t="s">
        <v>118</v>
      </c>
      <c r="C526" s="1">
        <v>44221</v>
      </c>
      <c r="D526">
        <v>202101</v>
      </c>
      <c r="E526" s="7">
        <v>0.375</v>
      </c>
      <c r="F526" s="7">
        <v>0.41319444444444442</v>
      </c>
      <c r="G526" s="7"/>
      <c r="H526" s="10"/>
      <c r="I526" s="10"/>
      <c r="J526" s="10"/>
      <c r="K526" s="10"/>
    </row>
    <row r="527" spans="1:11" x14ac:dyDescent="0.25">
      <c r="A527" t="s">
        <v>254</v>
      </c>
      <c r="B527" s="10" t="s">
        <v>255</v>
      </c>
      <c r="C527" s="1">
        <v>44217</v>
      </c>
      <c r="D527">
        <v>202101</v>
      </c>
      <c r="E527" s="7">
        <v>0.25</v>
      </c>
      <c r="F527" s="7">
        <v>0.29166666666666669</v>
      </c>
      <c r="G527" s="7"/>
    </row>
    <row r="528" spans="1:11" x14ac:dyDescent="0.25">
      <c r="A528" t="s">
        <v>254</v>
      </c>
      <c r="B528" s="10" t="s">
        <v>255</v>
      </c>
      <c r="C528" s="1">
        <v>44217</v>
      </c>
      <c r="D528">
        <v>202101</v>
      </c>
      <c r="E528" s="7">
        <v>0.29166666666666669</v>
      </c>
      <c r="F528" s="7">
        <v>0.33333333333333331</v>
      </c>
      <c r="G528" s="7"/>
    </row>
    <row r="529" spans="1:11" x14ac:dyDescent="0.25">
      <c r="A529" t="s">
        <v>254</v>
      </c>
      <c r="B529" s="10" t="s">
        <v>255</v>
      </c>
      <c r="C529" s="1">
        <v>44217</v>
      </c>
      <c r="D529">
        <v>202101</v>
      </c>
      <c r="E529" s="7">
        <v>0.33333333333333331</v>
      </c>
      <c r="F529" s="7">
        <v>0.375</v>
      </c>
      <c r="G529" s="7"/>
    </row>
    <row r="530" spans="1:11" x14ac:dyDescent="0.25">
      <c r="A530" t="s">
        <v>254</v>
      </c>
      <c r="B530" s="10" t="s">
        <v>255</v>
      </c>
      <c r="C530" s="1">
        <v>44217</v>
      </c>
      <c r="D530">
        <v>202101</v>
      </c>
      <c r="E530" s="7">
        <v>0.375</v>
      </c>
      <c r="F530" s="7">
        <v>0.41666666666666669</v>
      </c>
      <c r="G530" s="7"/>
    </row>
    <row r="531" spans="1:11" x14ac:dyDescent="0.25">
      <c r="A531" t="s">
        <v>254</v>
      </c>
      <c r="B531" s="10" t="s">
        <v>255</v>
      </c>
      <c r="C531" s="1">
        <v>44218</v>
      </c>
      <c r="D531">
        <v>202101</v>
      </c>
      <c r="E531" s="7">
        <v>0.25</v>
      </c>
      <c r="F531" s="7">
        <v>0.29166666666666669</v>
      </c>
      <c r="G531" s="7"/>
    </row>
    <row r="532" spans="1:11" x14ac:dyDescent="0.25">
      <c r="A532" t="s">
        <v>254</v>
      </c>
      <c r="B532" s="10" t="s">
        <v>255</v>
      </c>
      <c r="C532" s="1">
        <v>44218</v>
      </c>
      <c r="D532">
        <v>202101</v>
      </c>
      <c r="E532" s="7">
        <v>0.29166666666666669</v>
      </c>
      <c r="F532" s="7">
        <v>0.33333333333333331</v>
      </c>
      <c r="G532" s="7"/>
    </row>
    <row r="533" spans="1:11" x14ac:dyDescent="0.25">
      <c r="A533" t="s">
        <v>254</v>
      </c>
      <c r="B533" s="10" t="s">
        <v>255</v>
      </c>
      <c r="C533" s="1">
        <v>44218</v>
      </c>
      <c r="D533">
        <v>202101</v>
      </c>
      <c r="E533" s="7">
        <v>0.33333333333333331</v>
      </c>
      <c r="F533" s="7">
        <v>0.375</v>
      </c>
      <c r="G533" s="7"/>
    </row>
    <row r="534" spans="1:11" x14ac:dyDescent="0.25">
      <c r="A534" t="s">
        <v>254</v>
      </c>
      <c r="B534" s="10" t="s">
        <v>255</v>
      </c>
      <c r="C534" s="1">
        <v>44218</v>
      </c>
      <c r="D534">
        <v>202101</v>
      </c>
      <c r="E534" s="7">
        <v>0.375</v>
      </c>
      <c r="F534" s="7">
        <v>0.41666666666666669</v>
      </c>
      <c r="G534" s="7"/>
    </row>
    <row r="535" spans="1:11" x14ac:dyDescent="0.25">
      <c r="A535" t="s">
        <v>254</v>
      </c>
      <c r="B535" s="10" t="s">
        <v>255</v>
      </c>
      <c r="C535" s="1">
        <v>44221</v>
      </c>
      <c r="D535">
        <v>202101</v>
      </c>
      <c r="E535" s="7">
        <v>0.25</v>
      </c>
      <c r="F535" s="7">
        <v>0.29166666666666669</v>
      </c>
      <c r="G535" s="7"/>
    </row>
    <row r="536" spans="1:11" x14ac:dyDescent="0.25">
      <c r="A536" t="s">
        <v>254</v>
      </c>
      <c r="B536" s="10" t="s">
        <v>255</v>
      </c>
      <c r="C536" s="1">
        <v>44221</v>
      </c>
      <c r="D536">
        <v>202101</v>
      </c>
      <c r="E536" s="7">
        <v>0.29166666666666669</v>
      </c>
      <c r="F536" s="7">
        <v>0.33333333333333331</v>
      </c>
      <c r="G536" s="7"/>
    </row>
    <row r="537" spans="1:11" x14ac:dyDescent="0.25">
      <c r="A537" t="s">
        <v>254</v>
      </c>
      <c r="B537" s="10" t="s">
        <v>255</v>
      </c>
      <c r="C537" s="1">
        <v>44221</v>
      </c>
      <c r="D537">
        <v>202101</v>
      </c>
      <c r="E537" s="7">
        <v>0.33333333333333331</v>
      </c>
      <c r="F537" s="7">
        <v>0.375</v>
      </c>
      <c r="G537" s="7"/>
    </row>
    <row r="538" spans="1:11" x14ac:dyDescent="0.25">
      <c r="A538" t="s">
        <v>254</v>
      </c>
      <c r="B538" s="10" t="s">
        <v>255</v>
      </c>
      <c r="C538" s="1">
        <v>44221</v>
      </c>
      <c r="D538">
        <v>202101</v>
      </c>
      <c r="E538" s="7">
        <v>0.375</v>
      </c>
      <c r="F538" s="7">
        <v>0.41666666666666669</v>
      </c>
      <c r="G538" s="7"/>
      <c r="H538" s="10"/>
      <c r="I538" s="10"/>
      <c r="J538" s="10"/>
      <c r="K538" s="10"/>
    </row>
    <row r="539" spans="1:11" x14ac:dyDescent="0.25">
      <c r="A539" t="s">
        <v>254</v>
      </c>
      <c r="B539" s="10" t="s">
        <v>255</v>
      </c>
      <c r="C539" s="1">
        <v>44221</v>
      </c>
      <c r="D539">
        <v>202101</v>
      </c>
      <c r="E539" s="7">
        <v>0.41666666666666669</v>
      </c>
      <c r="F539" s="7">
        <v>0.45833333333333331</v>
      </c>
      <c r="G539" s="7"/>
    </row>
    <row r="540" spans="1:11" x14ac:dyDescent="0.25">
      <c r="A540" t="s">
        <v>254</v>
      </c>
      <c r="B540" s="10" t="s">
        <v>255</v>
      </c>
      <c r="C540" s="1">
        <v>44221</v>
      </c>
      <c r="D540">
        <v>202101</v>
      </c>
      <c r="E540" s="7">
        <v>0.45833333333333331</v>
      </c>
      <c r="F540" s="7">
        <v>0.5</v>
      </c>
      <c r="G540" s="7"/>
      <c r="H540" s="10"/>
      <c r="I540" s="10"/>
      <c r="J540" s="10"/>
      <c r="K540" s="10"/>
    </row>
    <row r="541" spans="1:11" x14ac:dyDescent="0.25">
      <c r="A541" s="10" t="s">
        <v>276</v>
      </c>
      <c r="B541" s="10" t="s">
        <v>118</v>
      </c>
      <c r="C541" s="1">
        <v>44235</v>
      </c>
      <c r="D541">
        <v>202102</v>
      </c>
      <c r="E541" s="7">
        <v>0.25</v>
      </c>
      <c r="F541" s="7">
        <v>0.29166666666666669</v>
      </c>
      <c r="G541" s="7"/>
      <c r="H541" s="10"/>
      <c r="I541" s="10"/>
      <c r="J541" s="10"/>
      <c r="K541" s="10"/>
    </row>
    <row r="542" spans="1:11" x14ac:dyDescent="0.25">
      <c r="A542" s="10" t="s">
        <v>276</v>
      </c>
      <c r="B542" s="10" t="s">
        <v>118</v>
      </c>
      <c r="C542" s="1">
        <v>44235</v>
      </c>
      <c r="D542">
        <v>202102</v>
      </c>
      <c r="E542" s="7">
        <v>0.29166666666666669</v>
      </c>
      <c r="F542" s="7">
        <v>0.33333333333333331</v>
      </c>
      <c r="G542" s="7"/>
    </row>
    <row r="543" spans="1:11" x14ac:dyDescent="0.25">
      <c r="A543" s="10" t="s">
        <v>276</v>
      </c>
      <c r="B543" s="10" t="s">
        <v>118</v>
      </c>
      <c r="C543" s="1">
        <v>44235</v>
      </c>
      <c r="D543">
        <v>202102</v>
      </c>
      <c r="E543" s="7">
        <v>0.33333333333333331</v>
      </c>
      <c r="F543" s="7">
        <v>0.375</v>
      </c>
      <c r="G543" s="7"/>
    </row>
    <row r="544" spans="1:11" x14ac:dyDescent="0.25">
      <c r="A544" s="10" t="s">
        <v>276</v>
      </c>
      <c r="B544" s="10" t="s">
        <v>118</v>
      </c>
      <c r="C544" s="1">
        <v>44235</v>
      </c>
      <c r="D544">
        <v>202102</v>
      </c>
      <c r="E544" s="7">
        <v>0.375</v>
      </c>
      <c r="F544" s="7">
        <v>0.41666666666666669</v>
      </c>
      <c r="G544" s="7"/>
    </row>
    <row r="545" spans="1:11" x14ac:dyDescent="0.25">
      <c r="A545" s="10" t="s">
        <v>276</v>
      </c>
      <c r="B545" s="10" t="s">
        <v>118</v>
      </c>
      <c r="C545" s="1">
        <v>44236</v>
      </c>
      <c r="D545">
        <v>202102</v>
      </c>
      <c r="E545" s="7">
        <v>0.25</v>
      </c>
      <c r="F545" s="7">
        <v>0.29166666666666669</v>
      </c>
      <c r="G545" s="7"/>
    </row>
    <row r="546" spans="1:11" x14ac:dyDescent="0.25">
      <c r="A546" s="10" t="s">
        <v>276</v>
      </c>
      <c r="B546" s="10" t="s">
        <v>118</v>
      </c>
      <c r="C546" s="1">
        <v>44236</v>
      </c>
      <c r="D546">
        <v>202102</v>
      </c>
      <c r="E546" s="7">
        <v>0.29166666666666669</v>
      </c>
      <c r="F546" s="7">
        <v>0.33333333333333331</v>
      </c>
      <c r="G546" s="7"/>
    </row>
    <row r="547" spans="1:11" x14ac:dyDescent="0.25">
      <c r="A547" s="10" t="s">
        <v>276</v>
      </c>
      <c r="B547" s="10" t="s">
        <v>118</v>
      </c>
      <c r="C547" s="1">
        <v>44236</v>
      </c>
      <c r="D547">
        <v>202102</v>
      </c>
      <c r="E547" s="7">
        <v>0.33333333333333331</v>
      </c>
      <c r="F547" s="7">
        <v>0.375</v>
      </c>
      <c r="G547" s="7"/>
    </row>
    <row r="548" spans="1:11" x14ac:dyDescent="0.25">
      <c r="A548" s="10" t="s">
        <v>276</v>
      </c>
      <c r="B548" s="10" t="s">
        <v>118</v>
      </c>
      <c r="C548" s="1">
        <v>44236</v>
      </c>
      <c r="D548">
        <v>202102</v>
      </c>
      <c r="E548" s="7">
        <v>0.375</v>
      </c>
      <c r="F548" s="7">
        <v>0.41666666666666669</v>
      </c>
      <c r="G548" s="7"/>
    </row>
    <row r="549" spans="1:11" x14ac:dyDescent="0.25">
      <c r="A549" s="10" t="s">
        <v>276</v>
      </c>
      <c r="B549" s="10" t="s">
        <v>118</v>
      </c>
      <c r="C549" s="1">
        <v>44237</v>
      </c>
      <c r="D549">
        <v>202102</v>
      </c>
      <c r="E549" s="7">
        <v>0.25</v>
      </c>
      <c r="F549" s="7">
        <v>0.29166666666666669</v>
      </c>
      <c r="G549" s="7"/>
    </row>
    <row r="550" spans="1:11" x14ac:dyDescent="0.25">
      <c r="A550" s="10" t="s">
        <v>276</v>
      </c>
      <c r="B550" s="10" t="s">
        <v>118</v>
      </c>
      <c r="C550" s="1">
        <v>44237</v>
      </c>
      <c r="D550">
        <v>202102</v>
      </c>
      <c r="E550" s="7">
        <v>0.29166666666666669</v>
      </c>
      <c r="F550" s="7">
        <v>0.33333333333333331</v>
      </c>
      <c r="G550" s="7"/>
    </row>
    <row r="551" spans="1:11" x14ac:dyDescent="0.25">
      <c r="A551" s="10" t="s">
        <v>276</v>
      </c>
      <c r="B551" s="10" t="s">
        <v>118</v>
      </c>
      <c r="C551" s="1">
        <v>44237</v>
      </c>
      <c r="D551">
        <v>202102</v>
      </c>
      <c r="E551" s="7">
        <v>0.33333333333333331</v>
      </c>
      <c r="F551" s="7">
        <v>0.375</v>
      </c>
      <c r="G551" s="7"/>
    </row>
    <row r="552" spans="1:11" x14ac:dyDescent="0.25">
      <c r="A552" s="10" t="s">
        <v>276</v>
      </c>
      <c r="B552" s="10" t="s">
        <v>118</v>
      </c>
      <c r="C552" s="1">
        <v>44237</v>
      </c>
      <c r="D552">
        <v>202102</v>
      </c>
      <c r="E552" s="7">
        <v>0.375</v>
      </c>
      <c r="F552" s="7">
        <v>0.41666666666666669</v>
      </c>
      <c r="G552" s="7"/>
      <c r="H552" s="10"/>
      <c r="I552" s="10"/>
      <c r="J552" s="10"/>
      <c r="K552" s="10"/>
    </row>
    <row r="553" spans="1:11" x14ac:dyDescent="0.25">
      <c r="A553" s="10" t="s">
        <v>276</v>
      </c>
      <c r="B553" s="10" t="s">
        <v>118</v>
      </c>
      <c r="C553" s="1">
        <v>44238</v>
      </c>
      <c r="D553">
        <v>202102</v>
      </c>
      <c r="E553" s="7">
        <v>0.25</v>
      </c>
      <c r="F553" s="7">
        <v>0.29166666666666669</v>
      </c>
      <c r="G553" s="7"/>
    </row>
    <row r="554" spans="1:11" x14ac:dyDescent="0.25">
      <c r="A554" s="10" t="s">
        <v>276</v>
      </c>
      <c r="B554" s="10" t="s">
        <v>118</v>
      </c>
      <c r="C554" s="1">
        <v>44238</v>
      </c>
      <c r="D554">
        <v>202102</v>
      </c>
      <c r="E554" s="7">
        <v>0.29166666666666669</v>
      </c>
      <c r="F554" s="7">
        <v>0.33333333333333331</v>
      </c>
      <c r="G554" s="7"/>
    </row>
    <row r="555" spans="1:11" x14ac:dyDescent="0.25">
      <c r="A555" s="10" t="s">
        <v>276</v>
      </c>
      <c r="B555" s="10" t="s">
        <v>118</v>
      </c>
      <c r="C555" s="1">
        <v>44238</v>
      </c>
      <c r="D555">
        <v>202102</v>
      </c>
      <c r="E555" s="7">
        <v>0.33333333333333331</v>
      </c>
      <c r="F555" s="7">
        <v>0.375</v>
      </c>
      <c r="G555" s="7"/>
      <c r="J555" s="2">
        <v>3.472222222222222E-3</v>
      </c>
      <c r="K555" t="s">
        <v>277</v>
      </c>
    </row>
    <row r="556" spans="1:11" x14ac:dyDescent="0.25">
      <c r="A556" s="10" t="s">
        <v>276</v>
      </c>
      <c r="B556" s="10" t="s">
        <v>118</v>
      </c>
      <c r="C556" s="1">
        <v>44238</v>
      </c>
      <c r="D556">
        <v>202102</v>
      </c>
      <c r="E556" s="7">
        <v>0.375</v>
      </c>
      <c r="F556" s="7">
        <v>0.41666666666666669</v>
      </c>
      <c r="G556" s="7"/>
      <c r="H556" s="10"/>
      <c r="I556" s="10"/>
      <c r="J556" s="10"/>
      <c r="K556" s="10"/>
    </row>
    <row r="557" spans="1:11" x14ac:dyDescent="0.25">
      <c r="A557" s="10" t="s">
        <v>276</v>
      </c>
      <c r="B557" s="10" t="s">
        <v>118</v>
      </c>
      <c r="C557" s="1">
        <v>44239</v>
      </c>
      <c r="D557">
        <v>202102</v>
      </c>
      <c r="E557" s="7">
        <v>0.25</v>
      </c>
      <c r="F557" s="7">
        <v>0.29166666666666669</v>
      </c>
      <c r="G557" s="7"/>
    </row>
    <row r="558" spans="1:11" x14ac:dyDescent="0.25">
      <c r="A558" s="10" t="s">
        <v>276</v>
      </c>
      <c r="B558" s="10" t="s">
        <v>118</v>
      </c>
      <c r="C558" s="1">
        <v>44239</v>
      </c>
      <c r="D558">
        <v>202102</v>
      </c>
      <c r="E558" s="7">
        <v>0.29166666666666669</v>
      </c>
      <c r="F558" s="7">
        <v>0.33333333333333331</v>
      </c>
      <c r="G558" s="7"/>
    </row>
    <row r="559" spans="1:11" x14ac:dyDescent="0.25">
      <c r="A559" s="10" t="s">
        <v>276</v>
      </c>
      <c r="B559" s="10" t="s">
        <v>118</v>
      </c>
      <c r="C559" s="1">
        <v>44239</v>
      </c>
      <c r="D559">
        <v>202102</v>
      </c>
      <c r="E559" s="7">
        <v>0.33333333333333331</v>
      </c>
      <c r="F559" s="7">
        <v>0.375</v>
      </c>
      <c r="G559" s="7"/>
    </row>
    <row r="560" spans="1:11" x14ac:dyDescent="0.25">
      <c r="A560" s="10" t="s">
        <v>276</v>
      </c>
      <c r="B560" s="10" t="s">
        <v>118</v>
      </c>
      <c r="C560" s="1">
        <v>44239</v>
      </c>
      <c r="D560">
        <v>202102</v>
      </c>
      <c r="E560" s="7">
        <v>0.375</v>
      </c>
      <c r="F560" s="7">
        <v>0.41666666666666669</v>
      </c>
      <c r="G560" s="7"/>
      <c r="H560" s="10"/>
      <c r="I560" s="10"/>
      <c r="J560" s="10"/>
      <c r="K560" s="10"/>
    </row>
    <row r="561" spans="1:11" x14ac:dyDescent="0.25">
      <c r="A561" s="10" t="s">
        <v>276</v>
      </c>
      <c r="B561" s="10" t="s">
        <v>118</v>
      </c>
      <c r="C561" s="1">
        <v>44240</v>
      </c>
      <c r="D561">
        <v>202102</v>
      </c>
      <c r="E561" s="7">
        <v>0.25</v>
      </c>
      <c r="F561" s="7">
        <v>0.29166666666666669</v>
      </c>
      <c r="G561" s="7"/>
    </row>
    <row r="562" spans="1:11" x14ac:dyDescent="0.25">
      <c r="A562" s="10" t="s">
        <v>276</v>
      </c>
      <c r="B562" s="10" t="s">
        <v>118</v>
      </c>
      <c r="C562" s="1">
        <v>44240</v>
      </c>
      <c r="D562">
        <v>202102</v>
      </c>
      <c r="E562" s="7">
        <v>0.29166666666666669</v>
      </c>
      <c r="F562" s="7">
        <v>0.33333333333333331</v>
      </c>
      <c r="G562" s="7"/>
    </row>
    <row r="563" spans="1:11" x14ac:dyDescent="0.25">
      <c r="A563" s="10" t="s">
        <v>276</v>
      </c>
      <c r="B563" s="10" t="s">
        <v>118</v>
      </c>
      <c r="C563" s="1">
        <v>44240</v>
      </c>
      <c r="D563">
        <v>202102</v>
      </c>
      <c r="E563" s="7">
        <v>0.33333333333333331</v>
      </c>
      <c r="F563" s="7">
        <v>0.375</v>
      </c>
      <c r="G563" s="7"/>
    </row>
    <row r="564" spans="1:11" x14ac:dyDescent="0.25">
      <c r="A564" s="10" t="s">
        <v>276</v>
      </c>
      <c r="B564" s="10" t="s">
        <v>118</v>
      </c>
      <c r="C564" s="1">
        <v>44240</v>
      </c>
      <c r="D564">
        <v>202102</v>
      </c>
      <c r="E564" s="7">
        <v>0.375</v>
      </c>
      <c r="F564" s="7">
        <v>0.41666666666666669</v>
      </c>
      <c r="G564" s="7"/>
      <c r="H564" s="10"/>
      <c r="I564" s="10"/>
      <c r="J564" s="10"/>
      <c r="K564" s="10"/>
    </row>
    <row r="565" spans="1:11" x14ac:dyDescent="0.25">
      <c r="A565" t="s">
        <v>278</v>
      </c>
      <c r="B565" t="s">
        <v>255</v>
      </c>
      <c r="C565" s="1">
        <v>44235</v>
      </c>
      <c r="D565">
        <v>202102</v>
      </c>
      <c r="E565" s="7">
        <v>0.25277777777777777</v>
      </c>
      <c r="F565" s="7">
        <v>0.29166666666666669</v>
      </c>
      <c r="G565" s="7"/>
    </row>
    <row r="566" spans="1:11" x14ac:dyDescent="0.25">
      <c r="A566" t="s">
        <v>278</v>
      </c>
      <c r="B566" t="s">
        <v>255</v>
      </c>
      <c r="C566" s="1">
        <v>44235</v>
      </c>
      <c r="D566">
        <v>202102</v>
      </c>
      <c r="E566" s="7">
        <v>0.29166666666666669</v>
      </c>
      <c r="F566" s="7">
        <v>0.33333333333333331</v>
      </c>
      <c r="G566" s="7"/>
    </row>
    <row r="567" spans="1:11" x14ac:dyDescent="0.25">
      <c r="A567" t="s">
        <v>278</v>
      </c>
      <c r="B567" t="s">
        <v>255</v>
      </c>
      <c r="C567" s="1">
        <v>44235</v>
      </c>
      <c r="D567">
        <v>202102</v>
      </c>
      <c r="E567" s="7">
        <v>0.33333333333333331</v>
      </c>
      <c r="F567" s="7">
        <v>0.375</v>
      </c>
      <c r="G567" s="7"/>
    </row>
    <row r="568" spans="1:11" x14ac:dyDescent="0.25">
      <c r="A568" t="s">
        <v>278</v>
      </c>
      <c r="B568" t="s">
        <v>255</v>
      </c>
      <c r="C568" s="1">
        <v>44235</v>
      </c>
      <c r="D568">
        <v>202102</v>
      </c>
      <c r="E568" s="7">
        <v>0.375</v>
      </c>
      <c r="F568" s="7">
        <v>0.41666666666666669</v>
      </c>
      <c r="G568" s="7"/>
    </row>
    <row r="569" spans="1:11" x14ac:dyDescent="0.25">
      <c r="A569" t="s">
        <v>278</v>
      </c>
      <c r="B569" t="s">
        <v>255</v>
      </c>
      <c r="C569" s="1">
        <v>44236</v>
      </c>
      <c r="D569">
        <v>202102</v>
      </c>
      <c r="E569" s="7">
        <v>0.25</v>
      </c>
      <c r="F569" s="7">
        <v>0.29166666666666669</v>
      </c>
      <c r="G569" s="7"/>
    </row>
    <row r="570" spans="1:11" x14ac:dyDescent="0.25">
      <c r="A570" t="s">
        <v>278</v>
      </c>
      <c r="B570" t="s">
        <v>255</v>
      </c>
      <c r="C570" s="1">
        <v>44236</v>
      </c>
      <c r="D570">
        <v>202102</v>
      </c>
      <c r="E570" s="7">
        <v>0.29166666666666669</v>
      </c>
      <c r="F570" s="7">
        <v>0.33333333333333331</v>
      </c>
      <c r="G570" s="7"/>
    </row>
    <row r="571" spans="1:11" x14ac:dyDescent="0.25">
      <c r="A571" t="s">
        <v>278</v>
      </c>
      <c r="B571" t="s">
        <v>255</v>
      </c>
      <c r="C571" s="1">
        <v>44236</v>
      </c>
      <c r="D571">
        <v>202102</v>
      </c>
      <c r="E571" s="7">
        <v>0.33333333333333331</v>
      </c>
      <c r="F571" s="7">
        <v>0.375</v>
      </c>
      <c r="G571" s="7"/>
    </row>
    <row r="572" spans="1:11" x14ac:dyDescent="0.25">
      <c r="A572" t="s">
        <v>278</v>
      </c>
      <c r="B572" t="s">
        <v>255</v>
      </c>
      <c r="C572" s="1">
        <v>44236</v>
      </c>
      <c r="D572">
        <v>202102</v>
      </c>
      <c r="E572" s="7">
        <v>0.375</v>
      </c>
      <c r="F572" s="7">
        <v>0.41666666666666669</v>
      </c>
      <c r="G572" s="7"/>
    </row>
    <row r="573" spans="1:11" x14ac:dyDescent="0.25">
      <c r="A573" t="s">
        <v>278</v>
      </c>
      <c r="B573" t="s">
        <v>255</v>
      </c>
      <c r="C573" s="1">
        <v>44237</v>
      </c>
      <c r="D573">
        <v>202102</v>
      </c>
      <c r="E573" s="7">
        <v>0.25</v>
      </c>
      <c r="F573" s="7">
        <v>0.29166666666666669</v>
      </c>
      <c r="G573" s="7"/>
    </row>
    <row r="574" spans="1:11" x14ac:dyDescent="0.25">
      <c r="A574" t="s">
        <v>278</v>
      </c>
      <c r="B574" t="s">
        <v>255</v>
      </c>
      <c r="C574" s="1">
        <v>44237</v>
      </c>
      <c r="D574">
        <v>202102</v>
      </c>
      <c r="E574" s="7">
        <v>0.29166666666666669</v>
      </c>
      <c r="F574" s="7">
        <v>0.33333333333333331</v>
      </c>
      <c r="G574" s="7"/>
    </row>
    <row r="575" spans="1:11" x14ac:dyDescent="0.25">
      <c r="A575" t="s">
        <v>278</v>
      </c>
      <c r="B575" t="s">
        <v>255</v>
      </c>
      <c r="C575" s="1">
        <v>44237</v>
      </c>
      <c r="D575">
        <v>202102</v>
      </c>
      <c r="E575" s="7">
        <v>0.33333333333333331</v>
      </c>
      <c r="F575" s="7">
        <v>0.375</v>
      </c>
      <c r="G575" s="7"/>
    </row>
    <row r="576" spans="1:11" x14ac:dyDescent="0.25">
      <c r="A576" t="s">
        <v>278</v>
      </c>
      <c r="B576" t="s">
        <v>255</v>
      </c>
      <c r="C576" s="1">
        <v>44237</v>
      </c>
      <c r="D576">
        <v>202102</v>
      </c>
      <c r="E576" s="7">
        <v>0.375</v>
      </c>
      <c r="F576" s="7">
        <v>0.41666666666666669</v>
      </c>
      <c r="G576" s="7"/>
    </row>
    <row r="577" spans="1:11" x14ac:dyDescent="0.25">
      <c r="A577" t="s">
        <v>278</v>
      </c>
      <c r="B577" t="s">
        <v>255</v>
      </c>
      <c r="C577" s="1">
        <v>44238</v>
      </c>
      <c r="D577">
        <v>202102</v>
      </c>
      <c r="E577" s="7">
        <v>0.25</v>
      </c>
      <c r="F577" s="7">
        <v>0.29166666666666669</v>
      </c>
      <c r="G577" s="7"/>
    </row>
    <row r="578" spans="1:11" x14ac:dyDescent="0.25">
      <c r="A578" t="s">
        <v>278</v>
      </c>
      <c r="B578" t="s">
        <v>255</v>
      </c>
      <c r="C578" s="1">
        <v>44238</v>
      </c>
      <c r="D578">
        <v>202102</v>
      </c>
      <c r="E578" s="7">
        <v>0.29166666666666669</v>
      </c>
      <c r="F578" s="7">
        <v>0.33333333333333331</v>
      </c>
      <c r="G578" s="7"/>
    </row>
    <row r="579" spans="1:11" x14ac:dyDescent="0.25">
      <c r="A579" t="s">
        <v>278</v>
      </c>
      <c r="B579" t="s">
        <v>255</v>
      </c>
      <c r="C579" s="1">
        <v>44238</v>
      </c>
      <c r="D579">
        <v>202102</v>
      </c>
      <c r="E579" s="7">
        <v>0.33333333333333331</v>
      </c>
      <c r="F579" s="7">
        <v>0.375</v>
      </c>
      <c r="G579" s="7"/>
    </row>
    <row r="580" spans="1:11" x14ac:dyDescent="0.25">
      <c r="A580" t="s">
        <v>278</v>
      </c>
      <c r="B580" t="s">
        <v>255</v>
      </c>
      <c r="C580" s="1">
        <v>44238</v>
      </c>
      <c r="D580">
        <v>202102</v>
      </c>
      <c r="E580" s="7">
        <v>0.375</v>
      </c>
      <c r="F580" s="7">
        <v>0.41666666666666669</v>
      </c>
      <c r="G580" s="7"/>
    </row>
    <row r="581" spans="1:11" x14ac:dyDescent="0.25">
      <c r="A581" t="s">
        <v>278</v>
      </c>
      <c r="B581" t="s">
        <v>255</v>
      </c>
      <c r="C581" s="1">
        <v>44239</v>
      </c>
      <c r="D581">
        <v>202102</v>
      </c>
      <c r="E581" s="7">
        <v>0.25</v>
      </c>
      <c r="F581" s="7">
        <v>0.29166666666666669</v>
      </c>
      <c r="G581" s="7"/>
    </row>
    <row r="582" spans="1:11" x14ac:dyDescent="0.25">
      <c r="A582" t="s">
        <v>278</v>
      </c>
      <c r="B582" t="s">
        <v>255</v>
      </c>
      <c r="C582" s="1">
        <v>44239</v>
      </c>
      <c r="D582">
        <v>202102</v>
      </c>
      <c r="E582" s="7">
        <v>0.29166666666666669</v>
      </c>
      <c r="F582" s="7">
        <v>0.33333333333333331</v>
      </c>
      <c r="G582" s="7"/>
    </row>
    <row r="583" spans="1:11" x14ac:dyDescent="0.25">
      <c r="A583" t="s">
        <v>278</v>
      </c>
      <c r="B583" t="s">
        <v>255</v>
      </c>
      <c r="C583" s="1">
        <v>44239</v>
      </c>
      <c r="D583">
        <v>202102</v>
      </c>
      <c r="E583" s="7">
        <v>0.33333333333333331</v>
      </c>
      <c r="F583" s="7">
        <v>0.375</v>
      </c>
      <c r="G583" s="7"/>
    </row>
    <row r="584" spans="1:11" x14ac:dyDescent="0.25">
      <c r="A584" t="s">
        <v>278</v>
      </c>
      <c r="B584" t="s">
        <v>255</v>
      </c>
      <c r="C584" s="1">
        <v>44239</v>
      </c>
      <c r="D584">
        <v>202102</v>
      </c>
      <c r="E584" s="7">
        <v>0.375</v>
      </c>
      <c r="F584" s="7">
        <v>0.41666666666666669</v>
      </c>
      <c r="G584" s="7"/>
    </row>
    <row r="585" spans="1:11" x14ac:dyDescent="0.25">
      <c r="A585" t="s">
        <v>278</v>
      </c>
      <c r="B585" t="s">
        <v>255</v>
      </c>
      <c r="C585" s="1">
        <v>44240</v>
      </c>
      <c r="D585">
        <v>202102</v>
      </c>
      <c r="E585" s="7">
        <v>0.25</v>
      </c>
      <c r="F585" s="7">
        <v>0.29166666666666669</v>
      </c>
      <c r="G585" s="7"/>
    </row>
    <row r="586" spans="1:11" x14ac:dyDescent="0.25">
      <c r="A586" t="s">
        <v>278</v>
      </c>
      <c r="B586" t="s">
        <v>255</v>
      </c>
      <c r="C586" s="1">
        <v>44240</v>
      </c>
      <c r="D586">
        <v>202102</v>
      </c>
      <c r="E586" s="7">
        <v>0.29166666666666669</v>
      </c>
      <c r="F586" s="7">
        <v>0.33333333333333331</v>
      </c>
      <c r="G586" s="7"/>
    </row>
    <row r="587" spans="1:11" x14ac:dyDescent="0.25">
      <c r="A587" t="s">
        <v>278</v>
      </c>
      <c r="B587" t="s">
        <v>255</v>
      </c>
      <c r="C587" s="1">
        <v>44240</v>
      </c>
      <c r="D587">
        <v>202102</v>
      </c>
      <c r="E587" s="7">
        <v>0.33333333333333331</v>
      </c>
      <c r="F587" s="7">
        <v>0.375</v>
      </c>
      <c r="G587" s="7"/>
    </row>
    <row r="588" spans="1:11" x14ac:dyDescent="0.25">
      <c r="A588" t="s">
        <v>278</v>
      </c>
      <c r="B588" t="s">
        <v>255</v>
      </c>
      <c r="C588" s="1">
        <v>44240</v>
      </c>
      <c r="D588">
        <v>202102</v>
      </c>
      <c r="E588" s="7">
        <v>0.375</v>
      </c>
      <c r="F588" s="7">
        <v>0.41666666666666669</v>
      </c>
      <c r="G588" s="7"/>
      <c r="H588" s="10"/>
      <c r="I588" s="10"/>
      <c r="J588" s="10"/>
      <c r="K588" s="10"/>
    </row>
    <row r="589" spans="1:11" x14ac:dyDescent="0.25">
      <c r="A589" s="10" t="s">
        <v>280</v>
      </c>
      <c r="B589" s="10" t="s">
        <v>255</v>
      </c>
      <c r="C589" s="1">
        <v>44242</v>
      </c>
      <c r="D589">
        <v>202102</v>
      </c>
      <c r="E589" s="7">
        <v>0.25</v>
      </c>
      <c r="F589" s="7">
        <v>0.29166666666666669</v>
      </c>
      <c r="G589" s="7"/>
      <c r="H589" s="10"/>
      <c r="I589" s="10"/>
      <c r="J589" s="10"/>
      <c r="K589" s="10"/>
    </row>
    <row r="590" spans="1:11" x14ac:dyDescent="0.25">
      <c r="A590" s="10" t="s">
        <v>280</v>
      </c>
      <c r="B590" s="10" t="s">
        <v>255</v>
      </c>
      <c r="C590" s="1">
        <v>44242</v>
      </c>
      <c r="D590">
        <v>202102</v>
      </c>
      <c r="E590" s="7">
        <v>0.29166666666666669</v>
      </c>
      <c r="F590" s="7">
        <v>0.33333333333333331</v>
      </c>
      <c r="G590" s="7"/>
    </row>
    <row r="591" spans="1:11" x14ac:dyDescent="0.25">
      <c r="A591" s="10" t="s">
        <v>280</v>
      </c>
      <c r="B591" s="10" t="s">
        <v>255</v>
      </c>
      <c r="C591" s="1">
        <v>44242</v>
      </c>
      <c r="D591">
        <v>202102</v>
      </c>
      <c r="E591" s="7">
        <v>0.33333333333333331</v>
      </c>
      <c r="F591" s="7">
        <v>0.375</v>
      </c>
      <c r="G591" s="7"/>
    </row>
    <row r="592" spans="1:11" x14ac:dyDescent="0.25">
      <c r="A592" s="10" t="s">
        <v>280</v>
      </c>
      <c r="B592" s="10" t="s">
        <v>255</v>
      </c>
      <c r="C592" s="1">
        <v>44242</v>
      </c>
      <c r="D592">
        <v>202102</v>
      </c>
      <c r="E592" s="7">
        <v>0.375</v>
      </c>
      <c r="F592" s="7">
        <v>0.41666666666666669</v>
      </c>
      <c r="G592" s="7"/>
    </row>
    <row r="593" spans="1:11" x14ac:dyDescent="0.25">
      <c r="A593" s="10" t="s">
        <v>280</v>
      </c>
      <c r="B593" s="10" t="s">
        <v>255</v>
      </c>
      <c r="C593" s="1">
        <v>44243</v>
      </c>
      <c r="D593">
        <v>202102</v>
      </c>
      <c r="E593" s="7">
        <v>0.25</v>
      </c>
      <c r="F593" s="7">
        <v>0.29166666666666669</v>
      </c>
      <c r="G593" s="7"/>
    </row>
    <row r="594" spans="1:11" x14ac:dyDescent="0.25">
      <c r="A594" s="10" t="s">
        <v>280</v>
      </c>
      <c r="B594" s="10" t="s">
        <v>255</v>
      </c>
      <c r="C594" s="1">
        <v>44243</v>
      </c>
      <c r="D594">
        <v>202102</v>
      </c>
      <c r="E594" s="7">
        <v>0.29166666666666669</v>
      </c>
      <c r="F594" s="7">
        <v>0.33333333333333331</v>
      </c>
      <c r="G594" s="7"/>
    </row>
    <row r="595" spans="1:11" x14ac:dyDescent="0.25">
      <c r="A595" s="10" t="s">
        <v>280</v>
      </c>
      <c r="B595" s="10" t="s">
        <v>255</v>
      </c>
      <c r="C595" s="1">
        <v>44243</v>
      </c>
      <c r="D595">
        <v>202102</v>
      </c>
      <c r="E595" s="7">
        <v>0.33333333333333331</v>
      </c>
      <c r="F595" s="7">
        <v>0.375</v>
      </c>
      <c r="G595" s="7"/>
    </row>
    <row r="596" spans="1:11" x14ac:dyDescent="0.25">
      <c r="A596" s="10" t="s">
        <v>280</v>
      </c>
      <c r="B596" s="10" t="s">
        <v>255</v>
      </c>
      <c r="C596" s="1">
        <v>44243</v>
      </c>
      <c r="D596">
        <v>202102</v>
      </c>
      <c r="E596" s="7">
        <v>0.375</v>
      </c>
      <c r="F596" s="7">
        <v>0.41666666666666669</v>
      </c>
      <c r="G596" s="7"/>
      <c r="H596" s="10"/>
      <c r="I596" s="10"/>
      <c r="J596" s="10"/>
      <c r="K596" s="10"/>
    </row>
    <row r="597" spans="1:11" x14ac:dyDescent="0.25">
      <c r="A597" s="10" t="s">
        <v>280</v>
      </c>
      <c r="B597" s="10" t="s">
        <v>255</v>
      </c>
      <c r="C597" s="1">
        <v>44244</v>
      </c>
      <c r="D597">
        <v>202102</v>
      </c>
      <c r="E597" s="7">
        <v>0.25</v>
      </c>
      <c r="F597" s="7">
        <v>0.29166666666666669</v>
      </c>
      <c r="G597" s="7"/>
    </row>
    <row r="598" spans="1:11" x14ac:dyDescent="0.25">
      <c r="A598" s="10" t="s">
        <v>280</v>
      </c>
      <c r="B598" s="10" t="s">
        <v>255</v>
      </c>
      <c r="C598" s="1">
        <v>44244</v>
      </c>
      <c r="D598">
        <v>202102</v>
      </c>
      <c r="E598" s="7">
        <v>0.29166666666666669</v>
      </c>
      <c r="F598" s="7">
        <v>0.33333333333333331</v>
      </c>
      <c r="G598" s="7"/>
    </row>
    <row r="599" spans="1:11" x14ac:dyDescent="0.25">
      <c r="A599" s="10" t="s">
        <v>280</v>
      </c>
      <c r="B599" s="10" t="s">
        <v>255</v>
      </c>
      <c r="C599" s="1">
        <v>44244</v>
      </c>
      <c r="D599">
        <v>202102</v>
      </c>
      <c r="E599" s="7">
        <v>0.33333333333333331</v>
      </c>
      <c r="F599" s="7">
        <v>0.375</v>
      </c>
      <c r="G599" s="7"/>
    </row>
    <row r="600" spans="1:11" x14ac:dyDescent="0.25">
      <c r="A600" s="10" t="s">
        <v>280</v>
      </c>
      <c r="B600" s="10" t="s">
        <v>255</v>
      </c>
      <c r="C600" s="1">
        <v>44244</v>
      </c>
      <c r="D600">
        <v>202102</v>
      </c>
      <c r="E600" s="7">
        <v>0.375</v>
      </c>
      <c r="F600" s="7">
        <v>0.41666666666666669</v>
      </c>
      <c r="G600" s="7"/>
      <c r="H600" s="10"/>
      <c r="I600" s="10"/>
      <c r="J600" s="10"/>
      <c r="K600" s="10"/>
    </row>
    <row r="601" spans="1:11" x14ac:dyDescent="0.25">
      <c r="A601" s="10" t="s">
        <v>280</v>
      </c>
      <c r="B601" s="10" t="s">
        <v>255</v>
      </c>
      <c r="C601" s="1">
        <v>44245</v>
      </c>
      <c r="D601">
        <v>202102</v>
      </c>
      <c r="E601" s="7">
        <v>0.25</v>
      </c>
      <c r="F601" s="7">
        <v>0.29166666666666669</v>
      </c>
      <c r="G601" s="7"/>
    </row>
    <row r="602" spans="1:11" x14ac:dyDescent="0.25">
      <c r="A602" s="10" t="s">
        <v>280</v>
      </c>
      <c r="B602" s="10" t="s">
        <v>255</v>
      </c>
      <c r="C602" s="1">
        <v>44245</v>
      </c>
      <c r="D602">
        <v>202102</v>
      </c>
      <c r="E602" s="7">
        <v>0.29166666666666669</v>
      </c>
      <c r="F602" s="7">
        <v>0.33333333333333331</v>
      </c>
      <c r="G602" s="7"/>
    </row>
    <row r="603" spans="1:11" x14ac:dyDescent="0.25">
      <c r="A603" s="10" t="s">
        <v>280</v>
      </c>
      <c r="B603" s="10" t="s">
        <v>255</v>
      </c>
      <c r="C603" s="1">
        <v>44245</v>
      </c>
      <c r="D603">
        <v>202102</v>
      </c>
      <c r="E603" s="7">
        <v>0.33333333333333331</v>
      </c>
      <c r="F603" s="7">
        <v>0.375</v>
      </c>
      <c r="G603" s="7"/>
    </row>
    <row r="604" spans="1:11" x14ac:dyDescent="0.25">
      <c r="A604" s="10" t="s">
        <v>280</v>
      </c>
      <c r="B604" s="10" t="s">
        <v>255</v>
      </c>
      <c r="C604" s="1">
        <v>44245</v>
      </c>
      <c r="D604">
        <v>202102</v>
      </c>
      <c r="E604" s="7">
        <v>0.375</v>
      </c>
      <c r="F604" s="7">
        <v>0.41666666666666669</v>
      </c>
      <c r="G604" s="7"/>
      <c r="H604" s="10"/>
      <c r="I604" s="10"/>
      <c r="J604" s="10"/>
      <c r="K604" s="10"/>
    </row>
    <row r="605" spans="1:11" x14ac:dyDescent="0.25">
      <c r="A605" s="10" t="s">
        <v>280</v>
      </c>
      <c r="B605" s="10" t="s">
        <v>255</v>
      </c>
      <c r="C605" s="1">
        <v>44246</v>
      </c>
      <c r="D605">
        <v>202102</v>
      </c>
      <c r="E605" s="7">
        <v>0.25</v>
      </c>
      <c r="F605" s="7">
        <v>0.29166666666666669</v>
      </c>
      <c r="G605" s="7"/>
    </row>
    <row r="606" spans="1:11" x14ac:dyDescent="0.25">
      <c r="A606" s="10" t="s">
        <v>280</v>
      </c>
      <c r="B606" s="10" t="s">
        <v>255</v>
      </c>
      <c r="C606" s="1">
        <v>44246</v>
      </c>
      <c r="D606">
        <v>202102</v>
      </c>
      <c r="E606" s="7">
        <v>0.29166666666666669</v>
      </c>
      <c r="F606" s="7">
        <v>0.33333333333333331</v>
      </c>
      <c r="G606" s="7"/>
    </row>
    <row r="607" spans="1:11" x14ac:dyDescent="0.25">
      <c r="A607" s="10" t="s">
        <v>280</v>
      </c>
      <c r="B607" s="10" t="s">
        <v>255</v>
      </c>
      <c r="C607" s="1">
        <v>44246</v>
      </c>
      <c r="D607">
        <v>202102</v>
      </c>
      <c r="E607" s="7">
        <v>0.33333333333333331</v>
      </c>
      <c r="F607" s="7">
        <v>0.375</v>
      </c>
      <c r="G607" s="7"/>
    </row>
    <row r="608" spans="1:11" x14ac:dyDescent="0.25">
      <c r="A608" s="10" t="s">
        <v>280</v>
      </c>
      <c r="B608" s="10" t="s">
        <v>255</v>
      </c>
      <c r="C608" s="1">
        <v>44246</v>
      </c>
      <c r="D608">
        <v>202102</v>
      </c>
      <c r="E608" s="7">
        <v>0.375</v>
      </c>
      <c r="F608" s="7">
        <v>0.41666666666666669</v>
      </c>
      <c r="G608" s="7"/>
      <c r="H608" s="10"/>
      <c r="I608" s="10"/>
      <c r="J608" s="10"/>
      <c r="K608" s="10"/>
    </row>
    <row r="609" spans="1:11" x14ac:dyDescent="0.25">
      <c r="A609" s="10" t="s">
        <v>281</v>
      </c>
      <c r="B609" s="10" t="s">
        <v>118</v>
      </c>
      <c r="C609" s="1">
        <v>44242</v>
      </c>
      <c r="D609">
        <v>202102</v>
      </c>
      <c r="E609" s="7">
        <v>0.25</v>
      </c>
      <c r="F609" s="7">
        <v>0.29166666666666669</v>
      </c>
      <c r="G609" s="7"/>
      <c r="H609" s="10"/>
      <c r="I609" s="10"/>
      <c r="J609" s="10"/>
      <c r="K609" s="10"/>
    </row>
    <row r="610" spans="1:11" x14ac:dyDescent="0.25">
      <c r="A610" s="10" t="s">
        <v>281</v>
      </c>
      <c r="B610" s="10" t="s">
        <v>118</v>
      </c>
      <c r="C610" s="1">
        <v>44242</v>
      </c>
      <c r="D610">
        <v>202102</v>
      </c>
      <c r="E610" s="7">
        <v>0.29166666666666669</v>
      </c>
      <c r="F610" s="7">
        <v>0.33333333333333331</v>
      </c>
      <c r="G610" s="7"/>
    </row>
    <row r="611" spans="1:11" x14ac:dyDescent="0.25">
      <c r="A611" s="10" t="s">
        <v>281</v>
      </c>
      <c r="B611" s="10" t="s">
        <v>118</v>
      </c>
      <c r="C611" s="1">
        <v>44242</v>
      </c>
      <c r="D611">
        <v>202102</v>
      </c>
      <c r="E611" s="7">
        <v>0.33333333333333331</v>
      </c>
      <c r="F611" s="7">
        <v>0.375</v>
      </c>
      <c r="G611" s="7"/>
    </row>
    <row r="612" spans="1:11" x14ac:dyDescent="0.25">
      <c r="A612" s="10" t="s">
        <v>281</v>
      </c>
      <c r="B612" s="10" t="s">
        <v>118</v>
      </c>
      <c r="C612" s="1">
        <v>44242</v>
      </c>
      <c r="D612">
        <v>202102</v>
      </c>
      <c r="E612" s="7">
        <v>0.375</v>
      </c>
      <c r="F612" s="7">
        <v>0.41666666666666669</v>
      </c>
      <c r="G612" s="7"/>
    </row>
    <row r="613" spans="1:11" x14ac:dyDescent="0.25">
      <c r="A613" s="10" t="s">
        <v>281</v>
      </c>
      <c r="B613" s="10" t="s">
        <v>118</v>
      </c>
      <c r="C613" s="1">
        <v>44243</v>
      </c>
      <c r="D613">
        <v>202102</v>
      </c>
      <c r="E613" s="7">
        <v>0.25</v>
      </c>
      <c r="F613" s="7">
        <v>0.29166666666666669</v>
      </c>
      <c r="G613" s="7"/>
    </row>
    <row r="614" spans="1:11" x14ac:dyDescent="0.25">
      <c r="A614" s="10" t="s">
        <v>281</v>
      </c>
      <c r="B614" s="10" t="s">
        <v>118</v>
      </c>
      <c r="C614" s="1">
        <v>44243</v>
      </c>
      <c r="D614">
        <v>202102</v>
      </c>
      <c r="E614" s="7">
        <v>0.29166666666666669</v>
      </c>
      <c r="F614" s="7">
        <v>0.33333333333333331</v>
      </c>
      <c r="G614" s="7"/>
    </row>
    <row r="615" spans="1:11" x14ac:dyDescent="0.25">
      <c r="A615" s="10" t="s">
        <v>281</v>
      </c>
      <c r="B615" s="10" t="s">
        <v>118</v>
      </c>
      <c r="C615" s="1">
        <v>44243</v>
      </c>
      <c r="D615">
        <v>202102</v>
      </c>
      <c r="E615" s="7">
        <v>0.33333333333333331</v>
      </c>
      <c r="F615" s="7">
        <v>0.375</v>
      </c>
      <c r="G615" s="7"/>
    </row>
    <row r="616" spans="1:11" x14ac:dyDescent="0.25">
      <c r="A616" s="10" t="s">
        <v>281</v>
      </c>
      <c r="B616" s="10" t="s">
        <v>118</v>
      </c>
      <c r="C616" s="1">
        <v>44243</v>
      </c>
      <c r="D616">
        <v>202102</v>
      </c>
      <c r="E616" s="7">
        <v>0.375</v>
      </c>
      <c r="F616" s="7">
        <v>0.41666666666666669</v>
      </c>
      <c r="G616" s="7"/>
    </row>
    <row r="617" spans="1:11" x14ac:dyDescent="0.25">
      <c r="A617" s="10" t="s">
        <v>281</v>
      </c>
      <c r="B617" s="10" t="s">
        <v>118</v>
      </c>
      <c r="C617" s="1">
        <v>44244</v>
      </c>
      <c r="D617">
        <v>202102</v>
      </c>
      <c r="E617" s="7">
        <v>0.25</v>
      </c>
      <c r="F617" s="7">
        <v>0.29166666666666669</v>
      </c>
      <c r="G617" s="7"/>
    </row>
    <row r="618" spans="1:11" x14ac:dyDescent="0.25">
      <c r="A618" s="10" t="s">
        <v>281</v>
      </c>
      <c r="B618" s="10" t="s">
        <v>118</v>
      </c>
      <c r="C618" s="1">
        <v>44244</v>
      </c>
      <c r="D618">
        <v>202102</v>
      </c>
      <c r="E618" s="7">
        <v>0.29166666666666669</v>
      </c>
      <c r="F618" s="7">
        <v>0.33333333333333331</v>
      </c>
      <c r="G618" s="7"/>
    </row>
    <row r="619" spans="1:11" x14ac:dyDescent="0.25">
      <c r="A619" s="10" t="s">
        <v>281</v>
      </c>
      <c r="B619" s="10" t="s">
        <v>118</v>
      </c>
      <c r="C619" s="1">
        <v>44244</v>
      </c>
      <c r="D619">
        <v>202102</v>
      </c>
      <c r="E619" s="7">
        <v>0.33333333333333331</v>
      </c>
      <c r="F619" s="7">
        <v>0.375</v>
      </c>
      <c r="G619" s="7"/>
    </row>
    <row r="620" spans="1:11" x14ac:dyDescent="0.25">
      <c r="A620" s="10" t="s">
        <v>281</v>
      </c>
      <c r="B620" s="10" t="s">
        <v>118</v>
      </c>
      <c r="C620" s="1">
        <v>44244</v>
      </c>
      <c r="D620">
        <v>202102</v>
      </c>
      <c r="E620" s="7">
        <v>0.375</v>
      </c>
      <c r="F620" s="7">
        <v>0.41666666666666669</v>
      </c>
      <c r="G620" s="7"/>
    </row>
    <row r="621" spans="1:11" x14ac:dyDescent="0.25">
      <c r="A621" s="10" t="s">
        <v>281</v>
      </c>
      <c r="B621" s="10" t="s">
        <v>118</v>
      </c>
      <c r="C621" s="1">
        <v>44245</v>
      </c>
      <c r="D621">
        <v>202102</v>
      </c>
      <c r="E621" s="7">
        <v>0.25</v>
      </c>
      <c r="F621" s="7">
        <v>0.29166666666666669</v>
      </c>
      <c r="G621" s="7"/>
    </row>
    <row r="622" spans="1:11" x14ac:dyDescent="0.25">
      <c r="A622" s="10" t="s">
        <v>281</v>
      </c>
      <c r="B622" s="10" t="s">
        <v>118</v>
      </c>
      <c r="C622" s="1">
        <v>44245</v>
      </c>
      <c r="D622">
        <v>202102</v>
      </c>
      <c r="E622" s="7">
        <v>0.29166666666666669</v>
      </c>
      <c r="F622" s="7">
        <v>0.33333333333333331</v>
      </c>
      <c r="G622" s="7"/>
    </row>
    <row r="623" spans="1:11" x14ac:dyDescent="0.25">
      <c r="A623" s="10" t="s">
        <v>281</v>
      </c>
      <c r="B623" s="10" t="s">
        <v>118</v>
      </c>
      <c r="C623" s="1">
        <v>44245</v>
      </c>
      <c r="D623">
        <v>202102</v>
      </c>
      <c r="E623" s="7">
        <v>0.33333333333333331</v>
      </c>
      <c r="F623" s="7">
        <v>0.375</v>
      </c>
      <c r="G623" s="7"/>
    </row>
    <row r="624" spans="1:11" x14ac:dyDescent="0.25">
      <c r="A624" s="10" t="s">
        <v>281</v>
      </c>
      <c r="B624" s="10" t="s">
        <v>118</v>
      </c>
      <c r="C624" s="1">
        <v>44245</v>
      </c>
      <c r="D624">
        <v>202102</v>
      </c>
      <c r="E624" s="7">
        <v>0.375</v>
      </c>
      <c r="F624" s="7">
        <v>0.41666666666666669</v>
      </c>
      <c r="G624" s="7"/>
    </row>
    <row r="625" spans="1:11" x14ac:dyDescent="0.25">
      <c r="A625" s="10" t="s">
        <v>283</v>
      </c>
      <c r="B625" s="10" t="s">
        <v>118</v>
      </c>
      <c r="C625" s="1">
        <v>44250</v>
      </c>
      <c r="D625">
        <v>202102</v>
      </c>
      <c r="E625" s="7">
        <v>0.25</v>
      </c>
      <c r="F625" s="7">
        <v>0.29166666666666669</v>
      </c>
      <c r="G625" s="7"/>
      <c r="H625" s="10"/>
      <c r="I625" s="10"/>
      <c r="J625" s="10"/>
      <c r="K625" s="10"/>
    </row>
    <row r="626" spans="1:11" x14ac:dyDescent="0.25">
      <c r="A626" s="10" t="s">
        <v>283</v>
      </c>
      <c r="B626" s="10" t="s">
        <v>118</v>
      </c>
      <c r="C626" s="1">
        <v>44250</v>
      </c>
      <c r="D626">
        <v>202102</v>
      </c>
      <c r="E626" s="7">
        <v>0.29166666666666669</v>
      </c>
      <c r="F626" s="7">
        <v>0.33333333333333331</v>
      </c>
      <c r="G626" s="7"/>
    </row>
    <row r="627" spans="1:11" x14ac:dyDescent="0.25">
      <c r="A627" s="10" t="s">
        <v>283</v>
      </c>
      <c r="B627" s="10" t="s">
        <v>118</v>
      </c>
      <c r="C627" s="1">
        <v>44250</v>
      </c>
      <c r="D627">
        <v>202102</v>
      </c>
      <c r="E627" s="7">
        <v>0.33333333333333331</v>
      </c>
      <c r="F627" s="7">
        <v>0.375</v>
      </c>
      <c r="G627" s="7"/>
    </row>
    <row r="628" spans="1:11" x14ac:dyDescent="0.25">
      <c r="A628" s="10" t="s">
        <v>283</v>
      </c>
      <c r="B628" s="10" t="s">
        <v>118</v>
      </c>
      <c r="C628" s="1">
        <v>44250</v>
      </c>
      <c r="D628">
        <v>202102</v>
      </c>
      <c r="E628" s="7">
        <v>0.375</v>
      </c>
      <c r="F628" s="7">
        <v>0.41666666666666669</v>
      </c>
      <c r="G628" s="7"/>
    </row>
    <row r="629" spans="1:11" x14ac:dyDescent="0.25">
      <c r="A629" s="10" t="s">
        <v>283</v>
      </c>
      <c r="B629" s="10" t="s">
        <v>118</v>
      </c>
      <c r="C629" s="1">
        <v>44250</v>
      </c>
      <c r="D629">
        <v>202102</v>
      </c>
      <c r="E629" s="7">
        <v>0.41666666666666669</v>
      </c>
      <c r="F629" s="7">
        <v>0.45833333333333331</v>
      </c>
      <c r="G629" s="7"/>
    </row>
    <row r="630" spans="1:11" x14ac:dyDescent="0.25">
      <c r="A630" s="10" t="s">
        <v>283</v>
      </c>
      <c r="B630" s="10" t="s">
        <v>118</v>
      </c>
      <c r="C630" s="1">
        <v>44250</v>
      </c>
      <c r="D630">
        <v>202102</v>
      </c>
      <c r="E630" s="7">
        <v>0.45833333333333331</v>
      </c>
      <c r="F630" s="7">
        <v>0.5</v>
      </c>
      <c r="G630" s="7"/>
    </row>
    <row r="631" spans="1:11" x14ac:dyDescent="0.25">
      <c r="A631" s="10" t="s">
        <v>284</v>
      </c>
      <c r="B631" s="10" t="s">
        <v>255</v>
      </c>
      <c r="C631" s="1">
        <v>44250</v>
      </c>
      <c r="D631">
        <v>202102</v>
      </c>
      <c r="E631" s="7">
        <v>0.25069444444444444</v>
      </c>
      <c r="F631" s="7">
        <v>0.29236111111111113</v>
      </c>
      <c r="G631" s="7"/>
      <c r="H631" s="10"/>
      <c r="I631" s="10"/>
      <c r="J631" s="10"/>
      <c r="K631" s="10"/>
    </row>
    <row r="632" spans="1:11" x14ac:dyDescent="0.25">
      <c r="A632" s="10" t="s">
        <v>284</v>
      </c>
      <c r="B632" s="10" t="s">
        <v>255</v>
      </c>
      <c r="C632" s="1">
        <v>44250</v>
      </c>
      <c r="D632">
        <v>202102</v>
      </c>
      <c r="E632" s="7">
        <v>0.29236111111111113</v>
      </c>
      <c r="F632" s="7">
        <v>0.33402777777777781</v>
      </c>
      <c r="G632" s="7"/>
    </row>
    <row r="633" spans="1:11" x14ac:dyDescent="0.25">
      <c r="A633" s="10" t="s">
        <v>284</v>
      </c>
      <c r="B633" s="10" t="s">
        <v>255</v>
      </c>
      <c r="C633" s="1">
        <v>44250</v>
      </c>
      <c r="D633">
        <v>202102</v>
      </c>
      <c r="E633" s="7">
        <v>0.33402777777777781</v>
      </c>
      <c r="F633" s="7">
        <v>0.3756944444444445</v>
      </c>
      <c r="G633" s="7"/>
    </row>
    <row r="634" spans="1:11" x14ac:dyDescent="0.25">
      <c r="A634" s="10" t="s">
        <v>284</v>
      </c>
      <c r="B634" s="10" t="s">
        <v>255</v>
      </c>
      <c r="C634" s="1">
        <v>44250</v>
      </c>
      <c r="D634">
        <v>202102</v>
      </c>
      <c r="E634" s="7">
        <v>0.3756944444444445</v>
      </c>
      <c r="F634" s="7">
        <v>0.41736111111111113</v>
      </c>
      <c r="G634" s="7"/>
    </row>
    <row r="635" spans="1:11" x14ac:dyDescent="0.25">
      <c r="A635" s="10" t="s">
        <v>289</v>
      </c>
      <c r="B635" s="10" t="s">
        <v>118</v>
      </c>
      <c r="C635" s="1">
        <v>44263</v>
      </c>
      <c r="D635">
        <v>202103</v>
      </c>
      <c r="E635" s="7">
        <v>0.25</v>
      </c>
      <c r="F635" s="7">
        <v>0.29166666666666669</v>
      </c>
      <c r="G635" s="7"/>
      <c r="H635" s="10"/>
      <c r="I635" s="10"/>
      <c r="J635" s="10"/>
      <c r="K635" s="10"/>
    </row>
    <row r="636" spans="1:11" x14ac:dyDescent="0.25">
      <c r="A636" s="10" t="s">
        <v>289</v>
      </c>
      <c r="B636" s="10" t="s">
        <v>118</v>
      </c>
      <c r="C636" s="1">
        <v>44263</v>
      </c>
      <c r="D636">
        <v>202103</v>
      </c>
      <c r="E636" s="7">
        <v>0.29166666666666669</v>
      </c>
      <c r="F636" s="7">
        <v>0.33333333333333331</v>
      </c>
      <c r="G636" s="7"/>
    </row>
    <row r="637" spans="1:11" x14ac:dyDescent="0.25">
      <c r="A637" s="10" t="s">
        <v>289</v>
      </c>
      <c r="B637" s="10" t="s">
        <v>118</v>
      </c>
      <c r="C637" s="1">
        <v>44263</v>
      </c>
      <c r="D637">
        <v>202103</v>
      </c>
      <c r="E637" s="7">
        <v>0.33333333333333331</v>
      </c>
      <c r="F637" s="7">
        <v>0.375</v>
      </c>
      <c r="G637" s="7"/>
    </row>
    <row r="638" spans="1:11" x14ac:dyDescent="0.25">
      <c r="A638" s="10" t="s">
        <v>289</v>
      </c>
      <c r="B638" s="10" t="s">
        <v>118</v>
      </c>
      <c r="C638" s="1">
        <v>44263</v>
      </c>
      <c r="D638">
        <v>202103</v>
      </c>
      <c r="E638" s="7">
        <v>0.375</v>
      </c>
      <c r="F638" s="7">
        <v>0.41666666666666669</v>
      </c>
      <c r="G638" s="7"/>
    </row>
    <row r="639" spans="1:11" x14ac:dyDescent="0.25">
      <c r="A639" s="10" t="s">
        <v>289</v>
      </c>
      <c r="B639" s="10" t="s">
        <v>118</v>
      </c>
      <c r="C639" s="1">
        <v>44264</v>
      </c>
      <c r="D639">
        <v>202103</v>
      </c>
      <c r="E639" s="7">
        <v>0.25</v>
      </c>
      <c r="F639" s="7">
        <v>0.29166666666666669</v>
      </c>
      <c r="G639" s="7"/>
      <c r="H639" s="10"/>
      <c r="I639" s="10"/>
      <c r="J639" s="10"/>
      <c r="K639" s="10"/>
    </row>
    <row r="640" spans="1:11" x14ac:dyDescent="0.25">
      <c r="A640" s="10" t="s">
        <v>289</v>
      </c>
      <c r="B640" s="10" t="s">
        <v>118</v>
      </c>
      <c r="C640" s="1">
        <v>44264</v>
      </c>
      <c r="D640">
        <v>202103</v>
      </c>
      <c r="E640" s="7">
        <v>0.29166666666666669</v>
      </c>
      <c r="F640" s="7">
        <v>0.33333333333333331</v>
      </c>
      <c r="G640" s="7"/>
      <c r="H640" s="10"/>
      <c r="I640" s="10"/>
      <c r="J640" s="10"/>
      <c r="K640" s="10"/>
    </row>
    <row r="641" spans="1:11" x14ac:dyDescent="0.25">
      <c r="A641" s="10" t="s">
        <v>289</v>
      </c>
      <c r="B641" s="10" t="s">
        <v>118</v>
      </c>
      <c r="C641" s="1">
        <v>44264</v>
      </c>
      <c r="D641">
        <v>202103</v>
      </c>
      <c r="E641" s="7">
        <v>0.33333333333333331</v>
      </c>
      <c r="F641" s="7">
        <v>0.375</v>
      </c>
      <c r="G641" s="7"/>
    </row>
    <row r="642" spans="1:11" x14ac:dyDescent="0.25">
      <c r="A642" s="10" t="s">
        <v>289</v>
      </c>
      <c r="B642" s="10" t="s">
        <v>118</v>
      </c>
      <c r="C642" s="1">
        <v>44264</v>
      </c>
      <c r="D642">
        <v>202103</v>
      </c>
      <c r="E642" s="7">
        <v>0.375</v>
      </c>
      <c r="F642" s="7">
        <v>0.41666666666666669</v>
      </c>
      <c r="G642" s="7"/>
    </row>
    <row r="643" spans="1:11" x14ac:dyDescent="0.25">
      <c r="A643" s="10" t="s">
        <v>289</v>
      </c>
      <c r="B643" s="10" t="s">
        <v>118</v>
      </c>
      <c r="C643" s="1">
        <v>44265</v>
      </c>
      <c r="D643">
        <v>202103</v>
      </c>
      <c r="E643" s="7">
        <v>0.25</v>
      </c>
      <c r="F643" s="7">
        <v>0.29166666666666669</v>
      </c>
      <c r="G643" s="7"/>
      <c r="H643" s="10"/>
      <c r="I643" s="10"/>
      <c r="J643" s="10"/>
      <c r="K643" s="10"/>
    </row>
    <row r="644" spans="1:11" x14ac:dyDescent="0.25">
      <c r="A644" s="10" t="s">
        <v>289</v>
      </c>
      <c r="B644" s="10" t="s">
        <v>118</v>
      </c>
      <c r="C644" s="1">
        <v>44265</v>
      </c>
      <c r="D644">
        <v>202103</v>
      </c>
      <c r="E644" s="7">
        <v>0.29166666666666669</v>
      </c>
      <c r="F644" s="7">
        <v>0.33333333333333331</v>
      </c>
      <c r="G644" s="7"/>
      <c r="H644" s="10"/>
      <c r="I644" s="10"/>
      <c r="J644" s="10"/>
      <c r="K644" s="10"/>
    </row>
    <row r="645" spans="1:11" x14ac:dyDescent="0.25">
      <c r="A645" s="10" t="s">
        <v>289</v>
      </c>
      <c r="B645" s="10" t="s">
        <v>118</v>
      </c>
      <c r="C645" s="1">
        <v>44265</v>
      </c>
      <c r="D645">
        <v>202103</v>
      </c>
      <c r="E645" s="7">
        <v>0.33333333333333331</v>
      </c>
      <c r="F645" s="7">
        <v>0.375</v>
      </c>
      <c r="G645" s="7"/>
      <c r="H645" s="10"/>
      <c r="I645" s="10"/>
      <c r="J645" s="10"/>
      <c r="K645" s="10"/>
    </row>
    <row r="646" spans="1:11" x14ac:dyDescent="0.25">
      <c r="A646" s="10" t="s">
        <v>289</v>
      </c>
      <c r="B646" s="10" t="s">
        <v>118</v>
      </c>
      <c r="C646" s="1">
        <v>44265</v>
      </c>
      <c r="D646">
        <v>202103</v>
      </c>
      <c r="E646" s="7">
        <v>0.375</v>
      </c>
      <c r="F646" s="7">
        <v>0.41666666666666669</v>
      </c>
      <c r="G646" s="7"/>
      <c r="H646" s="10"/>
      <c r="I646" s="10"/>
      <c r="J646" s="10"/>
      <c r="K646" s="10"/>
    </row>
    <row r="647" spans="1:11" x14ac:dyDescent="0.25">
      <c r="A647" s="10" t="s">
        <v>289</v>
      </c>
      <c r="B647" s="10" t="s">
        <v>118</v>
      </c>
      <c r="C647" s="1">
        <v>44266</v>
      </c>
      <c r="D647">
        <v>202103</v>
      </c>
      <c r="E647" s="7">
        <v>0.25</v>
      </c>
      <c r="F647" s="7">
        <v>0.29166666666666669</v>
      </c>
      <c r="G647" s="7"/>
      <c r="H647" s="10"/>
      <c r="I647" s="10"/>
      <c r="J647" s="10"/>
      <c r="K647" s="10"/>
    </row>
    <row r="648" spans="1:11" x14ac:dyDescent="0.25">
      <c r="A648" s="10" t="s">
        <v>289</v>
      </c>
      <c r="B648" s="10" t="s">
        <v>118</v>
      </c>
      <c r="C648" s="1">
        <v>44266</v>
      </c>
      <c r="D648">
        <v>202103</v>
      </c>
      <c r="E648" s="7">
        <v>0.29166666666666669</v>
      </c>
      <c r="F648" s="7">
        <v>0.33333333333333331</v>
      </c>
      <c r="G648" s="7"/>
      <c r="H648" s="10"/>
      <c r="I648" s="10"/>
      <c r="J648" s="10"/>
      <c r="K648" s="10"/>
    </row>
    <row r="649" spans="1:11" x14ac:dyDescent="0.25">
      <c r="A649" s="10" t="s">
        <v>289</v>
      </c>
      <c r="B649" s="10" t="s">
        <v>118</v>
      </c>
      <c r="C649" s="1">
        <v>44266</v>
      </c>
      <c r="D649">
        <v>202103</v>
      </c>
      <c r="E649" s="7">
        <v>0.33333333333333331</v>
      </c>
      <c r="F649" s="7">
        <v>0.375</v>
      </c>
      <c r="G649" s="7"/>
      <c r="H649" s="10"/>
      <c r="I649" s="10"/>
      <c r="J649" s="10"/>
      <c r="K649" s="10"/>
    </row>
    <row r="650" spans="1:11" x14ac:dyDescent="0.25">
      <c r="A650" s="10" t="s">
        <v>289</v>
      </c>
      <c r="B650" s="10" t="s">
        <v>118</v>
      </c>
      <c r="C650" s="1">
        <v>44266</v>
      </c>
      <c r="D650">
        <v>202103</v>
      </c>
      <c r="E650" s="7">
        <v>0.375</v>
      </c>
      <c r="F650" s="7">
        <v>0.41666666666666669</v>
      </c>
      <c r="G650" s="7"/>
      <c r="H650" s="10"/>
      <c r="I650" s="10"/>
      <c r="J650" s="10"/>
      <c r="K650" s="10"/>
    </row>
    <row r="651" spans="1:11" x14ac:dyDescent="0.25">
      <c r="A651" s="10" t="s">
        <v>289</v>
      </c>
      <c r="B651" s="10" t="s">
        <v>118</v>
      </c>
      <c r="C651" s="1">
        <v>44267</v>
      </c>
      <c r="D651">
        <v>202103</v>
      </c>
      <c r="E651" s="7">
        <v>0.25</v>
      </c>
      <c r="F651" s="7">
        <v>0.29166666666666669</v>
      </c>
      <c r="G651" s="7"/>
      <c r="H651" s="10"/>
      <c r="I651" s="10"/>
      <c r="J651" s="10"/>
      <c r="K651" s="10"/>
    </row>
    <row r="652" spans="1:11" x14ac:dyDescent="0.25">
      <c r="A652" s="10" t="s">
        <v>289</v>
      </c>
      <c r="B652" s="10" t="s">
        <v>118</v>
      </c>
      <c r="C652" s="1">
        <v>44267</v>
      </c>
      <c r="D652">
        <v>202103</v>
      </c>
      <c r="E652" s="7">
        <v>0.29166666666666669</v>
      </c>
      <c r="F652" s="7">
        <v>0.33333333333333331</v>
      </c>
      <c r="G652" s="7"/>
      <c r="H652" s="10"/>
      <c r="I652" s="10"/>
      <c r="J652" s="10"/>
      <c r="K652" s="10"/>
    </row>
    <row r="653" spans="1:11" x14ac:dyDescent="0.25">
      <c r="A653" s="10" t="s">
        <v>289</v>
      </c>
      <c r="B653" s="10" t="s">
        <v>118</v>
      </c>
      <c r="C653" s="1">
        <v>44267</v>
      </c>
      <c r="D653">
        <v>202103</v>
      </c>
      <c r="E653" s="7">
        <v>0.33333333333333331</v>
      </c>
      <c r="F653" s="7">
        <v>0.375</v>
      </c>
      <c r="G653" s="7"/>
      <c r="H653" s="10"/>
      <c r="I653" s="10"/>
      <c r="J653" s="10"/>
      <c r="K653" s="10"/>
    </row>
    <row r="654" spans="1:11" x14ac:dyDescent="0.25">
      <c r="A654" s="10" t="s">
        <v>289</v>
      </c>
      <c r="B654" s="10" t="s">
        <v>118</v>
      </c>
      <c r="C654" s="1">
        <v>44267</v>
      </c>
      <c r="D654">
        <v>202103</v>
      </c>
      <c r="E654" s="7">
        <v>0.375</v>
      </c>
      <c r="F654" s="7">
        <v>0.41666666666666669</v>
      </c>
      <c r="G654" s="7"/>
      <c r="H654" s="10"/>
      <c r="I654" s="10"/>
      <c r="J654" s="10"/>
      <c r="K654" s="10"/>
    </row>
    <row r="655" spans="1:11" x14ac:dyDescent="0.25">
      <c r="A655" s="10" t="s">
        <v>289</v>
      </c>
      <c r="B655" s="10" t="s">
        <v>118</v>
      </c>
      <c r="C655" s="1">
        <v>44268</v>
      </c>
      <c r="D655">
        <v>202103</v>
      </c>
      <c r="E655" s="7">
        <v>0.25</v>
      </c>
      <c r="F655" s="7">
        <v>0.29166666666666669</v>
      </c>
      <c r="G655" s="7"/>
      <c r="H655" s="10"/>
      <c r="I655" s="10"/>
      <c r="J655" s="10"/>
      <c r="K655" s="10"/>
    </row>
    <row r="656" spans="1:11" x14ac:dyDescent="0.25">
      <c r="A656" s="10" t="s">
        <v>289</v>
      </c>
      <c r="B656" s="10" t="s">
        <v>118</v>
      </c>
      <c r="C656" s="1">
        <v>44268</v>
      </c>
      <c r="D656">
        <v>202103</v>
      </c>
      <c r="E656" s="7">
        <v>0.29166666666666669</v>
      </c>
      <c r="F656" s="7">
        <v>0.33333333333333331</v>
      </c>
      <c r="G656" s="7"/>
      <c r="H656" s="10"/>
      <c r="I656" s="10"/>
      <c r="J656" s="10"/>
      <c r="K656" s="10"/>
    </row>
    <row r="657" spans="1:11" x14ac:dyDescent="0.25">
      <c r="A657" s="10" t="s">
        <v>289</v>
      </c>
      <c r="B657" s="10" t="s">
        <v>118</v>
      </c>
      <c r="C657" s="1">
        <v>44268</v>
      </c>
      <c r="D657">
        <v>202103</v>
      </c>
      <c r="E657" s="7">
        <v>0.33333333333333331</v>
      </c>
      <c r="F657" s="7">
        <v>0.375</v>
      </c>
      <c r="G657" s="7"/>
      <c r="H657" s="10"/>
      <c r="I657" s="10"/>
      <c r="J657" s="10"/>
      <c r="K657" s="10"/>
    </row>
    <row r="658" spans="1:11" x14ac:dyDescent="0.25">
      <c r="A658" s="10" t="s">
        <v>289</v>
      </c>
      <c r="B658" s="10" t="s">
        <v>118</v>
      </c>
      <c r="C658" s="1">
        <v>44268</v>
      </c>
      <c r="D658">
        <v>202103</v>
      </c>
      <c r="E658" s="7">
        <v>0.375</v>
      </c>
      <c r="F658" s="7">
        <v>0.41666666666666669</v>
      </c>
      <c r="G658" s="7"/>
      <c r="H658" s="10"/>
      <c r="I658" s="10"/>
      <c r="J658" s="10"/>
      <c r="K658" s="10"/>
    </row>
    <row r="659" spans="1:11" x14ac:dyDescent="0.25">
      <c r="A659" t="s">
        <v>289</v>
      </c>
      <c r="B659" s="10" t="s">
        <v>291</v>
      </c>
      <c r="C659" s="1">
        <v>44263</v>
      </c>
      <c r="D659">
        <v>202103</v>
      </c>
      <c r="E659" s="7">
        <v>0.25</v>
      </c>
      <c r="F659" s="7">
        <v>0.29166666666666669</v>
      </c>
      <c r="G659" s="7"/>
      <c r="H659" s="10"/>
      <c r="I659" s="10"/>
      <c r="J659" s="10"/>
      <c r="K659" s="10"/>
    </row>
    <row r="660" spans="1:11" x14ac:dyDescent="0.25">
      <c r="A660" t="s">
        <v>289</v>
      </c>
      <c r="B660" s="10" t="s">
        <v>291</v>
      </c>
      <c r="C660" s="1">
        <v>44263</v>
      </c>
      <c r="D660">
        <v>202103</v>
      </c>
      <c r="E660" s="7">
        <v>0.29166666666666669</v>
      </c>
      <c r="F660" s="7">
        <v>0.33333333333333331</v>
      </c>
      <c r="G660" s="7"/>
    </row>
    <row r="661" spans="1:11" x14ac:dyDescent="0.25">
      <c r="A661" t="s">
        <v>289</v>
      </c>
      <c r="B661" s="10" t="s">
        <v>291</v>
      </c>
      <c r="C661" s="1">
        <v>44263</v>
      </c>
      <c r="D661">
        <v>202103</v>
      </c>
      <c r="E661" s="7">
        <v>0.33333333333333331</v>
      </c>
      <c r="F661" s="7">
        <v>0.375</v>
      </c>
      <c r="G661" s="7"/>
    </row>
    <row r="662" spans="1:11" x14ac:dyDescent="0.25">
      <c r="A662" t="s">
        <v>289</v>
      </c>
      <c r="B662" s="10" t="s">
        <v>291</v>
      </c>
      <c r="C662" s="1">
        <v>44263</v>
      </c>
      <c r="D662">
        <v>202103</v>
      </c>
      <c r="E662" s="7">
        <v>0.375</v>
      </c>
      <c r="F662" s="7">
        <v>0.41666666666666669</v>
      </c>
      <c r="G662" s="7"/>
    </row>
    <row r="663" spans="1:11" x14ac:dyDescent="0.25">
      <c r="A663" t="s">
        <v>289</v>
      </c>
      <c r="B663" s="10" t="s">
        <v>291</v>
      </c>
      <c r="C663" s="1">
        <v>44264</v>
      </c>
      <c r="D663">
        <v>202103</v>
      </c>
      <c r="E663" s="7">
        <v>0.25</v>
      </c>
      <c r="F663" s="7">
        <v>0.29166666666666669</v>
      </c>
      <c r="G663" s="7"/>
    </row>
    <row r="664" spans="1:11" x14ac:dyDescent="0.25">
      <c r="A664" t="s">
        <v>289</v>
      </c>
      <c r="B664" s="10" t="s">
        <v>291</v>
      </c>
      <c r="C664" s="1">
        <v>44264</v>
      </c>
      <c r="D664">
        <v>202103</v>
      </c>
      <c r="E664" s="7">
        <v>0.29166666666666669</v>
      </c>
      <c r="F664" s="7">
        <v>0.33333333333333331</v>
      </c>
      <c r="G664" s="7"/>
    </row>
    <row r="665" spans="1:11" x14ac:dyDescent="0.25">
      <c r="A665" t="s">
        <v>289</v>
      </c>
      <c r="B665" s="10" t="s">
        <v>291</v>
      </c>
      <c r="C665" s="1">
        <v>44264</v>
      </c>
      <c r="D665">
        <v>202103</v>
      </c>
      <c r="E665" s="7">
        <v>0.33333333333333331</v>
      </c>
      <c r="F665" s="7">
        <v>0.375</v>
      </c>
      <c r="G665" s="7"/>
    </row>
    <row r="666" spans="1:11" x14ac:dyDescent="0.25">
      <c r="A666" t="s">
        <v>289</v>
      </c>
      <c r="B666" s="10" t="s">
        <v>291</v>
      </c>
      <c r="C666" s="1">
        <v>44264</v>
      </c>
      <c r="D666">
        <v>202103</v>
      </c>
      <c r="E666" s="7">
        <v>0.375</v>
      </c>
      <c r="F666" s="7">
        <v>0.41666666666666669</v>
      </c>
      <c r="G666" s="7"/>
    </row>
    <row r="667" spans="1:11" x14ac:dyDescent="0.25">
      <c r="A667" t="s">
        <v>289</v>
      </c>
      <c r="B667" s="10" t="s">
        <v>291</v>
      </c>
      <c r="C667" s="1">
        <v>44265</v>
      </c>
      <c r="D667">
        <v>202103</v>
      </c>
      <c r="E667" s="7">
        <v>0.25</v>
      </c>
      <c r="F667" s="7">
        <v>0.29166666666666669</v>
      </c>
      <c r="G667" s="7"/>
    </row>
    <row r="668" spans="1:11" x14ac:dyDescent="0.25">
      <c r="A668" t="s">
        <v>289</v>
      </c>
      <c r="B668" s="10" t="s">
        <v>291</v>
      </c>
      <c r="C668" s="1">
        <v>44265</v>
      </c>
      <c r="D668">
        <v>202103</v>
      </c>
      <c r="E668" s="7">
        <v>0.29166666666666669</v>
      </c>
      <c r="F668" s="7">
        <v>0.33333333333333331</v>
      </c>
      <c r="G668" s="7"/>
    </row>
    <row r="669" spans="1:11" x14ac:dyDescent="0.25">
      <c r="A669" t="s">
        <v>289</v>
      </c>
      <c r="B669" s="10" t="s">
        <v>291</v>
      </c>
      <c r="C669" s="1">
        <v>44265</v>
      </c>
      <c r="D669">
        <v>202103</v>
      </c>
      <c r="E669" s="7">
        <v>0.33333333333333331</v>
      </c>
      <c r="F669" s="7">
        <v>0.375</v>
      </c>
      <c r="G669" s="7"/>
    </row>
    <row r="670" spans="1:11" x14ac:dyDescent="0.25">
      <c r="A670" t="s">
        <v>289</v>
      </c>
      <c r="B670" s="10" t="s">
        <v>291</v>
      </c>
      <c r="C670" s="1">
        <v>44265</v>
      </c>
      <c r="D670">
        <v>202103</v>
      </c>
      <c r="E670" s="7">
        <v>0.375</v>
      </c>
      <c r="F670" s="7">
        <v>0.41666666666666669</v>
      </c>
      <c r="G670" s="7"/>
    </row>
    <row r="671" spans="1:11" x14ac:dyDescent="0.25">
      <c r="A671" t="s">
        <v>289</v>
      </c>
      <c r="B671" s="10" t="s">
        <v>291</v>
      </c>
      <c r="C671" s="1">
        <v>44266</v>
      </c>
      <c r="D671">
        <v>202103</v>
      </c>
      <c r="E671" s="7">
        <v>0.25</v>
      </c>
      <c r="F671" s="7">
        <v>0.29166666666666669</v>
      </c>
      <c r="G671" s="7"/>
    </row>
    <row r="672" spans="1:11" x14ac:dyDescent="0.25">
      <c r="A672" t="s">
        <v>289</v>
      </c>
      <c r="B672" s="10" t="s">
        <v>291</v>
      </c>
      <c r="C672" s="1">
        <v>44266</v>
      </c>
      <c r="D672">
        <v>202103</v>
      </c>
      <c r="E672" s="7">
        <v>0.29166666666666669</v>
      </c>
      <c r="F672" s="7">
        <v>0.33333333333333331</v>
      </c>
      <c r="G672" s="7"/>
    </row>
    <row r="673" spans="1:7" x14ac:dyDescent="0.25">
      <c r="A673" t="s">
        <v>289</v>
      </c>
      <c r="B673" s="10" t="s">
        <v>291</v>
      </c>
      <c r="C673" s="1">
        <v>44266</v>
      </c>
      <c r="D673">
        <v>202103</v>
      </c>
      <c r="E673" s="7">
        <v>0.33333333333333331</v>
      </c>
      <c r="F673" s="7">
        <v>0.375</v>
      </c>
      <c r="G673" s="7"/>
    </row>
    <row r="674" spans="1:7" x14ac:dyDescent="0.25">
      <c r="A674" t="s">
        <v>289</v>
      </c>
      <c r="B674" s="10" t="s">
        <v>291</v>
      </c>
      <c r="C674" s="1">
        <v>44266</v>
      </c>
      <c r="D674">
        <v>202103</v>
      </c>
      <c r="E674" s="7">
        <v>0.375</v>
      </c>
      <c r="F674" s="7">
        <v>0.41666666666666669</v>
      </c>
      <c r="G674" s="7"/>
    </row>
    <row r="675" spans="1:7" x14ac:dyDescent="0.25">
      <c r="A675" t="s">
        <v>289</v>
      </c>
      <c r="B675" s="10" t="s">
        <v>291</v>
      </c>
      <c r="C675" s="1">
        <v>44267</v>
      </c>
      <c r="D675">
        <v>202103</v>
      </c>
      <c r="E675" s="7">
        <v>0.25</v>
      </c>
      <c r="F675" s="7">
        <v>0.29166666666666669</v>
      </c>
      <c r="G675" s="7"/>
    </row>
    <row r="676" spans="1:7" x14ac:dyDescent="0.25">
      <c r="A676" t="s">
        <v>289</v>
      </c>
      <c r="B676" s="10" t="s">
        <v>291</v>
      </c>
      <c r="C676" s="1">
        <v>44267</v>
      </c>
      <c r="D676">
        <v>202103</v>
      </c>
      <c r="E676" s="7">
        <v>0.29166666666666669</v>
      </c>
      <c r="F676" s="7">
        <v>0.33333333333333331</v>
      </c>
      <c r="G676" s="7"/>
    </row>
    <row r="677" spans="1:7" x14ac:dyDescent="0.25">
      <c r="A677" t="s">
        <v>289</v>
      </c>
      <c r="B677" s="10" t="s">
        <v>291</v>
      </c>
      <c r="C677" s="1">
        <v>44267</v>
      </c>
      <c r="D677">
        <v>202103</v>
      </c>
      <c r="E677" s="7">
        <v>0.33333333333333331</v>
      </c>
      <c r="F677" s="7">
        <v>0.375</v>
      </c>
      <c r="G677" s="7"/>
    </row>
    <row r="678" spans="1:7" x14ac:dyDescent="0.25">
      <c r="A678" t="s">
        <v>289</v>
      </c>
      <c r="B678" s="10" t="s">
        <v>291</v>
      </c>
      <c r="C678" s="1">
        <v>44267</v>
      </c>
      <c r="D678">
        <v>202103</v>
      </c>
      <c r="E678" s="7">
        <v>0.375</v>
      </c>
      <c r="F678" s="7">
        <v>0.41666666666666669</v>
      </c>
      <c r="G678" s="7"/>
    </row>
    <row r="679" spans="1:7" x14ac:dyDescent="0.25">
      <c r="A679" t="s">
        <v>289</v>
      </c>
      <c r="B679" s="10" t="s">
        <v>291</v>
      </c>
      <c r="C679" s="1">
        <v>44268</v>
      </c>
      <c r="D679">
        <v>202103</v>
      </c>
      <c r="E679" s="7">
        <v>0.25</v>
      </c>
      <c r="F679" s="7">
        <v>0.29166666666666669</v>
      </c>
      <c r="G679" s="7"/>
    </row>
    <row r="680" spans="1:7" x14ac:dyDescent="0.25">
      <c r="A680" t="s">
        <v>289</v>
      </c>
      <c r="B680" s="10" t="s">
        <v>291</v>
      </c>
      <c r="C680" s="1">
        <v>44268</v>
      </c>
      <c r="D680">
        <v>202103</v>
      </c>
      <c r="E680" s="7">
        <v>0.29166666666666669</v>
      </c>
      <c r="F680" s="7">
        <v>0.33333333333333331</v>
      </c>
      <c r="G680" s="7"/>
    </row>
    <row r="681" spans="1:7" x14ac:dyDescent="0.25">
      <c r="A681" t="s">
        <v>289</v>
      </c>
      <c r="B681" s="10" t="s">
        <v>291</v>
      </c>
      <c r="C681" s="1">
        <v>44268</v>
      </c>
      <c r="D681">
        <v>202103</v>
      </c>
      <c r="E681" s="7">
        <v>0.33333333333333331</v>
      </c>
      <c r="F681" s="7">
        <v>0.375</v>
      </c>
      <c r="G681" s="7"/>
    </row>
    <row r="682" spans="1:7" x14ac:dyDescent="0.25">
      <c r="A682" t="s">
        <v>289</v>
      </c>
      <c r="B682" s="10" t="s">
        <v>291</v>
      </c>
      <c r="C682" s="1">
        <v>44268</v>
      </c>
      <c r="D682">
        <v>202103</v>
      </c>
      <c r="E682" s="7">
        <v>0.375</v>
      </c>
      <c r="F682" s="7">
        <v>0.41666666666666669</v>
      </c>
      <c r="G682" s="7"/>
    </row>
    <row r="683" spans="1:7" x14ac:dyDescent="0.25">
      <c r="A683" t="s">
        <v>294</v>
      </c>
      <c r="B683" s="10" t="s">
        <v>291</v>
      </c>
      <c r="C683" s="1">
        <v>44270</v>
      </c>
      <c r="D683">
        <v>202103</v>
      </c>
      <c r="E683" s="7">
        <v>0.25</v>
      </c>
      <c r="F683" s="7">
        <v>0.29166666666666669</v>
      </c>
    </row>
    <row r="684" spans="1:7" x14ac:dyDescent="0.25">
      <c r="A684" t="s">
        <v>294</v>
      </c>
      <c r="B684" s="10" t="s">
        <v>291</v>
      </c>
      <c r="C684" s="1">
        <v>44270</v>
      </c>
      <c r="D684">
        <v>202103</v>
      </c>
      <c r="E684" s="7">
        <v>0.29166666666666669</v>
      </c>
      <c r="F684" s="7">
        <v>0.33333333333333331</v>
      </c>
    </row>
    <row r="685" spans="1:7" x14ac:dyDescent="0.25">
      <c r="A685" t="s">
        <v>294</v>
      </c>
      <c r="B685" s="10" t="s">
        <v>291</v>
      </c>
      <c r="C685" s="1">
        <v>44270</v>
      </c>
      <c r="D685">
        <v>202103</v>
      </c>
      <c r="E685" s="7">
        <v>0.33333333333333331</v>
      </c>
      <c r="F685" s="7">
        <v>0.375</v>
      </c>
    </row>
    <row r="686" spans="1:7" x14ac:dyDescent="0.25">
      <c r="A686" t="s">
        <v>294</v>
      </c>
      <c r="B686" s="10" t="s">
        <v>291</v>
      </c>
      <c r="C686" s="1">
        <v>44270</v>
      </c>
      <c r="D686">
        <v>202103</v>
      </c>
      <c r="E686" s="7">
        <v>0.375</v>
      </c>
      <c r="F686" s="7">
        <v>0.41666666666666669</v>
      </c>
    </row>
    <row r="687" spans="1:7" x14ac:dyDescent="0.25">
      <c r="A687" t="s">
        <v>292</v>
      </c>
      <c r="B687" s="10" t="s">
        <v>291</v>
      </c>
      <c r="C687" s="1">
        <v>44271</v>
      </c>
      <c r="D687">
        <v>202103</v>
      </c>
      <c r="E687" s="7">
        <v>0.25</v>
      </c>
      <c r="F687" s="7">
        <v>0.29166666666666669</v>
      </c>
      <c r="G687" s="7"/>
    </row>
    <row r="688" spans="1:7" x14ac:dyDescent="0.25">
      <c r="A688" t="s">
        <v>292</v>
      </c>
      <c r="B688" s="10" t="s">
        <v>291</v>
      </c>
      <c r="C688" s="1">
        <v>44271</v>
      </c>
      <c r="D688">
        <v>202103</v>
      </c>
      <c r="E688" s="7">
        <v>0.29166666666666669</v>
      </c>
      <c r="F688" s="7">
        <v>0.33333333333333331</v>
      </c>
      <c r="G688" s="7"/>
    </row>
    <row r="689" spans="1:11" x14ac:dyDescent="0.25">
      <c r="A689" s="10" t="s">
        <v>292</v>
      </c>
      <c r="B689" s="10" t="s">
        <v>291</v>
      </c>
      <c r="C689" s="1">
        <v>44271</v>
      </c>
      <c r="D689">
        <v>202103</v>
      </c>
      <c r="E689" s="7">
        <v>0.33333333333333331</v>
      </c>
      <c r="F689" s="7">
        <v>0.375</v>
      </c>
      <c r="G689" s="43"/>
      <c r="H689" s="10"/>
      <c r="I689" s="10"/>
      <c r="J689" s="10"/>
      <c r="K689" s="10"/>
    </row>
    <row r="690" spans="1:11" x14ac:dyDescent="0.25">
      <c r="A690" s="10" t="s">
        <v>292</v>
      </c>
      <c r="B690" s="10" t="s">
        <v>291</v>
      </c>
      <c r="C690" s="1">
        <v>44271</v>
      </c>
      <c r="D690">
        <v>202103</v>
      </c>
      <c r="E690" s="7">
        <v>0.375</v>
      </c>
      <c r="F690" s="7">
        <v>0.41666666666666669</v>
      </c>
      <c r="G690" s="7"/>
    </row>
    <row r="691" spans="1:11" x14ac:dyDescent="0.25">
      <c r="A691" s="10" t="s">
        <v>292</v>
      </c>
      <c r="B691" s="10" t="s">
        <v>291</v>
      </c>
      <c r="C691" s="1">
        <v>44272</v>
      </c>
      <c r="D691">
        <v>202103</v>
      </c>
      <c r="E691" s="54">
        <v>0.25</v>
      </c>
      <c r="F691" s="7">
        <v>0.29166666666666669</v>
      </c>
      <c r="G691" s="7"/>
    </row>
    <row r="692" spans="1:11" x14ac:dyDescent="0.25">
      <c r="A692" s="10" t="s">
        <v>292</v>
      </c>
      <c r="B692" s="10" t="s">
        <v>291</v>
      </c>
      <c r="C692" s="1">
        <v>44272</v>
      </c>
      <c r="D692">
        <v>202103</v>
      </c>
      <c r="E692" s="54">
        <v>0.29166666666666669</v>
      </c>
      <c r="F692" s="7">
        <v>0.33333333333333331</v>
      </c>
      <c r="G692" s="7"/>
    </row>
    <row r="693" spans="1:11" x14ac:dyDescent="0.25">
      <c r="A693" s="10" t="s">
        <v>292</v>
      </c>
      <c r="B693" s="10" t="s">
        <v>291</v>
      </c>
      <c r="C693" s="1">
        <v>44272</v>
      </c>
      <c r="D693">
        <v>202103</v>
      </c>
      <c r="E693" s="54">
        <v>0.33333333333333331</v>
      </c>
      <c r="F693" s="7">
        <v>0.375</v>
      </c>
      <c r="G693" s="7"/>
    </row>
    <row r="694" spans="1:11" x14ac:dyDescent="0.25">
      <c r="A694" s="10" t="s">
        <v>292</v>
      </c>
      <c r="B694" s="10" t="s">
        <v>291</v>
      </c>
      <c r="C694" s="1">
        <v>44272</v>
      </c>
      <c r="D694">
        <v>202103</v>
      </c>
      <c r="E694" s="55">
        <v>0.375</v>
      </c>
      <c r="F694" s="43">
        <v>0.41666666666666669</v>
      </c>
      <c r="G694" s="43"/>
      <c r="H694" s="10"/>
      <c r="I694" s="10"/>
      <c r="J694" s="10"/>
      <c r="K694" s="10"/>
    </row>
    <row r="695" spans="1:11" x14ac:dyDescent="0.25">
      <c r="A695" s="10" t="s">
        <v>292</v>
      </c>
      <c r="B695" s="10" t="s">
        <v>291</v>
      </c>
      <c r="C695" s="1">
        <v>44273</v>
      </c>
      <c r="D695">
        <v>202103</v>
      </c>
      <c r="E695" s="54">
        <v>0.25</v>
      </c>
      <c r="F695" s="7">
        <v>0.29166666666666669</v>
      </c>
      <c r="G695" s="7"/>
    </row>
    <row r="696" spans="1:11" x14ac:dyDescent="0.25">
      <c r="A696" s="10" t="s">
        <v>292</v>
      </c>
      <c r="B696" s="10" t="s">
        <v>291</v>
      </c>
      <c r="C696" s="1">
        <v>44273</v>
      </c>
      <c r="D696">
        <v>202103</v>
      </c>
      <c r="E696" s="54">
        <v>0.29166666666666669</v>
      </c>
      <c r="F696" s="7">
        <v>0.33333333333333331</v>
      </c>
      <c r="G696" s="7"/>
    </row>
    <row r="697" spans="1:11" x14ac:dyDescent="0.25">
      <c r="A697" s="10" t="s">
        <v>292</v>
      </c>
      <c r="B697" s="10" t="s">
        <v>291</v>
      </c>
      <c r="C697" s="1">
        <v>44273</v>
      </c>
      <c r="D697">
        <v>202103</v>
      </c>
      <c r="E697" s="54">
        <v>0.33333333333333331</v>
      </c>
      <c r="F697" s="7">
        <v>0.375</v>
      </c>
      <c r="G697" s="7"/>
    </row>
    <row r="698" spans="1:11" x14ac:dyDescent="0.25">
      <c r="A698" s="10" t="s">
        <v>292</v>
      </c>
      <c r="B698" s="10" t="s">
        <v>291</v>
      </c>
      <c r="C698" s="1">
        <v>44273</v>
      </c>
      <c r="D698">
        <v>202103</v>
      </c>
      <c r="E698" s="55">
        <v>0.375</v>
      </c>
      <c r="F698" s="43">
        <v>0.41666666666666669</v>
      </c>
      <c r="G698" s="43"/>
      <c r="H698" s="10"/>
      <c r="I698" s="10"/>
      <c r="J698" s="10"/>
      <c r="K698" s="10"/>
    </row>
    <row r="699" spans="1:11" x14ac:dyDescent="0.25">
      <c r="A699" t="s">
        <v>293</v>
      </c>
      <c r="B699" s="10" t="s">
        <v>118</v>
      </c>
      <c r="C699" s="1">
        <v>44270</v>
      </c>
      <c r="D699">
        <v>202103</v>
      </c>
      <c r="E699" s="54">
        <v>0.25</v>
      </c>
      <c r="F699" s="7">
        <v>0.29166666666666669</v>
      </c>
      <c r="G699" s="7"/>
    </row>
    <row r="700" spans="1:11" x14ac:dyDescent="0.25">
      <c r="A700" t="s">
        <v>293</v>
      </c>
      <c r="B700" s="10" t="s">
        <v>118</v>
      </c>
      <c r="C700" s="1">
        <v>44270</v>
      </c>
      <c r="D700">
        <v>202103</v>
      </c>
      <c r="E700" s="54">
        <v>0.29166666666666669</v>
      </c>
      <c r="F700" s="7">
        <v>0.33333333333333331</v>
      </c>
      <c r="G700" s="7"/>
    </row>
    <row r="701" spans="1:11" x14ac:dyDescent="0.25">
      <c r="A701" t="s">
        <v>293</v>
      </c>
      <c r="B701" s="10" t="s">
        <v>118</v>
      </c>
      <c r="C701" s="1">
        <v>44270</v>
      </c>
      <c r="D701">
        <v>202103</v>
      </c>
      <c r="E701" s="54">
        <v>0.33333333333333331</v>
      </c>
      <c r="F701" s="7">
        <v>0.375</v>
      </c>
      <c r="G701" s="7"/>
    </row>
    <row r="702" spans="1:11" x14ac:dyDescent="0.25">
      <c r="A702" t="s">
        <v>293</v>
      </c>
      <c r="B702" s="10" t="s">
        <v>118</v>
      </c>
      <c r="C702" s="1">
        <v>44270</v>
      </c>
      <c r="D702">
        <v>202103</v>
      </c>
      <c r="E702" s="55">
        <v>0.375</v>
      </c>
      <c r="F702" s="43">
        <v>0.41666666666666669</v>
      </c>
      <c r="G702" s="43"/>
      <c r="H702" s="10"/>
      <c r="I702" s="10"/>
      <c r="J702" s="10"/>
      <c r="K702" s="10"/>
    </row>
    <row r="703" spans="1:11" s="10" customFormat="1" x14ac:dyDescent="0.25">
      <c r="A703" t="s">
        <v>293</v>
      </c>
      <c r="B703" s="10" t="s">
        <v>118</v>
      </c>
      <c r="C703" s="1">
        <v>44271</v>
      </c>
      <c r="D703">
        <v>202103</v>
      </c>
      <c r="E703" s="54">
        <v>0.25</v>
      </c>
      <c r="F703" s="7">
        <v>0.29166666666666669</v>
      </c>
      <c r="G703" s="43"/>
    </row>
    <row r="704" spans="1:11" x14ac:dyDescent="0.25">
      <c r="A704" t="s">
        <v>293</v>
      </c>
      <c r="B704" s="10" t="s">
        <v>118</v>
      </c>
      <c r="C704" s="1">
        <v>44271</v>
      </c>
      <c r="D704">
        <v>202103</v>
      </c>
      <c r="E704" s="54">
        <v>0.29166666666666669</v>
      </c>
      <c r="F704" s="7">
        <v>0.33333333333333331</v>
      </c>
      <c r="G704" s="7"/>
    </row>
    <row r="705" spans="1:7" x14ac:dyDescent="0.25">
      <c r="A705" t="s">
        <v>293</v>
      </c>
      <c r="B705" s="10" t="s">
        <v>118</v>
      </c>
      <c r="C705" s="1">
        <v>44271</v>
      </c>
      <c r="D705">
        <v>202103</v>
      </c>
      <c r="E705" s="54">
        <v>0.33333333333333331</v>
      </c>
      <c r="F705" s="7">
        <v>0.375</v>
      </c>
      <c r="G705" s="7"/>
    </row>
    <row r="706" spans="1:7" x14ac:dyDescent="0.25">
      <c r="A706" t="s">
        <v>293</v>
      </c>
      <c r="B706" s="10" t="s">
        <v>118</v>
      </c>
      <c r="C706" s="1">
        <v>44271</v>
      </c>
      <c r="D706">
        <v>202103</v>
      </c>
      <c r="E706" s="55">
        <v>0.375</v>
      </c>
      <c r="F706" s="43">
        <v>0.41666666666666669</v>
      </c>
      <c r="G706" s="7"/>
    </row>
    <row r="707" spans="1:7" x14ac:dyDescent="0.25">
      <c r="A707" t="s">
        <v>293</v>
      </c>
      <c r="B707" s="10" t="s">
        <v>118</v>
      </c>
      <c r="C707" s="1">
        <v>44272</v>
      </c>
      <c r="D707">
        <v>202103</v>
      </c>
      <c r="E707" s="54">
        <v>0.25</v>
      </c>
      <c r="F707" s="7">
        <v>0.29166666666666669</v>
      </c>
      <c r="G707" s="7"/>
    </row>
    <row r="708" spans="1:7" x14ac:dyDescent="0.25">
      <c r="A708" t="s">
        <v>293</v>
      </c>
      <c r="B708" s="10" t="s">
        <v>118</v>
      </c>
      <c r="C708" s="1">
        <v>44272</v>
      </c>
      <c r="D708">
        <v>202103</v>
      </c>
      <c r="E708" s="54">
        <v>0.29166666666666669</v>
      </c>
      <c r="F708" s="7">
        <v>0.33333333333333331</v>
      </c>
      <c r="G708" s="7"/>
    </row>
    <row r="709" spans="1:7" x14ac:dyDescent="0.25">
      <c r="A709" t="s">
        <v>293</v>
      </c>
      <c r="B709" s="10" t="s">
        <v>118</v>
      </c>
      <c r="C709" s="1">
        <v>44272</v>
      </c>
      <c r="D709">
        <v>202103</v>
      </c>
      <c r="E709" s="54">
        <v>0.33333333333333331</v>
      </c>
      <c r="F709" s="7">
        <v>0.375</v>
      </c>
      <c r="G709" s="7"/>
    </row>
    <row r="710" spans="1:7" x14ac:dyDescent="0.25">
      <c r="A710" t="s">
        <v>293</v>
      </c>
      <c r="B710" s="10" t="s">
        <v>118</v>
      </c>
      <c r="C710" s="1">
        <v>44272</v>
      </c>
      <c r="D710">
        <v>202103</v>
      </c>
      <c r="E710" s="55">
        <v>0.375</v>
      </c>
      <c r="F710" s="43">
        <v>0.41666666666666669</v>
      </c>
      <c r="G710" s="7"/>
    </row>
    <row r="711" spans="1:7" x14ac:dyDescent="0.25">
      <c r="A711" t="s">
        <v>293</v>
      </c>
      <c r="B711" s="10" t="s">
        <v>118</v>
      </c>
      <c r="C711" s="1">
        <v>44273</v>
      </c>
      <c r="D711">
        <v>202103</v>
      </c>
      <c r="E711" s="54">
        <v>0.25</v>
      </c>
      <c r="F711" s="7">
        <v>0.29166666666666669</v>
      </c>
      <c r="G711" s="7"/>
    </row>
    <row r="712" spans="1:7" x14ac:dyDescent="0.25">
      <c r="A712" t="s">
        <v>293</v>
      </c>
      <c r="B712" s="10" t="s">
        <v>118</v>
      </c>
      <c r="C712" s="1">
        <v>44273</v>
      </c>
      <c r="D712">
        <v>202103</v>
      </c>
      <c r="E712" s="54">
        <v>0.29166666666666669</v>
      </c>
      <c r="F712" s="7">
        <v>0.33333333333333331</v>
      </c>
      <c r="G712" s="7"/>
    </row>
    <row r="713" spans="1:7" x14ac:dyDescent="0.25">
      <c r="A713" t="s">
        <v>293</v>
      </c>
      <c r="B713" s="10" t="s">
        <v>118</v>
      </c>
      <c r="C713" s="1">
        <v>44273</v>
      </c>
      <c r="D713">
        <v>202103</v>
      </c>
      <c r="E713" s="54">
        <v>0.33333333333333331</v>
      </c>
      <c r="F713" s="7">
        <v>0.375</v>
      </c>
      <c r="G713" s="7"/>
    </row>
    <row r="714" spans="1:7" x14ac:dyDescent="0.25">
      <c r="A714" t="s">
        <v>293</v>
      </c>
      <c r="B714" s="10" t="s">
        <v>118</v>
      </c>
      <c r="C714" s="1">
        <v>44273</v>
      </c>
      <c r="D714">
        <v>202103</v>
      </c>
      <c r="E714" s="55">
        <v>0.375</v>
      </c>
      <c r="F714" s="43">
        <v>0.41666666666666669</v>
      </c>
      <c r="G714" s="7"/>
    </row>
    <row r="715" spans="1:7" x14ac:dyDescent="0.25">
      <c r="A715" t="s">
        <v>293</v>
      </c>
      <c r="B715" s="10" t="s">
        <v>118</v>
      </c>
      <c r="C715" s="1">
        <v>44274</v>
      </c>
      <c r="D715">
        <v>202103</v>
      </c>
      <c r="E715" s="54">
        <v>0.25</v>
      </c>
      <c r="F715" s="7">
        <v>0.29166666666666669</v>
      </c>
      <c r="G715" s="7"/>
    </row>
    <row r="716" spans="1:7" x14ac:dyDescent="0.25">
      <c r="A716" t="s">
        <v>293</v>
      </c>
      <c r="B716" s="10" t="s">
        <v>118</v>
      </c>
      <c r="C716" s="1">
        <v>44274</v>
      </c>
      <c r="D716">
        <v>202103</v>
      </c>
      <c r="E716" s="54">
        <v>0.29166666666666669</v>
      </c>
      <c r="F716" s="7">
        <v>0.33333333333333331</v>
      </c>
      <c r="G716" s="7"/>
    </row>
    <row r="717" spans="1:7" x14ac:dyDescent="0.25">
      <c r="A717" t="s">
        <v>293</v>
      </c>
      <c r="B717" s="10" t="s">
        <v>118</v>
      </c>
      <c r="C717" s="1">
        <v>44274</v>
      </c>
      <c r="D717">
        <v>202103</v>
      </c>
      <c r="E717" s="54">
        <v>0.33333333333333331</v>
      </c>
      <c r="F717" s="7">
        <v>0.375</v>
      </c>
      <c r="G717" s="7"/>
    </row>
    <row r="718" spans="1:7" x14ac:dyDescent="0.25">
      <c r="A718" t="s">
        <v>293</v>
      </c>
      <c r="B718" s="10" t="s">
        <v>118</v>
      </c>
      <c r="C718" s="1">
        <v>44274</v>
      </c>
      <c r="D718">
        <v>202103</v>
      </c>
      <c r="E718" s="55">
        <v>0.375</v>
      </c>
      <c r="F718" s="43">
        <v>0.41666666666666669</v>
      </c>
      <c r="G718" s="7"/>
    </row>
    <row r="719" spans="1:7" s="10" customFormat="1" x14ac:dyDescent="0.25">
      <c r="A719" s="10" t="s">
        <v>304</v>
      </c>
      <c r="B719" s="10" t="s">
        <v>291</v>
      </c>
      <c r="C719" s="1">
        <v>44280</v>
      </c>
      <c r="D719">
        <v>202103</v>
      </c>
      <c r="E719" s="54">
        <v>0.25</v>
      </c>
      <c r="F719" s="7">
        <v>0.29166666666666669</v>
      </c>
      <c r="G719" s="43"/>
    </row>
    <row r="720" spans="1:7" x14ac:dyDescent="0.25">
      <c r="A720" s="10" t="s">
        <v>304</v>
      </c>
      <c r="B720" s="10" t="s">
        <v>291</v>
      </c>
      <c r="C720" s="1">
        <v>44280</v>
      </c>
      <c r="D720">
        <v>202103</v>
      </c>
      <c r="E720" s="54">
        <v>0.29166666666666669</v>
      </c>
      <c r="F720" s="7">
        <v>0.33333333333333331</v>
      </c>
      <c r="G720" s="7"/>
    </row>
    <row r="721" spans="1:7" x14ac:dyDescent="0.25">
      <c r="A721" s="10" t="s">
        <v>304</v>
      </c>
      <c r="B721" s="10" t="s">
        <v>291</v>
      </c>
      <c r="C721" s="1">
        <v>44280</v>
      </c>
      <c r="D721">
        <v>202103</v>
      </c>
      <c r="E721" s="54">
        <v>0.33333333333333331</v>
      </c>
      <c r="F721" s="7">
        <v>0.375</v>
      </c>
      <c r="G721" s="7"/>
    </row>
    <row r="722" spans="1:7" x14ac:dyDescent="0.25">
      <c r="A722" s="10" t="s">
        <v>304</v>
      </c>
      <c r="B722" s="10" t="s">
        <v>291</v>
      </c>
      <c r="C722" s="1">
        <v>44280</v>
      </c>
      <c r="D722">
        <v>202103</v>
      </c>
      <c r="E722" s="55">
        <v>0.375</v>
      </c>
      <c r="F722" s="43">
        <v>0.41666666666666669</v>
      </c>
      <c r="G722" s="7"/>
    </row>
    <row r="723" spans="1:7" s="10" customFormat="1" x14ac:dyDescent="0.25">
      <c r="A723" s="10" t="s">
        <v>304</v>
      </c>
      <c r="B723" s="10" t="s">
        <v>291</v>
      </c>
      <c r="C723" s="1">
        <v>44280</v>
      </c>
      <c r="D723">
        <v>202103</v>
      </c>
      <c r="E723" s="55">
        <v>0.41666666666666669</v>
      </c>
      <c r="F723" s="55">
        <v>0.45833333333333331</v>
      </c>
      <c r="G723" s="43"/>
    </row>
    <row r="724" spans="1:7" s="10" customFormat="1" x14ac:dyDescent="0.25">
      <c r="A724" s="10" t="s">
        <v>304</v>
      </c>
      <c r="B724" s="10" t="s">
        <v>291</v>
      </c>
      <c r="C724" s="1">
        <v>44280</v>
      </c>
      <c r="D724">
        <v>202103</v>
      </c>
      <c r="E724" s="55">
        <v>0.45833333333333331</v>
      </c>
      <c r="F724" s="55">
        <v>0.5</v>
      </c>
      <c r="G724" s="43"/>
    </row>
    <row r="725" spans="1:7" s="10" customFormat="1" x14ac:dyDescent="0.25">
      <c r="A725" s="10" t="s">
        <v>306</v>
      </c>
      <c r="B725" s="10" t="s">
        <v>118</v>
      </c>
      <c r="C725" s="1">
        <v>44280</v>
      </c>
      <c r="D725">
        <v>202103</v>
      </c>
      <c r="E725" s="54">
        <v>0.25</v>
      </c>
      <c r="F725" s="7">
        <v>0.29166666666666669</v>
      </c>
      <c r="G725" s="43"/>
    </row>
    <row r="726" spans="1:7" x14ac:dyDescent="0.25">
      <c r="A726" s="10" t="s">
        <v>306</v>
      </c>
      <c r="B726" s="10" t="s">
        <v>118</v>
      </c>
      <c r="C726" s="1">
        <v>44280</v>
      </c>
      <c r="D726">
        <v>202103</v>
      </c>
      <c r="E726" s="54">
        <v>0.29166666666666669</v>
      </c>
      <c r="F726" s="7">
        <v>0.33333333333333331</v>
      </c>
      <c r="G726" s="7"/>
    </row>
    <row r="727" spans="1:7" x14ac:dyDescent="0.25">
      <c r="A727" s="10" t="s">
        <v>306</v>
      </c>
      <c r="B727" s="10" t="s">
        <v>118</v>
      </c>
      <c r="C727" s="1">
        <v>44280</v>
      </c>
      <c r="D727">
        <v>202103</v>
      </c>
      <c r="E727" s="54">
        <v>0.33333333333333331</v>
      </c>
      <c r="F727" s="7">
        <v>0.375</v>
      </c>
      <c r="G727" s="7"/>
    </row>
    <row r="728" spans="1:7" x14ac:dyDescent="0.25">
      <c r="A728" s="10" t="s">
        <v>306</v>
      </c>
      <c r="B728" s="10" t="s">
        <v>118</v>
      </c>
      <c r="C728" s="1">
        <v>44280</v>
      </c>
      <c r="D728">
        <v>202103</v>
      </c>
      <c r="E728" s="55">
        <v>0.375</v>
      </c>
      <c r="F728" s="43">
        <v>0.41666666666666669</v>
      </c>
      <c r="G728" s="7"/>
    </row>
    <row r="729" spans="1:7" s="10" customFormat="1" x14ac:dyDescent="0.25">
      <c r="A729" s="10" t="s">
        <v>307</v>
      </c>
      <c r="B729" s="10" t="s">
        <v>118</v>
      </c>
      <c r="C729" s="1">
        <v>44291</v>
      </c>
      <c r="D729">
        <v>202104</v>
      </c>
      <c r="E729" s="54">
        <v>0.25</v>
      </c>
      <c r="F729" s="7">
        <v>0.29166666666666669</v>
      </c>
      <c r="G729" s="43"/>
    </row>
    <row r="730" spans="1:7" x14ac:dyDescent="0.25">
      <c r="A730" s="10" t="s">
        <v>307</v>
      </c>
      <c r="B730" s="10" t="s">
        <v>118</v>
      </c>
      <c r="C730" s="1">
        <v>44291</v>
      </c>
      <c r="D730">
        <v>202104</v>
      </c>
      <c r="E730" s="54">
        <v>0.29166666666666669</v>
      </c>
      <c r="F730" s="7">
        <v>0.33333333333333331</v>
      </c>
      <c r="G730" s="7"/>
    </row>
    <row r="731" spans="1:7" x14ac:dyDescent="0.25">
      <c r="A731" s="10" t="s">
        <v>307</v>
      </c>
      <c r="B731" s="10" t="s">
        <v>118</v>
      </c>
      <c r="C731" s="1">
        <v>44291</v>
      </c>
      <c r="D731">
        <v>202104</v>
      </c>
      <c r="E731" s="54">
        <v>0.33333333333333331</v>
      </c>
      <c r="F731" s="7">
        <v>0.375</v>
      </c>
      <c r="G731" s="7"/>
    </row>
    <row r="732" spans="1:7" x14ac:dyDescent="0.25">
      <c r="A732" s="10" t="s">
        <v>307</v>
      </c>
      <c r="B732" s="10" t="s">
        <v>118</v>
      </c>
      <c r="C732" s="1">
        <v>44291</v>
      </c>
      <c r="D732">
        <v>202104</v>
      </c>
      <c r="E732" s="55">
        <v>0.375</v>
      </c>
      <c r="F732" s="43">
        <v>0.41666666666666669</v>
      </c>
      <c r="G732" s="7"/>
    </row>
    <row r="733" spans="1:7" x14ac:dyDescent="0.25">
      <c r="A733" s="10" t="s">
        <v>307</v>
      </c>
      <c r="B733" s="10" t="s">
        <v>118</v>
      </c>
      <c r="C733" s="1">
        <v>44292</v>
      </c>
      <c r="D733">
        <v>202104</v>
      </c>
      <c r="E733" s="54">
        <v>0.25</v>
      </c>
      <c r="F733" s="7">
        <v>0.29166666666666669</v>
      </c>
      <c r="G733" s="7"/>
    </row>
    <row r="734" spans="1:7" x14ac:dyDescent="0.25">
      <c r="A734" s="10" t="s">
        <v>307</v>
      </c>
      <c r="B734" s="10" t="s">
        <v>118</v>
      </c>
      <c r="C734" s="1">
        <v>44292</v>
      </c>
      <c r="D734">
        <v>202104</v>
      </c>
      <c r="E734" s="54">
        <v>0.29166666666666669</v>
      </c>
      <c r="F734" s="7">
        <v>0.33333333333333331</v>
      </c>
      <c r="G734" s="7"/>
    </row>
    <row r="735" spans="1:7" x14ac:dyDescent="0.25">
      <c r="A735" s="10" t="s">
        <v>307</v>
      </c>
      <c r="B735" s="10" t="s">
        <v>118</v>
      </c>
      <c r="C735" s="1">
        <v>44292</v>
      </c>
      <c r="D735">
        <v>202104</v>
      </c>
      <c r="E735" s="54">
        <v>0.33333333333333331</v>
      </c>
      <c r="F735" s="7">
        <v>0.375</v>
      </c>
      <c r="G735" s="7"/>
    </row>
    <row r="736" spans="1:7" s="10" customFormat="1" x14ac:dyDescent="0.25">
      <c r="A736" s="10" t="s">
        <v>307</v>
      </c>
      <c r="B736" s="10" t="s">
        <v>118</v>
      </c>
      <c r="C736" s="1">
        <v>44292</v>
      </c>
      <c r="D736">
        <v>202104</v>
      </c>
      <c r="E736" s="55">
        <v>0.375</v>
      </c>
      <c r="F736" s="43">
        <v>0.41666666666666669</v>
      </c>
      <c r="G736" s="43"/>
    </row>
    <row r="737" spans="1:7" x14ac:dyDescent="0.25">
      <c r="A737" s="10" t="s">
        <v>307</v>
      </c>
      <c r="B737" s="10" t="s">
        <v>118</v>
      </c>
      <c r="C737" s="1">
        <v>44293</v>
      </c>
      <c r="D737">
        <v>202104</v>
      </c>
      <c r="E737" s="54">
        <v>0.25</v>
      </c>
      <c r="F737" s="7">
        <v>0.29166666666666669</v>
      </c>
      <c r="G737" s="7"/>
    </row>
    <row r="738" spans="1:7" x14ac:dyDescent="0.25">
      <c r="A738" s="10" t="s">
        <v>307</v>
      </c>
      <c r="B738" s="10" t="s">
        <v>118</v>
      </c>
      <c r="C738" s="1">
        <v>44293</v>
      </c>
      <c r="D738">
        <v>202104</v>
      </c>
      <c r="E738" s="54">
        <v>0.29166666666666669</v>
      </c>
      <c r="F738" s="7">
        <v>0.33333333333333331</v>
      </c>
      <c r="G738" s="7"/>
    </row>
    <row r="739" spans="1:7" x14ac:dyDescent="0.25">
      <c r="A739" s="10" t="s">
        <v>307</v>
      </c>
      <c r="B739" s="10" t="s">
        <v>118</v>
      </c>
      <c r="C739" s="1">
        <v>44293</v>
      </c>
      <c r="D739">
        <v>202104</v>
      </c>
      <c r="E739" s="54">
        <v>0.33333333333333331</v>
      </c>
      <c r="F739" s="7">
        <v>0.375</v>
      </c>
      <c r="G739" s="7"/>
    </row>
    <row r="740" spans="1:7" s="10" customFormat="1" x14ac:dyDescent="0.25">
      <c r="A740" s="10" t="s">
        <v>307</v>
      </c>
      <c r="B740" s="10" t="s">
        <v>118</v>
      </c>
      <c r="C740" s="1">
        <v>44293</v>
      </c>
      <c r="D740">
        <v>202104</v>
      </c>
      <c r="E740" s="55">
        <v>0.375</v>
      </c>
      <c r="F740" s="43">
        <v>0.41666666666666669</v>
      </c>
      <c r="G740" s="43"/>
    </row>
    <row r="741" spans="1:7" x14ac:dyDescent="0.25">
      <c r="A741" s="10" t="s">
        <v>307</v>
      </c>
      <c r="B741" s="10" t="s">
        <v>118</v>
      </c>
      <c r="C741" s="1">
        <v>44294</v>
      </c>
      <c r="D741">
        <v>202104</v>
      </c>
      <c r="E741" s="54">
        <v>0.25</v>
      </c>
      <c r="F741" s="7">
        <v>0.29166666666666669</v>
      </c>
      <c r="G741" s="7"/>
    </row>
    <row r="742" spans="1:7" x14ac:dyDescent="0.25">
      <c r="A742" s="10" t="s">
        <v>307</v>
      </c>
      <c r="B742" s="10" t="s">
        <v>118</v>
      </c>
      <c r="C742" s="1">
        <v>44294</v>
      </c>
      <c r="D742">
        <v>202104</v>
      </c>
      <c r="E742" s="54">
        <v>0.29166666666666669</v>
      </c>
      <c r="F742" s="7">
        <v>0.33333333333333331</v>
      </c>
      <c r="G742" s="7"/>
    </row>
    <row r="743" spans="1:7" x14ac:dyDescent="0.25">
      <c r="A743" s="10" t="s">
        <v>307</v>
      </c>
      <c r="B743" s="10" t="s">
        <v>118</v>
      </c>
      <c r="C743" s="1">
        <v>44294</v>
      </c>
      <c r="D743">
        <v>202104</v>
      </c>
      <c r="E743" s="54">
        <v>0.33333333333333331</v>
      </c>
      <c r="F743" s="7">
        <v>0.375</v>
      </c>
      <c r="G743" s="7"/>
    </row>
    <row r="744" spans="1:7" s="10" customFormat="1" x14ac:dyDescent="0.25">
      <c r="A744" s="10" t="s">
        <v>307</v>
      </c>
      <c r="B744" s="10" t="s">
        <v>118</v>
      </c>
      <c r="C744" s="1">
        <v>44294</v>
      </c>
      <c r="D744">
        <v>202104</v>
      </c>
      <c r="E744" s="55">
        <v>0.375</v>
      </c>
      <c r="F744" s="43">
        <v>0.41666666666666669</v>
      </c>
      <c r="G744" s="43"/>
    </row>
    <row r="745" spans="1:7" x14ac:dyDescent="0.25">
      <c r="A745" s="10" t="s">
        <v>307</v>
      </c>
      <c r="B745" s="10" t="s">
        <v>118</v>
      </c>
      <c r="C745" s="1">
        <v>44294</v>
      </c>
      <c r="D745">
        <v>202104</v>
      </c>
      <c r="E745" s="54">
        <v>0.41666666666666669</v>
      </c>
      <c r="F745" s="7">
        <v>0.45833333333333331</v>
      </c>
      <c r="G745" s="7"/>
    </row>
    <row r="746" spans="1:7" x14ac:dyDescent="0.25">
      <c r="A746" s="10" t="s">
        <v>307</v>
      </c>
      <c r="B746" s="10" t="s">
        <v>118</v>
      </c>
      <c r="C746" s="1">
        <v>44294</v>
      </c>
      <c r="D746">
        <v>202104</v>
      </c>
      <c r="E746" s="7">
        <v>0.45833333333333331</v>
      </c>
      <c r="F746" s="7">
        <v>0.5</v>
      </c>
      <c r="G746" s="7"/>
    </row>
    <row r="747" spans="1:7" x14ac:dyDescent="0.25">
      <c r="A747" s="10" t="s">
        <v>307</v>
      </c>
      <c r="B747" s="10" t="s">
        <v>118</v>
      </c>
      <c r="C747" s="1">
        <v>44295</v>
      </c>
      <c r="D747">
        <v>202104</v>
      </c>
      <c r="E747" s="54">
        <v>0.25</v>
      </c>
      <c r="F747" s="7">
        <v>0.29166666666666669</v>
      </c>
      <c r="G747" s="7"/>
    </row>
    <row r="748" spans="1:7" x14ac:dyDescent="0.25">
      <c r="A748" s="10" t="s">
        <v>307</v>
      </c>
      <c r="B748" s="10" t="s">
        <v>118</v>
      </c>
      <c r="C748" s="1">
        <v>44295</v>
      </c>
      <c r="D748">
        <v>202104</v>
      </c>
      <c r="E748" s="54">
        <v>0.29166666666666669</v>
      </c>
      <c r="F748" s="7">
        <v>0.33333333333333331</v>
      </c>
      <c r="G748" s="7"/>
    </row>
    <row r="749" spans="1:7" x14ac:dyDescent="0.25">
      <c r="A749" s="10" t="s">
        <v>307</v>
      </c>
      <c r="B749" s="10" t="s">
        <v>118</v>
      </c>
      <c r="C749" s="1">
        <v>44295</v>
      </c>
      <c r="D749">
        <v>202104</v>
      </c>
      <c r="E749" s="54">
        <v>0.33333333333333331</v>
      </c>
      <c r="F749" s="7">
        <v>0.375</v>
      </c>
      <c r="G749" s="7"/>
    </row>
    <row r="750" spans="1:7" s="10" customFormat="1" x14ac:dyDescent="0.25">
      <c r="A750" s="10" t="s">
        <v>307</v>
      </c>
      <c r="B750" s="10" t="s">
        <v>118</v>
      </c>
      <c r="C750" s="1">
        <v>44295</v>
      </c>
      <c r="D750">
        <v>202104</v>
      </c>
      <c r="E750" s="55">
        <v>0.375</v>
      </c>
      <c r="F750" s="43">
        <v>0.41666666666666669</v>
      </c>
      <c r="G750" s="43"/>
    </row>
    <row r="751" spans="1:7" x14ac:dyDescent="0.25">
      <c r="A751" s="10" t="s">
        <v>307</v>
      </c>
      <c r="B751" s="10" t="s">
        <v>118</v>
      </c>
      <c r="C751" s="1">
        <v>44296</v>
      </c>
      <c r="D751">
        <v>202104</v>
      </c>
      <c r="E751" s="54">
        <v>0.25</v>
      </c>
      <c r="F751" s="7">
        <v>0.29166666666666669</v>
      </c>
      <c r="G751" s="7"/>
    </row>
    <row r="752" spans="1:7" x14ac:dyDescent="0.25">
      <c r="A752" s="10" t="s">
        <v>307</v>
      </c>
      <c r="B752" s="10" t="s">
        <v>118</v>
      </c>
      <c r="C752" s="1">
        <v>44296</v>
      </c>
      <c r="D752">
        <v>202104</v>
      </c>
      <c r="E752" s="54">
        <v>0.29166666666666669</v>
      </c>
      <c r="F752" s="7">
        <v>0.33333333333333331</v>
      </c>
      <c r="G752" s="7"/>
    </row>
    <row r="753" spans="1:11" x14ac:dyDescent="0.25">
      <c r="A753" s="10" t="s">
        <v>307</v>
      </c>
      <c r="B753" s="10" t="s">
        <v>118</v>
      </c>
      <c r="C753" s="1">
        <v>44296</v>
      </c>
      <c r="D753">
        <v>202104</v>
      </c>
      <c r="E753" s="54">
        <v>0.33333333333333331</v>
      </c>
      <c r="F753" s="7">
        <v>0.375</v>
      </c>
      <c r="G753" s="7"/>
    </row>
    <row r="754" spans="1:11" s="10" customFormat="1" x14ac:dyDescent="0.25">
      <c r="A754" s="10" t="s">
        <v>307</v>
      </c>
      <c r="B754" s="10" t="s">
        <v>118</v>
      </c>
      <c r="C754" s="1">
        <v>44296</v>
      </c>
      <c r="D754">
        <v>202104</v>
      </c>
      <c r="E754" s="55">
        <v>0.375</v>
      </c>
      <c r="F754" s="43">
        <v>0.41666666666666669</v>
      </c>
      <c r="G754" s="43"/>
    </row>
    <row r="755" spans="1:11" x14ac:dyDescent="0.25">
      <c r="A755" s="42" t="s">
        <v>308</v>
      </c>
      <c r="B755" s="10" t="s">
        <v>291</v>
      </c>
      <c r="C755" s="1">
        <v>44291</v>
      </c>
      <c r="D755">
        <v>202104</v>
      </c>
      <c r="E755" s="54">
        <v>0.25</v>
      </c>
      <c r="F755" s="7">
        <v>0.29166666666666669</v>
      </c>
      <c r="G755" s="7"/>
    </row>
    <row r="756" spans="1:11" x14ac:dyDescent="0.25">
      <c r="A756" s="42" t="s">
        <v>308</v>
      </c>
      <c r="B756" s="10" t="s">
        <v>291</v>
      </c>
      <c r="C756" s="1">
        <v>44291</v>
      </c>
      <c r="D756">
        <v>202104</v>
      </c>
      <c r="E756" s="54">
        <v>0.29166666666666669</v>
      </c>
      <c r="F756" s="7">
        <v>0.33333333333333331</v>
      </c>
      <c r="G756" s="7"/>
      <c r="J756" s="2">
        <v>1.8749999999999999E-2</v>
      </c>
      <c r="K756" t="s">
        <v>310</v>
      </c>
    </row>
    <row r="757" spans="1:11" x14ac:dyDescent="0.25">
      <c r="A757" s="42" t="s">
        <v>308</v>
      </c>
      <c r="B757" s="10" t="s">
        <v>291</v>
      </c>
      <c r="C757" s="1">
        <v>44291</v>
      </c>
      <c r="D757">
        <v>202104</v>
      </c>
      <c r="E757" s="54">
        <v>0.33333333333333331</v>
      </c>
      <c r="F757" s="7">
        <v>0.375</v>
      </c>
      <c r="G757" s="7"/>
      <c r="J757" s="2">
        <v>1.2499999999999999E-2</v>
      </c>
      <c r="K757" t="s">
        <v>311</v>
      </c>
    </row>
    <row r="758" spans="1:11" x14ac:dyDescent="0.25">
      <c r="A758" s="42" t="s">
        <v>308</v>
      </c>
      <c r="B758" s="10" t="s">
        <v>291</v>
      </c>
      <c r="C758" s="1">
        <v>44291</v>
      </c>
      <c r="D758">
        <v>202104</v>
      </c>
      <c r="E758" s="54">
        <v>0.375</v>
      </c>
      <c r="F758" s="7">
        <v>0.41666666666666669</v>
      </c>
      <c r="G758" s="7"/>
    </row>
    <row r="759" spans="1:11" x14ac:dyDescent="0.25">
      <c r="A759" s="42" t="s">
        <v>308</v>
      </c>
      <c r="B759" s="10" t="s">
        <v>291</v>
      </c>
      <c r="C759" s="1">
        <v>44292</v>
      </c>
      <c r="D759">
        <v>202104</v>
      </c>
      <c r="E759" s="54">
        <v>0.25</v>
      </c>
      <c r="F759" s="7">
        <v>0.29166666666666669</v>
      </c>
      <c r="G759" s="7"/>
    </row>
    <row r="760" spans="1:11" x14ac:dyDescent="0.25">
      <c r="A760" s="42" t="s">
        <v>308</v>
      </c>
      <c r="B760" s="10" t="s">
        <v>291</v>
      </c>
      <c r="C760" s="1">
        <v>44292</v>
      </c>
      <c r="D760">
        <v>202104</v>
      </c>
      <c r="E760" s="54">
        <v>0.29166666666666669</v>
      </c>
      <c r="F760" s="7">
        <v>0.33333333333333331</v>
      </c>
      <c r="G760" s="7"/>
    </row>
    <row r="761" spans="1:11" x14ac:dyDescent="0.25">
      <c r="A761" s="42" t="s">
        <v>308</v>
      </c>
      <c r="B761" s="10" t="s">
        <v>291</v>
      </c>
      <c r="C761" s="1">
        <v>44292</v>
      </c>
      <c r="D761">
        <v>202104</v>
      </c>
      <c r="E761" s="54">
        <v>0.33333333333333331</v>
      </c>
      <c r="F761" s="7">
        <v>0.375</v>
      </c>
      <c r="G761" s="7"/>
    </row>
    <row r="762" spans="1:11" x14ac:dyDescent="0.25">
      <c r="A762" s="42" t="s">
        <v>308</v>
      </c>
      <c r="B762" s="10" t="s">
        <v>291</v>
      </c>
      <c r="C762" s="1">
        <v>44292</v>
      </c>
      <c r="D762">
        <v>202104</v>
      </c>
      <c r="E762" s="54">
        <v>0.375</v>
      </c>
      <c r="F762" s="7">
        <v>0.41666666666666669</v>
      </c>
      <c r="G762" s="7"/>
    </row>
    <row r="763" spans="1:11" x14ac:dyDescent="0.25">
      <c r="A763" s="42" t="s">
        <v>308</v>
      </c>
      <c r="B763" s="10" t="s">
        <v>291</v>
      </c>
      <c r="C763" s="1">
        <v>44293</v>
      </c>
      <c r="D763">
        <v>202104</v>
      </c>
      <c r="E763" s="54">
        <v>0.25</v>
      </c>
      <c r="F763" s="7">
        <v>0.29166666666666669</v>
      </c>
      <c r="G763" s="7"/>
    </row>
    <row r="764" spans="1:11" x14ac:dyDescent="0.25">
      <c r="A764" s="42" t="s">
        <v>308</v>
      </c>
      <c r="B764" s="10" t="s">
        <v>291</v>
      </c>
      <c r="C764" s="1">
        <v>44293</v>
      </c>
      <c r="D764">
        <v>202104</v>
      </c>
      <c r="E764" s="54">
        <v>0.29166666666666669</v>
      </c>
      <c r="F764" s="7">
        <v>0.33333333333333331</v>
      </c>
      <c r="G764" s="7"/>
    </row>
    <row r="765" spans="1:11" x14ac:dyDescent="0.25">
      <c r="A765" s="42" t="s">
        <v>308</v>
      </c>
      <c r="B765" s="10" t="s">
        <v>291</v>
      </c>
      <c r="C765" s="1">
        <v>44293</v>
      </c>
      <c r="D765">
        <v>202104</v>
      </c>
      <c r="E765" s="54">
        <v>0.33333333333333331</v>
      </c>
      <c r="F765" s="7">
        <v>0.375</v>
      </c>
      <c r="G765" s="7"/>
    </row>
    <row r="766" spans="1:11" x14ac:dyDescent="0.25">
      <c r="A766" s="42" t="s">
        <v>308</v>
      </c>
      <c r="B766" s="10" t="s">
        <v>291</v>
      </c>
      <c r="C766" s="1">
        <v>44293</v>
      </c>
      <c r="D766">
        <v>202104</v>
      </c>
      <c r="E766" s="54">
        <v>0.375</v>
      </c>
      <c r="F766" s="7">
        <v>0.41666666666666669</v>
      </c>
      <c r="G766" s="7"/>
    </row>
    <row r="767" spans="1:11" x14ac:dyDescent="0.25">
      <c r="A767" s="42" t="s">
        <v>308</v>
      </c>
      <c r="B767" s="10" t="s">
        <v>291</v>
      </c>
      <c r="C767" s="1">
        <v>44294</v>
      </c>
      <c r="D767">
        <v>202104</v>
      </c>
      <c r="E767" s="54">
        <v>0.25</v>
      </c>
      <c r="F767" s="7">
        <v>0.29166666666666669</v>
      </c>
      <c r="G767" s="7"/>
    </row>
    <row r="768" spans="1:11" x14ac:dyDescent="0.25">
      <c r="A768" s="42" t="s">
        <v>308</v>
      </c>
      <c r="B768" s="10" t="s">
        <v>291</v>
      </c>
      <c r="C768" s="1">
        <v>44294</v>
      </c>
      <c r="D768">
        <v>202104</v>
      </c>
      <c r="E768" s="54">
        <v>0.29166666666666669</v>
      </c>
      <c r="F768" s="7">
        <v>0.33333333333333331</v>
      </c>
      <c r="G768" s="7"/>
    </row>
    <row r="769" spans="1:11" x14ac:dyDescent="0.25">
      <c r="A769" s="42" t="s">
        <v>308</v>
      </c>
      <c r="B769" s="10" t="s">
        <v>291</v>
      </c>
      <c r="C769" s="1">
        <v>44294</v>
      </c>
      <c r="D769">
        <v>202104</v>
      </c>
      <c r="E769" s="54">
        <v>0.33333333333333331</v>
      </c>
      <c r="F769" s="7">
        <v>0.375</v>
      </c>
      <c r="G769" s="7"/>
    </row>
    <row r="770" spans="1:11" x14ac:dyDescent="0.25">
      <c r="A770" s="42" t="s">
        <v>308</v>
      </c>
      <c r="B770" s="10" t="s">
        <v>291</v>
      </c>
      <c r="C770" s="1">
        <v>44294</v>
      </c>
      <c r="D770">
        <v>202104</v>
      </c>
      <c r="E770" s="54">
        <v>0.375</v>
      </c>
      <c r="F770" s="7">
        <v>0.41666666666666669</v>
      </c>
      <c r="G770" s="7"/>
    </row>
    <row r="771" spans="1:11" x14ac:dyDescent="0.25">
      <c r="A771" s="42" t="s">
        <v>308</v>
      </c>
      <c r="B771" s="10" t="s">
        <v>291</v>
      </c>
      <c r="C771" s="1">
        <v>44295</v>
      </c>
      <c r="D771">
        <v>202104</v>
      </c>
      <c r="E771" s="54">
        <v>0.25</v>
      </c>
      <c r="F771" s="7">
        <v>0.29166666666666669</v>
      </c>
      <c r="G771" s="7"/>
    </row>
    <row r="772" spans="1:11" x14ac:dyDescent="0.25">
      <c r="A772" s="42" t="s">
        <v>308</v>
      </c>
      <c r="B772" s="10" t="s">
        <v>291</v>
      </c>
      <c r="C772" s="1">
        <v>44295</v>
      </c>
      <c r="D772">
        <v>202104</v>
      </c>
      <c r="E772" s="54">
        <v>0.29166666666666669</v>
      </c>
      <c r="F772" s="7">
        <v>0.33333333333333331</v>
      </c>
      <c r="G772" s="7"/>
    </row>
    <row r="773" spans="1:11" x14ac:dyDescent="0.25">
      <c r="A773" s="42" t="s">
        <v>308</v>
      </c>
      <c r="B773" s="10" t="s">
        <v>291</v>
      </c>
      <c r="C773" s="1">
        <v>44295</v>
      </c>
      <c r="D773">
        <v>202104</v>
      </c>
      <c r="E773" s="54">
        <v>0.33333333333333331</v>
      </c>
      <c r="F773" s="7">
        <v>0.375</v>
      </c>
      <c r="G773" s="7"/>
    </row>
    <row r="774" spans="1:11" x14ac:dyDescent="0.25">
      <c r="A774" s="42" t="s">
        <v>308</v>
      </c>
      <c r="B774" s="10" t="s">
        <v>291</v>
      </c>
      <c r="C774" s="1">
        <v>44295</v>
      </c>
      <c r="D774">
        <v>202104</v>
      </c>
      <c r="E774" s="54">
        <v>0.375</v>
      </c>
      <c r="F774" s="7">
        <v>0.41666666666666669</v>
      </c>
      <c r="G774" s="7"/>
    </row>
    <row r="775" spans="1:11" x14ac:dyDescent="0.25">
      <c r="A775" s="42" t="s">
        <v>308</v>
      </c>
      <c r="B775" s="10" t="s">
        <v>291</v>
      </c>
      <c r="C775" s="1">
        <v>44296</v>
      </c>
      <c r="D775">
        <v>202104</v>
      </c>
      <c r="E775" s="54">
        <v>0.25</v>
      </c>
      <c r="F775" s="7">
        <v>0.29166666666666669</v>
      </c>
      <c r="G775" s="7"/>
    </row>
    <row r="776" spans="1:11" x14ac:dyDescent="0.25">
      <c r="A776" s="42" t="s">
        <v>308</v>
      </c>
      <c r="B776" s="10" t="s">
        <v>291</v>
      </c>
      <c r="C776" s="1">
        <v>44296</v>
      </c>
      <c r="D776">
        <v>202104</v>
      </c>
      <c r="E776" s="54">
        <v>0.29166666666666669</v>
      </c>
      <c r="F776" s="7">
        <v>0.33333333333333331</v>
      </c>
      <c r="G776" s="7"/>
    </row>
    <row r="777" spans="1:11" x14ac:dyDescent="0.25">
      <c r="A777" s="42" t="s">
        <v>308</v>
      </c>
      <c r="B777" s="10" t="s">
        <v>291</v>
      </c>
      <c r="C777" s="1">
        <v>44296</v>
      </c>
      <c r="D777">
        <v>202104</v>
      </c>
      <c r="E777" s="54">
        <v>0.33333333333333331</v>
      </c>
      <c r="F777" s="7">
        <v>0.375</v>
      </c>
      <c r="G777" s="7"/>
    </row>
    <row r="778" spans="1:11" s="10" customFormat="1" x14ac:dyDescent="0.25">
      <c r="A778" s="42" t="s">
        <v>308</v>
      </c>
      <c r="B778" s="10" t="s">
        <v>291</v>
      </c>
      <c r="C778" s="1">
        <v>44296</v>
      </c>
      <c r="D778">
        <v>202104</v>
      </c>
      <c r="E778" s="55">
        <v>0.375</v>
      </c>
      <c r="F778" s="43">
        <v>0.41666666666666669</v>
      </c>
      <c r="G778" s="43"/>
    </row>
    <row r="779" spans="1:11" x14ac:dyDescent="0.25">
      <c r="A779" s="10" t="s">
        <v>312</v>
      </c>
      <c r="B779" t="s">
        <v>118</v>
      </c>
      <c r="C779" s="1">
        <v>44299</v>
      </c>
      <c r="D779">
        <v>202104</v>
      </c>
      <c r="E779" s="54">
        <v>0.25</v>
      </c>
      <c r="F779" s="7">
        <v>0.29166666666666669</v>
      </c>
      <c r="G779" s="7"/>
      <c r="J779" s="2">
        <v>9.0277777777777787E-3</v>
      </c>
      <c r="K779" t="s">
        <v>315</v>
      </c>
    </row>
    <row r="780" spans="1:11" x14ac:dyDescent="0.25">
      <c r="A780" s="10" t="s">
        <v>312</v>
      </c>
      <c r="B780" t="s">
        <v>118</v>
      </c>
      <c r="C780" s="1">
        <v>44299</v>
      </c>
      <c r="D780">
        <v>202104</v>
      </c>
      <c r="E780" s="54">
        <v>0.29166666666666669</v>
      </c>
      <c r="F780" s="7">
        <v>0.33333333333333331</v>
      </c>
      <c r="G780" s="7"/>
    </row>
    <row r="781" spans="1:11" x14ac:dyDescent="0.25">
      <c r="A781" s="10" t="s">
        <v>312</v>
      </c>
      <c r="B781" t="s">
        <v>118</v>
      </c>
      <c r="C781" s="1">
        <v>44299</v>
      </c>
      <c r="D781">
        <v>202104</v>
      </c>
      <c r="E781" s="54">
        <v>0.33333333333333331</v>
      </c>
      <c r="F781" s="7">
        <v>0.375</v>
      </c>
      <c r="G781" s="7"/>
    </row>
    <row r="782" spans="1:11" x14ac:dyDescent="0.25">
      <c r="A782" s="10" t="s">
        <v>312</v>
      </c>
      <c r="B782" t="s">
        <v>118</v>
      </c>
      <c r="C782" s="1">
        <v>44299</v>
      </c>
      <c r="D782">
        <v>202104</v>
      </c>
      <c r="E782" s="55">
        <v>0.375</v>
      </c>
      <c r="F782" s="43">
        <v>0.41666666666666669</v>
      </c>
      <c r="G782" s="43"/>
      <c r="H782" s="10"/>
      <c r="I782" s="10"/>
      <c r="J782" s="10"/>
      <c r="K782" s="10"/>
    </row>
    <row r="783" spans="1:11" x14ac:dyDescent="0.25">
      <c r="A783" s="10" t="s">
        <v>312</v>
      </c>
      <c r="B783" t="s">
        <v>118</v>
      </c>
      <c r="C783" s="1">
        <v>44300</v>
      </c>
      <c r="D783">
        <v>202104</v>
      </c>
      <c r="E783" s="54">
        <v>0.25</v>
      </c>
      <c r="F783" s="7">
        <v>0.29166666666666669</v>
      </c>
      <c r="G783" s="7"/>
    </row>
    <row r="784" spans="1:11" x14ac:dyDescent="0.25">
      <c r="A784" s="10" t="s">
        <v>312</v>
      </c>
      <c r="B784" t="s">
        <v>118</v>
      </c>
      <c r="C784" s="1">
        <v>44300</v>
      </c>
      <c r="D784">
        <v>202104</v>
      </c>
      <c r="E784" s="54">
        <v>0.29166666666666669</v>
      </c>
      <c r="F784" s="7">
        <v>0.33333333333333331</v>
      </c>
      <c r="G784" s="7"/>
    </row>
    <row r="785" spans="1:11" x14ac:dyDescent="0.25">
      <c r="A785" s="10" t="s">
        <v>312</v>
      </c>
      <c r="B785" t="s">
        <v>118</v>
      </c>
      <c r="C785" s="1">
        <v>44300</v>
      </c>
      <c r="D785">
        <v>202104</v>
      </c>
      <c r="E785" s="54">
        <v>0.33333333333333331</v>
      </c>
      <c r="F785" s="7">
        <v>0.375</v>
      </c>
      <c r="G785" s="7"/>
    </row>
    <row r="786" spans="1:11" x14ac:dyDescent="0.25">
      <c r="A786" s="10" t="s">
        <v>312</v>
      </c>
      <c r="B786" t="s">
        <v>118</v>
      </c>
      <c r="C786" s="1">
        <v>44300</v>
      </c>
      <c r="D786">
        <v>202104</v>
      </c>
      <c r="E786" s="55">
        <v>0.375</v>
      </c>
      <c r="F786" s="43">
        <v>0.41666666666666669</v>
      </c>
      <c r="G786" s="43"/>
      <c r="H786" s="10"/>
      <c r="I786" s="10"/>
      <c r="J786" s="10"/>
      <c r="K786" s="10"/>
    </row>
    <row r="787" spans="1:11" x14ac:dyDescent="0.25">
      <c r="A787" s="10" t="s">
        <v>312</v>
      </c>
      <c r="B787" t="s">
        <v>118</v>
      </c>
      <c r="C787" s="1">
        <v>44302</v>
      </c>
      <c r="D787">
        <v>202104</v>
      </c>
      <c r="E787" s="54">
        <v>0.25</v>
      </c>
      <c r="F787" s="7">
        <v>0.29166666666666669</v>
      </c>
      <c r="G787" s="7"/>
    </row>
    <row r="788" spans="1:11" x14ac:dyDescent="0.25">
      <c r="A788" s="10" t="s">
        <v>312</v>
      </c>
      <c r="B788" t="s">
        <v>118</v>
      </c>
      <c r="C788" s="1">
        <v>44302</v>
      </c>
      <c r="D788">
        <v>202104</v>
      </c>
      <c r="E788" s="54">
        <v>0.29166666666666669</v>
      </c>
      <c r="F788" s="7">
        <v>0.33333333333333331</v>
      </c>
      <c r="G788" s="7"/>
    </row>
    <row r="789" spans="1:11" x14ac:dyDescent="0.25">
      <c r="A789" s="10" t="s">
        <v>312</v>
      </c>
      <c r="B789" t="s">
        <v>118</v>
      </c>
      <c r="C789" s="1">
        <v>44302</v>
      </c>
      <c r="D789">
        <v>202104</v>
      </c>
      <c r="E789" s="54">
        <v>0.33333333333333331</v>
      </c>
      <c r="F789" s="7">
        <v>0.375</v>
      </c>
      <c r="G789" s="7"/>
    </row>
    <row r="790" spans="1:11" x14ac:dyDescent="0.25">
      <c r="A790" s="10" t="s">
        <v>312</v>
      </c>
      <c r="B790" t="s">
        <v>118</v>
      </c>
      <c r="C790" s="1">
        <v>44302</v>
      </c>
      <c r="D790">
        <v>202104</v>
      </c>
      <c r="E790" s="55">
        <v>0.375</v>
      </c>
      <c r="F790" s="43">
        <v>0.41666666666666669</v>
      </c>
      <c r="G790" s="43"/>
      <c r="H790" s="10"/>
      <c r="I790" s="10"/>
      <c r="J790" s="10"/>
      <c r="K790" s="10"/>
    </row>
    <row r="791" spans="1:11" x14ac:dyDescent="0.25">
      <c r="A791" s="10" t="s">
        <v>312</v>
      </c>
      <c r="B791" t="s">
        <v>118</v>
      </c>
      <c r="C791" s="1">
        <v>44303</v>
      </c>
      <c r="D791">
        <v>202104</v>
      </c>
      <c r="E791" s="54">
        <v>0.25</v>
      </c>
      <c r="F791" s="7">
        <v>0.29166666666666669</v>
      </c>
      <c r="G791" s="7"/>
    </row>
    <row r="792" spans="1:11" x14ac:dyDescent="0.25">
      <c r="A792" s="10" t="s">
        <v>312</v>
      </c>
      <c r="B792" t="s">
        <v>118</v>
      </c>
      <c r="C792" s="1">
        <v>44303</v>
      </c>
      <c r="D792">
        <v>202104</v>
      </c>
      <c r="E792" s="54">
        <v>0.29166666666666669</v>
      </c>
      <c r="F792" s="7">
        <v>0.33333333333333331</v>
      </c>
      <c r="G792" s="7"/>
    </row>
    <row r="793" spans="1:11" x14ac:dyDescent="0.25">
      <c r="A793" s="10" t="s">
        <v>312</v>
      </c>
      <c r="B793" t="s">
        <v>118</v>
      </c>
      <c r="C793" s="1">
        <v>44303</v>
      </c>
      <c r="D793">
        <v>202104</v>
      </c>
      <c r="E793" s="54">
        <v>0.33333333333333331</v>
      </c>
      <c r="F793" s="7">
        <v>0.375</v>
      </c>
      <c r="G793" s="7"/>
    </row>
    <row r="794" spans="1:11" x14ac:dyDescent="0.25">
      <c r="A794" s="10" t="s">
        <v>312</v>
      </c>
      <c r="B794" t="s">
        <v>118</v>
      </c>
      <c r="C794" s="1">
        <v>44303</v>
      </c>
      <c r="D794">
        <v>202104</v>
      </c>
      <c r="E794" s="55">
        <v>0.375</v>
      </c>
      <c r="F794" s="43">
        <v>0.41666666666666669</v>
      </c>
      <c r="G794" s="43"/>
      <c r="H794" s="10"/>
      <c r="I794" s="10"/>
      <c r="J794" s="10"/>
      <c r="K794" s="10"/>
    </row>
    <row r="795" spans="1:11" x14ac:dyDescent="0.25">
      <c r="A795" s="10" t="s">
        <v>313</v>
      </c>
      <c r="B795" s="10" t="s">
        <v>118</v>
      </c>
      <c r="C795" s="1">
        <v>44305</v>
      </c>
      <c r="D795">
        <v>202104</v>
      </c>
      <c r="E795" s="54">
        <v>0.25</v>
      </c>
      <c r="F795" s="7">
        <v>0.29166666666666669</v>
      </c>
      <c r="G795" s="43"/>
      <c r="H795" s="10"/>
      <c r="I795" s="10"/>
      <c r="J795" s="10"/>
      <c r="K795" s="10"/>
    </row>
    <row r="796" spans="1:11" x14ac:dyDescent="0.25">
      <c r="A796" s="10" t="s">
        <v>313</v>
      </c>
      <c r="B796" s="10" t="s">
        <v>118</v>
      </c>
      <c r="C796" s="1">
        <v>44305</v>
      </c>
      <c r="D796">
        <v>202104</v>
      </c>
      <c r="E796" s="54">
        <v>0.29166666666666669</v>
      </c>
      <c r="F796" s="7">
        <v>0.33333333333333331</v>
      </c>
      <c r="G796" s="43"/>
      <c r="H796" s="10"/>
      <c r="I796" s="10"/>
      <c r="J796" s="10"/>
      <c r="K796" s="10"/>
    </row>
    <row r="797" spans="1:11" x14ac:dyDescent="0.25">
      <c r="A797" s="10" t="s">
        <v>313</v>
      </c>
      <c r="B797" s="10" t="s">
        <v>118</v>
      </c>
      <c r="C797" s="1">
        <v>44305</v>
      </c>
      <c r="D797">
        <v>202104</v>
      </c>
      <c r="E797" s="54">
        <v>0.33333333333333331</v>
      </c>
      <c r="F797" s="7">
        <v>0.375</v>
      </c>
      <c r="G797" s="43"/>
      <c r="H797" s="10"/>
      <c r="I797" s="10"/>
      <c r="J797" s="10"/>
      <c r="K797" s="10"/>
    </row>
    <row r="798" spans="1:11" x14ac:dyDescent="0.25">
      <c r="A798" s="10" t="s">
        <v>313</v>
      </c>
      <c r="B798" s="10" t="s">
        <v>118</v>
      </c>
      <c r="C798" s="1">
        <v>44305</v>
      </c>
      <c r="D798">
        <v>202104</v>
      </c>
      <c r="E798" s="55">
        <v>0.375</v>
      </c>
      <c r="F798" s="43">
        <v>0.41666666666666669</v>
      </c>
      <c r="G798" s="43"/>
      <c r="H798" s="10"/>
      <c r="I798" s="10"/>
      <c r="J798" s="10"/>
      <c r="K798" s="10"/>
    </row>
    <row r="799" spans="1:11" x14ac:dyDescent="0.25">
      <c r="A799" t="s">
        <v>314</v>
      </c>
      <c r="B799" s="10" t="s">
        <v>291</v>
      </c>
      <c r="C799" s="1">
        <v>44299</v>
      </c>
      <c r="D799">
        <v>202104</v>
      </c>
      <c r="E799" s="54">
        <v>0.25</v>
      </c>
      <c r="F799" s="7">
        <v>0.29166666666666669</v>
      </c>
      <c r="G799" s="7"/>
    </row>
    <row r="800" spans="1:11" x14ac:dyDescent="0.25">
      <c r="A800" t="s">
        <v>314</v>
      </c>
      <c r="B800" s="10" t="s">
        <v>291</v>
      </c>
      <c r="C800" s="1">
        <v>44299</v>
      </c>
      <c r="D800">
        <v>202104</v>
      </c>
      <c r="E800" s="54">
        <v>0.29166666666666669</v>
      </c>
      <c r="F800" s="7">
        <v>0.33333333333333331</v>
      </c>
      <c r="G800" s="7"/>
    </row>
    <row r="801" spans="1:7" x14ac:dyDescent="0.25">
      <c r="A801" t="s">
        <v>314</v>
      </c>
      <c r="B801" s="10" t="s">
        <v>291</v>
      </c>
      <c r="C801" s="1">
        <v>44299</v>
      </c>
      <c r="D801">
        <v>202104</v>
      </c>
      <c r="E801" s="54">
        <v>0.33333333333333331</v>
      </c>
      <c r="F801" s="7">
        <v>0.375</v>
      </c>
      <c r="G801" s="7"/>
    </row>
    <row r="802" spans="1:7" x14ac:dyDescent="0.25">
      <c r="A802" t="s">
        <v>314</v>
      </c>
      <c r="B802" s="10" t="s">
        <v>291</v>
      </c>
      <c r="C802" s="1">
        <v>44299</v>
      </c>
      <c r="D802">
        <v>202104</v>
      </c>
      <c r="E802" s="55">
        <v>0.375</v>
      </c>
      <c r="F802" s="43">
        <v>0.41666666666666669</v>
      </c>
      <c r="G802" s="7"/>
    </row>
    <row r="803" spans="1:7" x14ac:dyDescent="0.25">
      <c r="A803" t="s">
        <v>314</v>
      </c>
      <c r="B803" s="10" t="s">
        <v>291</v>
      </c>
      <c r="C803" s="1">
        <v>44300</v>
      </c>
      <c r="D803">
        <v>202104</v>
      </c>
      <c r="E803" s="54">
        <v>0.25</v>
      </c>
      <c r="F803" s="7">
        <v>0.29166666666666669</v>
      </c>
      <c r="G803" s="7"/>
    </row>
    <row r="804" spans="1:7" x14ac:dyDescent="0.25">
      <c r="A804" t="s">
        <v>314</v>
      </c>
      <c r="B804" s="10" t="s">
        <v>291</v>
      </c>
      <c r="C804" s="1">
        <v>44300</v>
      </c>
      <c r="D804">
        <v>202104</v>
      </c>
      <c r="E804" s="54">
        <v>0.29166666666666669</v>
      </c>
      <c r="F804" s="7">
        <v>0.33333333333333331</v>
      </c>
      <c r="G804" s="7"/>
    </row>
    <row r="805" spans="1:7" x14ac:dyDescent="0.25">
      <c r="A805" t="s">
        <v>314</v>
      </c>
      <c r="B805" s="10" t="s">
        <v>291</v>
      </c>
      <c r="C805" s="1">
        <v>44300</v>
      </c>
      <c r="D805">
        <v>202104</v>
      </c>
      <c r="E805" s="54">
        <v>0.33333333333333331</v>
      </c>
      <c r="F805" s="7">
        <v>0.375</v>
      </c>
      <c r="G805" s="7"/>
    </row>
    <row r="806" spans="1:7" x14ac:dyDescent="0.25">
      <c r="A806" t="s">
        <v>314</v>
      </c>
      <c r="B806" s="10" t="s">
        <v>291</v>
      </c>
      <c r="C806" s="1">
        <v>44300</v>
      </c>
      <c r="D806">
        <v>202104</v>
      </c>
      <c r="E806" s="55">
        <v>0.375</v>
      </c>
      <c r="F806" s="43">
        <v>0.41666666666666669</v>
      </c>
      <c r="G806" s="7"/>
    </row>
    <row r="807" spans="1:7" x14ac:dyDescent="0.25">
      <c r="A807" t="s">
        <v>314</v>
      </c>
      <c r="B807" s="10" t="s">
        <v>291</v>
      </c>
      <c r="C807" s="1">
        <v>44302</v>
      </c>
      <c r="D807">
        <v>202104</v>
      </c>
      <c r="E807" s="54">
        <v>0.25</v>
      </c>
      <c r="F807" s="7">
        <v>0.29166666666666669</v>
      </c>
      <c r="G807" s="7"/>
    </row>
    <row r="808" spans="1:7" x14ac:dyDescent="0.25">
      <c r="A808" t="s">
        <v>314</v>
      </c>
      <c r="B808" s="10" t="s">
        <v>291</v>
      </c>
      <c r="C808" s="1">
        <v>44302</v>
      </c>
      <c r="D808">
        <v>202104</v>
      </c>
      <c r="E808" s="54">
        <v>0.29166666666666669</v>
      </c>
      <c r="F808" s="7">
        <v>0.33333333333333331</v>
      </c>
      <c r="G808" s="7"/>
    </row>
    <row r="809" spans="1:7" x14ac:dyDescent="0.25">
      <c r="A809" t="s">
        <v>314</v>
      </c>
      <c r="B809" s="10" t="s">
        <v>291</v>
      </c>
      <c r="C809" s="1">
        <v>44302</v>
      </c>
      <c r="D809">
        <v>202104</v>
      </c>
      <c r="E809" s="54">
        <v>0.33333333333333331</v>
      </c>
      <c r="F809" s="7">
        <v>0.375</v>
      </c>
      <c r="G809" s="7"/>
    </row>
    <row r="810" spans="1:7" x14ac:dyDescent="0.25">
      <c r="A810" t="s">
        <v>314</v>
      </c>
      <c r="B810" s="10" t="s">
        <v>291</v>
      </c>
      <c r="C810" s="1">
        <v>44302</v>
      </c>
      <c r="D810">
        <v>202104</v>
      </c>
      <c r="E810" s="55">
        <v>0.375</v>
      </c>
      <c r="F810" s="43">
        <v>0.41666666666666669</v>
      </c>
      <c r="G810" s="7"/>
    </row>
    <row r="811" spans="1:7" x14ac:dyDescent="0.25">
      <c r="A811" t="s">
        <v>314</v>
      </c>
      <c r="B811" s="10" t="s">
        <v>291</v>
      </c>
      <c r="C811" s="1">
        <v>44303</v>
      </c>
      <c r="D811">
        <v>202104</v>
      </c>
      <c r="E811" s="54">
        <v>0.25</v>
      </c>
      <c r="F811" s="7">
        <v>0.29166666666666669</v>
      </c>
      <c r="G811" s="7"/>
    </row>
    <row r="812" spans="1:7" x14ac:dyDescent="0.25">
      <c r="A812" t="s">
        <v>314</v>
      </c>
      <c r="B812" s="10" t="s">
        <v>291</v>
      </c>
      <c r="C812" s="1">
        <v>44303</v>
      </c>
      <c r="D812">
        <v>202104</v>
      </c>
      <c r="E812" s="54">
        <v>0.29166666666666669</v>
      </c>
      <c r="F812" s="7">
        <v>0.33333333333333331</v>
      </c>
      <c r="G812" s="7"/>
    </row>
    <row r="813" spans="1:7" x14ac:dyDescent="0.25">
      <c r="A813" t="s">
        <v>314</v>
      </c>
      <c r="B813" s="10" t="s">
        <v>291</v>
      </c>
      <c r="C813" s="1">
        <v>44303</v>
      </c>
      <c r="D813">
        <v>202104</v>
      </c>
      <c r="E813" s="54">
        <v>0.33333333333333331</v>
      </c>
      <c r="F813" s="7">
        <v>0.375</v>
      </c>
      <c r="G813" s="7"/>
    </row>
    <row r="814" spans="1:7" x14ac:dyDescent="0.25">
      <c r="A814" t="s">
        <v>314</v>
      </c>
      <c r="B814" s="10" t="s">
        <v>291</v>
      </c>
      <c r="C814" s="1">
        <v>44303</v>
      </c>
      <c r="D814">
        <v>202104</v>
      </c>
      <c r="E814" s="55">
        <v>0.375</v>
      </c>
      <c r="F814" s="43">
        <v>0.41666666666666669</v>
      </c>
      <c r="G814" s="7"/>
    </row>
    <row r="815" spans="1:7" x14ac:dyDescent="0.25">
      <c r="A815" t="s">
        <v>314</v>
      </c>
      <c r="B815" s="10" t="s">
        <v>291</v>
      </c>
      <c r="C815" s="1">
        <v>44305</v>
      </c>
      <c r="D815">
        <v>202104</v>
      </c>
      <c r="E815" s="54">
        <v>0.25</v>
      </c>
      <c r="F815" s="7">
        <v>0.29166666666666669</v>
      </c>
      <c r="G815" s="7"/>
    </row>
    <row r="816" spans="1:7" x14ac:dyDescent="0.25">
      <c r="A816" t="s">
        <v>314</v>
      </c>
      <c r="B816" s="10" t="s">
        <v>291</v>
      </c>
      <c r="C816" s="1">
        <v>44305</v>
      </c>
      <c r="D816">
        <v>202104</v>
      </c>
      <c r="E816" s="54">
        <v>0.29166666666666669</v>
      </c>
      <c r="F816" s="7">
        <v>0.33333333333333331</v>
      </c>
      <c r="G816" s="7"/>
    </row>
    <row r="817" spans="1:11" x14ac:dyDescent="0.25">
      <c r="A817" t="s">
        <v>314</v>
      </c>
      <c r="B817" s="10" t="s">
        <v>291</v>
      </c>
      <c r="C817" s="1">
        <v>44305</v>
      </c>
      <c r="D817">
        <v>202104</v>
      </c>
      <c r="E817" s="54">
        <v>0.33333333333333331</v>
      </c>
      <c r="F817" s="7">
        <v>0.375</v>
      </c>
      <c r="G817" s="7"/>
    </row>
    <row r="818" spans="1:11" x14ac:dyDescent="0.25">
      <c r="A818" t="s">
        <v>314</v>
      </c>
      <c r="B818" s="10" t="s">
        <v>291</v>
      </c>
      <c r="C818" s="1">
        <v>44305</v>
      </c>
      <c r="D818">
        <v>202104</v>
      </c>
      <c r="E818" s="55">
        <v>0.375</v>
      </c>
      <c r="F818" s="43">
        <v>0.41666666666666669</v>
      </c>
      <c r="G818" s="43"/>
      <c r="H818" s="10"/>
      <c r="I818" s="10"/>
      <c r="J818" s="10"/>
      <c r="K818" s="10"/>
    </row>
    <row r="819" spans="1:11" x14ac:dyDescent="0.25">
      <c r="A819" t="s">
        <v>317</v>
      </c>
      <c r="B819" s="10" t="s">
        <v>118</v>
      </c>
      <c r="C819" s="60">
        <v>44326</v>
      </c>
      <c r="D819">
        <v>202105</v>
      </c>
      <c r="E819" s="54">
        <v>0.25</v>
      </c>
      <c r="F819" s="7">
        <v>0.29166666666666669</v>
      </c>
      <c r="G819" s="43"/>
      <c r="H819" s="10"/>
      <c r="I819" s="10"/>
      <c r="J819" s="10"/>
      <c r="K819" s="10"/>
    </row>
    <row r="820" spans="1:11" x14ac:dyDescent="0.25">
      <c r="A820" t="s">
        <v>317</v>
      </c>
      <c r="B820" s="10" t="s">
        <v>118</v>
      </c>
      <c r="C820" s="60">
        <v>44326</v>
      </c>
      <c r="D820">
        <v>202105</v>
      </c>
      <c r="E820" s="54">
        <v>0.29166666666666669</v>
      </c>
      <c r="F820" s="7">
        <v>0.33333333333333331</v>
      </c>
      <c r="G820" s="7"/>
    </row>
    <row r="821" spans="1:11" x14ac:dyDescent="0.25">
      <c r="A821" t="s">
        <v>317</v>
      </c>
      <c r="B821" s="10" t="s">
        <v>118</v>
      </c>
      <c r="C821" s="60">
        <v>44326</v>
      </c>
      <c r="D821">
        <v>202105</v>
      </c>
      <c r="E821" s="54">
        <v>0.33333333333333331</v>
      </c>
      <c r="F821" s="7">
        <v>0.375</v>
      </c>
      <c r="G821" s="7"/>
    </row>
    <row r="822" spans="1:11" x14ac:dyDescent="0.25">
      <c r="A822" t="s">
        <v>317</v>
      </c>
      <c r="B822" s="10" t="s">
        <v>118</v>
      </c>
      <c r="C822" s="60">
        <v>44326</v>
      </c>
      <c r="D822">
        <v>202105</v>
      </c>
      <c r="E822" s="55">
        <v>0.375</v>
      </c>
      <c r="F822" s="43">
        <v>0.41666666666666669</v>
      </c>
      <c r="G822" s="7"/>
    </row>
    <row r="823" spans="1:11" x14ac:dyDescent="0.25">
      <c r="A823" t="s">
        <v>317</v>
      </c>
      <c r="B823" s="10" t="s">
        <v>118</v>
      </c>
      <c r="C823" s="60">
        <v>44327</v>
      </c>
      <c r="D823">
        <v>202105</v>
      </c>
      <c r="E823" s="54">
        <v>0.25</v>
      </c>
      <c r="F823" s="7">
        <v>0.29166666666666669</v>
      </c>
      <c r="G823" s="7"/>
    </row>
    <row r="824" spans="1:11" x14ac:dyDescent="0.25">
      <c r="A824" t="s">
        <v>317</v>
      </c>
      <c r="B824" s="10" t="s">
        <v>118</v>
      </c>
      <c r="C824" s="60">
        <v>44327</v>
      </c>
      <c r="D824">
        <v>202105</v>
      </c>
      <c r="E824" s="54">
        <v>0.29166666666666669</v>
      </c>
      <c r="F824" s="7">
        <v>0.33333333333333331</v>
      </c>
      <c r="G824" s="7"/>
    </row>
    <row r="825" spans="1:11" x14ac:dyDescent="0.25">
      <c r="A825" t="s">
        <v>317</v>
      </c>
      <c r="B825" s="10" t="s">
        <v>118</v>
      </c>
      <c r="C825" s="60">
        <v>44327</v>
      </c>
      <c r="D825">
        <v>202105</v>
      </c>
      <c r="E825" s="54">
        <v>0.33333333333333331</v>
      </c>
      <c r="F825" s="7">
        <v>0.375</v>
      </c>
      <c r="G825" s="7"/>
    </row>
    <row r="826" spans="1:11" x14ac:dyDescent="0.25">
      <c r="A826" t="s">
        <v>317</v>
      </c>
      <c r="B826" s="10" t="s">
        <v>118</v>
      </c>
      <c r="C826" s="60">
        <v>44327</v>
      </c>
      <c r="D826">
        <v>202105</v>
      </c>
      <c r="E826" s="55">
        <v>0.375</v>
      </c>
      <c r="F826" s="43">
        <v>0.41666666666666669</v>
      </c>
      <c r="G826" s="43"/>
      <c r="H826" s="10"/>
      <c r="I826" s="10"/>
      <c r="J826" s="10"/>
      <c r="K826" s="10"/>
    </row>
    <row r="827" spans="1:11" x14ac:dyDescent="0.25">
      <c r="A827" t="s">
        <v>317</v>
      </c>
      <c r="B827" s="10" t="s">
        <v>118</v>
      </c>
      <c r="C827" s="60">
        <v>44328</v>
      </c>
      <c r="D827">
        <v>202105</v>
      </c>
      <c r="E827" s="54">
        <v>0.25</v>
      </c>
      <c r="F827" s="7">
        <v>0.29166666666666669</v>
      </c>
      <c r="G827" s="7"/>
    </row>
    <row r="828" spans="1:11" x14ac:dyDescent="0.25">
      <c r="A828" t="s">
        <v>317</v>
      </c>
      <c r="B828" s="10" t="s">
        <v>118</v>
      </c>
      <c r="C828" s="60">
        <v>44328</v>
      </c>
      <c r="D828">
        <v>202105</v>
      </c>
      <c r="E828" s="54">
        <v>0.29166666666666669</v>
      </c>
      <c r="F828" s="7">
        <v>0.33333333333333331</v>
      </c>
      <c r="G828" s="7"/>
    </row>
    <row r="829" spans="1:11" x14ac:dyDescent="0.25">
      <c r="A829" t="s">
        <v>317</v>
      </c>
      <c r="B829" s="10" t="s">
        <v>118</v>
      </c>
      <c r="C829" s="60">
        <v>44328</v>
      </c>
      <c r="D829">
        <v>202105</v>
      </c>
      <c r="E829" s="54">
        <v>0.33333333333333331</v>
      </c>
      <c r="F829" s="7">
        <v>0.375</v>
      </c>
      <c r="G829" s="7"/>
    </row>
    <row r="830" spans="1:11" x14ac:dyDescent="0.25">
      <c r="A830" t="s">
        <v>317</v>
      </c>
      <c r="B830" s="10" t="s">
        <v>118</v>
      </c>
      <c r="C830" s="60">
        <v>44328</v>
      </c>
      <c r="D830">
        <v>202105</v>
      </c>
      <c r="E830" s="55">
        <v>0.375</v>
      </c>
      <c r="F830" s="43">
        <v>0.41666666666666669</v>
      </c>
      <c r="G830" s="43"/>
      <c r="H830" s="10"/>
      <c r="I830" s="10"/>
      <c r="J830" s="10"/>
      <c r="K830" s="10"/>
    </row>
    <row r="831" spans="1:11" x14ac:dyDescent="0.25">
      <c r="A831" t="s">
        <v>317</v>
      </c>
      <c r="B831" s="10" t="s">
        <v>118</v>
      </c>
      <c r="C831" s="60">
        <v>44329</v>
      </c>
      <c r="D831">
        <v>202105</v>
      </c>
      <c r="E831" s="54">
        <v>0.25</v>
      </c>
      <c r="F831" s="7">
        <v>0.29166666666666669</v>
      </c>
      <c r="G831" s="7"/>
    </row>
    <row r="832" spans="1:11" x14ac:dyDescent="0.25">
      <c r="A832" t="s">
        <v>317</v>
      </c>
      <c r="B832" s="10" t="s">
        <v>118</v>
      </c>
      <c r="C832" s="60">
        <v>44329</v>
      </c>
      <c r="D832">
        <v>202105</v>
      </c>
      <c r="E832" s="54">
        <v>0.29166666666666669</v>
      </c>
      <c r="F832" s="7">
        <v>0.33333333333333331</v>
      </c>
      <c r="G832" s="7"/>
    </row>
    <row r="833" spans="1:11" x14ac:dyDescent="0.25">
      <c r="A833" t="s">
        <v>317</v>
      </c>
      <c r="B833" s="10" t="s">
        <v>118</v>
      </c>
      <c r="C833" s="60">
        <v>44329</v>
      </c>
      <c r="D833">
        <v>202105</v>
      </c>
      <c r="E833" s="54">
        <v>0.33333333333333331</v>
      </c>
      <c r="F833" s="7">
        <v>0.375</v>
      </c>
      <c r="G833" s="7"/>
    </row>
    <row r="834" spans="1:11" x14ac:dyDescent="0.25">
      <c r="A834" t="s">
        <v>317</v>
      </c>
      <c r="B834" s="10" t="s">
        <v>118</v>
      </c>
      <c r="C834" s="60">
        <v>44329</v>
      </c>
      <c r="D834">
        <v>202105</v>
      </c>
      <c r="E834" s="55">
        <v>0.375</v>
      </c>
      <c r="F834" s="43">
        <v>0.41666666666666669</v>
      </c>
      <c r="G834" s="43"/>
      <c r="H834" s="10"/>
      <c r="I834" s="10"/>
      <c r="J834" s="10"/>
      <c r="K834" s="10"/>
    </row>
    <row r="835" spans="1:11" x14ac:dyDescent="0.25">
      <c r="A835" t="s">
        <v>317</v>
      </c>
      <c r="B835" s="10" t="s">
        <v>118</v>
      </c>
      <c r="C835" s="60">
        <v>44330</v>
      </c>
      <c r="D835">
        <v>202105</v>
      </c>
      <c r="E835" s="54">
        <v>0.25</v>
      </c>
      <c r="F835" s="7">
        <v>0.29166666666666669</v>
      </c>
      <c r="G835" s="7"/>
    </row>
    <row r="836" spans="1:11" x14ac:dyDescent="0.25">
      <c r="A836" t="s">
        <v>317</v>
      </c>
      <c r="B836" s="10" t="s">
        <v>118</v>
      </c>
      <c r="C836" s="60">
        <v>44330</v>
      </c>
      <c r="D836">
        <v>202105</v>
      </c>
      <c r="E836" s="54">
        <v>0.29166666666666669</v>
      </c>
      <c r="F836" s="7">
        <v>0.33333333333333331</v>
      </c>
      <c r="G836" s="7"/>
    </row>
    <row r="837" spans="1:11" x14ac:dyDescent="0.25">
      <c r="A837" t="s">
        <v>317</v>
      </c>
      <c r="B837" s="10" t="s">
        <v>118</v>
      </c>
      <c r="C837" s="60">
        <v>44330</v>
      </c>
      <c r="D837">
        <v>202105</v>
      </c>
      <c r="E837" s="54">
        <v>0.33333333333333331</v>
      </c>
      <c r="F837" s="7">
        <v>0.375</v>
      </c>
      <c r="G837" s="7"/>
    </row>
    <row r="838" spans="1:11" x14ac:dyDescent="0.25">
      <c r="A838" t="s">
        <v>317</v>
      </c>
      <c r="B838" s="10" t="s">
        <v>118</v>
      </c>
      <c r="C838" s="60">
        <v>44330</v>
      </c>
      <c r="D838">
        <v>202105</v>
      </c>
      <c r="E838" s="55">
        <v>0.375</v>
      </c>
      <c r="F838" s="43">
        <v>0.41666666666666669</v>
      </c>
      <c r="G838" s="43"/>
      <c r="H838" s="10"/>
      <c r="I838" s="10"/>
      <c r="J838" s="10"/>
      <c r="K838" s="10"/>
    </row>
    <row r="839" spans="1:11" x14ac:dyDescent="0.25">
      <c r="A839" t="s">
        <v>317</v>
      </c>
      <c r="B839" s="10" t="s">
        <v>118</v>
      </c>
      <c r="C839" s="60">
        <v>44331</v>
      </c>
      <c r="D839">
        <v>202105</v>
      </c>
      <c r="E839" s="54">
        <v>0.25</v>
      </c>
      <c r="F839" s="7">
        <v>0.29166666666666669</v>
      </c>
      <c r="G839" s="7"/>
    </row>
    <row r="840" spans="1:11" x14ac:dyDescent="0.25">
      <c r="A840" t="s">
        <v>317</v>
      </c>
      <c r="B840" s="10" t="s">
        <v>118</v>
      </c>
      <c r="C840" s="60">
        <v>44331</v>
      </c>
      <c r="D840">
        <v>202105</v>
      </c>
      <c r="E840" s="54">
        <v>0.29166666666666669</v>
      </c>
      <c r="F840" s="7">
        <v>0.33333333333333331</v>
      </c>
      <c r="G840" s="7"/>
    </row>
    <row r="841" spans="1:11" x14ac:dyDescent="0.25">
      <c r="A841" t="s">
        <v>317</v>
      </c>
      <c r="B841" s="10" t="s">
        <v>118</v>
      </c>
      <c r="C841" s="60">
        <v>44331</v>
      </c>
      <c r="D841">
        <v>202105</v>
      </c>
      <c r="E841" s="54">
        <v>0.33333333333333331</v>
      </c>
      <c r="F841" s="7">
        <v>0.375</v>
      </c>
      <c r="G841" s="7"/>
    </row>
    <row r="842" spans="1:11" x14ac:dyDescent="0.25">
      <c r="A842" t="s">
        <v>317</v>
      </c>
      <c r="B842" s="10" t="s">
        <v>118</v>
      </c>
      <c r="C842" s="60">
        <v>44331</v>
      </c>
      <c r="D842">
        <v>202105</v>
      </c>
      <c r="E842" s="55">
        <v>0.375</v>
      </c>
      <c r="F842" s="43">
        <v>0.41666666666666669</v>
      </c>
      <c r="G842" s="43"/>
      <c r="H842" s="10"/>
      <c r="I842" s="10"/>
      <c r="J842" s="10"/>
      <c r="K842" s="10"/>
    </row>
    <row r="843" spans="1:11" x14ac:dyDescent="0.25">
      <c r="A843" t="s">
        <v>318</v>
      </c>
      <c r="B843" s="10" t="s">
        <v>291</v>
      </c>
      <c r="C843" s="60">
        <v>44326</v>
      </c>
      <c r="D843">
        <v>202105</v>
      </c>
      <c r="E843" s="54">
        <v>0.25</v>
      </c>
      <c r="F843" s="7">
        <v>0.29166666666666669</v>
      </c>
      <c r="G843" s="7"/>
    </row>
    <row r="844" spans="1:11" x14ac:dyDescent="0.25">
      <c r="A844" t="s">
        <v>318</v>
      </c>
      <c r="B844" s="10" t="s">
        <v>291</v>
      </c>
      <c r="C844" s="60">
        <v>44326</v>
      </c>
      <c r="D844">
        <v>202105</v>
      </c>
      <c r="E844" s="54">
        <v>0.29166666666666669</v>
      </c>
      <c r="F844" s="7">
        <v>0.33333333333333331</v>
      </c>
      <c r="G844" s="7"/>
    </row>
    <row r="845" spans="1:11" x14ac:dyDescent="0.25">
      <c r="A845" t="s">
        <v>318</v>
      </c>
      <c r="B845" s="10" t="s">
        <v>291</v>
      </c>
      <c r="C845" s="60">
        <v>44326</v>
      </c>
      <c r="D845">
        <v>202105</v>
      </c>
      <c r="E845" s="54">
        <v>0.33333333333333331</v>
      </c>
      <c r="F845" s="7">
        <v>0.375</v>
      </c>
      <c r="G845" s="7"/>
    </row>
    <row r="846" spans="1:11" x14ac:dyDescent="0.25">
      <c r="A846" t="s">
        <v>318</v>
      </c>
      <c r="B846" s="10" t="s">
        <v>291</v>
      </c>
      <c r="C846" s="60">
        <v>44326</v>
      </c>
      <c r="D846">
        <v>202105</v>
      </c>
      <c r="E846" s="54">
        <v>0.375</v>
      </c>
      <c r="F846" s="7">
        <v>0.41666666666666669</v>
      </c>
      <c r="G846" s="7"/>
    </row>
    <row r="847" spans="1:11" x14ac:dyDescent="0.25">
      <c r="A847" t="s">
        <v>318</v>
      </c>
      <c r="B847" s="10" t="s">
        <v>291</v>
      </c>
      <c r="C847" s="60">
        <v>44327</v>
      </c>
      <c r="D847">
        <v>202105</v>
      </c>
      <c r="E847" s="54">
        <v>0.25</v>
      </c>
      <c r="F847" s="7">
        <v>0.29166666666666669</v>
      </c>
      <c r="G847" s="7"/>
    </row>
    <row r="848" spans="1:11" x14ac:dyDescent="0.25">
      <c r="A848" t="s">
        <v>318</v>
      </c>
      <c r="B848" s="10" t="s">
        <v>291</v>
      </c>
      <c r="C848" s="60">
        <v>44327</v>
      </c>
      <c r="D848">
        <v>202105</v>
      </c>
      <c r="E848" s="54">
        <v>0.29166666666666669</v>
      </c>
      <c r="F848" s="7">
        <v>0.33333333333333331</v>
      </c>
      <c r="G848" s="7"/>
    </row>
    <row r="849" spans="1:7" x14ac:dyDescent="0.25">
      <c r="A849" t="s">
        <v>318</v>
      </c>
      <c r="B849" s="10" t="s">
        <v>291</v>
      </c>
      <c r="C849" s="60">
        <v>44327</v>
      </c>
      <c r="D849">
        <v>202105</v>
      </c>
      <c r="E849" s="54">
        <v>0.33333333333333331</v>
      </c>
      <c r="F849" s="7">
        <v>0.375</v>
      </c>
      <c r="G849" s="7"/>
    </row>
    <row r="850" spans="1:7" x14ac:dyDescent="0.25">
      <c r="A850" t="s">
        <v>318</v>
      </c>
      <c r="B850" s="10" t="s">
        <v>291</v>
      </c>
      <c r="C850" s="60">
        <v>44327</v>
      </c>
      <c r="D850">
        <v>202105</v>
      </c>
      <c r="E850" s="54">
        <v>0.375</v>
      </c>
      <c r="F850" s="7">
        <v>0.41666666666666669</v>
      </c>
      <c r="G850" s="7"/>
    </row>
    <row r="851" spans="1:7" x14ac:dyDescent="0.25">
      <c r="A851" t="s">
        <v>318</v>
      </c>
      <c r="B851" s="10" t="s">
        <v>291</v>
      </c>
      <c r="C851" s="60">
        <v>44328</v>
      </c>
      <c r="D851">
        <v>202105</v>
      </c>
      <c r="E851" s="54">
        <v>0.25</v>
      </c>
      <c r="F851" s="7">
        <v>0.29166666666666669</v>
      </c>
      <c r="G851" s="7"/>
    </row>
    <row r="852" spans="1:7" x14ac:dyDescent="0.25">
      <c r="A852" t="s">
        <v>318</v>
      </c>
      <c r="B852" s="10" t="s">
        <v>291</v>
      </c>
      <c r="C852" s="60">
        <v>44328</v>
      </c>
      <c r="D852">
        <v>202105</v>
      </c>
      <c r="E852" s="54">
        <v>0.29166666666666669</v>
      </c>
      <c r="F852" s="7">
        <v>0.33333333333333331</v>
      </c>
      <c r="G852" s="7"/>
    </row>
    <row r="853" spans="1:7" x14ac:dyDescent="0.25">
      <c r="A853" t="s">
        <v>318</v>
      </c>
      <c r="B853" s="10" t="s">
        <v>291</v>
      </c>
      <c r="C853" s="60">
        <v>44328</v>
      </c>
      <c r="D853">
        <v>202105</v>
      </c>
      <c r="E853" s="54">
        <v>0.33333333333333331</v>
      </c>
      <c r="F853" s="7">
        <v>0.375</v>
      </c>
      <c r="G853" s="7"/>
    </row>
    <row r="854" spans="1:7" x14ac:dyDescent="0.25">
      <c r="A854" t="s">
        <v>318</v>
      </c>
      <c r="B854" s="10" t="s">
        <v>291</v>
      </c>
      <c r="C854" s="60">
        <v>44328</v>
      </c>
      <c r="D854">
        <v>202105</v>
      </c>
      <c r="E854" s="54">
        <v>0.375</v>
      </c>
      <c r="F854" s="7">
        <v>0.41666666666666669</v>
      </c>
      <c r="G854" s="7"/>
    </row>
    <row r="855" spans="1:7" x14ac:dyDescent="0.25">
      <c r="A855" t="s">
        <v>318</v>
      </c>
      <c r="B855" s="10" t="s">
        <v>291</v>
      </c>
      <c r="C855" s="60">
        <v>44329</v>
      </c>
      <c r="D855">
        <v>202105</v>
      </c>
      <c r="E855" s="54">
        <v>0.25</v>
      </c>
      <c r="F855" s="7">
        <v>0.29166666666666669</v>
      </c>
      <c r="G855" s="7"/>
    </row>
    <row r="856" spans="1:7" x14ac:dyDescent="0.25">
      <c r="A856" t="s">
        <v>318</v>
      </c>
      <c r="B856" s="10" t="s">
        <v>291</v>
      </c>
      <c r="C856" s="60">
        <v>44329</v>
      </c>
      <c r="D856">
        <v>202105</v>
      </c>
      <c r="E856" s="54">
        <v>0.29166666666666669</v>
      </c>
      <c r="F856" s="7">
        <v>0.33333333333333331</v>
      </c>
      <c r="G856" s="7"/>
    </row>
    <row r="857" spans="1:7" x14ac:dyDescent="0.25">
      <c r="A857" t="s">
        <v>318</v>
      </c>
      <c r="B857" s="10" t="s">
        <v>291</v>
      </c>
      <c r="C857" s="60">
        <v>44329</v>
      </c>
      <c r="D857">
        <v>202105</v>
      </c>
      <c r="E857" s="54">
        <v>0.33333333333333331</v>
      </c>
      <c r="F857" s="7">
        <v>0.375</v>
      </c>
      <c r="G857" s="7"/>
    </row>
    <row r="858" spans="1:7" x14ac:dyDescent="0.25">
      <c r="A858" t="s">
        <v>318</v>
      </c>
      <c r="B858" s="10" t="s">
        <v>291</v>
      </c>
      <c r="C858" s="60">
        <v>44329</v>
      </c>
      <c r="D858">
        <v>202105</v>
      </c>
      <c r="E858" s="54">
        <v>0.375</v>
      </c>
      <c r="F858" s="7">
        <v>0.41666666666666669</v>
      </c>
      <c r="G858" s="7"/>
    </row>
    <row r="859" spans="1:7" x14ac:dyDescent="0.25">
      <c r="A859" t="s">
        <v>318</v>
      </c>
      <c r="B859" s="10" t="s">
        <v>291</v>
      </c>
      <c r="C859" s="60">
        <v>44330</v>
      </c>
      <c r="D859">
        <v>202105</v>
      </c>
      <c r="E859" s="54">
        <v>0.25</v>
      </c>
      <c r="F859" s="7">
        <v>0.29166666666666669</v>
      </c>
      <c r="G859" s="7"/>
    </row>
    <row r="860" spans="1:7" x14ac:dyDescent="0.25">
      <c r="A860" t="s">
        <v>318</v>
      </c>
      <c r="B860" s="10" t="s">
        <v>291</v>
      </c>
      <c r="C860" s="60">
        <v>44330</v>
      </c>
      <c r="D860">
        <v>202105</v>
      </c>
      <c r="E860" s="54">
        <v>0.29166666666666669</v>
      </c>
      <c r="F860" s="7">
        <v>0.33333333333333331</v>
      </c>
      <c r="G860" s="7"/>
    </row>
    <row r="861" spans="1:7" x14ac:dyDescent="0.25">
      <c r="A861" t="s">
        <v>318</v>
      </c>
      <c r="B861" s="10" t="s">
        <v>291</v>
      </c>
      <c r="C861" s="60">
        <v>44330</v>
      </c>
      <c r="D861">
        <v>202105</v>
      </c>
      <c r="E861" s="54">
        <v>0.33333333333333331</v>
      </c>
      <c r="F861" s="7">
        <v>0.375</v>
      </c>
      <c r="G861" s="7"/>
    </row>
    <row r="862" spans="1:7" x14ac:dyDescent="0.25">
      <c r="A862" t="s">
        <v>318</v>
      </c>
      <c r="B862" s="10" t="s">
        <v>291</v>
      </c>
      <c r="C862" s="60">
        <v>44330</v>
      </c>
      <c r="D862">
        <v>202105</v>
      </c>
      <c r="E862" s="54">
        <v>0.375</v>
      </c>
      <c r="F862" s="7">
        <v>0.41666666666666669</v>
      </c>
      <c r="G862" s="7"/>
    </row>
    <row r="863" spans="1:7" x14ac:dyDescent="0.25">
      <c r="A863" t="s">
        <v>318</v>
      </c>
      <c r="B863" s="10" t="s">
        <v>291</v>
      </c>
      <c r="C863" s="60">
        <v>44331</v>
      </c>
      <c r="D863">
        <v>202105</v>
      </c>
      <c r="E863" s="54">
        <v>0.25</v>
      </c>
      <c r="F863" s="7">
        <v>0.29166666666666669</v>
      </c>
      <c r="G863" s="7"/>
    </row>
    <row r="864" spans="1:7" x14ac:dyDescent="0.25">
      <c r="A864" t="s">
        <v>318</v>
      </c>
      <c r="B864" s="10" t="s">
        <v>291</v>
      </c>
      <c r="C864" s="60">
        <v>44331</v>
      </c>
      <c r="D864">
        <v>202105</v>
      </c>
      <c r="E864" s="54">
        <v>0.29166666666666669</v>
      </c>
      <c r="F864" s="7">
        <v>0.33333333333333331</v>
      </c>
      <c r="G864" s="7"/>
    </row>
    <row r="865" spans="1:11" x14ac:dyDescent="0.25">
      <c r="A865" t="s">
        <v>318</v>
      </c>
      <c r="B865" s="10" t="s">
        <v>291</v>
      </c>
      <c r="C865" s="60">
        <v>44331</v>
      </c>
      <c r="D865">
        <v>202105</v>
      </c>
      <c r="E865" s="54">
        <v>0.33333333333333331</v>
      </c>
      <c r="F865" s="7">
        <v>0.375</v>
      </c>
      <c r="G865" s="7"/>
    </row>
    <row r="866" spans="1:11" x14ac:dyDescent="0.25">
      <c r="A866" t="s">
        <v>318</v>
      </c>
      <c r="B866" s="10" t="s">
        <v>291</v>
      </c>
      <c r="C866" s="60">
        <v>44331</v>
      </c>
      <c r="D866">
        <v>202105</v>
      </c>
      <c r="E866" s="55">
        <v>0.375</v>
      </c>
      <c r="F866" s="43">
        <v>0.41666666666666669</v>
      </c>
      <c r="G866" s="43"/>
      <c r="H866" s="10"/>
      <c r="I866" s="10"/>
      <c r="J866" s="10"/>
      <c r="K866" s="10"/>
    </row>
    <row r="867" spans="1:11" x14ac:dyDescent="0.25">
      <c r="A867" t="s">
        <v>320</v>
      </c>
      <c r="B867" s="58" t="s">
        <v>291</v>
      </c>
      <c r="C867" s="61">
        <v>44333</v>
      </c>
      <c r="D867">
        <v>202105</v>
      </c>
      <c r="E867" s="54">
        <v>0.25</v>
      </c>
      <c r="F867" s="7">
        <v>0.29166666666666669</v>
      </c>
      <c r="G867" s="7"/>
    </row>
    <row r="868" spans="1:11" x14ac:dyDescent="0.25">
      <c r="A868" t="s">
        <v>320</v>
      </c>
      <c r="B868" s="58" t="s">
        <v>291</v>
      </c>
      <c r="C868" s="61">
        <v>44333</v>
      </c>
      <c r="D868">
        <v>202105</v>
      </c>
      <c r="E868" s="54">
        <v>0.29166666666666669</v>
      </c>
      <c r="F868" s="7">
        <v>0.33333333333333331</v>
      </c>
      <c r="G868" s="7"/>
    </row>
    <row r="869" spans="1:11" x14ac:dyDescent="0.25">
      <c r="A869" t="s">
        <v>320</v>
      </c>
      <c r="B869" s="58" t="s">
        <v>291</v>
      </c>
      <c r="C869" s="61">
        <v>44333</v>
      </c>
      <c r="D869">
        <v>202105</v>
      </c>
      <c r="E869" s="54">
        <v>0.33333333333333331</v>
      </c>
      <c r="F869" s="7">
        <v>0.375</v>
      </c>
      <c r="G869" s="7"/>
    </row>
    <row r="870" spans="1:11" x14ac:dyDescent="0.25">
      <c r="A870" t="s">
        <v>320</v>
      </c>
      <c r="B870" s="58" t="s">
        <v>291</v>
      </c>
      <c r="C870" s="61">
        <v>44333</v>
      </c>
      <c r="D870">
        <v>202105</v>
      </c>
      <c r="E870" s="54">
        <v>0.375</v>
      </c>
      <c r="F870" s="7">
        <v>0.41666666666666669</v>
      </c>
      <c r="G870" s="43"/>
      <c r="H870" s="10"/>
      <c r="I870" s="10"/>
      <c r="J870" s="10"/>
      <c r="K870" s="10"/>
    </row>
    <row r="871" spans="1:11" x14ac:dyDescent="0.25">
      <c r="A871" t="s">
        <v>320</v>
      </c>
      <c r="B871" s="58" t="s">
        <v>291</v>
      </c>
      <c r="C871" s="61">
        <v>44334</v>
      </c>
      <c r="D871">
        <v>202105</v>
      </c>
      <c r="E871" s="54">
        <v>0.25</v>
      </c>
      <c r="F871" s="7">
        <v>0.29166666666666669</v>
      </c>
      <c r="G871" s="7"/>
    </row>
    <row r="872" spans="1:11" x14ac:dyDescent="0.25">
      <c r="A872" t="s">
        <v>320</v>
      </c>
      <c r="B872" s="58" t="s">
        <v>291</v>
      </c>
      <c r="C872" s="61">
        <v>44334</v>
      </c>
      <c r="D872">
        <v>202105</v>
      </c>
      <c r="E872" s="54">
        <v>0.29166666666666669</v>
      </c>
      <c r="F872" s="7">
        <v>0.33333333333333331</v>
      </c>
      <c r="G872" s="7"/>
    </row>
    <row r="873" spans="1:11" x14ac:dyDescent="0.25">
      <c r="A873" t="s">
        <v>320</v>
      </c>
      <c r="B873" s="58" t="s">
        <v>291</v>
      </c>
      <c r="C873" s="61">
        <v>44334</v>
      </c>
      <c r="D873">
        <v>202105</v>
      </c>
      <c r="E873" s="54">
        <v>0.33333333333333331</v>
      </c>
      <c r="F873" s="7">
        <v>0.375</v>
      </c>
      <c r="G873" s="7"/>
    </row>
    <row r="874" spans="1:11" x14ac:dyDescent="0.25">
      <c r="A874" t="s">
        <v>320</v>
      </c>
      <c r="B874" s="58" t="s">
        <v>291</v>
      </c>
      <c r="C874" s="61">
        <v>44334</v>
      </c>
      <c r="D874">
        <v>202105</v>
      </c>
      <c r="E874" s="54">
        <v>0.375</v>
      </c>
      <c r="F874" s="7">
        <v>0.41666666666666669</v>
      </c>
      <c r="G874" s="7"/>
    </row>
    <row r="875" spans="1:11" x14ac:dyDescent="0.25">
      <c r="A875" t="s">
        <v>320</v>
      </c>
      <c r="B875" s="58" t="s">
        <v>291</v>
      </c>
      <c r="C875" s="61">
        <v>44335</v>
      </c>
      <c r="D875">
        <v>202105</v>
      </c>
      <c r="E875" s="54">
        <v>0.25</v>
      </c>
      <c r="F875" s="7">
        <v>0.29166666666666669</v>
      </c>
      <c r="G875" s="7"/>
    </row>
    <row r="876" spans="1:11" x14ac:dyDescent="0.25">
      <c r="A876" t="s">
        <v>320</v>
      </c>
      <c r="B876" s="58" t="s">
        <v>291</v>
      </c>
      <c r="C876" s="61">
        <v>44335</v>
      </c>
      <c r="D876">
        <v>202105</v>
      </c>
      <c r="E876" s="54">
        <v>0.29166666666666669</v>
      </c>
      <c r="F876" s="7">
        <v>0.33333333333333331</v>
      </c>
      <c r="G876" s="7"/>
    </row>
    <row r="877" spans="1:11" x14ac:dyDescent="0.25">
      <c r="A877" t="s">
        <v>320</v>
      </c>
      <c r="B877" s="58" t="s">
        <v>291</v>
      </c>
      <c r="C877" s="61">
        <v>44335</v>
      </c>
      <c r="D877">
        <v>202105</v>
      </c>
      <c r="E877" s="54">
        <v>0.33333333333333331</v>
      </c>
      <c r="F877" s="7">
        <v>0.375</v>
      </c>
      <c r="G877" s="7"/>
    </row>
    <row r="878" spans="1:11" x14ac:dyDescent="0.25">
      <c r="A878" t="s">
        <v>320</v>
      </c>
      <c r="B878" s="58" t="s">
        <v>291</v>
      </c>
      <c r="C878" s="61">
        <v>44335</v>
      </c>
      <c r="D878">
        <v>202105</v>
      </c>
      <c r="E878" s="54">
        <v>0.375</v>
      </c>
      <c r="F878" s="7">
        <v>0.41666666666666669</v>
      </c>
      <c r="G878" s="7"/>
    </row>
    <row r="879" spans="1:11" x14ac:dyDescent="0.25">
      <c r="A879" t="s">
        <v>320</v>
      </c>
      <c r="B879" s="58" t="s">
        <v>291</v>
      </c>
      <c r="C879" s="60">
        <v>44336</v>
      </c>
      <c r="D879">
        <v>202105</v>
      </c>
      <c r="E879" s="54">
        <v>0.25</v>
      </c>
      <c r="F879" s="7">
        <v>0.29166666666666669</v>
      </c>
      <c r="G879" s="7"/>
      <c r="J879" s="2">
        <v>3.472222222222222E-3</v>
      </c>
      <c r="K879" t="s">
        <v>41</v>
      </c>
    </row>
    <row r="880" spans="1:11" x14ac:dyDescent="0.25">
      <c r="A880" t="s">
        <v>320</v>
      </c>
      <c r="B880" s="58" t="s">
        <v>291</v>
      </c>
      <c r="C880" s="60">
        <v>44336</v>
      </c>
      <c r="D880">
        <v>202105</v>
      </c>
      <c r="E880" s="54">
        <v>0.29166666666666669</v>
      </c>
      <c r="F880" s="7">
        <v>0.33333333333333331</v>
      </c>
      <c r="G880" s="7"/>
    </row>
    <row r="881" spans="1:7" x14ac:dyDescent="0.25">
      <c r="A881" t="s">
        <v>320</v>
      </c>
      <c r="B881" s="58" t="s">
        <v>291</v>
      </c>
      <c r="C881" s="60">
        <v>44336</v>
      </c>
      <c r="D881">
        <v>202105</v>
      </c>
      <c r="E881" s="54">
        <v>0.33333333333333331</v>
      </c>
      <c r="F881" s="7">
        <v>0.375</v>
      </c>
      <c r="G881" s="7"/>
    </row>
    <row r="882" spans="1:7" x14ac:dyDescent="0.25">
      <c r="A882" t="s">
        <v>320</v>
      </c>
      <c r="B882" s="58" t="s">
        <v>291</v>
      </c>
      <c r="C882" s="60">
        <v>44336</v>
      </c>
      <c r="D882">
        <v>202105</v>
      </c>
      <c r="E882" s="55">
        <v>0.375</v>
      </c>
      <c r="F882" s="43">
        <v>0.41666666666666669</v>
      </c>
      <c r="G882" s="7"/>
    </row>
    <row r="883" spans="1:7" x14ac:dyDescent="0.25">
      <c r="A883" t="s">
        <v>321</v>
      </c>
      <c r="B883" s="10" t="s">
        <v>118</v>
      </c>
      <c r="C883" s="61">
        <v>44333</v>
      </c>
      <c r="D883">
        <v>202105</v>
      </c>
      <c r="E883" s="54">
        <v>0.25</v>
      </c>
      <c r="F883" s="7">
        <v>0.29166666666666669</v>
      </c>
      <c r="G883" s="7"/>
    </row>
    <row r="884" spans="1:7" x14ac:dyDescent="0.25">
      <c r="A884" t="s">
        <v>321</v>
      </c>
      <c r="B884" s="10" t="s">
        <v>118</v>
      </c>
      <c r="C884" s="61">
        <v>44333</v>
      </c>
      <c r="D884">
        <v>202105</v>
      </c>
      <c r="E884" s="54">
        <v>0.29166666666666669</v>
      </c>
      <c r="F884" s="7">
        <v>0.33333333333333331</v>
      </c>
      <c r="G884" s="7"/>
    </row>
    <row r="885" spans="1:7" x14ac:dyDescent="0.25">
      <c r="A885" t="s">
        <v>321</v>
      </c>
      <c r="B885" s="10" t="s">
        <v>118</v>
      </c>
      <c r="C885" s="61">
        <v>44333</v>
      </c>
      <c r="D885">
        <v>202105</v>
      </c>
      <c r="E885" s="54">
        <v>0.33333333333333331</v>
      </c>
      <c r="F885" s="7">
        <v>0.375</v>
      </c>
      <c r="G885" s="7"/>
    </row>
    <row r="886" spans="1:7" x14ac:dyDescent="0.25">
      <c r="A886" t="s">
        <v>321</v>
      </c>
      <c r="B886" s="10" t="s">
        <v>118</v>
      </c>
      <c r="C886" s="61">
        <v>44333</v>
      </c>
      <c r="D886">
        <v>202105</v>
      </c>
      <c r="E886" s="54">
        <v>0.375</v>
      </c>
      <c r="F886" s="7">
        <v>0.41666666666666669</v>
      </c>
      <c r="G886" s="7"/>
    </row>
    <row r="887" spans="1:7" x14ac:dyDescent="0.25">
      <c r="A887" t="s">
        <v>321</v>
      </c>
      <c r="B887" s="10" t="s">
        <v>118</v>
      </c>
      <c r="C887" s="61">
        <v>44334</v>
      </c>
      <c r="D887">
        <v>202105</v>
      </c>
      <c r="E887" s="2">
        <v>0.24513888888888888</v>
      </c>
      <c r="F887" s="7">
        <v>0.29166666666666669</v>
      </c>
      <c r="G887" s="7"/>
    </row>
    <row r="888" spans="1:7" x14ac:dyDescent="0.25">
      <c r="A888" t="s">
        <v>321</v>
      </c>
      <c r="B888" s="10" t="s">
        <v>118</v>
      </c>
      <c r="C888" s="61">
        <v>44334</v>
      </c>
      <c r="D888">
        <v>202105</v>
      </c>
      <c r="E888" s="54">
        <v>0.29166666666666669</v>
      </c>
      <c r="F888" s="7">
        <v>0.33333333333333331</v>
      </c>
      <c r="G888" s="7"/>
    </row>
    <row r="889" spans="1:7" x14ac:dyDescent="0.25">
      <c r="A889" t="s">
        <v>321</v>
      </c>
      <c r="B889" s="10" t="s">
        <v>118</v>
      </c>
      <c r="C889" s="61">
        <v>44334</v>
      </c>
      <c r="D889">
        <v>202105</v>
      </c>
      <c r="E889" s="54">
        <v>0.33333333333333331</v>
      </c>
      <c r="F889" s="7">
        <v>0.375</v>
      </c>
      <c r="G889" s="7"/>
    </row>
    <row r="890" spans="1:7" x14ac:dyDescent="0.25">
      <c r="A890" t="s">
        <v>321</v>
      </c>
      <c r="B890" s="10" t="s">
        <v>118</v>
      </c>
      <c r="C890" s="61">
        <v>44334</v>
      </c>
      <c r="D890">
        <v>202105</v>
      </c>
      <c r="E890" s="54">
        <v>0.375</v>
      </c>
      <c r="F890" s="7">
        <v>0.41666666666666669</v>
      </c>
      <c r="G890" s="7"/>
    </row>
    <row r="891" spans="1:7" x14ac:dyDescent="0.25">
      <c r="A891" t="s">
        <v>321</v>
      </c>
      <c r="B891" s="10" t="s">
        <v>118</v>
      </c>
      <c r="C891" s="61">
        <v>44335</v>
      </c>
      <c r="D891">
        <v>202105</v>
      </c>
      <c r="E891" s="54">
        <v>0.25</v>
      </c>
      <c r="F891" s="7">
        <v>0.29166666666666669</v>
      </c>
      <c r="G891" s="7"/>
    </row>
    <row r="892" spans="1:7" x14ac:dyDescent="0.25">
      <c r="A892" t="s">
        <v>321</v>
      </c>
      <c r="B892" s="10" t="s">
        <v>118</v>
      </c>
      <c r="C892" s="61">
        <v>44335</v>
      </c>
      <c r="D892">
        <v>202105</v>
      </c>
      <c r="E892" s="54">
        <v>0.29166666666666669</v>
      </c>
      <c r="F892" s="7">
        <v>0.33333333333333331</v>
      </c>
      <c r="G892" s="7"/>
    </row>
    <row r="893" spans="1:7" x14ac:dyDescent="0.25">
      <c r="A893" t="s">
        <v>321</v>
      </c>
      <c r="B893" s="10" t="s">
        <v>118</v>
      </c>
      <c r="C893" s="61">
        <v>44335</v>
      </c>
      <c r="D893">
        <v>202105</v>
      </c>
      <c r="E893" s="54">
        <v>0.33333333333333331</v>
      </c>
      <c r="F893" s="7">
        <v>0.375</v>
      </c>
      <c r="G893" s="7"/>
    </row>
    <row r="894" spans="1:7" x14ac:dyDescent="0.25">
      <c r="A894" t="s">
        <v>321</v>
      </c>
      <c r="B894" s="10" t="s">
        <v>118</v>
      </c>
      <c r="C894" s="61">
        <v>44335</v>
      </c>
      <c r="D894">
        <v>202105</v>
      </c>
      <c r="E894" s="54">
        <v>0.375</v>
      </c>
      <c r="F894" s="7">
        <v>0.41666666666666669</v>
      </c>
      <c r="G894" s="7"/>
    </row>
    <row r="895" spans="1:7" x14ac:dyDescent="0.25">
      <c r="A895" t="s">
        <v>321</v>
      </c>
      <c r="B895" s="10" t="s">
        <v>118</v>
      </c>
      <c r="C895" s="60">
        <v>44336</v>
      </c>
      <c r="D895">
        <v>202105</v>
      </c>
      <c r="E895" s="54">
        <v>0.25</v>
      </c>
      <c r="F895" s="7">
        <v>0.29166666666666669</v>
      </c>
      <c r="G895" s="7"/>
    </row>
    <row r="896" spans="1:7" x14ac:dyDescent="0.25">
      <c r="A896" t="s">
        <v>321</v>
      </c>
      <c r="B896" s="10" t="s">
        <v>118</v>
      </c>
      <c r="C896" s="60">
        <v>44336</v>
      </c>
      <c r="D896">
        <v>202105</v>
      </c>
      <c r="E896" s="54">
        <v>0.29166666666666669</v>
      </c>
      <c r="F896" s="7">
        <v>0.33333333333333331</v>
      </c>
      <c r="G896" s="7"/>
    </row>
    <row r="897" spans="1:11" x14ac:dyDescent="0.25">
      <c r="A897" t="s">
        <v>321</v>
      </c>
      <c r="B897" s="10" t="s">
        <v>118</v>
      </c>
      <c r="C897" s="60">
        <v>44336</v>
      </c>
      <c r="D897">
        <v>202105</v>
      </c>
      <c r="E897" s="54">
        <v>0.33333333333333331</v>
      </c>
      <c r="F897" s="7">
        <v>0.375</v>
      </c>
      <c r="G897" s="7"/>
    </row>
    <row r="898" spans="1:11" x14ac:dyDescent="0.25">
      <c r="A898" t="s">
        <v>321</v>
      </c>
      <c r="B898" s="10" t="s">
        <v>118</v>
      </c>
      <c r="C898" s="60">
        <v>44336</v>
      </c>
      <c r="D898">
        <v>202105</v>
      </c>
      <c r="E898" s="55">
        <v>0.375</v>
      </c>
      <c r="F898" s="43">
        <v>0.41666666666666669</v>
      </c>
      <c r="G898" s="43"/>
      <c r="H898" s="10"/>
      <c r="I898" s="10"/>
      <c r="J898" s="10"/>
      <c r="K898" s="10"/>
    </row>
    <row r="899" spans="1:11" x14ac:dyDescent="0.25">
      <c r="A899" t="s">
        <v>321</v>
      </c>
      <c r="B899" s="10" t="s">
        <v>118</v>
      </c>
      <c r="C899" s="60">
        <v>44337</v>
      </c>
      <c r="D899">
        <v>202105</v>
      </c>
      <c r="E899" s="54">
        <v>0.25</v>
      </c>
      <c r="F899" s="7">
        <v>0.29166666666666669</v>
      </c>
      <c r="G899" s="7"/>
    </row>
    <row r="900" spans="1:11" x14ac:dyDescent="0.25">
      <c r="A900" t="s">
        <v>321</v>
      </c>
      <c r="B900" s="10" t="s">
        <v>118</v>
      </c>
      <c r="C900" s="60">
        <v>44337</v>
      </c>
      <c r="D900">
        <v>202105</v>
      </c>
      <c r="E900" s="54">
        <v>0.29166666666666669</v>
      </c>
      <c r="F900" s="7">
        <v>0.33333333333333331</v>
      </c>
      <c r="G900" s="7"/>
    </row>
    <row r="901" spans="1:11" x14ac:dyDescent="0.25">
      <c r="A901" t="s">
        <v>321</v>
      </c>
      <c r="B901" s="10" t="s">
        <v>118</v>
      </c>
      <c r="C901" s="60">
        <v>44337</v>
      </c>
      <c r="D901">
        <v>202105</v>
      </c>
      <c r="E901" s="54">
        <v>0.33333333333333331</v>
      </c>
      <c r="F901" s="7">
        <v>0.375</v>
      </c>
      <c r="G901" s="7"/>
    </row>
    <row r="902" spans="1:11" x14ac:dyDescent="0.25">
      <c r="A902" t="s">
        <v>321</v>
      </c>
      <c r="B902" s="10" t="s">
        <v>118</v>
      </c>
      <c r="C902" s="60">
        <v>44337</v>
      </c>
      <c r="D902">
        <v>202105</v>
      </c>
      <c r="E902" s="54">
        <v>0.375</v>
      </c>
      <c r="F902" s="7">
        <v>0.41666666666666669</v>
      </c>
      <c r="G902" s="7"/>
    </row>
    <row r="903" spans="1:11" x14ac:dyDescent="0.25">
      <c r="A903" t="s">
        <v>321</v>
      </c>
      <c r="B903" s="10" t="s">
        <v>118</v>
      </c>
      <c r="C903" s="60">
        <v>44338</v>
      </c>
      <c r="D903">
        <v>202105</v>
      </c>
      <c r="E903" s="2">
        <v>0.24097222222222223</v>
      </c>
      <c r="F903" s="7">
        <v>0.29166666666666669</v>
      </c>
      <c r="G903" s="7"/>
    </row>
    <row r="904" spans="1:11" x14ac:dyDescent="0.25">
      <c r="A904" t="s">
        <v>321</v>
      </c>
      <c r="B904" s="10" t="s">
        <v>118</v>
      </c>
      <c r="C904" s="60">
        <v>44338</v>
      </c>
      <c r="D904">
        <v>202105</v>
      </c>
      <c r="E904" s="54">
        <v>0.29166666666666669</v>
      </c>
      <c r="F904" s="7">
        <v>0.33333333333333331</v>
      </c>
      <c r="G904" s="7"/>
    </row>
    <row r="905" spans="1:11" x14ac:dyDescent="0.25">
      <c r="A905" t="s">
        <v>321</v>
      </c>
      <c r="B905" s="10" t="s">
        <v>118</v>
      </c>
      <c r="C905" s="60">
        <v>44338</v>
      </c>
      <c r="D905">
        <v>202105</v>
      </c>
      <c r="E905" s="54">
        <v>0.33333333333333331</v>
      </c>
      <c r="F905" s="7">
        <v>0.375</v>
      </c>
      <c r="G905" s="7"/>
    </row>
    <row r="906" spans="1:11" x14ac:dyDescent="0.25">
      <c r="A906" t="s">
        <v>321</v>
      </c>
      <c r="B906" s="10" t="s">
        <v>118</v>
      </c>
      <c r="C906" s="60">
        <v>44338</v>
      </c>
      <c r="D906">
        <v>202105</v>
      </c>
      <c r="E906" s="55">
        <v>0.375</v>
      </c>
      <c r="F906" s="43">
        <v>0.41666666666666669</v>
      </c>
      <c r="G906" s="43"/>
      <c r="H906" s="10"/>
      <c r="I906" s="10"/>
      <c r="J906" s="10"/>
      <c r="K906" s="10"/>
    </row>
    <row r="907" spans="1:11" x14ac:dyDescent="0.25">
      <c r="A907" s="10" t="s">
        <v>319</v>
      </c>
      <c r="B907" s="10" t="s">
        <v>291</v>
      </c>
      <c r="C907" s="60">
        <v>44341</v>
      </c>
      <c r="D907">
        <v>202105</v>
      </c>
      <c r="E907" s="54">
        <v>0.25</v>
      </c>
      <c r="F907" s="7">
        <v>0.29166666666666669</v>
      </c>
      <c r="G907" s="43"/>
      <c r="H907" s="10"/>
      <c r="I907" s="10"/>
      <c r="J907" s="10"/>
      <c r="K907" s="10" t="s">
        <v>322</v>
      </c>
    </row>
    <row r="908" spans="1:11" x14ac:dyDescent="0.25">
      <c r="A908" s="10" t="s">
        <v>319</v>
      </c>
      <c r="B908" s="10" t="s">
        <v>291</v>
      </c>
      <c r="C908" s="60">
        <v>44341</v>
      </c>
      <c r="D908">
        <v>202105</v>
      </c>
      <c r="E908" s="54">
        <v>0.29166666666666669</v>
      </c>
      <c r="F908" s="7">
        <v>0.33333333333333331</v>
      </c>
      <c r="G908" s="7"/>
      <c r="K908" s="10" t="s">
        <v>322</v>
      </c>
    </row>
    <row r="909" spans="1:11" x14ac:dyDescent="0.25">
      <c r="A909" s="10" t="s">
        <v>319</v>
      </c>
      <c r="B909" s="10" t="s">
        <v>291</v>
      </c>
      <c r="C909" s="60">
        <v>44341</v>
      </c>
      <c r="D909">
        <v>202105</v>
      </c>
      <c r="E909" s="54">
        <v>0.33333333333333331</v>
      </c>
      <c r="F909" s="7">
        <v>0.375</v>
      </c>
      <c r="G909" s="7"/>
    </row>
    <row r="910" spans="1:11" x14ac:dyDescent="0.25">
      <c r="A910" s="10" t="s">
        <v>319</v>
      </c>
      <c r="B910" s="10" t="s">
        <v>291</v>
      </c>
      <c r="C910" s="60">
        <v>44341</v>
      </c>
      <c r="D910">
        <v>202105</v>
      </c>
      <c r="E910" s="54">
        <v>0.375</v>
      </c>
      <c r="F910" s="7">
        <v>0.41666666666666669</v>
      </c>
      <c r="G910" s="7"/>
    </row>
    <row r="911" spans="1:11" x14ac:dyDescent="0.25">
      <c r="A911" s="10" t="s">
        <v>319</v>
      </c>
      <c r="B911" s="10" t="s">
        <v>291</v>
      </c>
      <c r="C911" s="60">
        <v>44341</v>
      </c>
      <c r="D911">
        <v>202105</v>
      </c>
      <c r="E911" s="55">
        <v>0.41666666666666669</v>
      </c>
      <c r="F911" s="43">
        <v>0.45833333333333331</v>
      </c>
      <c r="G911" s="43"/>
      <c r="H911" s="10"/>
      <c r="I911" s="10"/>
      <c r="J911" s="10"/>
      <c r="K911" s="10"/>
    </row>
    <row r="912" spans="1:11" x14ac:dyDescent="0.25">
      <c r="A912" s="10" t="s">
        <v>319</v>
      </c>
      <c r="B912" s="10" t="s">
        <v>291</v>
      </c>
      <c r="C912" s="60">
        <v>44341</v>
      </c>
      <c r="D912">
        <v>202105</v>
      </c>
      <c r="E912" s="43">
        <v>0.45833333333333331</v>
      </c>
      <c r="F912" s="43">
        <v>0.5</v>
      </c>
      <c r="G912" s="43"/>
      <c r="H912" s="10"/>
      <c r="I912" s="10"/>
      <c r="J912" s="10"/>
      <c r="K912" s="10"/>
    </row>
  </sheetData>
  <phoneticPr fontId="5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8"/>
  <sheetViews>
    <sheetView topLeftCell="A100" workbookViewId="0">
      <selection activeCell="C133" sqref="C133"/>
    </sheetView>
  </sheetViews>
  <sheetFormatPr defaultRowHeight="15" x14ac:dyDescent="0.25"/>
  <cols>
    <col min="1" max="1" width="10.7109375" bestFit="1" customWidth="1"/>
    <col min="2" max="2" width="55.5703125" customWidth="1"/>
    <col min="3" max="3" width="41.7109375" customWidth="1"/>
    <col min="4" max="4" width="15.28515625" customWidth="1"/>
    <col min="5" max="5" width="13.7109375" customWidth="1"/>
    <col min="6" max="6" width="12.85546875" bestFit="1" customWidth="1"/>
    <col min="7" max="7" width="12.7109375" customWidth="1"/>
    <col min="8" max="9" width="14.5703125" bestFit="1" customWidth="1"/>
    <col min="11" max="11" width="10.7109375" bestFit="1" customWidth="1"/>
  </cols>
  <sheetData>
    <row r="1" spans="1:8" s="19" customFormat="1" x14ac:dyDescent="0.25">
      <c r="A1" s="18" t="s">
        <v>59</v>
      </c>
      <c r="B1" s="18" t="s">
        <v>60</v>
      </c>
      <c r="C1" s="18" t="s">
        <v>61</v>
      </c>
      <c r="D1" s="18" t="s">
        <v>205</v>
      </c>
      <c r="E1" s="18" t="s">
        <v>63</v>
      </c>
      <c r="F1" s="18" t="s">
        <v>62</v>
      </c>
      <c r="G1" s="18" t="s">
        <v>64</v>
      </c>
      <c r="H1" s="18" t="s">
        <v>65</v>
      </c>
    </row>
    <row r="2" spans="1:8" x14ac:dyDescent="0.25">
      <c r="A2" s="1">
        <v>43936</v>
      </c>
      <c r="B2" t="s">
        <v>209</v>
      </c>
      <c r="C2" t="s">
        <v>81</v>
      </c>
      <c r="D2" t="s">
        <v>81</v>
      </c>
      <c r="E2" t="s">
        <v>67</v>
      </c>
      <c r="F2" t="s">
        <v>66</v>
      </c>
      <c r="G2" t="s">
        <v>68</v>
      </c>
      <c r="H2" s="9">
        <v>7094</v>
      </c>
    </row>
    <row r="3" spans="1:8" x14ac:dyDescent="0.25">
      <c r="A3" s="1">
        <v>43974</v>
      </c>
      <c r="B3" t="s">
        <v>69</v>
      </c>
      <c r="C3" t="s">
        <v>285</v>
      </c>
      <c r="D3" t="s">
        <v>70</v>
      </c>
      <c r="E3" t="s">
        <v>67</v>
      </c>
      <c r="F3" t="s">
        <v>9</v>
      </c>
      <c r="G3" t="s">
        <v>71</v>
      </c>
      <c r="H3" s="9">
        <v>3000</v>
      </c>
    </row>
    <row r="4" spans="1:8" x14ac:dyDescent="0.25">
      <c r="A4" s="1">
        <v>43980</v>
      </c>
      <c r="B4" t="s">
        <v>72</v>
      </c>
      <c r="C4" t="s">
        <v>285</v>
      </c>
      <c r="D4" t="s">
        <v>70</v>
      </c>
      <c r="E4" t="s">
        <v>67</v>
      </c>
      <c r="F4" t="s">
        <v>73</v>
      </c>
      <c r="G4" t="s">
        <v>74</v>
      </c>
      <c r="H4" s="9">
        <v>3200</v>
      </c>
    </row>
    <row r="5" spans="1:8" x14ac:dyDescent="0.25">
      <c r="A5" s="1">
        <v>43989</v>
      </c>
      <c r="B5" t="s">
        <v>75</v>
      </c>
      <c r="C5" t="s">
        <v>286</v>
      </c>
      <c r="D5" t="s">
        <v>46</v>
      </c>
      <c r="E5" t="s">
        <v>67</v>
      </c>
      <c r="F5" s="10" t="s">
        <v>9</v>
      </c>
      <c r="G5" t="s">
        <v>71</v>
      </c>
      <c r="H5" s="9">
        <v>400</v>
      </c>
    </row>
    <row r="6" spans="1:8" x14ac:dyDescent="0.25">
      <c r="A6" s="1">
        <v>43990</v>
      </c>
      <c r="B6" t="s">
        <v>76</v>
      </c>
      <c r="C6" t="s">
        <v>286</v>
      </c>
      <c r="D6" t="s">
        <v>46</v>
      </c>
      <c r="E6" t="s">
        <v>67</v>
      </c>
      <c r="F6" s="10" t="s">
        <v>9</v>
      </c>
      <c r="G6" t="s">
        <v>71</v>
      </c>
      <c r="H6" s="9">
        <v>1000</v>
      </c>
    </row>
    <row r="7" spans="1:8" x14ac:dyDescent="0.25">
      <c r="A7" s="1">
        <v>43992</v>
      </c>
      <c r="B7" t="s">
        <v>77</v>
      </c>
      <c r="C7" t="s">
        <v>285</v>
      </c>
      <c r="D7" t="s">
        <v>70</v>
      </c>
      <c r="E7" t="s">
        <v>67</v>
      </c>
      <c r="F7" t="s">
        <v>9</v>
      </c>
      <c r="G7" t="s">
        <v>71</v>
      </c>
      <c r="H7" s="9">
        <v>1000</v>
      </c>
    </row>
    <row r="8" spans="1:8" x14ac:dyDescent="0.25">
      <c r="A8" s="1">
        <v>43993</v>
      </c>
      <c r="B8" t="s">
        <v>78</v>
      </c>
      <c r="C8" t="s">
        <v>285</v>
      </c>
      <c r="D8" t="s">
        <v>70</v>
      </c>
      <c r="E8" t="s">
        <v>67</v>
      </c>
      <c r="F8" t="s">
        <v>9</v>
      </c>
      <c r="G8" t="s">
        <v>71</v>
      </c>
      <c r="H8" s="9">
        <v>800</v>
      </c>
    </row>
    <row r="9" spans="1:8" x14ac:dyDescent="0.25">
      <c r="A9" s="1">
        <v>43993</v>
      </c>
      <c r="B9" t="s">
        <v>79</v>
      </c>
      <c r="C9" t="s">
        <v>285</v>
      </c>
      <c r="D9" t="s">
        <v>70</v>
      </c>
      <c r="E9" t="s">
        <v>67</v>
      </c>
      <c r="F9" t="s">
        <v>9</v>
      </c>
      <c r="G9" t="s">
        <v>71</v>
      </c>
      <c r="H9" s="9">
        <v>1000</v>
      </c>
    </row>
    <row r="10" spans="1:8" x14ac:dyDescent="0.25">
      <c r="A10" s="1">
        <v>43994</v>
      </c>
      <c r="B10" t="s">
        <v>80</v>
      </c>
      <c r="C10" t="s">
        <v>81</v>
      </c>
      <c r="D10" t="s">
        <v>81</v>
      </c>
      <c r="E10" t="s">
        <v>67</v>
      </c>
      <c r="F10" t="s">
        <v>7</v>
      </c>
      <c r="G10" t="s">
        <v>74</v>
      </c>
      <c r="H10" s="13">
        <v>3000</v>
      </c>
    </row>
    <row r="11" spans="1:8" x14ac:dyDescent="0.25">
      <c r="A11" s="1">
        <v>43994</v>
      </c>
      <c r="B11" t="s">
        <v>82</v>
      </c>
      <c r="C11" t="s">
        <v>285</v>
      </c>
      <c r="D11" t="s">
        <v>70</v>
      </c>
      <c r="E11" t="s">
        <v>67</v>
      </c>
      <c r="F11" t="s">
        <v>9</v>
      </c>
      <c r="G11" t="s">
        <v>71</v>
      </c>
      <c r="H11" s="13">
        <v>1000</v>
      </c>
    </row>
    <row r="12" spans="1:8" x14ac:dyDescent="0.25">
      <c r="A12" s="1">
        <v>43995</v>
      </c>
      <c r="B12" t="s">
        <v>83</v>
      </c>
      <c r="C12" t="s">
        <v>81</v>
      </c>
      <c r="D12" t="s">
        <v>81</v>
      </c>
      <c r="E12" t="s">
        <v>67</v>
      </c>
      <c r="F12" t="s">
        <v>9</v>
      </c>
      <c r="G12" t="s">
        <v>68</v>
      </c>
      <c r="H12" s="13">
        <v>3000</v>
      </c>
    </row>
    <row r="13" spans="1:8" x14ac:dyDescent="0.25">
      <c r="A13" s="1">
        <v>43995</v>
      </c>
      <c r="B13" t="s">
        <v>84</v>
      </c>
      <c r="C13" t="s">
        <v>81</v>
      </c>
      <c r="D13" t="s">
        <v>81</v>
      </c>
      <c r="E13" t="s">
        <v>67</v>
      </c>
      <c r="F13" t="s">
        <v>73</v>
      </c>
      <c r="G13" t="s">
        <v>85</v>
      </c>
      <c r="H13" s="13">
        <v>3000</v>
      </c>
    </row>
    <row r="14" spans="1:8" x14ac:dyDescent="0.25">
      <c r="A14" s="1">
        <v>43997</v>
      </c>
      <c r="B14" t="s">
        <v>88</v>
      </c>
      <c r="C14" t="s">
        <v>285</v>
      </c>
      <c r="D14" t="s">
        <v>89</v>
      </c>
      <c r="E14" t="s">
        <v>67</v>
      </c>
      <c r="F14" t="s">
        <v>9</v>
      </c>
      <c r="G14" t="s">
        <v>71</v>
      </c>
      <c r="H14" s="9">
        <v>500</v>
      </c>
    </row>
    <row r="15" spans="1:8" x14ac:dyDescent="0.25">
      <c r="A15" s="1">
        <v>43997</v>
      </c>
      <c r="B15" t="s">
        <v>86</v>
      </c>
      <c r="C15" t="s">
        <v>285</v>
      </c>
      <c r="D15" t="s">
        <v>70</v>
      </c>
      <c r="E15" t="s">
        <v>67</v>
      </c>
      <c r="F15" t="s">
        <v>9</v>
      </c>
      <c r="G15" t="s">
        <v>71</v>
      </c>
      <c r="H15" s="13">
        <v>800</v>
      </c>
    </row>
    <row r="16" spans="1:8" x14ac:dyDescent="0.25">
      <c r="A16" s="1">
        <v>43997</v>
      </c>
      <c r="B16" t="s">
        <v>87</v>
      </c>
      <c r="C16" t="s">
        <v>286</v>
      </c>
      <c r="D16" t="s">
        <v>46</v>
      </c>
      <c r="E16" t="s">
        <v>67</v>
      </c>
      <c r="F16" s="10" t="s">
        <v>9</v>
      </c>
      <c r="G16" t="s">
        <v>71</v>
      </c>
      <c r="H16" s="9">
        <v>1000</v>
      </c>
    </row>
    <row r="17" spans="1:8" x14ac:dyDescent="0.25">
      <c r="A17" s="1">
        <v>43998</v>
      </c>
      <c r="B17" t="s">
        <v>90</v>
      </c>
      <c r="C17" t="s">
        <v>285</v>
      </c>
      <c r="D17" t="s">
        <v>70</v>
      </c>
      <c r="E17" t="s">
        <v>67</v>
      </c>
      <c r="F17" t="s">
        <v>9</v>
      </c>
      <c r="G17" t="s">
        <v>71</v>
      </c>
      <c r="H17" s="9">
        <v>1100</v>
      </c>
    </row>
    <row r="18" spans="1:8" x14ac:dyDescent="0.25">
      <c r="A18" s="1">
        <v>43998</v>
      </c>
      <c r="B18" t="s">
        <v>91</v>
      </c>
      <c r="C18" t="s">
        <v>285</v>
      </c>
      <c r="D18" t="s">
        <v>70</v>
      </c>
      <c r="E18" t="s">
        <v>67</v>
      </c>
      <c r="F18" t="s">
        <v>12</v>
      </c>
      <c r="G18" t="s">
        <v>71</v>
      </c>
      <c r="H18" s="9">
        <v>1000</v>
      </c>
    </row>
    <row r="19" spans="1:8" x14ac:dyDescent="0.25">
      <c r="A19" s="1">
        <v>44001</v>
      </c>
      <c r="B19" t="s">
        <v>92</v>
      </c>
      <c r="C19" t="s">
        <v>285</v>
      </c>
      <c r="D19" t="s">
        <v>70</v>
      </c>
      <c r="E19" t="s">
        <v>67</v>
      </c>
      <c r="F19" t="s">
        <v>9</v>
      </c>
      <c r="G19" t="s">
        <v>71</v>
      </c>
      <c r="H19" s="9">
        <v>900</v>
      </c>
    </row>
    <row r="20" spans="1:8" x14ac:dyDescent="0.25">
      <c r="A20" s="1">
        <v>44001</v>
      </c>
      <c r="B20" t="s">
        <v>93</v>
      </c>
      <c r="C20" t="s">
        <v>285</v>
      </c>
      <c r="D20" t="s">
        <v>70</v>
      </c>
      <c r="E20" t="s">
        <v>67</v>
      </c>
      <c r="F20" t="s">
        <v>9</v>
      </c>
      <c r="G20" t="s">
        <v>71</v>
      </c>
      <c r="H20" s="9">
        <v>900</v>
      </c>
    </row>
    <row r="21" spans="1:8" x14ac:dyDescent="0.25">
      <c r="A21" s="1">
        <v>44001</v>
      </c>
      <c r="B21" t="s">
        <v>94</v>
      </c>
      <c r="C21" t="s">
        <v>285</v>
      </c>
      <c r="D21" t="s">
        <v>70</v>
      </c>
      <c r="E21" t="s">
        <v>67</v>
      </c>
      <c r="F21" t="s">
        <v>9</v>
      </c>
      <c r="G21" t="s">
        <v>71</v>
      </c>
      <c r="H21" s="9">
        <v>1100</v>
      </c>
    </row>
    <row r="22" spans="1:8" x14ac:dyDescent="0.25">
      <c r="A22" s="1">
        <v>44001</v>
      </c>
      <c r="B22" t="s">
        <v>87</v>
      </c>
      <c r="C22" t="s">
        <v>286</v>
      </c>
      <c r="D22" t="s">
        <v>46</v>
      </c>
      <c r="E22" t="s">
        <v>67</v>
      </c>
      <c r="F22" s="10" t="s">
        <v>9</v>
      </c>
      <c r="G22" t="s">
        <v>71</v>
      </c>
      <c r="H22" s="9">
        <v>1000</v>
      </c>
    </row>
    <row r="23" spans="1:8" x14ac:dyDescent="0.25">
      <c r="A23" s="1">
        <v>44004</v>
      </c>
      <c r="B23" t="s">
        <v>95</v>
      </c>
      <c r="C23" t="s">
        <v>285</v>
      </c>
      <c r="D23" t="s">
        <v>70</v>
      </c>
      <c r="E23" t="s">
        <v>67</v>
      </c>
      <c r="F23" t="s">
        <v>9</v>
      </c>
      <c r="G23" t="s">
        <v>71</v>
      </c>
      <c r="H23" s="9">
        <v>1100</v>
      </c>
    </row>
    <row r="24" spans="1:8" x14ac:dyDescent="0.25">
      <c r="A24" s="1">
        <v>44005</v>
      </c>
      <c r="B24" t="s">
        <v>96</v>
      </c>
      <c r="C24" t="s">
        <v>285</v>
      </c>
      <c r="D24" t="s">
        <v>70</v>
      </c>
      <c r="E24" t="s">
        <v>67</v>
      </c>
      <c r="F24" t="s">
        <v>9</v>
      </c>
      <c r="G24" t="s">
        <v>71</v>
      </c>
      <c r="H24" s="9">
        <v>900</v>
      </c>
    </row>
    <row r="25" spans="1:8" x14ac:dyDescent="0.25">
      <c r="A25" s="1">
        <v>44005</v>
      </c>
      <c r="B25" t="s">
        <v>87</v>
      </c>
      <c r="C25" t="s">
        <v>286</v>
      </c>
      <c r="D25" t="s">
        <v>46</v>
      </c>
      <c r="E25" t="s">
        <v>67</v>
      </c>
      <c r="F25" s="10" t="s">
        <v>9</v>
      </c>
      <c r="G25" t="s">
        <v>71</v>
      </c>
      <c r="H25" s="9">
        <v>1000</v>
      </c>
    </row>
    <row r="26" spans="1:8" x14ac:dyDescent="0.25">
      <c r="A26" s="1">
        <v>44006</v>
      </c>
      <c r="B26" t="s">
        <v>98</v>
      </c>
      <c r="C26" t="s">
        <v>285</v>
      </c>
      <c r="D26" t="s">
        <v>89</v>
      </c>
      <c r="E26" t="s">
        <v>67</v>
      </c>
      <c r="F26" t="s">
        <v>7</v>
      </c>
      <c r="G26" t="s">
        <v>71</v>
      </c>
      <c r="H26" s="9">
        <v>1000</v>
      </c>
    </row>
    <row r="27" spans="1:8" x14ac:dyDescent="0.25">
      <c r="A27" s="1">
        <v>44006</v>
      </c>
      <c r="B27" t="s">
        <v>97</v>
      </c>
      <c r="C27" t="s">
        <v>285</v>
      </c>
      <c r="D27" t="s">
        <v>70</v>
      </c>
      <c r="E27" t="s">
        <v>67</v>
      </c>
      <c r="F27" t="s">
        <v>9</v>
      </c>
      <c r="G27" t="s">
        <v>71</v>
      </c>
      <c r="H27" s="9">
        <v>900</v>
      </c>
    </row>
    <row r="28" spans="1:8" x14ac:dyDescent="0.25">
      <c r="A28" s="1">
        <v>44006</v>
      </c>
      <c r="B28" t="s">
        <v>101</v>
      </c>
      <c r="C28" t="s">
        <v>285</v>
      </c>
      <c r="D28" t="s">
        <v>70</v>
      </c>
      <c r="E28" t="s">
        <v>67</v>
      </c>
      <c r="F28" t="s">
        <v>12</v>
      </c>
      <c r="G28" t="s">
        <v>71</v>
      </c>
      <c r="H28" s="9">
        <v>800</v>
      </c>
    </row>
    <row r="29" spans="1:8" x14ac:dyDescent="0.25">
      <c r="A29" s="1">
        <v>44006</v>
      </c>
      <c r="B29" t="s">
        <v>103</v>
      </c>
      <c r="C29" t="s">
        <v>285</v>
      </c>
      <c r="D29" t="s">
        <v>70</v>
      </c>
      <c r="E29" t="s">
        <v>67</v>
      </c>
      <c r="F29" t="s">
        <v>7</v>
      </c>
      <c r="G29" t="s">
        <v>71</v>
      </c>
      <c r="H29" s="9">
        <v>800</v>
      </c>
    </row>
    <row r="30" spans="1:8" x14ac:dyDescent="0.25">
      <c r="A30" s="12">
        <v>44006</v>
      </c>
      <c r="B30" t="s">
        <v>105</v>
      </c>
      <c r="C30" t="s">
        <v>285</v>
      </c>
      <c r="D30" s="11" t="s">
        <v>70</v>
      </c>
      <c r="E30" s="11" t="s">
        <v>67</v>
      </c>
      <c r="F30" t="s">
        <v>9</v>
      </c>
      <c r="G30" s="11" t="s">
        <v>71</v>
      </c>
      <c r="H30" s="13">
        <v>900</v>
      </c>
    </row>
    <row r="31" spans="1:8" x14ac:dyDescent="0.25">
      <c r="A31" s="1">
        <v>44006</v>
      </c>
      <c r="B31" t="s">
        <v>102</v>
      </c>
      <c r="C31" t="s">
        <v>286</v>
      </c>
      <c r="D31" t="s">
        <v>46</v>
      </c>
      <c r="E31" t="s">
        <v>67</v>
      </c>
      <c r="F31" s="10" t="s">
        <v>12</v>
      </c>
      <c r="G31" t="s">
        <v>71</v>
      </c>
      <c r="H31" s="9">
        <v>790</v>
      </c>
    </row>
    <row r="32" spans="1:8" x14ac:dyDescent="0.25">
      <c r="A32" s="1">
        <v>44006</v>
      </c>
      <c r="B32" t="s">
        <v>99</v>
      </c>
      <c r="C32" t="s">
        <v>288</v>
      </c>
      <c r="D32" t="s">
        <v>100</v>
      </c>
      <c r="E32" t="s">
        <v>67</v>
      </c>
      <c r="F32" s="10" t="s">
        <v>7</v>
      </c>
      <c r="G32" t="s">
        <v>71</v>
      </c>
      <c r="H32" s="9">
        <v>500</v>
      </c>
    </row>
    <row r="33" spans="1:8" x14ac:dyDescent="0.25">
      <c r="A33" s="12">
        <v>44013</v>
      </c>
      <c r="B33" s="11" t="s">
        <v>210</v>
      </c>
      <c r="C33" s="11" t="s">
        <v>81</v>
      </c>
      <c r="D33" t="s">
        <v>81</v>
      </c>
      <c r="E33" s="11" t="s">
        <v>208</v>
      </c>
      <c r="F33" s="11" t="s">
        <v>207</v>
      </c>
      <c r="G33" s="11" t="s">
        <v>68</v>
      </c>
      <c r="H33" s="13">
        <v>53309</v>
      </c>
    </row>
    <row r="34" spans="1:8" x14ac:dyDescent="0.25">
      <c r="A34" s="12">
        <v>44014</v>
      </c>
      <c r="B34" s="11" t="s">
        <v>106</v>
      </c>
      <c r="C34" t="s">
        <v>285</v>
      </c>
      <c r="D34" t="s">
        <v>89</v>
      </c>
      <c r="E34" s="11" t="s">
        <v>67</v>
      </c>
      <c r="F34" s="11" t="s">
        <v>7</v>
      </c>
      <c r="G34" s="11" t="s">
        <v>71</v>
      </c>
      <c r="H34" s="13">
        <v>1500</v>
      </c>
    </row>
    <row r="35" spans="1:8" x14ac:dyDescent="0.25">
      <c r="A35" s="12">
        <v>44014</v>
      </c>
      <c r="B35" t="s">
        <v>109</v>
      </c>
      <c r="C35" t="s">
        <v>285</v>
      </c>
      <c r="D35" t="s">
        <v>70</v>
      </c>
      <c r="E35" t="s">
        <v>67</v>
      </c>
      <c r="F35" t="s">
        <v>9</v>
      </c>
      <c r="G35" t="s">
        <v>71</v>
      </c>
      <c r="H35" s="13">
        <v>2000</v>
      </c>
    </row>
    <row r="36" spans="1:8" x14ac:dyDescent="0.25">
      <c r="A36" s="12">
        <v>44014</v>
      </c>
      <c r="B36" s="11" t="s">
        <v>99</v>
      </c>
      <c r="C36" t="s">
        <v>288</v>
      </c>
      <c r="D36" s="11" t="s">
        <v>100</v>
      </c>
      <c r="E36" s="11" t="s">
        <v>67</v>
      </c>
      <c r="F36" s="16" t="s">
        <v>7</v>
      </c>
      <c r="G36" s="11" t="s">
        <v>71</v>
      </c>
      <c r="H36" s="13">
        <v>500</v>
      </c>
    </row>
    <row r="37" spans="1:8" x14ac:dyDescent="0.25">
      <c r="A37" s="12">
        <v>44014</v>
      </c>
      <c r="B37" s="11" t="s">
        <v>211</v>
      </c>
      <c r="C37" t="s">
        <v>288</v>
      </c>
      <c r="D37" s="11" t="s">
        <v>70</v>
      </c>
      <c r="E37" s="11" t="s">
        <v>67</v>
      </c>
      <c r="F37" s="16" t="s">
        <v>12</v>
      </c>
      <c r="G37" s="11" t="s">
        <v>71</v>
      </c>
      <c r="H37" s="13">
        <v>2000</v>
      </c>
    </row>
    <row r="38" spans="1:8" x14ac:dyDescent="0.25">
      <c r="A38" s="12">
        <v>44017</v>
      </c>
      <c r="B38" s="11" t="s">
        <v>108</v>
      </c>
      <c r="C38" t="s">
        <v>287</v>
      </c>
      <c r="D38" s="11" t="s">
        <v>46</v>
      </c>
      <c r="E38" s="11" t="s">
        <v>67</v>
      </c>
      <c r="F38" s="16" t="s">
        <v>12</v>
      </c>
      <c r="G38" s="11" t="s">
        <v>71</v>
      </c>
      <c r="H38" s="13">
        <v>850</v>
      </c>
    </row>
    <row r="39" spans="1:8" x14ac:dyDescent="0.25">
      <c r="A39" s="12">
        <v>44020</v>
      </c>
      <c r="B39" s="11" t="s">
        <v>110</v>
      </c>
      <c r="C39" t="s">
        <v>285</v>
      </c>
      <c r="D39" t="s">
        <v>70</v>
      </c>
      <c r="E39" t="s">
        <v>67</v>
      </c>
      <c r="F39" t="s">
        <v>9</v>
      </c>
      <c r="G39" t="s">
        <v>71</v>
      </c>
      <c r="H39" s="13">
        <v>1900</v>
      </c>
    </row>
    <row r="40" spans="1:8" x14ac:dyDescent="0.25">
      <c r="A40" s="12">
        <v>44020</v>
      </c>
      <c r="B40" s="16" t="s">
        <v>111</v>
      </c>
      <c r="C40" t="s">
        <v>286</v>
      </c>
      <c r="D40" s="11" t="s">
        <v>46</v>
      </c>
      <c r="E40" s="11" t="s">
        <v>67</v>
      </c>
      <c r="F40" s="16" t="s">
        <v>9</v>
      </c>
      <c r="G40" s="11" t="s">
        <v>71</v>
      </c>
      <c r="H40" s="13">
        <v>1600</v>
      </c>
    </row>
    <row r="41" spans="1:8" x14ac:dyDescent="0.25">
      <c r="A41" s="12">
        <v>44021</v>
      </c>
      <c r="B41" s="11" t="s">
        <v>119</v>
      </c>
      <c r="C41" t="s">
        <v>285</v>
      </c>
      <c r="D41" t="s">
        <v>70</v>
      </c>
      <c r="E41" t="s">
        <v>67</v>
      </c>
      <c r="F41" t="s">
        <v>9</v>
      </c>
      <c r="G41" t="s">
        <v>71</v>
      </c>
      <c r="H41" s="13">
        <v>1000</v>
      </c>
    </row>
    <row r="42" spans="1:8" x14ac:dyDescent="0.25">
      <c r="A42" s="12">
        <v>44021</v>
      </c>
      <c r="B42" s="11" t="s">
        <v>120</v>
      </c>
      <c r="C42" t="s">
        <v>285</v>
      </c>
      <c r="D42" t="s">
        <v>70</v>
      </c>
      <c r="E42" t="s">
        <v>67</v>
      </c>
      <c r="F42" t="s">
        <v>73</v>
      </c>
      <c r="G42" t="s">
        <v>71</v>
      </c>
      <c r="H42" s="13">
        <v>1000</v>
      </c>
    </row>
    <row r="43" spans="1:8" x14ac:dyDescent="0.25">
      <c r="A43" s="12">
        <v>44021</v>
      </c>
      <c r="B43" s="11" t="s">
        <v>120</v>
      </c>
      <c r="C43" t="s">
        <v>286</v>
      </c>
      <c r="D43" s="11" t="s">
        <v>46</v>
      </c>
      <c r="E43" t="s">
        <v>67</v>
      </c>
      <c r="F43" s="10" t="s">
        <v>73</v>
      </c>
      <c r="G43" t="s">
        <v>71</v>
      </c>
      <c r="H43" s="13">
        <v>1000</v>
      </c>
    </row>
    <row r="44" spans="1:8" x14ac:dyDescent="0.25">
      <c r="A44" s="12">
        <v>44022</v>
      </c>
      <c r="B44" s="11" t="s">
        <v>124</v>
      </c>
      <c r="C44" t="s">
        <v>285</v>
      </c>
      <c r="D44" s="11" t="s">
        <v>89</v>
      </c>
      <c r="E44" s="11" t="s">
        <v>67</v>
      </c>
      <c r="F44" s="11" t="s">
        <v>9</v>
      </c>
      <c r="G44" s="11" t="s">
        <v>71</v>
      </c>
      <c r="H44" s="13">
        <v>1000</v>
      </c>
    </row>
    <row r="45" spans="1:8" x14ac:dyDescent="0.25">
      <c r="A45" s="12">
        <v>44022</v>
      </c>
      <c r="B45" s="11" t="s">
        <v>125</v>
      </c>
      <c r="C45" t="s">
        <v>285</v>
      </c>
      <c r="D45" s="11" t="s">
        <v>89</v>
      </c>
      <c r="E45" s="11" t="s">
        <v>67</v>
      </c>
      <c r="F45" s="11" t="s">
        <v>9</v>
      </c>
      <c r="G45" s="11" t="s">
        <v>71</v>
      </c>
      <c r="H45" s="13">
        <v>1000</v>
      </c>
    </row>
    <row r="46" spans="1:8" x14ac:dyDescent="0.25">
      <c r="A46" s="12">
        <v>44027</v>
      </c>
      <c r="B46" s="11" t="s">
        <v>149</v>
      </c>
      <c r="C46" t="s">
        <v>286</v>
      </c>
      <c r="D46" s="11" t="s">
        <v>46</v>
      </c>
      <c r="E46" s="11" t="s">
        <v>148</v>
      </c>
      <c r="F46" s="16" t="s">
        <v>73</v>
      </c>
      <c r="G46" s="11" t="s">
        <v>71</v>
      </c>
      <c r="H46" s="13">
        <v>900</v>
      </c>
    </row>
    <row r="47" spans="1:8" x14ac:dyDescent="0.25">
      <c r="A47" s="12">
        <v>44027</v>
      </c>
      <c r="B47" s="11" t="s">
        <v>124</v>
      </c>
      <c r="C47" t="s">
        <v>286</v>
      </c>
      <c r="D47" s="11" t="s">
        <v>46</v>
      </c>
      <c r="E47" s="11" t="s">
        <v>148</v>
      </c>
      <c r="F47" s="16" t="s">
        <v>9</v>
      </c>
      <c r="G47" s="11" t="s">
        <v>71</v>
      </c>
      <c r="H47" s="13">
        <v>900</v>
      </c>
    </row>
    <row r="48" spans="1:8" x14ac:dyDescent="0.25">
      <c r="A48" s="31">
        <v>44028</v>
      </c>
      <c r="B48" s="30" t="s">
        <v>159</v>
      </c>
      <c r="C48" s="30" t="s">
        <v>153</v>
      </c>
      <c r="D48" s="30" t="s">
        <v>153</v>
      </c>
      <c r="E48" s="11" t="s">
        <v>208</v>
      </c>
      <c r="F48" s="52" t="s">
        <v>67</v>
      </c>
      <c r="G48" s="30" t="s">
        <v>71</v>
      </c>
      <c r="H48" s="32">
        <v>43740</v>
      </c>
    </row>
    <row r="49" spans="1:16" x14ac:dyDescent="0.25">
      <c r="A49" s="31">
        <v>44030</v>
      </c>
      <c r="B49" s="30" t="s">
        <v>149</v>
      </c>
      <c r="C49" t="s">
        <v>286</v>
      </c>
      <c r="D49" s="30" t="s">
        <v>46</v>
      </c>
      <c r="E49" s="30" t="s">
        <v>67</v>
      </c>
      <c r="F49" s="52" t="s">
        <v>73</v>
      </c>
      <c r="G49" s="30" t="s">
        <v>71</v>
      </c>
      <c r="H49" s="32">
        <v>1000</v>
      </c>
    </row>
    <row r="50" spans="1:16" x14ac:dyDescent="0.25">
      <c r="A50" s="31">
        <v>44030</v>
      </c>
      <c r="B50" s="30" t="s">
        <v>124</v>
      </c>
      <c r="C50" t="s">
        <v>286</v>
      </c>
      <c r="D50" s="30" t="s">
        <v>46</v>
      </c>
      <c r="E50" s="30" t="s">
        <v>67</v>
      </c>
      <c r="F50" s="52" t="s">
        <v>9</v>
      </c>
      <c r="G50" s="30" t="s">
        <v>71</v>
      </c>
      <c r="H50" s="32">
        <v>1000</v>
      </c>
    </row>
    <row r="51" spans="1:16" x14ac:dyDescent="0.25">
      <c r="A51" s="12">
        <v>44034</v>
      </c>
      <c r="B51" s="11" t="s">
        <v>150</v>
      </c>
      <c r="C51" t="s">
        <v>285</v>
      </c>
      <c r="D51" t="s">
        <v>70</v>
      </c>
      <c r="E51" s="11" t="s">
        <v>214</v>
      </c>
      <c r="F51" s="11" t="s">
        <v>73</v>
      </c>
      <c r="G51" s="11" t="s">
        <v>74</v>
      </c>
      <c r="H51" s="13">
        <f>1800+4600</f>
        <v>6400</v>
      </c>
    </row>
    <row r="52" spans="1:16" x14ac:dyDescent="0.25">
      <c r="A52" s="12">
        <v>44034</v>
      </c>
      <c r="B52" s="11" t="s">
        <v>151</v>
      </c>
      <c r="C52" t="s">
        <v>285</v>
      </c>
      <c r="D52" t="s">
        <v>70</v>
      </c>
      <c r="E52" s="11" t="s">
        <v>214</v>
      </c>
      <c r="F52" s="11" t="s">
        <v>9</v>
      </c>
      <c r="G52" s="11" t="s">
        <v>74</v>
      </c>
      <c r="H52" s="13">
        <f>5300+1900</f>
        <v>7200</v>
      </c>
    </row>
    <row r="53" spans="1:16" s="17" customFormat="1" x14ac:dyDescent="0.25">
      <c r="A53" s="12">
        <v>44034</v>
      </c>
      <c r="B53" s="11" t="s">
        <v>206</v>
      </c>
      <c r="C53" s="30" t="s">
        <v>153</v>
      </c>
      <c r="D53" s="11" t="s">
        <v>153</v>
      </c>
      <c r="E53" s="11" t="s">
        <v>208</v>
      </c>
      <c r="F53" s="16" t="s">
        <v>214</v>
      </c>
      <c r="G53" s="11" t="s">
        <v>74</v>
      </c>
      <c r="H53" s="13">
        <v>35000</v>
      </c>
    </row>
    <row r="54" spans="1:16" s="17" customFormat="1" x14ac:dyDescent="0.25">
      <c r="A54" s="31">
        <v>44034</v>
      </c>
      <c r="B54" s="30" t="s">
        <v>152</v>
      </c>
      <c r="C54" s="30" t="s">
        <v>153</v>
      </c>
      <c r="D54" s="30" t="s">
        <v>153</v>
      </c>
      <c r="E54" s="11" t="s">
        <v>214</v>
      </c>
      <c r="F54" s="52" t="s">
        <v>148</v>
      </c>
      <c r="G54" s="30" t="s">
        <v>74</v>
      </c>
      <c r="H54" s="32">
        <v>1800</v>
      </c>
    </row>
    <row r="55" spans="1:16" s="17" customFormat="1" x14ac:dyDescent="0.25">
      <c r="A55" s="31">
        <v>44034</v>
      </c>
      <c r="B55" s="19" t="s">
        <v>158</v>
      </c>
      <c r="C55" s="19" t="s">
        <v>153</v>
      </c>
      <c r="D55" s="19" t="s">
        <v>153</v>
      </c>
      <c r="E55" t="s">
        <v>214</v>
      </c>
      <c r="F55" s="57" t="s">
        <v>67</v>
      </c>
      <c r="G55" s="19" t="s">
        <v>74</v>
      </c>
      <c r="H55" s="44">
        <v>2000</v>
      </c>
    </row>
    <row r="56" spans="1:16" s="17" customFormat="1" x14ac:dyDescent="0.25">
      <c r="A56" s="31">
        <v>44034</v>
      </c>
      <c r="B56" s="30" t="s">
        <v>160</v>
      </c>
      <c r="C56" s="30" t="s">
        <v>153</v>
      </c>
      <c r="D56" s="30" t="s">
        <v>153</v>
      </c>
      <c r="E56" s="11" t="s">
        <v>214</v>
      </c>
      <c r="F56" s="52" t="s">
        <v>67</v>
      </c>
      <c r="G56" s="30" t="s">
        <v>74</v>
      </c>
      <c r="H56" s="32">
        <v>9000</v>
      </c>
    </row>
    <row r="57" spans="1:16" s="17" customFormat="1" x14ac:dyDescent="0.25">
      <c r="A57" s="12">
        <v>44034</v>
      </c>
      <c r="B57" s="11" t="s">
        <v>212</v>
      </c>
      <c r="C57" t="s">
        <v>288</v>
      </c>
      <c r="D57" s="11" t="s">
        <v>70</v>
      </c>
      <c r="E57" s="11" t="s">
        <v>214</v>
      </c>
      <c r="F57" s="16" t="s">
        <v>12</v>
      </c>
      <c r="G57" s="11" t="s">
        <v>74</v>
      </c>
      <c r="H57" s="13">
        <v>3000</v>
      </c>
    </row>
    <row r="58" spans="1:16" s="17" customFormat="1" x14ac:dyDescent="0.25">
      <c r="A58" s="12">
        <v>44034</v>
      </c>
      <c r="B58" s="11" t="s">
        <v>213</v>
      </c>
      <c r="C58" t="s">
        <v>287</v>
      </c>
      <c r="D58" s="11" t="s">
        <v>46</v>
      </c>
      <c r="E58" s="11" t="s">
        <v>214</v>
      </c>
      <c r="F58" s="16" t="s">
        <v>12</v>
      </c>
      <c r="G58" s="11" t="s">
        <v>74</v>
      </c>
      <c r="H58" s="13">
        <v>800</v>
      </c>
    </row>
    <row r="59" spans="1:16" x14ac:dyDescent="0.25">
      <c r="A59" s="12">
        <v>44053</v>
      </c>
      <c r="B59" s="11" t="s">
        <v>119</v>
      </c>
      <c r="C59" t="s">
        <v>285</v>
      </c>
      <c r="D59" s="11" t="s">
        <v>70</v>
      </c>
      <c r="E59" s="11" t="s">
        <v>214</v>
      </c>
      <c r="F59" s="11" t="s">
        <v>9</v>
      </c>
      <c r="G59" s="11" t="s">
        <v>74</v>
      </c>
      <c r="H59" s="13">
        <v>1000</v>
      </c>
    </row>
    <row r="60" spans="1:16" x14ac:dyDescent="0.25">
      <c r="A60" s="12">
        <v>44053</v>
      </c>
      <c r="B60" s="11" t="s">
        <v>185</v>
      </c>
      <c r="C60" t="s">
        <v>285</v>
      </c>
      <c r="D60" s="11" t="s">
        <v>70</v>
      </c>
      <c r="E60" s="11" t="s">
        <v>214</v>
      </c>
      <c r="F60" s="11" t="s">
        <v>73</v>
      </c>
      <c r="G60" s="11" t="s">
        <v>74</v>
      </c>
      <c r="H60" s="13">
        <v>1000</v>
      </c>
    </row>
    <row r="61" spans="1:16" x14ac:dyDescent="0.25">
      <c r="A61" s="12">
        <v>44053</v>
      </c>
      <c r="B61" s="11" t="s">
        <v>119</v>
      </c>
      <c r="C61" t="s">
        <v>286</v>
      </c>
      <c r="D61" s="11" t="s">
        <v>46</v>
      </c>
      <c r="E61" s="11" t="s">
        <v>214</v>
      </c>
      <c r="F61" s="16" t="s">
        <v>9</v>
      </c>
      <c r="G61" s="11" t="s">
        <v>74</v>
      </c>
      <c r="H61" s="13">
        <v>1000</v>
      </c>
    </row>
    <row r="62" spans="1:16" x14ac:dyDescent="0.25">
      <c r="A62" s="12">
        <v>44053</v>
      </c>
      <c r="B62" s="11" t="s">
        <v>185</v>
      </c>
      <c r="C62" t="s">
        <v>286</v>
      </c>
      <c r="D62" s="11" t="s">
        <v>46</v>
      </c>
      <c r="E62" s="11" t="s">
        <v>214</v>
      </c>
      <c r="F62" s="16" t="s">
        <v>73</v>
      </c>
      <c r="G62" s="11" t="s">
        <v>74</v>
      </c>
      <c r="H62" s="13">
        <v>1000</v>
      </c>
      <c r="J62" s="21"/>
      <c r="K62" s="22"/>
      <c r="L62" s="22"/>
      <c r="M62" s="22"/>
      <c r="N62" s="22"/>
      <c r="O62" s="22"/>
      <c r="P62" s="23"/>
    </row>
    <row r="63" spans="1:16" x14ac:dyDescent="0.25">
      <c r="A63" s="12">
        <v>44057</v>
      </c>
      <c r="B63" s="11" t="s">
        <v>206</v>
      </c>
      <c r="C63" s="11" t="s">
        <v>153</v>
      </c>
      <c r="D63" s="11" t="s">
        <v>153</v>
      </c>
      <c r="E63" s="11" t="s">
        <v>208</v>
      </c>
      <c r="F63" s="16" t="s">
        <v>214</v>
      </c>
      <c r="G63" s="11" t="s">
        <v>71</v>
      </c>
      <c r="H63" s="13">
        <v>44000</v>
      </c>
      <c r="J63" s="33"/>
      <c r="K63" s="22"/>
      <c r="L63" s="22"/>
      <c r="M63" s="22"/>
      <c r="N63" s="22"/>
      <c r="O63" s="22"/>
      <c r="P63" s="23"/>
    </row>
    <row r="64" spans="1:16" x14ac:dyDescent="0.25">
      <c r="A64" s="12">
        <v>44059</v>
      </c>
      <c r="B64" s="11" t="s">
        <v>119</v>
      </c>
      <c r="C64" t="s">
        <v>285</v>
      </c>
      <c r="D64" s="11" t="s">
        <v>70</v>
      </c>
      <c r="E64" s="11" t="s">
        <v>214</v>
      </c>
      <c r="F64" s="11" t="s">
        <v>9</v>
      </c>
      <c r="G64" s="11" t="s">
        <v>74</v>
      </c>
      <c r="H64" s="13">
        <v>3700</v>
      </c>
      <c r="J64" s="24"/>
      <c r="K64" s="22"/>
      <c r="L64" s="22"/>
      <c r="M64" s="22"/>
      <c r="N64" s="22"/>
      <c r="O64" s="22"/>
      <c r="P64" s="23"/>
    </row>
    <row r="65" spans="1:16" x14ac:dyDescent="0.25">
      <c r="A65" s="12">
        <v>44059</v>
      </c>
      <c r="B65" s="11" t="s">
        <v>185</v>
      </c>
      <c r="C65" t="s">
        <v>285</v>
      </c>
      <c r="D65" s="11" t="s">
        <v>70</v>
      </c>
      <c r="E65" s="11" t="s">
        <v>214</v>
      </c>
      <c r="F65" s="11" t="s">
        <v>73</v>
      </c>
      <c r="G65" s="11" t="s">
        <v>74</v>
      </c>
      <c r="H65" s="13">
        <v>3300</v>
      </c>
      <c r="J65" s="24"/>
      <c r="K65" s="22"/>
      <c r="L65" s="22"/>
      <c r="M65" s="22"/>
      <c r="N65" s="22"/>
      <c r="O65" s="22"/>
      <c r="P65" s="23"/>
    </row>
    <row r="66" spans="1:16" x14ac:dyDescent="0.25">
      <c r="A66" s="12">
        <v>44059</v>
      </c>
      <c r="B66" s="11" t="s">
        <v>204</v>
      </c>
      <c r="C66" t="s">
        <v>285</v>
      </c>
      <c r="D66" s="11" t="s">
        <v>203</v>
      </c>
      <c r="E66" s="11" t="s">
        <v>214</v>
      </c>
      <c r="F66" s="10" t="s">
        <v>71</v>
      </c>
      <c r="G66" s="11" t="s">
        <v>71</v>
      </c>
      <c r="H66" s="13">
        <v>162</v>
      </c>
      <c r="J66" s="24"/>
      <c r="K66" s="22"/>
      <c r="L66" s="22"/>
      <c r="M66" s="22"/>
      <c r="N66" s="22"/>
      <c r="O66" s="22"/>
      <c r="P66" s="23"/>
    </row>
    <row r="67" spans="1:16" x14ac:dyDescent="0.25">
      <c r="A67" s="12">
        <v>44059</v>
      </c>
      <c r="B67" s="11" t="s">
        <v>119</v>
      </c>
      <c r="C67" t="s">
        <v>286</v>
      </c>
      <c r="D67" s="11" t="s">
        <v>46</v>
      </c>
      <c r="E67" s="11" t="s">
        <v>214</v>
      </c>
      <c r="F67" s="51" t="s">
        <v>9</v>
      </c>
      <c r="G67" s="11" t="s">
        <v>74</v>
      </c>
      <c r="H67" s="13">
        <v>2000</v>
      </c>
      <c r="J67" s="24"/>
      <c r="K67" s="22"/>
      <c r="L67" s="22"/>
      <c r="M67" s="22"/>
      <c r="N67" s="22"/>
      <c r="O67" s="22"/>
      <c r="P67" s="23"/>
    </row>
    <row r="68" spans="1:16" x14ac:dyDescent="0.25">
      <c r="A68" s="12">
        <v>44059</v>
      </c>
      <c r="B68" s="11" t="s">
        <v>185</v>
      </c>
      <c r="C68" t="s">
        <v>286</v>
      </c>
      <c r="D68" s="11" t="s">
        <v>46</v>
      </c>
      <c r="E68" s="11" t="s">
        <v>214</v>
      </c>
      <c r="F68" s="20" t="s">
        <v>73</v>
      </c>
      <c r="G68" s="11" t="s">
        <v>74</v>
      </c>
      <c r="H68" s="13">
        <v>2000</v>
      </c>
      <c r="J68" s="24"/>
      <c r="K68" s="22"/>
      <c r="L68" s="22"/>
      <c r="M68" s="22"/>
      <c r="N68" s="22"/>
      <c r="O68" s="22"/>
      <c r="P68" s="23"/>
    </row>
    <row r="69" spans="1:16" x14ac:dyDescent="0.25">
      <c r="A69" s="12">
        <v>44063</v>
      </c>
      <c r="B69" s="11" t="s">
        <v>202</v>
      </c>
      <c r="C69" t="s">
        <v>285</v>
      </c>
      <c r="D69" s="11" t="s">
        <v>89</v>
      </c>
      <c r="E69" s="11" t="s">
        <v>214</v>
      </c>
      <c r="F69" s="20" t="s">
        <v>186</v>
      </c>
      <c r="G69" s="11" t="s">
        <v>74</v>
      </c>
      <c r="H69" s="13">
        <v>500</v>
      </c>
      <c r="J69" s="24"/>
      <c r="K69" s="22"/>
      <c r="L69" s="22"/>
      <c r="M69" s="22"/>
      <c r="N69" s="22"/>
      <c r="O69" s="22"/>
      <c r="P69" s="23"/>
    </row>
    <row r="70" spans="1:16" x14ac:dyDescent="0.25">
      <c r="A70" s="12">
        <v>44064</v>
      </c>
      <c r="B70" s="11" t="s">
        <v>190</v>
      </c>
      <c r="C70" t="s">
        <v>288</v>
      </c>
      <c r="D70" s="11" t="s">
        <v>70</v>
      </c>
      <c r="E70" s="11" t="s">
        <v>214</v>
      </c>
      <c r="F70" s="20" t="s">
        <v>12</v>
      </c>
      <c r="G70" s="11" t="s">
        <v>74</v>
      </c>
      <c r="H70" s="13">
        <v>3000</v>
      </c>
      <c r="J70" s="24"/>
      <c r="K70" s="22"/>
      <c r="L70" s="22"/>
      <c r="M70" s="22"/>
      <c r="N70" s="22"/>
      <c r="O70" s="22"/>
      <c r="P70" s="23"/>
    </row>
    <row r="71" spans="1:16" x14ac:dyDescent="0.25">
      <c r="A71" s="12">
        <v>44064</v>
      </c>
      <c r="B71" s="11" t="s">
        <v>191</v>
      </c>
      <c r="C71" t="s">
        <v>287</v>
      </c>
      <c r="D71" s="11" t="s">
        <v>46</v>
      </c>
      <c r="E71" s="11" t="s">
        <v>214</v>
      </c>
      <c r="F71" s="20" t="s">
        <v>12</v>
      </c>
      <c r="G71" s="11" t="s">
        <v>74</v>
      </c>
      <c r="H71" s="13">
        <v>800</v>
      </c>
      <c r="J71" s="24"/>
      <c r="K71" s="22"/>
      <c r="L71" s="22"/>
      <c r="M71" s="22"/>
      <c r="N71" s="22"/>
      <c r="O71" s="22"/>
      <c r="P71" s="23"/>
    </row>
    <row r="72" spans="1:16" x14ac:dyDescent="0.25">
      <c r="A72" s="12">
        <v>44066</v>
      </c>
      <c r="B72" s="11" t="s">
        <v>192</v>
      </c>
      <c r="C72" t="s">
        <v>285</v>
      </c>
      <c r="D72" s="11" t="s">
        <v>70</v>
      </c>
      <c r="E72" s="11" t="s">
        <v>214</v>
      </c>
      <c r="F72" s="20" t="s">
        <v>73</v>
      </c>
      <c r="G72" s="11" t="s">
        <v>71</v>
      </c>
      <c r="H72" s="13">
        <v>4800</v>
      </c>
      <c r="J72" s="24"/>
      <c r="K72" s="22"/>
      <c r="L72" s="22"/>
      <c r="M72" s="22"/>
      <c r="N72" s="24"/>
      <c r="O72" s="22"/>
      <c r="P72" s="23"/>
    </row>
    <row r="73" spans="1:16" x14ac:dyDescent="0.25">
      <c r="A73" s="12">
        <v>44066</v>
      </c>
      <c r="B73" s="11" t="s">
        <v>193</v>
      </c>
      <c r="C73" t="s">
        <v>285</v>
      </c>
      <c r="D73" s="11" t="s">
        <v>70</v>
      </c>
      <c r="E73" s="11" t="s">
        <v>214</v>
      </c>
      <c r="F73" s="20" t="s">
        <v>9</v>
      </c>
      <c r="G73" s="11" t="s">
        <v>71</v>
      </c>
      <c r="H73" s="13">
        <v>4750</v>
      </c>
      <c r="J73" s="24"/>
      <c r="K73" s="22"/>
      <c r="L73" s="22"/>
      <c r="M73" s="22"/>
      <c r="N73" s="24"/>
      <c r="O73" s="22"/>
      <c r="P73" s="23"/>
    </row>
    <row r="74" spans="1:16" x14ac:dyDescent="0.25">
      <c r="A74" s="12">
        <v>44066</v>
      </c>
      <c r="B74" s="11" t="s">
        <v>189</v>
      </c>
      <c r="C74" t="s">
        <v>285</v>
      </c>
      <c r="D74" s="11" t="s">
        <v>203</v>
      </c>
      <c r="E74" s="11" t="s">
        <v>214</v>
      </c>
      <c r="F74" s="20" t="s">
        <v>71</v>
      </c>
      <c r="G74" s="11" t="s">
        <v>71</v>
      </c>
      <c r="H74" s="13">
        <v>61</v>
      </c>
      <c r="J74" s="24"/>
      <c r="K74" s="22"/>
      <c r="L74" s="22"/>
      <c r="M74" s="22"/>
      <c r="N74" s="24"/>
      <c r="O74" s="22"/>
      <c r="P74" s="23"/>
    </row>
    <row r="75" spans="1:16" x14ac:dyDescent="0.25">
      <c r="A75" s="12">
        <v>44066</v>
      </c>
      <c r="B75" s="11" t="s">
        <v>189</v>
      </c>
      <c r="C75" t="s">
        <v>285</v>
      </c>
      <c r="D75" s="11" t="s">
        <v>203</v>
      </c>
      <c r="E75" s="11" t="s">
        <v>214</v>
      </c>
      <c r="F75" s="20" t="s">
        <v>71</v>
      </c>
      <c r="G75" s="11" t="s">
        <v>71</v>
      </c>
      <c r="H75" s="13">
        <v>61</v>
      </c>
      <c r="J75" s="24"/>
      <c r="K75" s="22"/>
      <c r="L75" s="22"/>
      <c r="M75" s="22"/>
      <c r="N75" s="24"/>
      <c r="O75" s="22"/>
      <c r="P75" s="23"/>
    </row>
    <row r="76" spans="1:16" x14ac:dyDescent="0.25">
      <c r="A76" s="12">
        <v>44080</v>
      </c>
      <c r="B76" s="11" t="s">
        <v>198</v>
      </c>
      <c r="C76" t="s">
        <v>285</v>
      </c>
      <c r="D76" s="11" t="s">
        <v>100</v>
      </c>
      <c r="E76" s="11" t="s">
        <v>214</v>
      </c>
      <c r="F76" s="20" t="s">
        <v>9</v>
      </c>
      <c r="G76" s="11" t="s">
        <v>74</v>
      </c>
      <c r="H76" s="13">
        <v>150</v>
      </c>
      <c r="J76" s="24"/>
      <c r="K76" s="22"/>
      <c r="L76" s="22"/>
      <c r="M76" s="22"/>
      <c r="N76" s="24"/>
      <c r="O76" s="22"/>
      <c r="P76" s="23"/>
    </row>
    <row r="77" spans="1:16" x14ac:dyDescent="0.25">
      <c r="A77" s="12">
        <v>44080</v>
      </c>
      <c r="B77" s="11" t="s">
        <v>194</v>
      </c>
      <c r="C77" t="s">
        <v>285</v>
      </c>
      <c r="D77" s="11" t="s">
        <v>70</v>
      </c>
      <c r="E77" s="11" t="s">
        <v>214</v>
      </c>
      <c r="F77" s="20" t="s">
        <v>9</v>
      </c>
      <c r="G77" s="11" t="s">
        <v>74</v>
      </c>
      <c r="H77" s="13">
        <v>2200</v>
      </c>
      <c r="J77" s="24"/>
      <c r="K77" s="22"/>
      <c r="L77" s="22"/>
      <c r="M77" s="22"/>
      <c r="N77" s="24"/>
      <c r="O77" s="22"/>
      <c r="P77" s="23"/>
    </row>
    <row r="78" spans="1:16" x14ac:dyDescent="0.25">
      <c r="A78" s="12">
        <v>44080</v>
      </c>
      <c r="B78" s="11" t="s">
        <v>195</v>
      </c>
      <c r="C78" t="s">
        <v>285</v>
      </c>
      <c r="D78" s="11" t="s">
        <v>70</v>
      </c>
      <c r="E78" s="11" t="s">
        <v>214</v>
      </c>
      <c r="F78" s="20" t="s">
        <v>73</v>
      </c>
      <c r="G78" s="11" t="s">
        <v>74</v>
      </c>
      <c r="H78" s="13">
        <v>2700</v>
      </c>
      <c r="J78" s="24"/>
      <c r="K78" s="22"/>
      <c r="L78" s="22"/>
      <c r="M78" s="22"/>
      <c r="N78" s="24"/>
      <c r="O78" s="22"/>
      <c r="P78" s="23"/>
    </row>
    <row r="79" spans="1:16" x14ac:dyDescent="0.25">
      <c r="A79" s="12">
        <v>44080</v>
      </c>
      <c r="B79" s="11" t="s">
        <v>199</v>
      </c>
      <c r="C79" t="s">
        <v>286</v>
      </c>
      <c r="D79" s="11" t="s">
        <v>46</v>
      </c>
      <c r="E79" s="11" t="s">
        <v>214</v>
      </c>
      <c r="F79" s="20" t="s">
        <v>9</v>
      </c>
      <c r="G79" s="11" t="s">
        <v>74</v>
      </c>
      <c r="H79" s="13">
        <v>200</v>
      </c>
      <c r="J79" s="24"/>
      <c r="K79" s="22"/>
      <c r="L79" s="22"/>
      <c r="M79" s="22"/>
      <c r="N79" s="24"/>
      <c r="O79" s="22"/>
      <c r="P79" s="23"/>
    </row>
    <row r="80" spans="1:16" x14ac:dyDescent="0.25">
      <c r="A80" s="12">
        <v>44080</v>
      </c>
      <c r="B80" s="11" t="s">
        <v>197</v>
      </c>
      <c r="C80" t="s">
        <v>296</v>
      </c>
      <c r="D80" s="11" t="s">
        <v>100</v>
      </c>
      <c r="E80" s="11" t="s">
        <v>214</v>
      </c>
      <c r="F80" s="20" t="s">
        <v>187</v>
      </c>
      <c r="G80" s="11" t="s">
        <v>74</v>
      </c>
      <c r="H80" s="13">
        <v>980</v>
      </c>
      <c r="J80" s="24"/>
      <c r="K80" s="22"/>
      <c r="L80" s="22"/>
      <c r="M80" s="22"/>
      <c r="N80" s="24"/>
      <c r="O80" s="22"/>
      <c r="P80" s="23"/>
    </row>
    <row r="81" spans="1:16" x14ac:dyDescent="0.25">
      <c r="A81" s="12">
        <v>44080</v>
      </c>
      <c r="B81" s="11" t="s">
        <v>196</v>
      </c>
      <c r="C81" t="s">
        <v>296</v>
      </c>
      <c r="D81" s="11" t="s">
        <v>70</v>
      </c>
      <c r="E81" s="11" t="s">
        <v>214</v>
      </c>
      <c r="F81" s="20" t="s">
        <v>12</v>
      </c>
      <c r="G81" s="11" t="s">
        <v>74</v>
      </c>
      <c r="H81" s="13">
        <v>6000</v>
      </c>
      <c r="J81" s="24"/>
      <c r="K81" s="22"/>
      <c r="L81" s="22"/>
      <c r="M81" s="22"/>
      <c r="N81" s="24"/>
      <c r="O81" s="22"/>
      <c r="P81" s="23"/>
    </row>
    <row r="82" spans="1:16" x14ac:dyDescent="0.25">
      <c r="A82" s="12">
        <v>44080</v>
      </c>
      <c r="B82" s="11" t="s">
        <v>196</v>
      </c>
      <c r="C82" t="s">
        <v>296</v>
      </c>
      <c r="D82" s="11" t="s">
        <v>46</v>
      </c>
      <c r="E82" s="11" t="s">
        <v>214</v>
      </c>
      <c r="F82" s="20" t="s">
        <v>12</v>
      </c>
      <c r="G82" s="11" t="s">
        <v>74</v>
      </c>
      <c r="H82" s="13">
        <v>1180</v>
      </c>
      <c r="J82" s="24"/>
      <c r="K82" s="22"/>
      <c r="L82" s="22"/>
      <c r="M82" s="22"/>
      <c r="N82" s="24"/>
      <c r="O82" s="22"/>
      <c r="P82" s="23"/>
    </row>
    <row r="83" spans="1:16" x14ac:dyDescent="0.25">
      <c r="A83" s="12">
        <v>44088</v>
      </c>
      <c r="B83" s="11" t="s">
        <v>197</v>
      </c>
      <c r="C83" t="s">
        <v>296</v>
      </c>
      <c r="D83" s="11" t="s">
        <v>100</v>
      </c>
      <c r="E83" s="11" t="s">
        <v>214</v>
      </c>
      <c r="F83" s="20" t="s">
        <v>187</v>
      </c>
      <c r="G83" s="11" t="s">
        <v>74</v>
      </c>
      <c r="H83" s="13">
        <v>690</v>
      </c>
      <c r="J83" s="25"/>
      <c r="K83" s="24"/>
      <c r="L83" s="26"/>
      <c r="M83" s="26"/>
      <c r="N83" s="24"/>
      <c r="O83" s="26"/>
      <c r="P83" s="27"/>
    </row>
    <row r="84" spans="1:16" x14ac:dyDescent="0.25">
      <c r="A84" s="12">
        <v>44095</v>
      </c>
      <c r="B84" s="11" t="s">
        <v>197</v>
      </c>
      <c r="C84" t="s">
        <v>296</v>
      </c>
      <c r="D84" s="11" t="s">
        <v>100</v>
      </c>
      <c r="E84" s="11" t="s">
        <v>214</v>
      </c>
      <c r="F84" s="20" t="s">
        <v>187</v>
      </c>
      <c r="G84" s="11" t="s">
        <v>74</v>
      </c>
      <c r="H84" s="13">
        <v>500</v>
      </c>
      <c r="J84" s="24"/>
      <c r="K84" s="22"/>
      <c r="L84" s="22"/>
      <c r="M84" s="22"/>
      <c r="N84" s="24"/>
      <c r="O84" s="22"/>
      <c r="P84" s="23"/>
    </row>
    <row r="85" spans="1:16" x14ac:dyDescent="0.25">
      <c r="A85" s="12">
        <v>44095</v>
      </c>
      <c r="B85" s="11" t="s">
        <v>200</v>
      </c>
      <c r="C85" t="s">
        <v>296</v>
      </c>
      <c r="D85" s="11" t="s">
        <v>70</v>
      </c>
      <c r="E85" s="11" t="s">
        <v>214</v>
      </c>
      <c r="F85" s="20" t="s">
        <v>12</v>
      </c>
      <c r="G85" s="11" t="s">
        <v>74</v>
      </c>
      <c r="H85" s="13">
        <v>3000</v>
      </c>
      <c r="J85" s="24"/>
      <c r="K85" s="22"/>
      <c r="L85" s="22"/>
      <c r="M85" s="22"/>
      <c r="N85" s="24"/>
      <c r="O85" s="22"/>
      <c r="P85" s="23"/>
    </row>
    <row r="86" spans="1:16" x14ac:dyDescent="0.25">
      <c r="A86" s="12">
        <v>44095</v>
      </c>
      <c r="B86" s="11" t="s">
        <v>201</v>
      </c>
      <c r="C86" t="s">
        <v>296</v>
      </c>
      <c r="D86" s="11" t="s">
        <v>46</v>
      </c>
      <c r="E86" s="11" t="s">
        <v>214</v>
      </c>
      <c r="F86" s="20" t="s">
        <v>12</v>
      </c>
      <c r="G86" s="11" t="s">
        <v>74</v>
      </c>
      <c r="H86" s="13">
        <v>200</v>
      </c>
      <c r="J86" s="24"/>
      <c r="K86" s="22"/>
      <c r="L86" s="22"/>
      <c r="M86" s="22"/>
      <c r="N86" s="24"/>
      <c r="O86" s="22"/>
      <c r="P86" s="23"/>
    </row>
    <row r="87" spans="1:16" x14ac:dyDescent="0.25">
      <c r="A87" s="12">
        <v>44095</v>
      </c>
      <c r="B87" s="11" t="s">
        <v>188</v>
      </c>
      <c r="C87" t="s">
        <v>296</v>
      </c>
      <c r="D87" s="11" t="s">
        <v>46</v>
      </c>
      <c r="E87" s="11" t="s">
        <v>214</v>
      </c>
      <c r="F87" s="20" t="s">
        <v>7</v>
      </c>
      <c r="G87" s="11" t="s">
        <v>74</v>
      </c>
      <c r="H87" s="13">
        <v>400</v>
      </c>
      <c r="J87" s="24"/>
      <c r="K87" s="22"/>
      <c r="L87" s="22"/>
      <c r="M87" s="22"/>
      <c r="N87" s="24"/>
      <c r="O87" s="22"/>
      <c r="P87" s="24"/>
    </row>
    <row r="88" spans="1:16" x14ac:dyDescent="0.25">
      <c r="A88" s="12">
        <v>44102</v>
      </c>
      <c r="B88" s="11" t="s">
        <v>197</v>
      </c>
      <c r="C88" t="s">
        <v>296</v>
      </c>
      <c r="D88" s="11" t="s">
        <v>100</v>
      </c>
      <c r="E88" s="11" t="s">
        <v>214</v>
      </c>
      <c r="F88" s="20" t="s">
        <v>187</v>
      </c>
      <c r="G88" s="11" t="s">
        <v>74</v>
      </c>
      <c r="H88" s="13">
        <v>400</v>
      </c>
      <c r="J88" s="24"/>
      <c r="K88" s="22"/>
      <c r="L88" s="22"/>
      <c r="M88" s="22"/>
      <c r="N88" s="24"/>
      <c r="O88" s="22"/>
      <c r="P88" s="23"/>
    </row>
    <row r="89" spans="1:16" x14ac:dyDescent="0.25">
      <c r="A89" s="12">
        <v>44102</v>
      </c>
      <c r="B89" s="11" t="s">
        <v>200</v>
      </c>
      <c r="C89" t="s">
        <v>296</v>
      </c>
      <c r="D89" s="11" t="s">
        <v>70</v>
      </c>
      <c r="E89" s="11" t="s">
        <v>214</v>
      </c>
      <c r="F89" s="20" t="s">
        <v>12</v>
      </c>
      <c r="G89" s="11" t="s">
        <v>74</v>
      </c>
      <c r="H89" s="13">
        <v>3000</v>
      </c>
      <c r="J89" s="24"/>
      <c r="K89" s="22"/>
      <c r="L89" s="22"/>
      <c r="M89" s="22"/>
      <c r="N89" s="24"/>
      <c r="O89" s="22"/>
      <c r="P89" s="23"/>
    </row>
    <row r="90" spans="1:16" x14ac:dyDescent="0.25">
      <c r="A90" s="12">
        <v>44102</v>
      </c>
      <c r="B90" s="56" t="s">
        <v>188</v>
      </c>
      <c r="C90" t="s">
        <v>296</v>
      </c>
      <c r="D90" s="11" t="s">
        <v>46</v>
      </c>
      <c r="E90" s="11" t="s">
        <v>214</v>
      </c>
      <c r="F90" s="20" t="s">
        <v>7</v>
      </c>
      <c r="G90" s="11" t="s">
        <v>74</v>
      </c>
      <c r="H90" s="13">
        <v>400</v>
      </c>
      <c r="J90" s="28"/>
      <c r="K90" s="29"/>
      <c r="L90" s="29"/>
      <c r="M90" s="29"/>
      <c r="N90" s="28"/>
      <c r="O90" s="29"/>
      <c r="P90" s="28"/>
    </row>
    <row r="91" spans="1:16" x14ac:dyDescent="0.25">
      <c r="A91" s="47">
        <v>44132</v>
      </c>
      <c r="B91" s="16" t="s">
        <v>256</v>
      </c>
      <c r="C91" t="s">
        <v>286</v>
      </c>
      <c r="D91" s="16" t="s">
        <v>46</v>
      </c>
      <c r="E91" s="16" t="s">
        <v>214</v>
      </c>
      <c r="F91" s="48" t="s">
        <v>73</v>
      </c>
      <c r="G91" s="16" t="s">
        <v>71</v>
      </c>
      <c r="H91" s="49">
        <v>4000</v>
      </c>
    </row>
    <row r="92" spans="1:16" x14ac:dyDescent="0.25">
      <c r="A92" s="47">
        <v>44137</v>
      </c>
      <c r="B92" s="16" t="s">
        <v>257</v>
      </c>
      <c r="C92" t="s">
        <v>285</v>
      </c>
      <c r="D92" s="16" t="s">
        <v>70</v>
      </c>
      <c r="E92" s="16" t="s">
        <v>214</v>
      </c>
      <c r="F92" s="48" t="s">
        <v>73</v>
      </c>
      <c r="G92" s="16" t="s">
        <v>71</v>
      </c>
      <c r="H92" s="49">
        <v>5300</v>
      </c>
    </row>
    <row r="93" spans="1:16" x14ac:dyDescent="0.25">
      <c r="A93" s="47">
        <v>44137</v>
      </c>
      <c r="B93" s="16" t="s">
        <v>260</v>
      </c>
      <c r="C93" t="s">
        <v>286</v>
      </c>
      <c r="D93" s="16" t="s">
        <v>46</v>
      </c>
      <c r="E93" s="16" t="s">
        <v>214</v>
      </c>
      <c r="F93" s="48" t="s">
        <v>9</v>
      </c>
      <c r="G93" s="16" t="s">
        <v>71</v>
      </c>
      <c r="H93" s="49">
        <v>2000</v>
      </c>
    </row>
    <row r="94" spans="1:16" x14ac:dyDescent="0.25">
      <c r="A94" s="47">
        <v>44140</v>
      </c>
      <c r="B94" s="16" t="s">
        <v>264</v>
      </c>
      <c r="C94" s="16" t="s">
        <v>296</v>
      </c>
      <c r="D94" s="16" t="s">
        <v>100</v>
      </c>
      <c r="E94" s="16" t="s">
        <v>214</v>
      </c>
      <c r="F94" s="50" t="s">
        <v>187</v>
      </c>
      <c r="G94" s="16" t="s">
        <v>71</v>
      </c>
      <c r="H94" s="49">
        <v>780</v>
      </c>
    </row>
    <row r="95" spans="1:16" x14ac:dyDescent="0.25">
      <c r="A95" s="47">
        <v>44141</v>
      </c>
      <c r="B95" s="11" t="s">
        <v>261</v>
      </c>
      <c r="C95" t="s">
        <v>285</v>
      </c>
      <c r="D95" s="11" t="s">
        <v>70</v>
      </c>
      <c r="E95" s="11" t="s">
        <v>214</v>
      </c>
      <c r="F95" s="50" t="s">
        <v>9</v>
      </c>
      <c r="G95" s="11" t="s">
        <v>71</v>
      </c>
      <c r="H95" s="13">
        <v>6800</v>
      </c>
    </row>
    <row r="96" spans="1:16" x14ac:dyDescent="0.25">
      <c r="A96" s="47">
        <v>44149</v>
      </c>
      <c r="B96" s="11" t="s">
        <v>262</v>
      </c>
      <c r="C96" t="s">
        <v>285</v>
      </c>
      <c r="D96" s="11" t="s">
        <v>70</v>
      </c>
      <c r="E96" s="11" t="s">
        <v>214</v>
      </c>
      <c r="F96" s="48" t="s">
        <v>73</v>
      </c>
      <c r="G96" s="11" t="s">
        <v>71</v>
      </c>
      <c r="H96" s="13">
        <v>3900</v>
      </c>
    </row>
    <row r="97" spans="1:8" x14ac:dyDescent="0.25">
      <c r="A97" s="47">
        <v>44149</v>
      </c>
      <c r="B97" s="16" t="s">
        <v>263</v>
      </c>
      <c r="C97" t="s">
        <v>285</v>
      </c>
      <c r="D97" s="16" t="s">
        <v>70</v>
      </c>
      <c r="E97" s="16" t="s">
        <v>214</v>
      </c>
      <c r="F97" s="48" t="s">
        <v>9</v>
      </c>
      <c r="G97" s="16" t="s">
        <v>71</v>
      </c>
      <c r="H97" s="49">
        <v>3800</v>
      </c>
    </row>
    <row r="98" spans="1:8" x14ac:dyDescent="0.25">
      <c r="A98" s="47">
        <v>44172</v>
      </c>
      <c r="B98" s="11" t="s">
        <v>256</v>
      </c>
      <c r="C98" t="s">
        <v>286</v>
      </c>
      <c r="D98" s="11" t="s">
        <v>46</v>
      </c>
      <c r="E98" s="11" t="s">
        <v>214</v>
      </c>
      <c r="F98" s="50" t="s">
        <v>73</v>
      </c>
      <c r="G98" s="11" t="s">
        <v>71</v>
      </c>
      <c r="H98" s="13">
        <v>3000</v>
      </c>
    </row>
    <row r="99" spans="1:8" x14ac:dyDescent="0.25">
      <c r="A99" s="47">
        <v>44172</v>
      </c>
      <c r="B99" s="11" t="s">
        <v>260</v>
      </c>
      <c r="C99" t="s">
        <v>286</v>
      </c>
      <c r="D99" s="11" t="s">
        <v>46</v>
      </c>
      <c r="E99" s="11" t="s">
        <v>214</v>
      </c>
      <c r="F99" s="50" t="s">
        <v>9</v>
      </c>
      <c r="G99" s="11" t="s">
        <v>71</v>
      </c>
      <c r="H99" s="13">
        <v>3000</v>
      </c>
    </row>
    <row r="100" spans="1:8" x14ac:dyDescent="0.25">
      <c r="A100" s="47">
        <v>44180</v>
      </c>
      <c r="B100" s="11" t="s">
        <v>265</v>
      </c>
      <c r="C100" t="s">
        <v>285</v>
      </c>
      <c r="D100" s="11" t="s">
        <v>70</v>
      </c>
      <c r="E100" s="11" t="s">
        <v>214</v>
      </c>
      <c r="F100" s="50" t="s">
        <v>73</v>
      </c>
      <c r="G100" s="11" t="s">
        <v>71</v>
      </c>
      <c r="H100" s="13">
        <v>5600</v>
      </c>
    </row>
    <row r="101" spans="1:8" x14ac:dyDescent="0.25">
      <c r="A101" s="47">
        <v>44180</v>
      </c>
      <c r="B101" s="11" t="s">
        <v>266</v>
      </c>
      <c r="C101" t="s">
        <v>285</v>
      </c>
      <c r="D101" s="11" t="s">
        <v>70</v>
      </c>
      <c r="E101" s="11" t="s">
        <v>214</v>
      </c>
      <c r="F101" s="50" t="s">
        <v>9</v>
      </c>
      <c r="G101" s="11" t="s">
        <v>71</v>
      </c>
      <c r="H101" s="13">
        <v>5400</v>
      </c>
    </row>
    <row r="102" spans="1:8" x14ac:dyDescent="0.25">
      <c r="A102" s="47">
        <v>44185</v>
      </c>
      <c r="B102" s="11" t="s">
        <v>267</v>
      </c>
      <c r="C102" t="s">
        <v>285</v>
      </c>
      <c r="D102" s="11" t="s">
        <v>70</v>
      </c>
      <c r="E102" s="11" t="s">
        <v>214</v>
      </c>
      <c r="F102" s="50" t="s">
        <v>9</v>
      </c>
      <c r="G102" s="11" t="s">
        <v>71</v>
      </c>
      <c r="H102" s="13">
        <v>4800</v>
      </c>
    </row>
    <row r="103" spans="1:8" x14ac:dyDescent="0.25">
      <c r="A103" s="47">
        <v>44185</v>
      </c>
      <c r="B103" s="11" t="s">
        <v>268</v>
      </c>
      <c r="C103" t="s">
        <v>285</v>
      </c>
      <c r="D103" s="11" t="s">
        <v>70</v>
      </c>
      <c r="E103" s="11" t="s">
        <v>214</v>
      </c>
      <c r="F103" s="50" t="s">
        <v>73</v>
      </c>
      <c r="G103" s="11" t="s">
        <v>71</v>
      </c>
      <c r="H103" s="13">
        <v>3750</v>
      </c>
    </row>
    <row r="104" spans="1:8" x14ac:dyDescent="0.25">
      <c r="A104" s="47">
        <v>44206</v>
      </c>
      <c r="B104" s="16" t="s">
        <v>256</v>
      </c>
      <c r="C104" t="s">
        <v>286</v>
      </c>
      <c r="D104" s="16" t="s">
        <v>46</v>
      </c>
      <c r="E104" s="16" t="s">
        <v>214</v>
      </c>
      <c r="F104" s="48" t="s">
        <v>73</v>
      </c>
      <c r="G104" s="16" t="s">
        <v>71</v>
      </c>
      <c r="H104" s="49">
        <v>2000</v>
      </c>
    </row>
    <row r="105" spans="1:8" x14ac:dyDescent="0.25">
      <c r="A105" s="47">
        <v>44206</v>
      </c>
      <c r="B105" s="16" t="s">
        <v>260</v>
      </c>
      <c r="C105" t="s">
        <v>286</v>
      </c>
      <c r="D105" s="16" t="s">
        <v>46</v>
      </c>
      <c r="E105" s="16" t="s">
        <v>214</v>
      </c>
      <c r="F105" s="48" t="s">
        <v>9</v>
      </c>
      <c r="G105" s="16" t="s">
        <v>71</v>
      </c>
      <c r="H105" s="49">
        <v>3000</v>
      </c>
    </row>
    <row r="106" spans="1:8" x14ac:dyDescent="0.25">
      <c r="A106" s="47">
        <v>44219</v>
      </c>
      <c r="B106" s="11" t="s">
        <v>270</v>
      </c>
      <c r="C106" t="s">
        <v>285</v>
      </c>
      <c r="D106" s="11" t="s">
        <v>70</v>
      </c>
      <c r="E106" s="11" t="s">
        <v>214</v>
      </c>
      <c r="F106" s="50" t="s">
        <v>73</v>
      </c>
      <c r="G106" s="11" t="s">
        <v>71</v>
      </c>
      <c r="H106" s="13">
        <v>9200</v>
      </c>
    </row>
    <row r="107" spans="1:8" x14ac:dyDescent="0.25">
      <c r="A107" s="47">
        <v>44219</v>
      </c>
      <c r="B107" s="11" t="s">
        <v>269</v>
      </c>
      <c r="C107" t="s">
        <v>285</v>
      </c>
      <c r="D107" s="11" t="s">
        <v>70</v>
      </c>
      <c r="E107" s="11" t="s">
        <v>214</v>
      </c>
      <c r="F107" s="50" t="s">
        <v>9</v>
      </c>
      <c r="G107" s="11" t="s">
        <v>71</v>
      </c>
      <c r="H107" s="13">
        <v>10450</v>
      </c>
    </row>
    <row r="108" spans="1:8" x14ac:dyDescent="0.25">
      <c r="A108" s="47">
        <v>44221</v>
      </c>
      <c r="B108" s="11" t="s">
        <v>271</v>
      </c>
      <c r="C108" t="s">
        <v>285</v>
      </c>
      <c r="D108" s="11" t="s">
        <v>70</v>
      </c>
      <c r="E108" s="11" t="s">
        <v>214</v>
      </c>
      <c r="F108" s="50" t="s">
        <v>73</v>
      </c>
      <c r="G108" s="11" t="s">
        <v>71</v>
      </c>
      <c r="H108" s="13">
        <v>1350</v>
      </c>
    </row>
    <row r="109" spans="1:8" x14ac:dyDescent="0.25">
      <c r="A109" s="47">
        <v>44221</v>
      </c>
      <c r="B109" s="11" t="s">
        <v>272</v>
      </c>
      <c r="C109" t="s">
        <v>285</v>
      </c>
      <c r="D109" s="11" t="s">
        <v>70</v>
      </c>
      <c r="E109" s="11" t="s">
        <v>214</v>
      </c>
      <c r="F109" s="50" t="s">
        <v>9</v>
      </c>
      <c r="G109" s="11" t="s">
        <v>71</v>
      </c>
      <c r="H109" s="13">
        <v>1000</v>
      </c>
    </row>
    <row r="110" spans="1:8" x14ac:dyDescent="0.25">
      <c r="A110" s="47">
        <v>44221</v>
      </c>
      <c r="B110" s="11" t="s">
        <v>256</v>
      </c>
      <c r="C110" t="s">
        <v>286</v>
      </c>
      <c r="D110" s="11" t="s">
        <v>46</v>
      </c>
      <c r="E110" s="11" t="s">
        <v>214</v>
      </c>
      <c r="F110" s="50" t="s">
        <v>73</v>
      </c>
      <c r="G110" s="11" t="s">
        <v>71</v>
      </c>
      <c r="H110" s="13">
        <v>200</v>
      </c>
    </row>
    <row r="111" spans="1:8" x14ac:dyDescent="0.25">
      <c r="A111" s="47">
        <v>44221</v>
      </c>
      <c r="B111" s="11" t="s">
        <v>260</v>
      </c>
      <c r="C111" t="s">
        <v>286</v>
      </c>
      <c r="D111" s="11" t="s">
        <v>46</v>
      </c>
      <c r="E111" s="11" t="s">
        <v>214</v>
      </c>
      <c r="F111" s="50" t="s">
        <v>9</v>
      </c>
      <c r="G111" s="11" t="s">
        <v>71</v>
      </c>
      <c r="H111" s="13">
        <v>400</v>
      </c>
    </row>
    <row r="112" spans="1:8" x14ac:dyDescent="0.25">
      <c r="A112" s="47">
        <v>44225</v>
      </c>
      <c r="B112" s="11" t="s">
        <v>273</v>
      </c>
      <c r="C112" t="s">
        <v>285</v>
      </c>
      <c r="D112" s="11" t="s">
        <v>100</v>
      </c>
      <c r="E112" s="11" t="s">
        <v>214</v>
      </c>
      <c r="F112" s="50" t="s">
        <v>9</v>
      </c>
      <c r="G112" s="11" t="s">
        <v>71</v>
      </c>
      <c r="H112" s="13">
        <v>200</v>
      </c>
    </row>
    <row r="113" spans="1:8" x14ac:dyDescent="0.25">
      <c r="A113" s="47">
        <v>44233</v>
      </c>
      <c r="B113" s="16" t="s">
        <v>260</v>
      </c>
      <c r="C113" t="s">
        <v>286</v>
      </c>
      <c r="D113" s="16" t="s">
        <v>46</v>
      </c>
      <c r="E113" s="16" t="s">
        <v>214</v>
      </c>
      <c r="F113" s="48" t="s">
        <v>9</v>
      </c>
      <c r="G113" s="16" t="s">
        <v>71</v>
      </c>
      <c r="H113" s="49">
        <v>3000</v>
      </c>
    </row>
    <row r="114" spans="1:8" x14ac:dyDescent="0.25">
      <c r="A114" s="47">
        <v>44233</v>
      </c>
      <c r="B114" s="16" t="s">
        <v>256</v>
      </c>
      <c r="C114" t="s">
        <v>286</v>
      </c>
      <c r="D114" s="16" t="s">
        <v>46</v>
      </c>
      <c r="E114" s="16" t="s">
        <v>214</v>
      </c>
      <c r="F114" s="48" t="s">
        <v>73</v>
      </c>
      <c r="G114" s="16" t="s">
        <v>71</v>
      </c>
      <c r="H114" s="49">
        <v>3000</v>
      </c>
    </row>
    <row r="115" spans="1:8" x14ac:dyDescent="0.25">
      <c r="A115" s="47">
        <v>44240</v>
      </c>
      <c r="B115" s="16" t="s">
        <v>274</v>
      </c>
      <c r="C115" t="s">
        <v>285</v>
      </c>
      <c r="D115" s="16" t="s">
        <v>70</v>
      </c>
      <c r="E115" s="16" t="s">
        <v>214</v>
      </c>
      <c r="F115" s="48" t="s">
        <v>9</v>
      </c>
      <c r="G115" s="16" t="s">
        <v>71</v>
      </c>
      <c r="H115" s="49">
        <v>5550</v>
      </c>
    </row>
    <row r="116" spans="1:8" x14ac:dyDescent="0.25">
      <c r="A116" s="47">
        <v>44240</v>
      </c>
      <c r="B116" s="16" t="s">
        <v>275</v>
      </c>
      <c r="C116" t="s">
        <v>285</v>
      </c>
      <c r="D116" s="16" t="s">
        <v>70</v>
      </c>
      <c r="E116" s="16" t="s">
        <v>214</v>
      </c>
      <c r="F116" s="48" t="s">
        <v>73</v>
      </c>
      <c r="G116" s="16" t="s">
        <v>71</v>
      </c>
      <c r="H116" s="49">
        <v>5300</v>
      </c>
    </row>
    <row r="117" spans="1:8" x14ac:dyDescent="0.25">
      <c r="A117" s="47">
        <v>44247</v>
      </c>
      <c r="B117" s="16" t="s">
        <v>297</v>
      </c>
      <c r="C117" t="s">
        <v>285</v>
      </c>
      <c r="D117" s="16" t="s">
        <v>70</v>
      </c>
      <c r="E117" s="16" t="s">
        <v>214</v>
      </c>
      <c r="F117" s="48" t="s">
        <v>73</v>
      </c>
      <c r="G117" s="16" t="s">
        <v>71</v>
      </c>
      <c r="H117" s="49">
        <v>4700</v>
      </c>
    </row>
    <row r="118" spans="1:8" x14ac:dyDescent="0.25">
      <c r="A118" s="47">
        <v>44247</v>
      </c>
      <c r="B118" s="16" t="s">
        <v>295</v>
      </c>
      <c r="C118" s="16" t="s">
        <v>285</v>
      </c>
      <c r="D118" s="16" t="s">
        <v>70</v>
      </c>
      <c r="E118" s="16" t="s">
        <v>214</v>
      </c>
      <c r="F118" s="48" t="s">
        <v>9</v>
      </c>
      <c r="G118" s="16" t="s">
        <v>71</v>
      </c>
      <c r="H118" s="49">
        <v>3875</v>
      </c>
    </row>
    <row r="119" spans="1:8" x14ac:dyDescent="0.25">
      <c r="A119" s="47">
        <v>44254</v>
      </c>
      <c r="B119" s="16" t="s">
        <v>298</v>
      </c>
      <c r="C119" s="16" t="s">
        <v>285</v>
      </c>
      <c r="D119" s="16" t="s">
        <v>70</v>
      </c>
      <c r="E119" s="16" t="s">
        <v>214</v>
      </c>
      <c r="F119" s="48" t="s">
        <v>9</v>
      </c>
      <c r="G119" s="16" t="s">
        <v>71</v>
      </c>
      <c r="H119" s="49">
        <v>1350</v>
      </c>
    </row>
    <row r="120" spans="1:8" x14ac:dyDescent="0.25">
      <c r="A120" s="47">
        <v>44254</v>
      </c>
      <c r="B120" s="16" t="s">
        <v>273</v>
      </c>
      <c r="C120" s="16" t="s">
        <v>285</v>
      </c>
      <c r="D120" s="11" t="s">
        <v>100</v>
      </c>
      <c r="E120" s="11" t="s">
        <v>214</v>
      </c>
      <c r="F120" s="50" t="s">
        <v>9</v>
      </c>
      <c r="G120" s="11" t="s">
        <v>71</v>
      </c>
      <c r="H120" s="13">
        <v>200</v>
      </c>
    </row>
    <row r="121" spans="1:8" x14ac:dyDescent="0.25">
      <c r="A121" s="47">
        <v>44254</v>
      </c>
      <c r="B121" s="16" t="s">
        <v>260</v>
      </c>
      <c r="C121" s="16" t="s">
        <v>286</v>
      </c>
      <c r="D121" s="11" t="s">
        <v>46</v>
      </c>
      <c r="E121" s="11" t="s">
        <v>214</v>
      </c>
      <c r="F121" s="50" t="s">
        <v>9</v>
      </c>
      <c r="G121" s="11" t="s">
        <v>71</v>
      </c>
      <c r="H121" s="13">
        <v>250</v>
      </c>
    </row>
    <row r="122" spans="1:8" x14ac:dyDescent="0.25">
      <c r="A122" s="47">
        <v>44254</v>
      </c>
      <c r="B122" s="11" t="s">
        <v>299</v>
      </c>
      <c r="C122" s="16" t="s">
        <v>285</v>
      </c>
      <c r="D122" s="11" t="s">
        <v>70</v>
      </c>
      <c r="E122" s="11" t="s">
        <v>214</v>
      </c>
      <c r="F122" s="50" t="s">
        <v>73</v>
      </c>
      <c r="G122" s="11" t="s">
        <v>71</v>
      </c>
      <c r="H122" s="13">
        <v>1000</v>
      </c>
    </row>
    <row r="123" spans="1:8" x14ac:dyDescent="0.25">
      <c r="A123" s="47">
        <v>44261</v>
      </c>
      <c r="B123" s="16" t="s">
        <v>260</v>
      </c>
      <c r="C123" s="16" t="s">
        <v>286</v>
      </c>
      <c r="D123" s="16" t="s">
        <v>46</v>
      </c>
      <c r="E123" s="16" t="s">
        <v>214</v>
      </c>
      <c r="F123" s="48" t="s">
        <v>9</v>
      </c>
      <c r="G123" s="16" t="s">
        <v>71</v>
      </c>
      <c r="H123" s="49">
        <v>3000</v>
      </c>
    </row>
    <row r="124" spans="1:8" x14ac:dyDescent="0.25">
      <c r="A124" s="47">
        <v>44261</v>
      </c>
      <c r="B124" s="16" t="s">
        <v>256</v>
      </c>
      <c r="C124" s="16" t="s">
        <v>286</v>
      </c>
      <c r="D124" s="16" t="s">
        <v>46</v>
      </c>
      <c r="E124" s="16" t="s">
        <v>214</v>
      </c>
      <c r="F124" s="48" t="s">
        <v>73</v>
      </c>
      <c r="G124" s="16" t="s">
        <v>71</v>
      </c>
      <c r="H124" s="49">
        <v>3000</v>
      </c>
    </row>
    <row r="125" spans="1:8" x14ac:dyDescent="0.25">
      <c r="A125" s="47">
        <v>44269</v>
      </c>
      <c r="B125" s="16" t="s">
        <v>303</v>
      </c>
      <c r="C125" s="16" t="s">
        <v>285</v>
      </c>
      <c r="D125" s="16" t="s">
        <v>70</v>
      </c>
      <c r="E125" s="16" t="s">
        <v>214</v>
      </c>
      <c r="F125" s="48" t="s">
        <v>9</v>
      </c>
      <c r="G125" s="16" t="s">
        <v>71</v>
      </c>
      <c r="H125" s="49">
        <v>5600</v>
      </c>
    </row>
    <row r="126" spans="1:8" x14ac:dyDescent="0.25">
      <c r="A126" s="47">
        <v>44269</v>
      </c>
      <c r="B126" s="16" t="s">
        <v>300</v>
      </c>
      <c r="C126" s="16" t="s">
        <v>285</v>
      </c>
      <c r="D126" s="16" t="s">
        <v>70</v>
      </c>
      <c r="E126" s="16" t="s">
        <v>214</v>
      </c>
      <c r="F126" s="48" t="s">
        <v>73</v>
      </c>
      <c r="G126" s="16" t="s">
        <v>71</v>
      </c>
      <c r="H126" s="13">
        <v>5575</v>
      </c>
    </row>
    <row r="127" spans="1:8" x14ac:dyDescent="0.25">
      <c r="A127" s="47">
        <v>44274</v>
      </c>
      <c r="B127" s="40" t="s">
        <v>302</v>
      </c>
      <c r="C127" s="16" t="s">
        <v>285</v>
      </c>
      <c r="D127" s="16" t="s">
        <v>70</v>
      </c>
      <c r="E127" s="16" t="s">
        <v>214</v>
      </c>
      <c r="F127" s="48" t="s">
        <v>9</v>
      </c>
      <c r="G127" s="16" t="s">
        <v>71</v>
      </c>
      <c r="H127" s="49">
        <v>4650</v>
      </c>
    </row>
    <row r="128" spans="1:8" x14ac:dyDescent="0.25">
      <c r="A128" s="47">
        <v>44274</v>
      </c>
      <c r="B128" s="16" t="s">
        <v>301</v>
      </c>
      <c r="C128" s="16" t="s">
        <v>285</v>
      </c>
      <c r="D128" s="16" t="s">
        <v>70</v>
      </c>
      <c r="E128" s="16" t="s">
        <v>214</v>
      </c>
      <c r="F128" s="48" t="s">
        <v>73</v>
      </c>
      <c r="G128" s="16" t="s">
        <v>71</v>
      </c>
      <c r="H128" s="49">
        <v>3850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24092878FB142AEBC74EAF9823F70" ma:contentTypeVersion="12" ma:contentTypeDescription="Create a new document." ma:contentTypeScope="" ma:versionID="c622257aa554ca391b9a644586a4c670">
  <xsd:schema xmlns:xsd="http://www.w3.org/2001/XMLSchema" xmlns:xs="http://www.w3.org/2001/XMLSchema" xmlns:p="http://schemas.microsoft.com/office/2006/metadata/properties" xmlns:ns2="4efab566-afbe-4df5-a89f-e682f782edb3" xmlns:ns3="c1f6d2e6-2ac2-4899-b0e2-976099aad63d" targetNamespace="http://schemas.microsoft.com/office/2006/metadata/properties" ma:root="true" ma:fieldsID="70655a3f1c93fae36cb8f612182276a4" ns2:_="" ns3:_="">
    <xsd:import namespace="4efab566-afbe-4df5-a89f-e682f782edb3"/>
    <xsd:import namespace="c1f6d2e6-2ac2-4899-b0e2-976099aad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ab566-afbe-4df5-a89f-e682f782e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d2e6-2ac2-4899-b0e2-976099aad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1FB603-8C19-4000-BF33-6EBB67FC3D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B34B8-E6F0-4F1D-B1F9-C214F1420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fab566-afbe-4df5-a89f-e682f782edb3"/>
    <ds:schemaRef ds:uri="c1f6d2e6-2ac2-4899-b0e2-976099aad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5B1BA5-6DEB-4390-8BB5-1DEC30B45D05}">
  <ds:schemaRefs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4efab566-afbe-4df5-a89f-e682f782edb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survey</vt:lpstr>
      <vt:lpstr>accounting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2020-05-20T12:53:29Z</dcterms:created>
  <dcterms:modified xsi:type="dcterms:W3CDTF">2021-05-29T05:20:38Z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0x0101007E624092878FB142AEBC74EAF9823F70</vt:lpwstr>
  </property>
</Properties>
</file>