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17"/>
  <workbookPr defaultThemeVersion="166925"/>
  <xr:revisionPtr revIDLastSave="119" documentId="11_924874E5C5FBB6926123EA198B3E8C185103838B" xr6:coauthVersionLast="47" xr6:coauthVersionMax="47" xr10:uidLastSave="{DD1DCA2D-9A5E-4F9F-BCF2-A25072E25786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C2" i="1"/>
  <c r="A5" i="1"/>
  <c r="F3" i="1" l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F43" i="1"/>
  <c r="I43" i="1" s="1"/>
  <c r="F44" i="1"/>
  <c r="I44" i="1" s="1"/>
  <c r="F45" i="1"/>
  <c r="I45" i="1" s="1"/>
  <c r="F46" i="1"/>
  <c r="I46" i="1" s="1"/>
  <c r="F47" i="1"/>
  <c r="I47" i="1" s="1"/>
  <c r="F48" i="1"/>
  <c r="I48" i="1" s="1"/>
  <c r="F49" i="1"/>
  <c r="I49" i="1" s="1"/>
  <c r="F50" i="1"/>
  <c r="I50" i="1" s="1"/>
  <c r="F51" i="1"/>
  <c r="I51" i="1" s="1"/>
  <c r="F52" i="1"/>
  <c r="I52" i="1" s="1"/>
  <c r="F53" i="1"/>
  <c r="I53" i="1" s="1"/>
  <c r="F54" i="1"/>
  <c r="I54" i="1" s="1"/>
  <c r="F55" i="1"/>
  <c r="I55" i="1" s="1"/>
  <c r="F56" i="1"/>
  <c r="I56" i="1" s="1"/>
  <c r="F57" i="1"/>
  <c r="I57" i="1" s="1"/>
  <c r="F58" i="1"/>
  <c r="I58" i="1" s="1"/>
  <c r="F59" i="1"/>
  <c r="I59" i="1" s="1"/>
  <c r="F60" i="1"/>
  <c r="I60" i="1" s="1"/>
  <c r="F61" i="1"/>
  <c r="I61" i="1" s="1"/>
  <c r="F62" i="1"/>
  <c r="I62" i="1" s="1"/>
  <c r="F63" i="1"/>
  <c r="I63" i="1" s="1"/>
  <c r="F64" i="1"/>
  <c r="I64" i="1" s="1"/>
  <c r="F65" i="1"/>
  <c r="I65" i="1" s="1"/>
  <c r="F66" i="1"/>
  <c r="I66" i="1" s="1"/>
  <c r="F67" i="1"/>
  <c r="I67" i="1" s="1"/>
  <c r="F68" i="1"/>
  <c r="I68" i="1" s="1"/>
  <c r="F69" i="1"/>
  <c r="I69" i="1" s="1"/>
  <c r="F70" i="1"/>
  <c r="I70" i="1" s="1"/>
  <c r="F71" i="1"/>
  <c r="I71" i="1" s="1"/>
  <c r="F72" i="1"/>
  <c r="I72" i="1" s="1"/>
  <c r="F73" i="1"/>
  <c r="I73" i="1" s="1"/>
  <c r="F74" i="1"/>
  <c r="I74" i="1" s="1"/>
  <c r="F75" i="1"/>
  <c r="I75" i="1" s="1"/>
  <c r="F76" i="1"/>
  <c r="I76" i="1" s="1"/>
  <c r="F77" i="1"/>
  <c r="I77" i="1" s="1"/>
  <c r="F78" i="1"/>
  <c r="I78" i="1" s="1"/>
  <c r="F79" i="1"/>
  <c r="I79" i="1" s="1"/>
  <c r="F80" i="1"/>
  <c r="I80" i="1" s="1"/>
  <c r="F81" i="1"/>
  <c r="I81" i="1" s="1"/>
  <c r="F82" i="1"/>
  <c r="I82" i="1" s="1"/>
  <c r="F83" i="1"/>
  <c r="I83" i="1" s="1"/>
  <c r="F84" i="1"/>
  <c r="I84" i="1" s="1"/>
  <c r="F85" i="1"/>
  <c r="I85" i="1" s="1"/>
  <c r="F86" i="1"/>
  <c r="I86" i="1" s="1"/>
  <c r="F87" i="1"/>
  <c r="I87" i="1" s="1"/>
  <c r="F88" i="1"/>
  <c r="I88" i="1" s="1"/>
  <c r="F89" i="1"/>
  <c r="I89" i="1" s="1"/>
  <c r="F90" i="1"/>
  <c r="I90" i="1" s="1"/>
  <c r="F91" i="1"/>
  <c r="I91" i="1" s="1"/>
  <c r="F92" i="1"/>
  <c r="I92" i="1" s="1"/>
  <c r="F93" i="1"/>
  <c r="I93" i="1" s="1"/>
  <c r="F94" i="1"/>
  <c r="I94" i="1" s="1"/>
  <c r="F95" i="1"/>
  <c r="I95" i="1" s="1"/>
  <c r="F96" i="1"/>
  <c r="I96" i="1" s="1"/>
  <c r="F97" i="1"/>
  <c r="I97" i="1" s="1"/>
  <c r="F98" i="1"/>
  <c r="I98" i="1" s="1"/>
  <c r="F99" i="1"/>
  <c r="I99" i="1" s="1"/>
  <c r="F100" i="1"/>
  <c r="I100" i="1" s="1"/>
  <c r="F101" i="1"/>
  <c r="I101" i="1" s="1"/>
  <c r="F102" i="1"/>
  <c r="F2" i="1"/>
  <c r="B5" i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4" i="1"/>
  <c r="H4" i="1" s="1"/>
  <c r="G5" i="1"/>
  <c r="H5" i="1" s="1"/>
  <c r="G6" i="1"/>
  <c r="H6" i="1" s="1"/>
  <c r="G7" i="1"/>
  <c r="H7" i="1" s="1"/>
  <c r="G2" i="1" l="1"/>
  <c r="H2" i="1" s="1"/>
  <c r="I2" i="1"/>
  <c r="I102" i="1"/>
  <c r="G102" i="1"/>
  <c r="H102" i="1" s="1"/>
  <c r="G3" i="1"/>
  <c r="H3" i="1" s="1"/>
  <c r="I3" i="1"/>
</calcChain>
</file>

<file path=xl/sharedStrings.xml><?xml version="1.0" encoding="utf-8"?>
<sst xmlns="http://schemas.openxmlformats.org/spreadsheetml/2006/main" count="10" uniqueCount="10">
  <si>
    <t>e</t>
  </si>
  <si>
    <t>L</t>
  </si>
  <si>
    <t>С</t>
  </si>
  <si>
    <t>t</t>
  </si>
  <si>
    <t>q</t>
  </si>
  <si>
    <t>U</t>
  </si>
  <si>
    <t>I</t>
  </si>
  <si>
    <t>шаг</t>
  </si>
  <si>
    <t>w</t>
  </si>
  <si>
    <t>Q0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</si>
</sst>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Лист1!$G$1</c:f>
              <c:strCache>
                <c:ptCount val="1"/>
                <c:pt idx="0">
                  <c:v>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Лист1!$F$2:$F$102</c:f>
              <c:numCache>
                <c:formatCode>General</c:formatCode>
                <c:ptCount val="101"/>
                <c:pt idx="0">
                  <c:v>0</c:v>
                </c:pt>
                <c:pt idx="1">
                  <c:v>3.6636951272562966E-5</c:v>
                </c:pt>
                <c:pt idx="2">
                  <c:v>7.3273902545125931E-5</c:v>
                </c:pt>
                <c:pt idx="3">
                  <c:v>1.099108538176889E-4</c:v>
                </c:pt>
                <c:pt idx="4">
                  <c:v>1.4654780509025186E-4</c:v>
                </c:pt>
                <c:pt idx="5">
                  <c:v>1.8318475636281483E-4</c:v>
                </c:pt>
                <c:pt idx="6">
                  <c:v>2.1982170763537779E-4</c:v>
                </c:pt>
                <c:pt idx="7">
                  <c:v>2.5645865890794079E-4</c:v>
                </c:pt>
                <c:pt idx="8">
                  <c:v>2.9309561018050372E-4</c:v>
                </c:pt>
                <c:pt idx="9">
                  <c:v>3.2973256145306666E-4</c:v>
                </c:pt>
                <c:pt idx="10">
                  <c:v>3.6636951272562966E-4</c:v>
                </c:pt>
                <c:pt idx="11">
                  <c:v>4.0300646399819265E-4</c:v>
                </c:pt>
                <c:pt idx="12">
                  <c:v>4.3964341527075559E-4</c:v>
                </c:pt>
                <c:pt idx="13">
                  <c:v>4.7628036654331852E-4</c:v>
                </c:pt>
                <c:pt idx="14">
                  <c:v>5.1291731781588157E-4</c:v>
                </c:pt>
                <c:pt idx="15">
                  <c:v>5.4955426908844451E-4</c:v>
                </c:pt>
                <c:pt idx="16">
                  <c:v>5.8619122036100745E-4</c:v>
                </c:pt>
                <c:pt idx="17">
                  <c:v>6.2282817163357039E-4</c:v>
                </c:pt>
                <c:pt idx="18">
                  <c:v>6.5946512290613333E-4</c:v>
                </c:pt>
                <c:pt idx="19">
                  <c:v>6.9610207417869637E-4</c:v>
                </c:pt>
                <c:pt idx="20">
                  <c:v>7.3273902545125931E-4</c:v>
                </c:pt>
                <c:pt idx="21">
                  <c:v>7.6937597672382225E-4</c:v>
                </c:pt>
                <c:pt idx="22">
                  <c:v>8.060129279963853E-4</c:v>
                </c:pt>
                <c:pt idx="23">
                  <c:v>8.4264987926894823E-4</c:v>
                </c:pt>
                <c:pt idx="24">
                  <c:v>8.7928683054151117E-4</c:v>
                </c:pt>
                <c:pt idx="25">
                  <c:v>9.1592378181407411E-4</c:v>
                </c:pt>
                <c:pt idx="26">
                  <c:v>9.5256073308663705E-4</c:v>
                </c:pt>
                <c:pt idx="27">
                  <c:v>9.8919768435919999E-4</c:v>
                </c:pt>
                <c:pt idx="28">
                  <c:v>1.0258346356317631E-3</c:v>
                </c:pt>
                <c:pt idx="29">
                  <c:v>1.0624715869043261E-3</c:v>
                </c:pt>
                <c:pt idx="30">
                  <c:v>1.099108538176889E-3</c:v>
                </c:pt>
                <c:pt idx="31">
                  <c:v>1.135745489449452E-3</c:v>
                </c:pt>
                <c:pt idx="32">
                  <c:v>1.1723824407220149E-3</c:v>
                </c:pt>
                <c:pt idx="33">
                  <c:v>1.2090193919945778E-3</c:v>
                </c:pt>
                <c:pt idx="34">
                  <c:v>1.2456563432671408E-3</c:v>
                </c:pt>
                <c:pt idx="35">
                  <c:v>1.2822932945397037E-3</c:v>
                </c:pt>
                <c:pt idx="36">
                  <c:v>1.3189302458122667E-3</c:v>
                </c:pt>
                <c:pt idx="37">
                  <c:v>1.3555671970848298E-3</c:v>
                </c:pt>
                <c:pt idx="38">
                  <c:v>1.3922041483573927E-3</c:v>
                </c:pt>
                <c:pt idx="39">
                  <c:v>1.4288410996299557E-3</c:v>
                </c:pt>
                <c:pt idx="40">
                  <c:v>1.4654780509025186E-3</c:v>
                </c:pt>
                <c:pt idx="41">
                  <c:v>1.5021150021750816E-3</c:v>
                </c:pt>
                <c:pt idx="42">
                  <c:v>1.5387519534476445E-3</c:v>
                </c:pt>
                <c:pt idx="43">
                  <c:v>1.5753889047202074E-3</c:v>
                </c:pt>
                <c:pt idx="44">
                  <c:v>1.6120258559927706E-3</c:v>
                </c:pt>
                <c:pt idx="45">
                  <c:v>1.6486628072653335E-3</c:v>
                </c:pt>
                <c:pt idx="46">
                  <c:v>1.6852997585378965E-3</c:v>
                </c:pt>
                <c:pt idx="47">
                  <c:v>1.7219367098104594E-3</c:v>
                </c:pt>
                <c:pt idx="48">
                  <c:v>1.7585736610830223E-3</c:v>
                </c:pt>
                <c:pt idx="49">
                  <c:v>1.7952106123555853E-3</c:v>
                </c:pt>
                <c:pt idx="50">
                  <c:v>1.8318475636281482E-3</c:v>
                </c:pt>
                <c:pt idx="51">
                  <c:v>1.8684845149007112E-3</c:v>
                </c:pt>
                <c:pt idx="52">
                  <c:v>1.9051214661732741E-3</c:v>
                </c:pt>
                <c:pt idx="53">
                  <c:v>1.9417584174458373E-3</c:v>
                </c:pt>
                <c:pt idx="54">
                  <c:v>1.9783953687184E-3</c:v>
                </c:pt>
                <c:pt idx="55">
                  <c:v>2.0150323199909629E-3</c:v>
                </c:pt>
                <c:pt idx="56">
                  <c:v>2.0516692712635263E-3</c:v>
                </c:pt>
                <c:pt idx="57">
                  <c:v>2.0883062225360892E-3</c:v>
                </c:pt>
                <c:pt idx="58">
                  <c:v>2.1249431738086522E-3</c:v>
                </c:pt>
                <c:pt idx="59">
                  <c:v>2.1615801250812151E-3</c:v>
                </c:pt>
                <c:pt idx="60">
                  <c:v>2.198217076353778E-3</c:v>
                </c:pt>
                <c:pt idx="61">
                  <c:v>2.234854027626341E-3</c:v>
                </c:pt>
                <c:pt idx="62">
                  <c:v>2.2714909788989039E-3</c:v>
                </c:pt>
                <c:pt idx="63">
                  <c:v>2.3081279301714669E-3</c:v>
                </c:pt>
                <c:pt idx="64">
                  <c:v>2.3447648814440298E-3</c:v>
                </c:pt>
                <c:pt idx="65">
                  <c:v>2.3814018327165927E-3</c:v>
                </c:pt>
                <c:pt idx="66">
                  <c:v>2.4180387839891557E-3</c:v>
                </c:pt>
                <c:pt idx="67">
                  <c:v>2.4546757352617186E-3</c:v>
                </c:pt>
                <c:pt idx="68">
                  <c:v>2.4913126865342815E-3</c:v>
                </c:pt>
                <c:pt idx="69">
                  <c:v>2.5279496378068445E-3</c:v>
                </c:pt>
                <c:pt idx="70">
                  <c:v>2.5645865890794074E-3</c:v>
                </c:pt>
                <c:pt idx="71">
                  <c:v>2.6012235403519704E-3</c:v>
                </c:pt>
                <c:pt idx="72">
                  <c:v>2.6378604916245333E-3</c:v>
                </c:pt>
                <c:pt idx="73">
                  <c:v>2.6744974428970967E-3</c:v>
                </c:pt>
                <c:pt idx="74">
                  <c:v>2.7111343941696596E-3</c:v>
                </c:pt>
                <c:pt idx="75">
                  <c:v>2.7477713454422226E-3</c:v>
                </c:pt>
                <c:pt idx="76">
                  <c:v>2.7844082967147855E-3</c:v>
                </c:pt>
                <c:pt idx="77">
                  <c:v>2.8210452479873484E-3</c:v>
                </c:pt>
                <c:pt idx="78">
                  <c:v>2.8576821992599114E-3</c:v>
                </c:pt>
                <c:pt idx="79">
                  <c:v>2.8943191505324743E-3</c:v>
                </c:pt>
                <c:pt idx="80">
                  <c:v>2.9309561018050372E-3</c:v>
                </c:pt>
                <c:pt idx="81">
                  <c:v>2.9675930530776002E-3</c:v>
                </c:pt>
                <c:pt idx="82">
                  <c:v>3.0042300043501631E-3</c:v>
                </c:pt>
                <c:pt idx="83">
                  <c:v>3.0408669556227261E-3</c:v>
                </c:pt>
                <c:pt idx="84">
                  <c:v>3.077503906895289E-3</c:v>
                </c:pt>
                <c:pt idx="85">
                  <c:v>3.1141408581678519E-3</c:v>
                </c:pt>
                <c:pt idx="86">
                  <c:v>3.1507778094404149E-3</c:v>
                </c:pt>
                <c:pt idx="87">
                  <c:v>3.1874147607129778E-3</c:v>
                </c:pt>
                <c:pt idx="88">
                  <c:v>3.2240517119855412E-3</c:v>
                </c:pt>
                <c:pt idx="89">
                  <c:v>3.2606886632581041E-3</c:v>
                </c:pt>
                <c:pt idx="90">
                  <c:v>3.2973256145306671E-3</c:v>
                </c:pt>
                <c:pt idx="91">
                  <c:v>3.33396256580323E-3</c:v>
                </c:pt>
                <c:pt idx="92">
                  <c:v>3.3705995170757929E-3</c:v>
                </c:pt>
                <c:pt idx="93">
                  <c:v>3.4072364683483559E-3</c:v>
                </c:pt>
                <c:pt idx="94">
                  <c:v>3.4438734196209188E-3</c:v>
                </c:pt>
                <c:pt idx="95">
                  <c:v>3.4805103708934818E-3</c:v>
                </c:pt>
                <c:pt idx="96">
                  <c:v>3.5171473221660447E-3</c:v>
                </c:pt>
                <c:pt idx="97">
                  <c:v>3.5537842734386076E-3</c:v>
                </c:pt>
                <c:pt idx="98">
                  <c:v>3.5904212247111706E-3</c:v>
                </c:pt>
                <c:pt idx="99">
                  <c:v>3.6270581759837335E-3</c:v>
                </c:pt>
                <c:pt idx="100">
                  <c:v>3.6636951272562964E-3</c:v>
                </c:pt>
              </c:numCache>
            </c:numRef>
          </c:xVal>
          <c:yVal>
            <c:numRef>
              <c:f>Лист1!$G$2:$G$102</c:f>
              <c:numCache>
                <c:formatCode>General</c:formatCode>
                <c:ptCount val="101"/>
                <c:pt idx="0">
                  <c:v>0</c:v>
                </c:pt>
                <c:pt idx="1">
                  <c:v>5.990682405473207E-5</c:v>
                </c:pt>
                <c:pt idx="2">
                  <c:v>2.3376319888506429E-4</c:v>
                </c:pt>
                <c:pt idx="3">
                  <c:v>5.0455085119401283E-4</c:v>
                </c:pt>
                <c:pt idx="4">
                  <c:v>8.4576319888506415E-4</c:v>
                </c:pt>
                <c:pt idx="5">
                  <c:v>1.2239999999999996E-3</c:v>
                </c:pt>
                <c:pt idx="6">
                  <c:v>1.6022368011149354E-3</c:v>
                </c:pt>
                <c:pt idx="7">
                  <c:v>1.9434491488059872E-3</c:v>
                </c:pt>
                <c:pt idx="8">
                  <c:v>2.2142368011149353E-3</c:v>
                </c:pt>
                <c:pt idx="9">
                  <c:v>2.3880931759452679E-3</c:v>
                </c:pt>
                <c:pt idx="10">
                  <c:v>2.4479999999999997E-3</c:v>
                </c:pt>
                <c:pt idx="11">
                  <c:v>2.3880931759452679E-3</c:v>
                </c:pt>
                <c:pt idx="12">
                  <c:v>2.2142368011149353E-3</c:v>
                </c:pt>
                <c:pt idx="13">
                  <c:v>1.9434491488059872E-3</c:v>
                </c:pt>
                <c:pt idx="14">
                  <c:v>1.6022368011149347E-3</c:v>
                </c:pt>
                <c:pt idx="15">
                  <c:v>1.223999999999999E-3</c:v>
                </c:pt>
                <c:pt idx="16">
                  <c:v>8.4576319888506448E-4</c:v>
                </c:pt>
                <c:pt idx="17">
                  <c:v>5.0455085119401305E-4</c:v>
                </c:pt>
                <c:pt idx="18">
                  <c:v>2.3376319888506443E-4</c:v>
                </c:pt>
                <c:pt idx="19">
                  <c:v>5.9906824054731799E-5</c:v>
                </c:pt>
                <c:pt idx="20">
                  <c:v>0</c:v>
                </c:pt>
                <c:pt idx="21">
                  <c:v>5.9906824054731935E-5</c:v>
                </c:pt>
                <c:pt idx="22">
                  <c:v>2.3376319888506483E-4</c:v>
                </c:pt>
                <c:pt idx="23">
                  <c:v>5.0455085119401337E-4</c:v>
                </c:pt>
                <c:pt idx="24">
                  <c:v>8.4576319888506394E-4</c:v>
                </c:pt>
                <c:pt idx="25">
                  <c:v>1.2239999999999994E-3</c:v>
                </c:pt>
                <c:pt idx="26">
                  <c:v>1.602236801114935E-3</c:v>
                </c:pt>
                <c:pt idx="27">
                  <c:v>1.9434491488059865E-3</c:v>
                </c:pt>
                <c:pt idx="28">
                  <c:v>2.2142368011149366E-3</c:v>
                </c:pt>
                <c:pt idx="29">
                  <c:v>2.3880931759452683E-3</c:v>
                </c:pt>
                <c:pt idx="30">
                  <c:v>2.4479999999999997E-3</c:v>
                </c:pt>
                <c:pt idx="31">
                  <c:v>2.3880931759452679E-3</c:v>
                </c:pt>
                <c:pt idx="32">
                  <c:v>2.2142368011149357E-3</c:v>
                </c:pt>
                <c:pt idx="33">
                  <c:v>1.9434491488059872E-3</c:v>
                </c:pt>
                <c:pt idx="34">
                  <c:v>1.602236801114936E-3</c:v>
                </c:pt>
                <c:pt idx="35">
                  <c:v>1.2240000000000005E-3</c:v>
                </c:pt>
                <c:pt idx="36">
                  <c:v>8.4576319888506469E-4</c:v>
                </c:pt>
                <c:pt idx="37">
                  <c:v>5.0455085119401142E-4</c:v>
                </c:pt>
                <c:pt idx="38">
                  <c:v>2.3376319888506334E-4</c:v>
                </c:pt>
                <c:pt idx="39">
                  <c:v>5.9906824054732206E-5</c:v>
                </c:pt>
                <c:pt idx="40">
                  <c:v>0</c:v>
                </c:pt>
                <c:pt idx="41">
                  <c:v>5.9906824054731799E-5</c:v>
                </c:pt>
                <c:pt idx="42">
                  <c:v>2.3376319888506402E-4</c:v>
                </c:pt>
                <c:pt idx="43">
                  <c:v>5.0455085119401229E-4</c:v>
                </c:pt>
                <c:pt idx="44">
                  <c:v>8.4576319888506567E-4</c:v>
                </c:pt>
                <c:pt idx="45">
                  <c:v>1.2240000000000016E-3</c:v>
                </c:pt>
                <c:pt idx="46">
                  <c:v>1.6022368011149369E-3</c:v>
                </c:pt>
                <c:pt idx="47">
                  <c:v>1.9434491488059882E-3</c:v>
                </c:pt>
                <c:pt idx="48">
                  <c:v>2.2142368011149349E-3</c:v>
                </c:pt>
                <c:pt idx="49">
                  <c:v>2.3880931759452675E-3</c:v>
                </c:pt>
                <c:pt idx="50">
                  <c:v>2.4479999999999997E-3</c:v>
                </c:pt>
                <c:pt idx="51">
                  <c:v>2.388093175945267E-3</c:v>
                </c:pt>
                <c:pt idx="52">
                  <c:v>2.2142368011149357E-3</c:v>
                </c:pt>
                <c:pt idx="53">
                  <c:v>1.9434491488059859E-3</c:v>
                </c:pt>
                <c:pt idx="54">
                  <c:v>1.6022368011149363E-3</c:v>
                </c:pt>
                <c:pt idx="55">
                  <c:v>1.2240000000000029E-3</c:v>
                </c:pt>
                <c:pt idx="56">
                  <c:v>8.457631988850609E-4</c:v>
                </c:pt>
                <c:pt idx="57">
                  <c:v>5.0455085119401174E-4</c:v>
                </c:pt>
                <c:pt idx="58">
                  <c:v>2.3376319888506226E-4</c:v>
                </c:pt>
                <c:pt idx="59">
                  <c:v>5.9906824054731663E-5</c:v>
                </c:pt>
                <c:pt idx="60">
                  <c:v>0</c:v>
                </c:pt>
                <c:pt idx="61">
                  <c:v>5.9906824054732341E-5</c:v>
                </c:pt>
                <c:pt idx="62">
                  <c:v>2.3376319888506375E-4</c:v>
                </c:pt>
                <c:pt idx="63">
                  <c:v>5.045508511940138E-4</c:v>
                </c:pt>
                <c:pt idx="64">
                  <c:v>8.4576319888506339E-4</c:v>
                </c:pt>
                <c:pt idx="65">
                  <c:v>1.2240000000000009E-3</c:v>
                </c:pt>
                <c:pt idx="66">
                  <c:v>1.6022368011149343E-3</c:v>
                </c:pt>
                <c:pt idx="67">
                  <c:v>1.9434491488059876E-3</c:v>
                </c:pt>
                <c:pt idx="68">
                  <c:v>2.2142368011149349E-3</c:v>
                </c:pt>
                <c:pt idx="69">
                  <c:v>2.3880931759452666E-3</c:v>
                </c:pt>
                <c:pt idx="70">
                  <c:v>2.4479999999999997E-3</c:v>
                </c:pt>
                <c:pt idx="71">
                  <c:v>2.3880931759452688E-3</c:v>
                </c:pt>
                <c:pt idx="72">
                  <c:v>2.2142368011149357E-3</c:v>
                </c:pt>
                <c:pt idx="73">
                  <c:v>1.9434491488059861E-3</c:v>
                </c:pt>
                <c:pt idx="74">
                  <c:v>1.6022368011149321E-3</c:v>
                </c:pt>
                <c:pt idx="75">
                  <c:v>1.2239999999999987E-3</c:v>
                </c:pt>
                <c:pt idx="76">
                  <c:v>8.4576319888506122E-4</c:v>
                </c:pt>
                <c:pt idx="77">
                  <c:v>5.0455085119401196E-4</c:v>
                </c:pt>
                <c:pt idx="78">
                  <c:v>2.3376319888506497E-4</c:v>
                </c:pt>
                <c:pt idx="79">
                  <c:v>5.9906824054731663E-5</c:v>
                </c:pt>
                <c:pt idx="80">
                  <c:v>0</c:v>
                </c:pt>
                <c:pt idx="81">
                  <c:v>5.9906824054732341E-5</c:v>
                </c:pt>
                <c:pt idx="82">
                  <c:v>2.3376319888506361E-4</c:v>
                </c:pt>
                <c:pt idx="83">
                  <c:v>5.0455085119401359E-4</c:v>
                </c:pt>
                <c:pt idx="84">
                  <c:v>8.4576319888506307E-4</c:v>
                </c:pt>
                <c:pt idx="85">
                  <c:v>1.2240000000000007E-3</c:v>
                </c:pt>
                <c:pt idx="86">
                  <c:v>1.6022368011149341E-3</c:v>
                </c:pt>
                <c:pt idx="87">
                  <c:v>1.9434491488059839E-3</c:v>
                </c:pt>
                <c:pt idx="88">
                  <c:v>2.214236801114937E-3</c:v>
                </c:pt>
                <c:pt idx="89">
                  <c:v>2.3880931759452679E-3</c:v>
                </c:pt>
                <c:pt idx="90">
                  <c:v>2.4479999999999997E-3</c:v>
                </c:pt>
                <c:pt idx="91">
                  <c:v>2.3880931759452675E-3</c:v>
                </c:pt>
                <c:pt idx="92">
                  <c:v>2.2142368011149336E-3</c:v>
                </c:pt>
                <c:pt idx="93">
                  <c:v>1.9434491488059861E-3</c:v>
                </c:pt>
                <c:pt idx="94">
                  <c:v>1.6022368011149328E-3</c:v>
                </c:pt>
                <c:pt idx="95">
                  <c:v>1.223999999999999E-3</c:v>
                </c:pt>
                <c:pt idx="96">
                  <c:v>8.4576319888506556E-4</c:v>
                </c:pt>
                <c:pt idx="97">
                  <c:v>5.0455085119401229E-4</c:v>
                </c:pt>
                <c:pt idx="98">
                  <c:v>2.3376319888506524E-4</c:v>
                </c:pt>
                <c:pt idx="99">
                  <c:v>5.9906824054731799E-5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D2-4F0B-84BB-82D129D02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178759"/>
        <c:axId val="112557656"/>
      </c:scatterChart>
      <c:valAx>
        <c:axId val="1964178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57656"/>
        <c:crosses val="autoZero"/>
        <c:crossBetween val="midCat"/>
      </c:valAx>
      <c:valAx>
        <c:axId val="11255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178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Лист1!$H$1</c:f>
              <c:strCache>
                <c:ptCount val="1"/>
                <c:pt idx="0">
                  <c:v>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Лист1!$F$2:$F$102</c:f>
              <c:numCache>
                <c:formatCode>General</c:formatCode>
                <c:ptCount val="101"/>
                <c:pt idx="0">
                  <c:v>0</c:v>
                </c:pt>
                <c:pt idx="1">
                  <c:v>3.6636951272562966E-5</c:v>
                </c:pt>
                <c:pt idx="2">
                  <c:v>7.3273902545125931E-5</c:v>
                </c:pt>
                <c:pt idx="3">
                  <c:v>1.099108538176889E-4</c:v>
                </c:pt>
                <c:pt idx="4">
                  <c:v>1.4654780509025186E-4</c:v>
                </c:pt>
                <c:pt idx="5">
                  <c:v>1.8318475636281483E-4</c:v>
                </c:pt>
                <c:pt idx="6">
                  <c:v>2.1982170763537779E-4</c:v>
                </c:pt>
                <c:pt idx="7">
                  <c:v>2.5645865890794079E-4</c:v>
                </c:pt>
                <c:pt idx="8">
                  <c:v>2.9309561018050372E-4</c:v>
                </c:pt>
                <c:pt idx="9">
                  <c:v>3.2973256145306666E-4</c:v>
                </c:pt>
                <c:pt idx="10">
                  <c:v>3.6636951272562966E-4</c:v>
                </c:pt>
                <c:pt idx="11">
                  <c:v>4.0300646399819265E-4</c:v>
                </c:pt>
                <c:pt idx="12">
                  <c:v>4.3964341527075559E-4</c:v>
                </c:pt>
                <c:pt idx="13">
                  <c:v>4.7628036654331852E-4</c:v>
                </c:pt>
                <c:pt idx="14">
                  <c:v>5.1291731781588157E-4</c:v>
                </c:pt>
                <c:pt idx="15">
                  <c:v>5.4955426908844451E-4</c:v>
                </c:pt>
                <c:pt idx="16">
                  <c:v>5.8619122036100745E-4</c:v>
                </c:pt>
                <c:pt idx="17">
                  <c:v>6.2282817163357039E-4</c:v>
                </c:pt>
                <c:pt idx="18">
                  <c:v>6.5946512290613333E-4</c:v>
                </c:pt>
                <c:pt idx="19">
                  <c:v>6.9610207417869637E-4</c:v>
                </c:pt>
                <c:pt idx="20">
                  <c:v>7.3273902545125931E-4</c:v>
                </c:pt>
                <c:pt idx="21">
                  <c:v>7.6937597672382225E-4</c:v>
                </c:pt>
                <c:pt idx="22">
                  <c:v>8.060129279963853E-4</c:v>
                </c:pt>
                <c:pt idx="23">
                  <c:v>8.4264987926894823E-4</c:v>
                </c:pt>
                <c:pt idx="24">
                  <c:v>8.7928683054151117E-4</c:v>
                </c:pt>
                <c:pt idx="25">
                  <c:v>9.1592378181407411E-4</c:v>
                </c:pt>
                <c:pt idx="26">
                  <c:v>9.5256073308663705E-4</c:v>
                </c:pt>
                <c:pt idx="27">
                  <c:v>9.8919768435919999E-4</c:v>
                </c:pt>
                <c:pt idx="28">
                  <c:v>1.0258346356317631E-3</c:v>
                </c:pt>
                <c:pt idx="29">
                  <c:v>1.0624715869043261E-3</c:v>
                </c:pt>
                <c:pt idx="30">
                  <c:v>1.099108538176889E-3</c:v>
                </c:pt>
                <c:pt idx="31">
                  <c:v>1.135745489449452E-3</c:v>
                </c:pt>
                <c:pt idx="32">
                  <c:v>1.1723824407220149E-3</c:v>
                </c:pt>
                <c:pt idx="33">
                  <c:v>1.2090193919945778E-3</c:v>
                </c:pt>
                <c:pt idx="34">
                  <c:v>1.2456563432671408E-3</c:v>
                </c:pt>
                <c:pt idx="35">
                  <c:v>1.2822932945397037E-3</c:v>
                </c:pt>
                <c:pt idx="36">
                  <c:v>1.3189302458122667E-3</c:v>
                </c:pt>
                <c:pt idx="37">
                  <c:v>1.3555671970848298E-3</c:v>
                </c:pt>
                <c:pt idx="38">
                  <c:v>1.3922041483573927E-3</c:v>
                </c:pt>
                <c:pt idx="39">
                  <c:v>1.4288410996299557E-3</c:v>
                </c:pt>
                <c:pt idx="40">
                  <c:v>1.4654780509025186E-3</c:v>
                </c:pt>
                <c:pt idx="41">
                  <c:v>1.5021150021750816E-3</c:v>
                </c:pt>
                <c:pt idx="42">
                  <c:v>1.5387519534476445E-3</c:v>
                </c:pt>
                <c:pt idx="43">
                  <c:v>1.5753889047202074E-3</c:v>
                </c:pt>
                <c:pt idx="44">
                  <c:v>1.6120258559927706E-3</c:v>
                </c:pt>
                <c:pt idx="45">
                  <c:v>1.6486628072653335E-3</c:v>
                </c:pt>
                <c:pt idx="46">
                  <c:v>1.6852997585378965E-3</c:v>
                </c:pt>
                <c:pt idx="47">
                  <c:v>1.7219367098104594E-3</c:v>
                </c:pt>
                <c:pt idx="48">
                  <c:v>1.7585736610830223E-3</c:v>
                </c:pt>
                <c:pt idx="49">
                  <c:v>1.7952106123555853E-3</c:v>
                </c:pt>
                <c:pt idx="50">
                  <c:v>1.8318475636281482E-3</c:v>
                </c:pt>
                <c:pt idx="51">
                  <c:v>1.8684845149007112E-3</c:v>
                </c:pt>
                <c:pt idx="52">
                  <c:v>1.9051214661732741E-3</c:v>
                </c:pt>
                <c:pt idx="53">
                  <c:v>1.9417584174458373E-3</c:v>
                </c:pt>
                <c:pt idx="54">
                  <c:v>1.9783953687184E-3</c:v>
                </c:pt>
                <c:pt idx="55">
                  <c:v>2.0150323199909629E-3</c:v>
                </c:pt>
                <c:pt idx="56">
                  <c:v>2.0516692712635263E-3</c:v>
                </c:pt>
                <c:pt idx="57">
                  <c:v>2.0883062225360892E-3</c:v>
                </c:pt>
                <c:pt idx="58">
                  <c:v>2.1249431738086522E-3</c:v>
                </c:pt>
                <c:pt idx="59">
                  <c:v>2.1615801250812151E-3</c:v>
                </c:pt>
                <c:pt idx="60">
                  <c:v>2.198217076353778E-3</c:v>
                </c:pt>
                <c:pt idx="61">
                  <c:v>2.234854027626341E-3</c:v>
                </c:pt>
                <c:pt idx="62">
                  <c:v>2.2714909788989039E-3</c:v>
                </c:pt>
                <c:pt idx="63">
                  <c:v>2.3081279301714669E-3</c:v>
                </c:pt>
                <c:pt idx="64">
                  <c:v>2.3447648814440298E-3</c:v>
                </c:pt>
                <c:pt idx="65">
                  <c:v>2.3814018327165927E-3</c:v>
                </c:pt>
                <c:pt idx="66">
                  <c:v>2.4180387839891557E-3</c:v>
                </c:pt>
                <c:pt idx="67">
                  <c:v>2.4546757352617186E-3</c:v>
                </c:pt>
                <c:pt idx="68">
                  <c:v>2.4913126865342815E-3</c:v>
                </c:pt>
                <c:pt idx="69">
                  <c:v>2.5279496378068445E-3</c:v>
                </c:pt>
                <c:pt idx="70">
                  <c:v>2.5645865890794074E-3</c:v>
                </c:pt>
                <c:pt idx="71">
                  <c:v>2.6012235403519704E-3</c:v>
                </c:pt>
                <c:pt idx="72">
                  <c:v>2.6378604916245333E-3</c:v>
                </c:pt>
                <c:pt idx="73">
                  <c:v>2.6744974428970967E-3</c:v>
                </c:pt>
                <c:pt idx="74">
                  <c:v>2.7111343941696596E-3</c:v>
                </c:pt>
                <c:pt idx="75">
                  <c:v>2.7477713454422226E-3</c:v>
                </c:pt>
                <c:pt idx="76">
                  <c:v>2.7844082967147855E-3</c:v>
                </c:pt>
                <c:pt idx="77">
                  <c:v>2.8210452479873484E-3</c:v>
                </c:pt>
                <c:pt idx="78">
                  <c:v>2.8576821992599114E-3</c:v>
                </c:pt>
                <c:pt idx="79">
                  <c:v>2.8943191505324743E-3</c:v>
                </c:pt>
                <c:pt idx="80">
                  <c:v>2.9309561018050372E-3</c:v>
                </c:pt>
                <c:pt idx="81">
                  <c:v>2.9675930530776002E-3</c:v>
                </c:pt>
                <c:pt idx="82">
                  <c:v>3.0042300043501631E-3</c:v>
                </c:pt>
                <c:pt idx="83">
                  <c:v>3.0408669556227261E-3</c:v>
                </c:pt>
                <c:pt idx="84">
                  <c:v>3.077503906895289E-3</c:v>
                </c:pt>
                <c:pt idx="85">
                  <c:v>3.1141408581678519E-3</c:v>
                </c:pt>
                <c:pt idx="86">
                  <c:v>3.1507778094404149E-3</c:v>
                </c:pt>
                <c:pt idx="87">
                  <c:v>3.1874147607129778E-3</c:v>
                </c:pt>
                <c:pt idx="88">
                  <c:v>3.2240517119855412E-3</c:v>
                </c:pt>
                <c:pt idx="89">
                  <c:v>3.2606886632581041E-3</c:v>
                </c:pt>
                <c:pt idx="90">
                  <c:v>3.2973256145306671E-3</c:v>
                </c:pt>
                <c:pt idx="91">
                  <c:v>3.33396256580323E-3</c:v>
                </c:pt>
                <c:pt idx="92">
                  <c:v>3.3705995170757929E-3</c:v>
                </c:pt>
                <c:pt idx="93">
                  <c:v>3.4072364683483559E-3</c:v>
                </c:pt>
                <c:pt idx="94">
                  <c:v>3.4438734196209188E-3</c:v>
                </c:pt>
                <c:pt idx="95">
                  <c:v>3.4805103708934818E-3</c:v>
                </c:pt>
                <c:pt idx="96">
                  <c:v>3.5171473221660447E-3</c:v>
                </c:pt>
                <c:pt idx="97">
                  <c:v>3.5537842734386076E-3</c:v>
                </c:pt>
                <c:pt idx="98">
                  <c:v>3.5904212247111706E-3</c:v>
                </c:pt>
                <c:pt idx="99">
                  <c:v>3.6270581759837335E-3</c:v>
                </c:pt>
                <c:pt idx="100">
                  <c:v>3.6636951272562964E-3</c:v>
                </c:pt>
              </c:numCache>
            </c:numRef>
          </c:xVal>
          <c:yVal>
            <c:numRef>
              <c:f>Лист1!$H$2:$H$102</c:f>
              <c:numCache>
                <c:formatCode>General</c:formatCode>
                <c:ptCount val="101"/>
                <c:pt idx="0">
                  <c:v>0</c:v>
                </c:pt>
                <c:pt idx="1">
                  <c:v>4.404913533436182</c:v>
                </c:pt>
                <c:pt idx="2">
                  <c:v>17.188470506254728</c:v>
                </c:pt>
                <c:pt idx="3">
                  <c:v>37.099327293677419</c:v>
                </c:pt>
                <c:pt idx="4">
                  <c:v>62.188470506254724</c:v>
                </c:pt>
                <c:pt idx="5">
                  <c:v>89.999999999999986</c:v>
                </c:pt>
                <c:pt idx="6">
                  <c:v>117.81152949374527</c:v>
                </c:pt>
                <c:pt idx="7">
                  <c:v>142.90067270632261</c:v>
                </c:pt>
                <c:pt idx="8">
                  <c:v>162.81152949374527</c:v>
                </c:pt>
                <c:pt idx="9">
                  <c:v>175.59508646656383</c:v>
                </c:pt>
                <c:pt idx="10">
                  <c:v>180</c:v>
                </c:pt>
                <c:pt idx="11">
                  <c:v>175.59508646656383</c:v>
                </c:pt>
                <c:pt idx="12">
                  <c:v>162.81152949374527</c:v>
                </c:pt>
                <c:pt idx="13">
                  <c:v>142.90067270632261</c:v>
                </c:pt>
                <c:pt idx="14">
                  <c:v>117.81152949374521</c:v>
                </c:pt>
                <c:pt idx="15">
                  <c:v>89.999999999999929</c:v>
                </c:pt>
                <c:pt idx="16">
                  <c:v>62.188470506254745</c:v>
                </c:pt>
                <c:pt idx="17">
                  <c:v>37.099327293677433</c:v>
                </c:pt>
                <c:pt idx="18">
                  <c:v>17.188470506254738</c:v>
                </c:pt>
                <c:pt idx="19">
                  <c:v>4.4049135334361624</c:v>
                </c:pt>
                <c:pt idx="20">
                  <c:v>0</c:v>
                </c:pt>
                <c:pt idx="21">
                  <c:v>4.4049135334361722</c:v>
                </c:pt>
                <c:pt idx="22">
                  <c:v>17.18847050625477</c:v>
                </c:pt>
                <c:pt idx="23">
                  <c:v>37.099327293677455</c:v>
                </c:pt>
                <c:pt idx="24">
                  <c:v>62.18847050625471</c:v>
                </c:pt>
                <c:pt idx="25">
                  <c:v>89.999999999999972</c:v>
                </c:pt>
                <c:pt idx="26">
                  <c:v>117.81152949374523</c:v>
                </c:pt>
                <c:pt idx="27">
                  <c:v>142.90067270632255</c:v>
                </c:pt>
                <c:pt idx="28">
                  <c:v>162.81152949374535</c:v>
                </c:pt>
                <c:pt idx="29">
                  <c:v>175.59508646656386</c:v>
                </c:pt>
                <c:pt idx="30">
                  <c:v>180</c:v>
                </c:pt>
                <c:pt idx="31">
                  <c:v>175.59508646656383</c:v>
                </c:pt>
                <c:pt idx="32">
                  <c:v>162.8115294937453</c:v>
                </c:pt>
                <c:pt idx="33">
                  <c:v>142.90067270632261</c:v>
                </c:pt>
                <c:pt idx="34">
                  <c:v>117.81152949374531</c:v>
                </c:pt>
                <c:pt idx="35">
                  <c:v>90.000000000000043</c:v>
                </c:pt>
                <c:pt idx="36">
                  <c:v>62.188470506254767</c:v>
                </c:pt>
                <c:pt idx="37">
                  <c:v>37.099327293677312</c:v>
                </c:pt>
                <c:pt idx="38">
                  <c:v>17.18847050625466</c:v>
                </c:pt>
                <c:pt idx="39">
                  <c:v>4.4049135334361917</c:v>
                </c:pt>
                <c:pt idx="40">
                  <c:v>0</c:v>
                </c:pt>
                <c:pt idx="41">
                  <c:v>4.4049135334361624</c:v>
                </c:pt>
                <c:pt idx="42">
                  <c:v>17.18847050625471</c:v>
                </c:pt>
                <c:pt idx="43">
                  <c:v>37.099327293677376</c:v>
                </c:pt>
                <c:pt idx="44">
                  <c:v>62.188470506254838</c:v>
                </c:pt>
                <c:pt idx="45">
                  <c:v>90.000000000000128</c:v>
                </c:pt>
                <c:pt idx="46">
                  <c:v>117.81152949374537</c:v>
                </c:pt>
                <c:pt idx="47">
                  <c:v>142.90067270632267</c:v>
                </c:pt>
                <c:pt idx="48">
                  <c:v>162.81152949374524</c:v>
                </c:pt>
                <c:pt idx="49">
                  <c:v>175.5950864665638</c:v>
                </c:pt>
                <c:pt idx="50">
                  <c:v>180</c:v>
                </c:pt>
                <c:pt idx="51">
                  <c:v>175.59508646656377</c:v>
                </c:pt>
                <c:pt idx="52">
                  <c:v>162.8115294937453</c:v>
                </c:pt>
                <c:pt idx="53">
                  <c:v>142.9006727063225</c:v>
                </c:pt>
                <c:pt idx="54">
                  <c:v>117.81152949374533</c:v>
                </c:pt>
                <c:pt idx="55">
                  <c:v>90.000000000000213</c:v>
                </c:pt>
                <c:pt idx="56">
                  <c:v>62.188470506254482</c:v>
                </c:pt>
                <c:pt idx="57">
                  <c:v>37.099327293677341</c:v>
                </c:pt>
                <c:pt idx="58">
                  <c:v>17.188470506254578</c:v>
                </c:pt>
                <c:pt idx="59">
                  <c:v>4.4049135334361518</c:v>
                </c:pt>
                <c:pt idx="60">
                  <c:v>0</c:v>
                </c:pt>
                <c:pt idx="61">
                  <c:v>4.4049135334362024</c:v>
                </c:pt>
                <c:pt idx="62">
                  <c:v>17.188470506254689</c:v>
                </c:pt>
                <c:pt idx="63">
                  <c:v>37.09932729367749</c:v>
                </c:pt>
                <c:pt idx="64">
                  <c:v>62.188470506254667</c:v>
                </c:pt>
                <c:pt idx="65">
                  <c:v>90.000000000000071</c:v>
                </c:pt>
                <c:pt idx="66">
                  <c:v>117.81152949374518</c:v>
                </c:pt>
                <c:pt idx="67">
                  <c:v>142.90067270632264</c:v>
                </c:pt>
                <c:pt idx="68">
                  <c:v>162.81152949374524</c:v>
                </c:pt>
                <c:pt idx="69">
                  <c:v>175.59508646656374</c:v>
                </c:pt>
                <c:pt idx="70">
                  <c:v>180</c:v>
                </c:pt>
                <c:pt idx="71">
                  <c:v>175.59508646656388</c:v>
                </c:pt>
                <c:pt idx="72">
                  <c:v>162.8115294937453</c:v>
                </c:pt>
                <c:pt idx="73">
                  <c:v>142.90067270632252</c:v>
                </c:pt>
                <c:pt idx="74">
                  <c:v>117.81152949374503</c:v>
                </c:pt>
                <c:pt idx="75">
                  <c:v>89.999999999999915</c:v>
                </c:pt>
                <c:pt idx="76">
                  <c:v>62.188470506254511</c:v>
                </c:pt>
                <c:pt idx="77">
                  <c:v>37.099327293677355</c:v>
                </c:pt>
                <c:pt idx="78">
                  <c:v>17.188470506254777</c:v>
                </c:pt>
                <c:pt idx="79">
                  <c:v>4.4049135334361518</c:v>
                </c:pt>
                <c:pt idx="80">
                  <c:v>0</c:v>
                </c:pt>
                <c:pt idx="81">
                  <c:v>4.4049135334362024</c:v>
                </c:pt>
                <c:pt idx="82">
                  <c:v>17.188470506254678</c:v>
                </c:pt>
                <c:pt idx="83">
                  <c:v>37.099327293677476</c:v>
                </c:pt>
                <c:pt idx="84">
                  <c:v>62.188470506254646</c:v>
                </c:pt>
                <c:pt idx="85">
                  <c:v>90.000000000000057</c:v>
                </c:pt>
                <c:pt idx="86">
                  <c:v>117.81152949374517</c:v>
                </c:pt>
                <c:pt idx="87">
                  <c:v>142.90067270632235</c:v>
                </c:pt>
                <c:pt idx="88">
                  <c:v>162.81152949374538</c:v>
                </c:pt>
                <c:pt idx="89">
                  <c:v>175.59508646656383</c:v>
                </c:pt>
                <c:pt idx="90">
                  <c:v>180</c:v>
                </c:pt>
                <c:pt idx="91">
                  <c:v>175.5950864665638</c:v>
                </c:pt>
                <c:pt idx="92">
                  <c:v>162.81152949374513</c:v>
                </c:pt>
                <c:pt idx="93">
                  <c:v>142.90067270632252</c:v>
                </c:pt>
                <c:pt idx="94">
                  <c:v>117.81152949374507</c:v>
                </c:pt>
                <c:pt idx="95">
                  <c:v>89.999999999999929</c:v>
                </c:pt>
                <c:pt idx="96">
                  <c:v>62.188470506254831</c:v>
                </c:pt>
                <c:pt idx="97">
                  <c:v>37.099327293677376</c:v>
                </c:pt>
                <c:pt idx="98">
                  <c:v>17.188470506254799</c:v>
                </c:pt>
                <c:pt idx="99">
                  <c:v>4.4049135334361624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1D-4126-89AE-3A7489389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222919"/>
        <c:axId val="1493535927"/>
      </c:scatterChart>
      <c:valAx>
        <c:axId val="1040222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535927"/>
        <c:crosses val="autoZero"/>
        <c:crossBetween val="midCat"/>
      </c:valAx>
      <c:valAx>
        <c:axId val="1493535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222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Лист1!$I$1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Лист1!$F$2:$F$102</c:f>
              <c:numCache>
                <c:formatCode>General</c:formatCode>
                <c:ptCount val="101"/>
                <c:pt idx="0">
                  <c:v>0</c:v>
                </c:pt>
                <c:pt idx="1">
                  <c:v>3.6636951272562966E-5</c:v>
                </c:pt>
                <c:pt idx="2">
                  <c:v>7.3273902545125931E-5</c:v>
                </c:pt>
                <c:pt idx="3">
                  <c:v>1.099108538176889E-4</c:v>
                </c:pt>
                <c:pt idx="4">
                  <c:v>1.4654780509025186E-4</c:v>
                </c:pt>
                <c:pt idx="5">
                  <c:v>1.8318475636281483E-4</c:v>
                </c:pt>
                <c:pt idx="6">
                  <c:v>2.1982170763537779E-4</c:v>
                </c:pt>
                <c:pt idx="7">
                  <c:v>2.5645865890794079E-4</c:v>
                </c:pt>
                <c:pt idx="8">
                  <c:v>2.9309561018050372E-4</c:v>
                </c:pt>
                <c:pt idx="9">
                  <c:v>3.2973256145306666E-4</c:v>
                </c:pt>
                <c:pt idx="10">
                  <c:v>3.6636951272562966E-4</c:v>
                </c:pt>
                <c:pt idx="11">
                  <c:v>4.0300646399819265E-4</c:v>
                </c:pt>
                <c:pt idx="12">
                  <c:v>4.3964341527075559E-4</c:v>
                </c:pt>
                <c:pt idx="13">
                  <c:v>4.7628036654331852E-4</c:v>
                </c:pt>
                <c:pt idx="14">
                  <c:v>5.1291731781588157E-4</c:v>
                </c:pt>
                <c:pt idx="15">
                  <c:v>5.4955426908844451E-4</c:v>
                </c:pt>
                <c:pt idx="16">
                  <c:v>5.8619122036100745E-4</c:v>
                </c:pt>
                <c:pt idx="17">
                  <c:v>6.2282817163357039E-4</c:v>
                </c:pt>
                <c:pt idx="18">
                  <c:v>6.5946512290613333E-4</c:v>
                </c:pt>
                <c:pt idx="19">
                  <c:v>6.9610207417869637E-4</c:v>
                </c:pt>
                <c:pt idx="20">
                  <c:v>7.3273902545125931E-4</c:v>
                </c:pt>
                <c:pt idx="21">
                  <c:v>7.6937597672382225E-4</c:v>
                </c:pt>
                <c:pt idx="22">
                  <c:v>8.060129279963853E-4</c:v>
                </c:pt>
                <c:pt idx="23">
                  <c:v>8.4264987926894823E-4</c:v>
                </c:pt>
                <c:pt idx="24">
                  <c:v>8.7928683054151117E-4</c:v>
                </c:pt>
                <c:pt idx="25">
                  <c:v>9.1592378181407411E-4</c:v>
                </c:pt>
                <c:pt idx="26">
                  <c:v>9.5256073308663705E-4</c:v>
                </c:pt>
                <c:pt idx="27">
                  <c:v>9.8919768435919999E-4</c:v>
                </c:pt>
                <c:pt idx="28">
                  <c:v>1.0258346356317631E-3</c:v>
                </c:pt>
                <c:pt idx="29">
                  <c:v>1.0624715869043261E-3</c:v>
                </c:pt>
                <c:pt idx="30">
                  <c:v>1.099108538176889E-3</c:v>
                </c:pt>
                <c:pt idx="31">
                  <c:v>1.135745489449452E-3</c:v>
                </c:pt>
                <c:pt idx="32">
                  <c:v>1.1723824407220149E-3</c:v>
                </c:pt>
                <c:pt idx="33">
                  <c:v>1.2090193919945778E-3</c:v>
                </c:pt>
                <c:pt idx="34">
                  <c:v>1.2456563432671408E-3</c:v>
                </c:pt>
                <c:pt idx="35">
                  <c:v>1.2822932945397037E-3</c:v>
                </c:pt>
                <c:pt idx="36">
                  <c:v>1.3189302458122667E-3</c:v>
                </c:pt>
                <c:pt idx="37">
                  <c:v>1.3555671970848298E-3</c:v>
                </c:pt>
                <c:pt idx="38">
                  <c:v>1.3922041483573927E-3</c:v>
                </c:pt>
                <c:pt idx="39">
                  <c:v>1.4288410996299557E-3</c:v>
                </c:pt>
                <c:pt idx="40">
                  <c:v>1.4654780509025186E-3</c:v>
                </c:pt>
                <c:pt idx="41">
                  <c:v>1.5021150021750816E-3</c:v>
                </c:pt>
                <c:pt idx="42">
                  <c:v>1.5387519534476445E-3</c:v>
                </c:pt>
                <c:pt idx="43">
                  <c:v>1.5753889047202074E-3</c:v>
                </c:pt>
                <c:pt idx="44">
                  <c:v>1.6120258559927706E-3</c:v>
                </c:pt>
                <c:pt idx="45">
                  <c:v>1.6486628072653335E-3</c:v>
                </c:pt>
                <c:pt idx="46">
                  <c:v>1.6852997585378965E-3</c:v>
                </c:pt>
                <c:pt idx="47">
                  <c:v>1.7219367098104594E-3</c:v>
                </c:pt>
                <c:pt idx="48">
                  <c:v>1.7585736610830223E-3</c:v>
                </c:pt>
                <c:pt idx="49">
                  <c:v>1.7952106123555853E-3</c:v>
                </c:pt>
                <c:pt idx="50">
                  <c:v>1.8318475636281482E-3</c:v>
                </c:pt>
                <c:pt idx="51">
                  <c:v>1.8684845149007112E-3</c:v>
                </c:pt>
                <c:pt idx="52">
                  <c:v>1.9051214661732741E-3</c:v>
                </c:pt>
                <c:pt idx="53">
                  <c:v>1.9417584174458373E-3</c:v>
                </c:pt>
                <c:pt idx="54">
                  <c:v>1.9783953687184E-3</c:v>
                </c:pt>
                <c:pt idx="55">
                  <c:v>2.0150323199909629E-3</c:v>
                </c:pt>
                <c:pt idx="56">
                  <c:v>2.0516692712635263E-3</c:v>
                </c:pt>
                <c:pt idx="57">
                  <c:v>2.0883062225360892E-3</c:v>
                </c:pt>
                <c:pt idx="58">
                  <c:v>2.1249431738086522E-3</c:v>
                </c:pt>
                <c:pt idx="59">
                  <c:v>2.1615801250812151E-3</c:v>
                </c:pt>
                <c:pt idx="60">
                  <c:v>2.198217076353778E-3</c:v>
                </c:pt>
                <c:pt idx="61">
                  <c:v>2.234854027626341E-3</c:v>
                </c:pt>
                <c:pt idx="62">
                  <c:v>2.2714909788989039E-3</c:v>
                </c:pt>
                <c:pt idx="63">
                  <c:v>2.3081279301714669E-3</c:v>
                </c:pt>
                <c:pt idx="64">
                  <c:v>2.3447648814440298E-3</c:v>
                </c:pt>
                <c:pt idx="65">
                  <c:v>2.3814018327165927E-3</c:v>
                </c:pt>
                <c:pt idx="66">
                  <c:v>2.4180387839891557E-3</c:v>
                </c:pt>
                <c:pt idx="67">
                  <c:v>2.4546757352617186E-3</c:v>
                </c:pt>
                <c:pt idx="68">
                  <c:v>2.4913126865342815E-3</c:v>
                </c:pt>
                <c:pt idx="69">
                  <c:v>2.5279496378068445E-3</c:v>
                </c:pt>
                <c:pt idx="70">
                  <c:v>2.5645865890794074E-3</c:v>
                </c:pt>
                <c:pt idx="71">
                  <c:v>2.6012235403519704E-3</c:v>
                </c:pt>
                <c:pt idx="72">
                  <c:v>2.6378604916245333E-3</c:v>
                </c:pt>
                <c:pt idx="73">
                  <c:v>2.6744974428970967E-3</c:v>
                </c:pt>
                <c:pt idx="74">
                  <c:v>2.7111343941696596E-3</c:v>
                </c:pt>
                <c:pt idx="75">
                  <c:v>2.7477713454422226E-3</c:v>
                </c:pt>
                <c:pt idx="76">
                  <c:v>2.7844082967147855E-3</c:v>
                </c:pt>
                <c:pt idx="77">
                  <c:v>2.8210452479873484E-3</c:v>
                </c:pt>
                <c:pt idx="78">
                  <c:v>2.8576821992599114E-3</c:v>
                </c:pt>
                <c:pt idx="79">
                  <c:v>2.8943191505324743E-3</c:v>
                </c:pt>
                <c:pt idx="80">
                  <c:v>2.9309561018050372E-3</c:v>
                </c:pt>
                <c:pt idx="81">
                  <c:v>2.9675930530776002E-3</c:v>
                </c:pt>
                <c:pt idx="82">
                  <c:v>3.0042300043501631E-3</c:v>
                </c:pt>
                <c:pt idx="83">
                  <c:v>3.0408669556227261E-3</c:v>
                </c:pt>
                <c:pt idx="84">
                  <c:v>3.077503906895289E-3</c:v>
                </c:pt>
                <c:pt idx="85">
                  <c:v>3.1141408581678519E-3</c:v>
                </c:pt>
                <c:pt idx="86">
                  <c:v>3.1507778094404149E-3</c:v>
                </c:pt>
                <c:pt idx="87">
                  <c:v>3.1874147607129778E-3</c:v>
                </c:pt>
                <c:pt idx="88">
                  <c:v>3.2240517119855412E-3</c:v>
                </c:pt>
                <c:pt idx="89">
                  <c:v>3.2606886632581041E-3</c:v>
                </c:pt>
                <c:pt idx="90">
                  <c:v>3.2973256145306671E-3</c:v>
                </c:pt>
                <c:pt idx="91">
                  <c:v>3.33396256580323E-3</c:v>
                </c:pt>
                <c:pt idx="92">
                  <c:v>3.3705995170757929E-3</c:v>
                </c:pt>
                <c:pt idx="93">
                  <c:v>3.4072364683483559E-3</c:v>
                </c:pt>
                <c:pt idx="94">
                  <c:v>3.4438734196209188E-3</c:v>
                </c:pt>
                <c:pt idx="95">
                  <c:v>3.4805103708934818E-3</c:v>
                </c:pt>
                <c:pt idx="96">
                  <c:v>3.5171473221660447E-3</c:v>
                </c:pt>
                <c:pt idx="97">
                  <c:v>3.5537842734386076E-3</c:v>
                </c:pt>
                <c:pt idx="98">
                  <c:v>3.5904212247111706E-3</c:v>
                </c:pt>
                <c:pt idx="99">
                  <c:v>3.6270581759837335E-3</c:v>
                </c:pt>
                <c:pt idx="100">
                  <c:v>3.6636951272562964E-3</c:v>
                </c:pt>
              </c:numCache>
            </c:numRef>
          </c:xVal>
          <c:yVal>
            <c:numRef>
              <c:f>Лист1!$I$2:$I$102</c:f>
              <c:numCache>
                <c:formatCode>General</c:formatCode>
                <c:ptCount val="101"/>
                <c:pt idx="0">
                  <c:v>0</c:v>
                </c:pt>
                <c:pt idx="1">
                  <c:v>3.2433538120019976</c:v>
                </c:pt>
                <c:pt idx="2">
                  <c:v>6.1692255551104536</c:v>
                </c:pt>
                <c:pt idx="3">
                  <c:v>8.4912105173627683</c:v>
                </c:pt>
                <c:pt idx="4">
                  <c:v>9.982016632433151</c:v>
                </c:pt>
                <c:pt idx="5">
                  <c:v>10.495713410721539</c:v>
                </c:pt>
                <c:pt idx="6">
                  <c:v>9.982016632433151</c:v>
                </c:pt>
                <c:pt idx="7">
                  <c:v>8.4912105173627648</c:v>
                </c:pt>
                <c:pt idx="8">
                  <c:v>6.1692255551104545</c:v>
                </c:pt>
                <c:pt idx="9">
                  <c:v>3.2433538120019989</c:v>
                </c:pt>
                <c:pt idx="10">
                  <c:v>1.2858807068309175E-15</c:v>
                </c:pt>
                <c:pt idx="11">
                  <c:v>-3.2433538120020011</c:v>
                </c:pt>
                <c:pt idx="12">
                  <c:v>-6.1692255551104527</c:v>
                </c:pt>
                <c:pt idx="13">
                  <c:v>-8.4912105173627666</c:v>
                </c:pt>
                <c:pt idx="14">
                  <c:v>-9.9820166324331527</c:v>
                </c:pt>
                <c:pt idx="15">
                  <c:v>-10.495713410721539</c:v>
                </c:pt>
                <c:pt idx="16">
                  <c:v>-9.982016632433151</c:v>
                </c:pt>
                <c:pt idx="17">
                  <c:v>-8.4912105173627683</c:v>
                </c:pt>
                <c:pt idx="18">
                  <c:v>-6.1692255551104553</c:v>
                </c:pt>
                <c:pt idx="19">
                  <c:v>-3.2433538120019914</c:v>
                </c:pt>
                <c:pt idx="20">
                  <c:v>-2.5717614136618351E-15</c:v>
                </c:pt>
                <c:pt idx="21">
                  <c:v>3.2433538120019954</c:v>
                </c:pt>
                <c:pt idx="22">
                  <c:v>6.169225555110458</c:v>
                </c:pt>
                <c:pt idx="23">
                  <c:v>8.4912105173627719</c:v>
                </c:pt>
                <c:pt idx="24">
                  <c:v>9.982016632433151</c:v>
                </c:pt>
                <c:pt idx="25">
                  <c:v>10.495713410721539</c:v>
                </c:pt>
                <c:pt idx="26">
                  <c:v>9.982016632433151</c:v>
                </c:pt>
                <c:pt idx="27">
                  <c:v>8.4912105173627701</c:v>
                </c:pt>
                <c:pt idx="28">
                  <c:v>6.1692255551104402</c:v>
                </c:pt>
                <c:pt idx="29">
                  <c:v>3.2433538120019838</c:v>
                </c:pt>
                <c:pt idx="30">
                  <c:v>-1.4786490181027384E-14</c:v>
                </c:pt>
                <c:pt idx="31">
                  <c:v>-3.243353812001994</c:v>
                </c:pt>
                <c:pt idx="32">
                  <c:v>-6.16922555511045</c:v>
                </c:pt>
                <c:pt idx="33">
                  <c:v>-8.4912105173627648</c:v>
                </c:pt>
                <c:pt idx="34">
                  <c:v>-9.9820166324331492</c:v>
                </c:pt>
                <c:pt idx="35">
                  <c:v>-10.495713410721539</c:v>
                </c:pt>
                <c:pt idx="36">
                  <c:v>-9.9820166324331527</c:v>
                </c:pt>
                <c:pt idx="37">
                  <c:v>-8.4912105173627594</c:v>
                </c:pt>
                <c:pt idx="38">
                  <c:v>-6.169225555110442</c:v>
                </c:pt>
                <c:pt idx="39">
                  <c:v>-3.2433538120020029</c:v>
                </c:pt>
                <c:pt idx="40">
                  <c:v>-5.1435228273236702E-15</c:v>
                </c:pt>
                <c:pt idx="41">
                  <c:v>3.2433538120019931</c:v>
                </c:pt>
                <c:pt idx="42">
                  <c:v>6.1692255551104491</c:v>
                </c:pt>
                <c:pt idx="43">
                  <c:v>8.4912105173627648</c:v>
                </c:pt>
                <c:pt idx="44">
                  <c:v>9.9820166324331545</c:v>
                </c:pt>
                <c:pt idx="45">
                  <c:v>10.495713410721539</c:v>
                </c:pt>
                <c:pt idx="46">
                  <c:v>9.9820166324331474</c:v>
                </c:pt>
                <c:pt idx="47">
                  <c:v>8.4912105173627594</c:v>
                </c:pt>
                <c:pt idx="48">
                  <c:v>6.169225555110458</c:v>
                </c:pt>
                <c:pt idx="49">
                  <c:v>3.2433538120020042</c:v>
                </c:pt>
                <c:pt idx="50">
                  <c:v>6.4294035341545881E-15</c:v>
                </c:pt>
                <c:pt idx="51">
                  <c:v>-3.2433538120020096</c:v>
                </c:pt>
                <c:pt idx="52">
                  <c:v>-6.1692255551104473</c:v>
                </c:pt>
                <c:pt idx="53">
                  <c:v>-8.4912105173627754</c:v>
                </c:pt>
                <c:pt idx="54">
                  <c:v>-9.9820166324331492</c:v>
                </c:pt>
                <c:pt idx="55">
                  <c:v>-10.495713410721539</c:v>
                </c:pt>
                <c:pt idx="56">
                  <c:v>-9.9820166324331421</c:v>
                </c:pt>
                <c:pt idx="57">
                  <c:v>-8.4912105173627612</c:v>
                </c:pt>
                <c:pt idx="58">
                  <c:v>-6.1692255551104287</c:v>
                </c:pt>
                <c:pt idx="59">
                  <c:v>-3.2433538120019874</c:v>
                </c:pt>
                <c:pt idx="60">
                  <c:v>2.9572980362054768E-14</c:v>
                </c:pt>
                <c:pt idx="61">
                  <c:v>3.2433538120020082</c:v>
                </c:pt>
                <c:pt idx="62">
                  <c:v>6.1692255551104465</c:v>
                </c:pt>
                <c:pt idx="63">
                  <c:v>8.4912105173627737</c:v>
                </c:pt>
                <c:pt idx="64">
                  <c:v>9.9820166324331492</c:v>
                </c:pt>
                <c:pt idx="65">
                  <c:v>10.495713410721539</c:v>
                </c:pt>
                <c:pt idx="66">
                  <c:v>9.9820166324331545</c:v>
                </c:pt>
                <c:pt idx="67">
                  <c:v>8.4912105173627612</c:v>
                </c:pt>
                <c:pt idx="68">
                  <c:v>6.1692255551104607</c:v>
                </c:pt>
                <c:pt idx="69">
                  <c:v>3.2433538120020238</c:v>
                </c:pt>
                <c:pt idx="70">
                  <c:v>9.0011649478164232E-15</c:v>
                </c:pt>
                <c:pt idx="71">
                  <c:v>-3.2433538120019714</c:v>
                </c:pt>
                <c:pt idx="72">
                  <c:v>-6.1692255551104465</c:v>
                </c:pt>
                <c:pt idx="73">
                  <c:v>-8.4912105173627719</c:v>
                </c:pt>
                <c:pt idx="74">
                  <c:v>-9.9820166324331598</c:v>
                </c:pt>
                <c:pt idx="75">
                  <c:v>-10.495713410721539</c:v>
                </c:pt>
                <c:pt idx="76">
                  <c:v>-9.9820166324331421</c:v>
                </c:pt>
                <c:pt idx="77">
                  <c:v>-8.4912105173627612</c:v>
                </c:pt>
                <c:pt idx="78">
                  <c:v>-6.1692255551104616</c:v>
                </c:pt>
                <c:pt idx="79">
                  <c:v>-3.24335381200199</c:v>
                </c:pt>
                <c:pt idx="80">
                  <c:v>-1.028704565464734E-14</c:v>
                </c:pt>
                <c:pt idx="81">
                  <c:v>3.243353812002006</c:v>
                </c:pt>
                <c:pt idx="82">
                  <c:v>6.1692255551104456</c:v>
                </c:pt>
                <c:pt idx="83">
                  <c:v>8.4912105173627719</c:v>
                </c:pt>
                <c:pt idx="84">
                  <c:v>9.9820166324331492</c:v>
                </c:pt>
                <c:pt idx="85">
                  <c:v>10.495713410721539</c:v>
                </c:pt>
                <c:pt idx="86">
                  <c:v>9.9820166324331545</c:v>
                </c:pt>
                <c:pt idx="87">
                  <c:v>8.4912105173627843</c:v>
                </c:pt>
                <c:pt idx="88">
                  <c:v>6.1692255551104322</c:v>
                </c:pt>
                <c:pt idx="89">
                  <c:v>3.2433538120019914</c:v>
                </c:pt>
                <c:pt idx="90">
                  <c:v>-2.5715338241562014E-14</c:v>
                </c:pt>
                <c:pt idx="91">
                  <c:v>-3.2433538120020047</c:v>
                </c:pt>
                <c:pt idx="92">
                  <c:v>-6.169225555110474</c:v>
                </c:pt>
                <c:pt idx="93">
                  <c:v>-8.4912105173627719</c:v>
                </c:pt>
                <c:pt idx="94">
                  <c:v>-9.9820166324331581</c:v>
                </c:pt>
                <c:pt idx="95">
                  <c:v>-10.495713410721539</c:v>
                </c:pt>
                <c:pt idx="96">
                  <c:v>-9.9820166324331545</c:v>
                </c:pt>
                <c:pt idx="97">
                  <c:v>-8.4912105173627648</c:v>
                </c:pt>
                <c:pt idx="98">
                  <c:v>-6.1692255551104642</c:v>
                </c:pt>
                <c:pt idx="99">
                  <c:v>-3.2433538120019927</c:v>
                </c:pt>
                <c:pt idx="100">
                  <c:v>-1.2858807068309176E-14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95-4BCE-A9DF-36FE8B1D2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232903"/>
        <c:axId val="1263024872"/>
      </c:scatterChart>
      <c:valAx>
        <c:axId val="1508232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24872"/>
        <c:crosses val="autoZero"/>
        <c:crossBetween val="midCat"/>
      </c:valAx>
      <c:valAx>
        <c:axId val="126302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232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2</xdr:row>
      <xdr:rowOff>0</xdr:rowOff>
    </xdr:from>
    <xdr:to>
      <xdr:col>17</xdr:col>
      <xdr:colOff>238125</xdr:colOff>
      <xdr:row>16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0E31C32-F8C2-35EB-11DE-538CE0BD3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16</xdr:row>
      <xdr:rowOff>66675</xdr:rowOff>
    </xdr:from>
    <xdr:to>
      <xdr:col>17</xdr:col>
      <xdr:colOff>247650</xdr:colOff>
      <xdr:row>30</xdr:row>
      <xdr:rowOff>142875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AEBE7E8-1225-71B0-25FD-214D374B5143}"/>
            </a:ext>
            <a:ext uri="{147F2762-F138-4A5C-976F-8EAC2B608ADB}">
              <a16:predDERef xmlns:a16="http://schemas.microsoft.com/office/drawing/2014/main" pred="{40E31C32-F8C2-35EB-11DE-538CE0BD3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552450</xdr:colOff>
      <xdr:row>30</xdr:row>
      <xdr:rowOff>152400</xdr:rowOff>
    </xdr:from>
    <xdr:to>
      <xdr:col>17</xdr:col>
      <xdr:colOff>247650</xdr:colOff>
      <xdr:row>45</xdr:row>
      <xdr:rowOff>38100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21848B2-8F4C-BFE9-B911-181A4D1D8F2E}"/>
            </a:ext>
            <a:ext uri="{147F2762-F138-4A5C-976F-8EAC2B608ADB}">
              <a16:predDERef xmlns:a16="http://schemas.microsoft.com/office/drawing/2014/main" pred="{7AEBE7E8-1225-71B0-25FD-214D374B5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"/>
  <sheetViews>
    <sheetView tabSelected="1" topLeftCell="F1" workbookViewId="0">
      <selection activeCell="K3" sqref="K3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K1" t="s">
        <v>7</v>
      </c>
    </row>
    <row r="2" spans="1:11">
      <c r="A2">
        <v>90</v>
      </c>
      <c r="B2">
        <v>1E-3</v>
      </c>
      <c r="C2">
        <f>13.6*(10^-6)</f>
        <v>1.3599999999999999E-5</v>
      </c>
      <c r="E2">
        <v>0</v>
      </c>
      <c r="F2">
        <f>(E2)*$K$2</f>
        <v>0</v>
      </c>
      <c r="G2">
        <f>$C$2*$A$2*(1-COS($A$5*F2))</f>
        <v>0</v>
      </c>
      <c r="H2">
        <f>G2/$C$2</f>
        <v>0</v>
      </c>
      <c r="I2">
        <f>(-1)*$B$5*$A$5*SIN($A$5*F2)</f>
        <v>0</v>
      </c>
      <c r="K2">
        <f>PI()/A5/10</f>
        <v>3.6636951272562966E-5</v>
      </c>
    </row>
    <row r="3" spans="1:11">
      <c r="E3">
        <v>1</v>
      </c>
      <c r="F3">
        <f>(E3)*$K$2</f>
        <v>3.6636951272562966E-5</v>
      </c>
      <c r="G3">
        <f>$C$2*$A$2*(1-COS($A$5*F3))</f>
        <v>5.990682405473207E-5</v>
      </c>
      <c r="H3">
        <f t="shared" ref="H3:H66" si="0">G3/$C$2</f>
        <v>4.404913533436182</v>
      </c>
      <c r="I3">
        <f t="shared" ref="I3:I66" si="1">(-1)*$B$5*$A$5*SIN($A$5*F3)</f>
        <v>3.2433538120019976</v>
      </c>
    </row>
    <row r="4" spans="1:11">
      <c r="A4" t="s">
        <v>8</v>
      </c>
      <c r="B4" t="s">
        <v>9</v>
      </c>
      <c r="E4">
        <v>2</v>
      </c>
      <c r="F4">
        <f>(E4)*$K$2</f>
        <v>7.3273902545125931E-5</v>
      </c>
      <c r="G4">
        <f t="shared" ref="G4:G66" si="2">$C$2*$A$2*(1-COS($A$5*F4))</f>
        <v>2.3376319888506429E-4</v>
      </c>
      <c r="H4">
        <f t="shared" si="0"/>
        <v>17.188470506254728</v>
      </c>
      <c r="I4">
        <f t="shared" si="1"/>
        <v>6.1692255551104536</v>
      </c>
    </row>
    <row r="5" spans="1:11">
      <c r="A5">
        <f xml:space="preserve"> SQRT(1/(B2*C2))</f>
        <v>8574.9292571254409</v>
      </c>
      <c r="B5">
        <f xml:space="preserve"> -1*(C2*A2)</f>
        <v>-1.2239999999999998E-3</v>
      </c>
      <c r="E5">
        <v>3</v>
      </c>
      <c r="F5">
        <f>(E5)*$K$2</f>
        <v>1.099108538176889E-4</v>
      </c>
      <c r="G5">
        <f t="shared" si="2"/>
        <v>5.0455085119401283E-4</v>
      </c>
      <c r="H5">
        <f t="shared" si="0"/>
        <v>37.099327293677419</v>
      </c>
      <c r="I5">
        <f t="shared" si="1"/>
        <v>8.4912105173627683</v>
      </c>
    </row>
    <row r="6" spans="1:11">
      <c r="E6">
        <v>4</v>
      </c>
      <c r="F6">
        <f>(E6)*$K$2</f>
        <v>1.4654780509025186E-4</v>
      </c>
      <c r="G6">
        <f t="shared" si="2"/>
        <v>8.4576319888506415E-4</v>
      </c>
      <c r="H6">
        <f t="shared" si="0"/>
        <v>62.188470506254724</v>
      </c>
      <c r="I6">
        <f t="shared" si="1"/>
        <v>9.982016632433151</v>
      </c>
    </row>
    <row r="7" spans="1:11">
      <c r="E7">
        <v>5</v>
      </c>
      <c r="F7">
        <f>(E7)*$K$2</f>
        <v>1.8318475636281483E-4</v>
      </c>
      <c r="G7">
        <f t="shared" si="2"/>
        <v>1.2239999999999996E-3</v>
      </c>
      <c r="H7">
        <f t="shared" si="0"/>
        <v>89.999999999999986</v>
      </c>
      <c r="I7">
        <f t="shared" si="1"/>
        <v>10.495713410721539</v>
      </c>
    </row>
    <row r="8" spans="1:11">
      <c r="E8">
        <v>6</v>
      </c>
      <c r="F8">
        <f>(E8)*$K$2</f>
        <v>2.1982170763537779E-4</v>
      </c>
      <c r="G8">
        <f t="shared" si="2"/>
        <v>1.6022368011149354E-3</v>
      </c>
      <c r="H8">
        <f t="shared" si="0"/>
        <v>117.81152949374527</v>
      </c>
      <c r="I8">
        <f t="shared" si="1"/>
        <v>9.982016632433151</v>
      </c>
    </row>
    <row r="9" spans="1:11">
      <c r="E9">
        <v>7</v>
      </c>
      <c r="F9">
        <f>(E9)*$K$2</f>
        <v>2.5645865890794079E-4</v>
      </c>
      <c r="G9">
        <f t="shared" si="2"/>
        <v>1.9434491488059872E-3</v>
      </c>
      <c r="H9">
        <f t="shared" si="0"/>
        <v>142.90067270632261</v>
      </c>
      <c r="I9">
        <f t="shared" si="1"/>
        <v>8.4912105173627648</v>
      </c>
    </row>
    <row r="10" spans="1:11">
      <c r="E10">
        <v>8</v>
      </c>
      <c r="F10">
        <f>(E10)*$K$2</f>
        <v>2.9309561018050372E-4</v>
      </c>
      <c r="G10">
        <f t="shared" si="2"/>
        <v>2.2142368011149353E-3</v>
      </c>
      <c r="H10">
        <f t="shared" si="0"/>
        <v>162.81152949374527</v>
      </c>
      <c r="I10">
        <f t="shared" si="1"/>
        <v>6.1692255551104545</v>
      </c>
    </row>
    <row r="11" spans="1:11">
      <c r="E11">
        <v>9</v>
      </c>
      <c r="F11">
        <f>(E11)*$K$2</f>
        <v>3.2973256145306666E-4</v>
      </c>
      <c r="G11">
        <f t="shared" si="2"/>
        <v>2.3880931759452679E-3</v>
      </c>
      <c r="H11">
        <f t="shared" si="0"/>
        <v>175.59508646656383</v>
      </c>
      <c r="I11">
        <f t="shared" si="1"/>
        <v>3.2433538120019989</v>
      </c>
    </row>
    <row r="12" spans="1:11">
      <c r="E12">
        <v>10</v>
      </c>
      <c r="F12">
        <f>(E12)*$K$2</f>
        <v>3.6636951272562966E-4</v>
      </c>
      <c r="G12">
        <f t="shared" si="2"/>
        <v>2.4479999999999997E-3</v>
      </c>
      <c r="H12">
        <f t="shared" si="0"/>
        <v>180</v>
      </c>
      <c r="I12">
        <f t="shared" si="1"/>
        <v>1.2858807068309175E-15</v>
      </c>
    </row>
    <row r="13" spans="1:11">
      <c r="E13">
        <v>11</v>
      </c>
      <c r="F13">
        <f>(E13)*$K$2</f>
        <v>4.0300646399819265E-4</v>
      </c>
      <c r="G13">
        <f t="shared" si="2"/>
        <v>2.3880931759452679E-3</v>
      </c>
      <c r="H13">
        <f t="shared" si="0"/>
        <v>175.59508646656383</v>
      </c>
      <c r="I13">
        <f t="shared" si="1"/>
        <v>-3.2433538120020011</v>
      </c>
    </row>
    <row r="14" spans="1:11">
      <c r="E14">
        <v>12</v>
      </c>
      <c r="F14">
        <f>(E14)*$K$2</f>
        <v>4.3964341527075559E-4</v>
      </c>
      <c r="G14">
        <f t="shared" si="2"/>
        <v>2.2142368011149353E-3</v>
      </c>
      <c r="H14">
        <f t="shared" si="0"/>
        <v>162.81152949374527</v>
      </c>
      <c r="I14">
        <f t="shared" si="1"/>
        <v>-6.1692255551104527</v>
      </c>
    </row>
    <row r="15" spans="1:11">
      <c r="E15">
        <v>13</v>
      </c>
      <c r="F15">
        <f>(E15)*$K$2</f>
        <v>4.7628036654331852E-4</v>
      </c>
      <c r="G15">
        <f t="shared" si="2"/>
        <v>1.9434491488059872E-3</v>
      </c>
      <c r="H15">
        <f t="shared" si="0"/>
        <v>142.90067270632261</v>
      </c>
      <c r="I15">
        <f t="shared" si="1"/>
        <v>-8.4912105173627666</v>
      </c>
    </row>
    <row r="16" spans="1:11">
      <c r="E16">
        <v>14</v>
      </c>
      <c r="F16">
        <f>(E16)*$K$2</f>
        <v>5.1291731781588157E-4</v>
      </c>
      <c r="G16">
        <f t="shared" si="2"/>
        <v>1.6022368011149347E-3</v>
      </c>
      <c r="H16">
        <f t="shared" si="0"/>
        <v>117.81152949374521</v>
      </c>
      <c r="I16">
        <f t="shared" si="1"/>
        <v>-9.9820166324331527</v>
      </c>
    </row>
    <row r="17" spans="5:9">
      <c r="E17">
        <v>15</v>
      </c>
      <c r="F17">
        <f>(E17)*$K$2</f>
        <v>5.4955426908844451E-4</v>
      </c>
      <c r="G17">
        <f t="shared" si="2"/>
        <v>1.223999999999999E-3</v>
      </c>
      <c r="H17">
        <f t="shared" si="0"/>
        <v>89.999999999999929</v>
      </c>
      <c r="I17">
        <f t="shared" si="1"/>
        <v>-10.495713410721539</v>
      </c>
    </row>
    <row r="18" spans="5:9">
      <c r="E18">
        <v>16</v>
      </c>
      <c r="F18">
        <f>(E18)*$K$2</f>
        <v>5.8619122036100745E-4</v>
      </c>
      <c r="G18">
        <f t="shared" si="2"/>
        <v>8.4576319888506448E-4</v>
      </c>
      <c r="H18">
        <f t="shared" si="0"/>
        <v>62.188470506254745</v>
      </c>
      <c r="I18">
        <f t="shared" si="1"/>
        <v>-9.982016632433151</v>
      </c>
    </row>
    <row r="19" spans="5:9">
      <c r="E19">
        <v>17</v>
      </c>
      <c r="F19">
        <f>(E19)*$K$2</f>
        <v>6.2282817163357039E-4</v>
      </c>
      <c r="G19">
        <f t="shared" si="2"/>
        <v>5.0455085119401305E-4</v>
      </c>
      <c r="H19">
        <f t="shared" si="0"/>
        <v>37.099327293677433</v>
      </c>
      <c r="I19">
        <f t="shared" si="1"/>
        <v>-8.4912105173627683</v>
      </c>
    </row>
    <row r="20" spans="5:9">
      <c r="E20">
        <v>18</v>
      </c>
      <c r="F20">
        <f>(E20)*$K$2</f>
        <v>6.5946512290613333E-4</v>
      </c>
      <c r="G20">
        <f t="shared" si="2"/>
        <v>2.3376319888506443E-4</v>
      </c>
      <c r="H20">
        <f t="shared" si="0"/>
        <v>17.188470506254738</v>
      </c>
      <c r="I20">
        <f t="shared" si="1"/>
        <v>-6.1692255551104553</v>
      </c>
    </row>
    <row r="21" spans="5:9">
      <c r="E21">
        <v>19</v>
      </c>
      <c r="F21">
        <f>(E21)*$K$2</f>
        <v>6.9610207417869637E-4</v>
      </c>
      <c r="G21">
        <f t="shared" si="2"/>
        <v>5.9906824054731799E-5</v>
      </c>
      <c r="H21">
        <f t="shared" si="0"/>
        <v>4.4049135334361624</v>
      </c>
      <c r="I21">
        <f t="shared" si="1"/>
        <v>-3.2433538120019914</v>
      </c>
    </row>
    <row r="22" spans="5:9">
      <c r="E22">
        <v>20</v>
      </c>
      <c r="F22">
        <f>(E22)*$K$2</f>
        <v>7.3273902545125931E-4</v>
      </c>
      <c r="G22">
        <f t="shared" si="2"/>
        <v>0</v>
      </c>
      <c r="H22">
        <f t="shared" si="0"/>
        <v>0</v>
      </c>
      <c r="I22">
        <f t="shared" si="1"/>
        <v>-2.5717614136618351E-15</v>
      </c>
    </row>
    <row r="23" spans="5:9">
      <c r="E23">
        <v>21</v>
      </c>
      <c r="F23">
        <f>(E23)*$K$2</f>
        <v>7.6937597672382225E-4</v>
      </c>
      <c r="G23">
        <f t="shared" si="2"/>
        <v>5.9906824054731935E-5</v>
      </c>
      <c r="H23">
        <f t="shared" si="0"/>
        <v>4.4049135334361722</v>
      </c>
      <c r="I23">
        <f t="shared" si="1"/>
        <v>3.2433538120019954</v>
      </c>
    </row>
    <row r="24" spans="5:9">
      <c r="E24">
        <v>22</v>
      </c>
      <c r="F24">
        <f>(E24)*$K$2</f>
        <v>8.060129279963853E-4</v>
      </c>
      <c r="G24">
        <f t="shared" si="2"/>
        <v>2.3376319888506483E-4</v>
      </c>
      <c r="H24">
        <f t="shared" si="0"/>
        <v>17.18847050625477</v>
      </c>
      <c r="I24">
        <f t="shared" si="1"/>
        <v>6.169225555110458</v>
      </c>
    </row>
    <row r="25" spans="5:9">
      <c r="E25">
        <v>23</v>
      </c>
      <c r="F25">
        <f>(E25)*$K$2</f>
        <v>8.4264987926894823E-4</v>
      </c>
      <c r="G25">
        <f t="shared" si="2"/>
        <v>5.0455085119401337E-4</v>
      </c>
      <c r="H25">
        <f t="shared" si="0"/>
        <v>37.099327293677455</v>
      </c>
      <c r="I25">
        <f t="shared" si="1"/>
        <v>8.4912105173627719</v>
      </c>
    </row>
    <row r="26" spans="5:9">
      <c r="E26">
        <v>24</v>
      </c>
      <c r="F26">
        <f>(E26)*$K$2</f>
        <v>8.7928683054151117E-4</v>
      </c>
      <c r="G26">
        <f t="shared" si="2"/>
        <v>8.4576319888506394E-4</v>
      </c>
      <c r="H26">
        <f t="shared" si="0"/>
        <v>62.18847050625471</v>
      </c>
      <c r="I26">
        <f t="shared" si="1"/>
        <v>9.982016632433151</v>
      </c>
    </row>
    <row r="27" spans="5:9">
      <c r="E27">
        <v>25</v>
      </c>
      <c r="F27">
        <f>(E27)*$K$2</f>
        <v>9.1592378181407411E-4</v>
      </c>
      <c r="G27">
        <f t="shared" si="2"/>
        <v>1.2239999999999994E-3</v>
      </c>
      <c r="H27">
        <f t="shared" si="0"/>
        <v>89.999999999999972</v>
      </c>
      <c r="I27">
        <f t="shared" si="1"/>
        <v>10.495713410721539</v>
      </c>
    </row>
    <row r="28" spans="5:9">
      <c r="E28">
        <v>26</v>
      </c>
      <c r="F28">
        <f>(E28)*$K$2</f>
        <v>9.5256073308663705E-4</v>
      </c>
      <c r="G28">
        <f t="shared" si="2"/>
        <v>1.602236801114935E-3</v>
      </c>
      <c r="H28">
        <f t="shared" si="0"/>
        <v>117.81152949374523</v>
      </c>
      <c r="I28">
        <f t="shared" si="1"/>
        <v>9.982016632433151</v>
      </c>
    </row>
    <row r="29" spans="5:9">
      <c r="E29">
        <v>27</v>
      </c>
      <c r="F29">
        <f>(E29)*$K$2</f>
        <v>9.8919768435919999E-4</v>
      </c>
      <c r="G29">
        <f t="shared" si="2"/>
        <v>1.9434491488059865E-3</v>
      </c>
      <c r="H29">
        <f t="shared" si="0"/>
        <v>142.90067270632255</v>
      </c>
      <c r="I29">
        <f t="shared" si="1"/>
        <v>8.4912105173627701</v>
      </c>
    </row>
    <row r="30" spans="5:9">
      <c r="E30">
        <v>28</v>
      </c>
      <c r="F30">
        <f>(E30)*$K$2</f>
        <v>1.0258346356317631E-3</v>
      </c>
      <c r="G30">
        <f t="shared" si="2"/>
        <v>2.2142368011149366E-3</v>
      </c>
      <c r="H30">
        <f t="shared" si="0"/>
        <v>162.81152949374535</v>
      </c>
      <c r="I30">
        <f t="shared" si="1"/>
        <v>6.1692255551104402</v>
      </c>
    </row>
    <row r="31" spans="5:9">
      <c r="E31">
        <v>29</v>
      </c>
      <c r="F31">
        <f>(E31)*$K$2</f>
        <v>1.0624715869043261E-3</v>
      </c>
      <c r="G31">
        <f t="shared" si="2"/>
        <v>2.3880931759452683E-3</v>
      </c>
      <c r="H31">
        <f t="shared" si="0"/>
        <v>175.59508646656386</v>
      </c>
      <c r="I31">
        <f t="shared" si="1"/>
        <v>3.2433538120019838</v>
      </c>
    </row>
    <row r="32" spans="5:9">
      <c r="E32">
        <v>30</v>
      </c>
      <c r="F32">
        <f>(E32)*$K$2</f>
        <v>1.099108538176889E-3</v>
      </c>
      <c r="G32">
        <f t="shared" si="2"/>
        <v>2.4479999999999997E-3</v>
      </c>
      <c r="H32">
        <f t="shared" si="0"/>
        <v>180</v>
      </c>
      <c r="I32">
        <f t="shared" si="1"/>
        <v>-1.4786490181027384E-14</v>
      </c>
    </row>
    <row r="33" spans="5:9">
      <c r="E33">
        <v>31</v>
      </c>
      <c r="F33">
        <f>(E33)*$K$2</f>
        <v>1.135745489449452E-3</v>
      </c>
      <c r="G33">
        <f t="shared" si="2"/>
        <v>2.3880931759452679E-3</v>
      </c>
      <c r="H33">
        <f t="shared" si="0"/>
        <v>175.59508646656383</v>
      </c>
      <c r="I33">
        <f t="shared" si="1"/>
        <v>-3.243353812001994</v>
      </c>
    </row>
    <row r="34" spans="5:9">
      <c r="E34">
        <v>32</v>
      </c>
      <c r="F34">
        <f>(E34)*$K$2</f>
        <v>1.1723824407220149E-3</v>
      </c>
      <c r="G34">
        <f t="shared" si="2"/>
        <v>2.2142368011149357E-3</v>
      </c>
      <c r="H34">
        <f t="shared" si="0"/>
        <v>162.8115294937453</v>
      </c>
      <c r="I34">
        <f t="shared" si="1"/>
        <v>-6.16922555511045</v>
      </c>
    </row>
    <row r="35" spans="5:9">
      <c r="E35">
        <v>33</v>
      </c>
      <c r="F35">
        <f>(E35)*$K$2</f>
        <v>1.2090193919945778E-3</v>
      </c>
      <c r="G35">
        <f t="shared" si="2"/>
        <v>1.9434491488059872E-3</v>
      </c>
      <c r="H35">
        <f t="shared" si="0"/>
        <v>142.90067270632261</v>
      </c>
      <c r="I35">
        <f t="shared" si="1"/>
        <v>-8.4912105173627648</v>
      </c>
    </row>
    <row r="36" spans="5:9">
      <c r="E36">
        <v>34</v>
      </c>
      <c r="F36">
        <f>(E36)*$K$2</f>
        <v>1.2456563432671408E-3</v>
      </c>
      <c r="G36">
        <f t="shared" si="2"/>
        <v>1.602236801114936E-3</v>
      </c>
      <c r="H36">
        <f t="shared" si="0"/>
        <v>117.81152949374531</v>
      </c>
      <c r="I36">
        <f t="shared" si="1"/>
        <v>-9.9820166324331492</v>
      </c>
    </row>
    <row r="37" spans="5:9">
      <c r="E37">
        <v>35</v>
      </c>
      <c r="F37">
        <f>(E37)*$K$2</f>
        <v>1.2822932945397037E-3</v>
      </c>
      <c r="G37">
        <f t="shared" si="2"/>
        <v>1.2240000000000005E-3</v>
      </c>
      <c r="H37">
        <f t="shared" si="0"/>
        <v>90.000000000000043</v>
      </c>
      <c r="I37">
        <f t="shared" si="1"/>
        <v>-10.495713410721539</v>
      </c>
    </row>
    <row r="38" spans="5:9">
      <c r="E38">
        <v>36</v>
      </c>
      <c r="F38">
        <f>(E38)*$K$2</f>
        <v>1.3189302458122667E-3</v>
      </c>
      <c r="G38">
        <f t="shared" si="2"/>
        <v>8.4576319888506469E-4</v>
      </c>
      <c r="H38">
        <f t="shared" si="0"/>
        <v>62.188470506254767</v>
      </c>
      <c r="I38">
        <f t="shared" si="1"/>
        <v>-9.9820166324331527</v>
      </c>
    </row>
    <row r="39" spans="5:9">
      <c r="E39">
        <v>37</v>
      </c>
      <c r="F39">
        <f>(E39)*$K$2</f>
        <v>1.3555671970848298E-3</v>
      </c>
      <c r="G39">
        <f t="shared" si="2"/>
        <v>5.0455085119401142E-4</v>
      </c>
      <c r="H39">
        <f t="shared" si="0"/>
        <v>37.099327293677312</v>
      </c>
      <c r="I39">
        <f t="shared" si="1"/>
        <v>-8.4912105173627594</v>
      </c>
    </row>
    <row r="40" spans="5:9">
      <c r="E40">
        <v>38</v>
      </c>
      <c r="F40">
        <f>(E40)*$K$2</f>
        <v>1.3922041483573927E-3</v>
      </c>
      <c r="G40">
        <f t="shared" si="2"/>
        <v>2.3376319888506334E-4</v>
      </c>
      <c r="H40">
        <f t="shared" si="0"/>
        <v>17.18847050625466</v>
      </c>
      <c r="I40">
        <f t="shared" si="1"/>
        <v>-6.169225555110442</v>
      </c>
    </row>
    <row r="41" spans="5:9">
      <c r="E41">
        <v>39</v>
      </c>
      <c r="F41">
        <f>(E41)*$K$2</f>
        <v>1.4288410996299557E-3</v>
      </c>
      <c r="G41">
        <f t="shared" si="2"/>
        <v>5.9906824054732206E-5</v>
      </c>
      <c r="H41">
        <f t="shared" si="0"/>
        <v>4.4049135334361917</v>
      </c>
      <c r="I41">
        <f t="shared" si="1"/>
        <v>-3.2433538120020029</v>
      </c>
    </row>
    <row r="42" spans="5:9">
      <c r="E42">
        <v>40</v>
      </c>
      <c r="F42">
        <f>(E42)*$K$2</f>
        <v>1.4654780509025186E-3</v>
      </c>
      <c r="G42">
        <f t="shared" si="2"/>
        <v>0</v>
      </c>
      <c r="H42">
        <f t="shared" si="0"/>
        <v>0</v>
      </c>
      <c r="I42">
        <f t="shared" si="1"/>
        <v>-5.1435228273236702E-15</v>
      </c>
    </row>
    <row r="43" spans="5:9">
      <c r="E43">
        <v>41</v>
      </c>
      <c r="F43">
        <f>(E43)*$K$2</f>
        <v>1.5021150021750816E-3</v>
      </c>
      <c r="G43">
        <f t="shared" si="2"/>
        <v>5.9906824054731799E-5</v>
      </c>
      <c r="H43">
        <f t="shared" si="0"/>
        <v>4.4049135334361624</v>
      </c>
      <c r="I43">
        <f t="shared" si="1"/>
        <v>3.2433538120019931</v>
      </c>
    </row>
    <row r="44" spans="5:9">
      <c r="E44">
        <v>42</v>
      </c>
      <c r="F44">
        <f>(E44)*$K$2</f>
        <v>1.5387519534476445E-3</v>
      </c>
      <c r="G44">
        <f t="shared" si="2"/>
        <v>2.3376319888506402E-4</v>
      </c>
      <c r="H44">
        <f t="shared" si="0"/>
        <v>17.18847050625471</v>
      </c>
      <c r="I44">
        <f t="shared" si="1"/>
        <v>6.1692255551104491</v>
      </c>
    </row>
    <row r="45" spans="5:9">
      <c r="E45">
        <v>43</v>
      </c>
      <c r="F45">
        <f>(E45)*$K$2</f>
        <v>1.5753889047202074E-3</v>
      </c>
      <c r="G45">
        <f t="shared" si="2"/>
        <v>5.0455085119401229E-4</v>
      </c>
      <c r="H45">
        <f t="shared" si="0"/>
        <v>37.099327293677376</v>
      </c>
      <c r="I45">
        <f t="shared" si="1"/>
        <v>8.4912105173627648</v>
      </c>
    </row>
    <row r="46" spans="5:9">
      <c r="E46">
        <v>44</v>
      </c>
      <c r="F46">
        <f>(E46)*$K$2</f>
        <v>1.6120258559927706E-3</v>
      </c>
      <c r="G46">
        <f t="shared" si="2"/>
        <v>8.4576319888506567E-4</v>
      </c>
      <c r="H46">
        <f t="shared" si="0"/>
        <v>62.188470506254838</v>
      </c>
      <c r="I46">
        <f t="shared" si="1"/>
        <v>9.9820166324331545</v>
      </c>
    </row>
    <row r="47" spans="5:9">
      <c r="E47">
        <v>45</v>
      </c>
      <c r="F47">
        <f>(E47)*$K$2</f>
        <v>1.6486628072653335E-3</v>
      </c>
      <c r="G47">
        <f t="shared" si="2"/>
        <v>1.2240000000000016E-3</v>
      </c>
      <c r="H47">
        <f t="shared" si="0"/>
        <v>90.000000000000128</v>
      </c>
      <c r="I47">
        <f t="shared" si="1"/>
        <v>10.495713410721539</v>
      </c>
    </row>
    <row r="48" spans="5:9">
      <c r="E48">
        <v>46</v>
      </c>
      <c r="F48">
        <f>(E48)*$K$2</f>
        <v>1.6852997585378965E-3</v>
      </c>
      <c r="G48">
        <f t="shared" si="2"/>
        <v>1.6022368011149369E-3</v>
      </c>
      <c r="H48">
        <f t="shared" si="0"/>
        <v>117.81152949374537</v>
      </c>
      <c r="I48">
        <f t="shared" si="1"/>
        <v>9.9820166324331474</v>
      </c>
    </row>
    <row r="49" spans="5:9">
      <c r="E49">
        <v>47</v>
      </c>
      <c r="F49">
        <f>(E49)*$K$2</f>
        <v>1.7219367098104594E-3</v>
      </c>
      <c r="G49">
        <f t="shared" si="2"/>
        <v>1.9434491488059882E-3</v>
      </c>
      <c r="H49">
        <f t="shared" si="0"/>
        <v>142.90067270632267</v>
      </c>
      <c r="I49">
        <f t="shared" si="1"/>
        <v>8.4912105173627594</v>
      </c>
    </row>
    <row r="50" spans="5:9">
      <c r="E50">
        <v>48</v>
      </c>
      <c r="F50">
        <f>(E50)*$K$2</f>
        <v>1.7585736610830223E-3</v>
      </c>
      <c r="G50">
        <f t="shared" si="2"/>
        <v>2.2142368011149349E-3</v>
      </c>
      <c r="H50">
        <f t="shared" si="0"/>
        <v>162.81152949374524</v>
      </c>
      <c r="I50">
        <f t="shared" si="1"/>
        <v>6.169225555110458</v>
      </c>
    </row>
    <row r="51" spans="5:9">
      <c r="E51">
        <v>49</v>
      </c>
      <c r="F51">
        <f>(E51)*$K$2</f>
        <v>1.7952106123555853E-3</v>
      </c>
      <c r="G51">
        <f t="shared" si="2"/>
        <v>2.3880931759452675E-3</v>
      </c>
      <c r="H51">
        <f t="shared" si="0"/>
        <v>175.5950864665638</v>
      </c>
      <c r="I51">
        <f t="shared" si="1"/>
        <v>3.2433538120020042</v>
      </c>
    </row>
    <row r="52" spans="5:9">
      <c r="E52">
        <v>50</v>
      </c>
      <c r="F52">
        <f>(E52)*$K$2</f>
        <v>1.8318475636281482E-3</v>
      </c>
      <c r="G52">
        <f t="shared" si="2"/>
        <v>2.4479999999999997E-3</v>
      </c>
      <c r="H52">
        <f t="shared" si="0"/>
        <v>180</v>
      </c>
      <c r="I52">
        <f t="shared" si="1"/>
        <v>6.4294035341545881E-15</v>
      </c>
    </row>
    <row r="53" spans="5:9">
      <c r="E53">
        <v>51</v>
      </c>
      <c r="F53">
        <f>(E53)*$K$2</f>
        <v>1.8684845149007112E-3</v>
      </c>
      <c r="G53">
        <f t="shared" si="2"/>
        <v>2.388093175945267E-3</v>
      </c>
      <c r="H53">
        <f t="shared" si="0"/>
        <v>175.59508646656377</v>
      </c>
      <c r="I53">
        <f t="shared" si="1"/>
        <v>-3.2433538120020096</v>
      </c>
    </row>
    <row r="54" spans="5:9">
      <c r="E54">
        <v>52</v>
      </c>
      <c r="F54">
        <f>(E54)*$K$2</f>
        <v>1.9051214661732741E-3</v>
      </c>
      <c r="G54">
        <f t="shared" si="2"/>
        <v>2.2142368011149357E-3</v>
      </c>
      <c r="H54">
        <f t="shared" si="0"/>
        <v>162.8115294937453</v>
      </c>
      <c r="I54">
        <f t="shared" si="1"/>
        <v>-6.1692255551104473</v>
      </c>
    </row>
    <row r="55" spans="5:9">
      <c r="E55">
        <v>53</v>
      </c>
      <c r="F55">
        <f>(E55)*$K$2</f>
        <v>1.9417584174458373E-3</v>
      </c>
      <c r="G55">
        <f t="shared" si="2"/>
        <v>1.9434491488059859E-3</v>
      </c>
      <c r="H55">
        <f t="shared" si="0"/>
        <v>142.9006727063225</v>
      </c>
      <c r="I55">
        <f t="shared" si="1"/>
        <v>-8.4912105173627754</v>
      </c>
    </row>
    <row r="56" spans="5:9">
      <c r="E56">
        <v>54</v>
      </c>
      <c r="F56">
        <f>(E56)*$K$2</f>
        <v>1.9783953687184E-3</v>
      </c>
      <c r="G56">
        <f t="shared" si="2"/>
        <v>1.6022368011149363E-3</v>
      </c>
      <c r="H56">
        <f t="shared" si="0"/>
        <v>117.81152949374533</v>
      </c>
      <c r="I56">
        <f t="shared" si="1"/>
        <v>-9.9820166324331492</v>
      </c>
    </row>
    <row r="57" spans="5:9">
      <c r="E57">
        <v>55</v>
      </c>
      <c r="F57">
        <f>(E57)*$K$2</f>
        <v>2.0150323199909629E-3</v>
      </c>
      <c r="G57">
        <f t="shared" si="2"/>
        <v>1.2240000000000029E-3</v>
      </c>
      <c r="H57">
        <f t="shared" si="0"/>
        <v>90.000000000000213</v>
      </c>
      <c r="I57">
        <f t="shared" si="1"/>
        <v>-10.495713410721539</v>
      </c>
    </row>
    <row r="58" spans="5:9">
      <c r="E58">
        <v>56</v>
      </c>
      <c r="F58">
        <f>(E58)*$K$2</f>
        <v>2.0516692712635263E-3</v>
      </c>
      <c r="G58">
        <f t="shared" si="2"/>
        <v>8.457631988850609E-4</v>
      </c>
      <c r="H58">
        <f t="shared" si="0"/>
        <v>62.188470506254482</v>
      </c>
      <c r="I58">
        <f t="shared" si="1"/>
        <v>-9.9820166324331421</v>
      </c>
    </row>
    <row r="59" spans="5:9">
      <c r="E59">
        <v>57</v>
      </c>
      <c r="F59">
        <f>(E59)*$K$2</f>
        <v>2.0883062225360892E-3</v>
      </c>
      <c r="G59">
        <f t="shared" si="2"/>
        <v>5.0455085119401174E-4</v>
      </c>
      <c r="H59">
        <f t="shared" si="0"/>
        <v>37.099327293677341</v>
      </c>
      <c r="I59">
        <f t="shared" si="1"/>
        <v>-8.4912105173627612</v>
      </c>
    </row>
    <row r="60" spans="5:9">
      <c r="E60">
        <v>58</v>
      </c>
      <c r="F60">
        <f>(E60)*$K$2</f>
        <v>2.1249431738086522E-3</v>
      </c>
      <c r="G60">
        <f t="shared" si="2"/>
        <v>2.3376319888506226E-4</v>
      </c>
      <c r="H60">
        <f t="shared" si="0"/>
        <v>17.188470506254578</v>
      </c>
      <c r="I60">
        <f t="shared" si="1"/>
        <v>-6.1692255551104287</v>
      </c>
    </row>
    <row r="61" spans="5:9">
      <c r="E61">
        <v>59</v>
      </c>
      <c r="F61">
        <f>(E61)*$K$2</f>
        <v>2.1615801250812151E-3</v>
      </c>
      <c r="G61">
        <f t="shared" si="2"/>
        <v>5.9906824054731663E-5</v>
      </c>
      <c r="H61">
        <f t="shared" si="0"/>
        <v>4.4049135334361518</v>
      </c>
      <c r="I61">
        <f t="shared" si="1"/>
        <v>-3.2433538120019874</v>
      </c>
    </row>
    <row r="62" spans="5:9">
      <c r="E62">
        <v>60</v>
      </c>
      <c r="F62">
        <f>(E62)*$K$2</f>
        <v>2.198217076353778E-3</v>
      </c>
      <c r="G62">
        <f t="shared" si="2"/>
        <v>0</v>
      </c>
      <c r="H62">
        <f t="shared" si="0"/>
        <v>0</v>
      </c>
      <c r="I62">
        <f t="shared" si="1"/>
        <v>2.9572980362054768E-14</v>
      </c>
    </row>
    <row r="63" spans="5:9">
      <c r="E63">
        <v>61</v>
      </c>
      <c r="F63">
        <f>(E63)*$K$2</f>
        <v>2.234854027626341E-3</v>
      </c>
      <c r="G63">
        <f t="shared" si="2"/>
        <v>5.9906824054732341E-5</v>
      </c>
      <c r="H63">
        <f t="shared" si="0"/>
        <v>4.4049135334362024</v>
      </c>
      <c r="I63">
        <f t="shared" si="1"/>
        <v>3.2433538120020082</v>
      </c>
    </row>
    <row r="64" spans="5:9">
      <c r="E64">
        <v>62</v>
      </c>
      <c r="F64">
        <f>(E64)*$K$2</f>
        <v>2.2714909788989039E-3</v>
      </c>
      <c r="G64">
        <f t="shared" si="2"/>
        <v>2.3376319888506375E-4</v>
      </c>
      <c r="H64">
        <f t="shared" si="0"/>
        <v>17.188470506254689</v>
      </c>
      <c r="I64">
        <f t="shared" si="1"/>
        <v>6.1692255551104465</v>
      </c>
    </row>
    <row r="65" spans="5:9">
      <c r="E65">
        <v>63</v>
      </c>
      <c r="F65">
        <f>(E65)*$K$2</f>
        <v>2.3081279301714669E-3</v>
      </c>
      <c r="G65">
        <f t="shared" si="2"/>
        <v>5.045508511940138E-4</v>
      </c>
      <c r="H65">
        <f t="shared" si="0"/>
        <v>37.09932729367749</v>
      </c>
      <c r="I65">
        <f t="shared" si="1"/>
        <v>8.4912105173627737</v>
      </c>
    </row>
    <row r="66" spans="5:9">
      <c r="E66">
        <v>64</v>
      </c>
      <c r="F66">
        <f>(E66)*$K$2</f>
        <v>2.3447648814440298E-3</v>
      </c>
      <c r="G66">
        <f t="shared" si="2"/>
        <v>8.4576319888506339E-4</v>
      </c>
      <c r="H66">
        <f t="shared" si="0"/>
        <v>62.188470506254667</v>
      </c>
      <c r="I66">
        <f t="shared" si="1"/>
        <v>9.9820166324331492</v>
      </c>
    </row>
    <row r="67" spans="5:9">
      <c r="E67">
        <v>65</v>
      </c>
      <c r="F67">
        <f>(E67)*$K$2</f>
        <v>2.3814018327165927E-3</v>
      </c>
      <c r="G67">
        <f t="shared" ref="G67:G102" si="3">$C$2*$A$2*(1-COS($A$5*F67))</f>
        <v>1.2240000000000009E-3</v>
      </c>
      <c r="H67">
        <f t="shared" ref="H67:H102" si="4">G67/$C$2</f>
        <v>90.000000000000071</v>
      </c>
      <c r="I67">
        <f t="shared" ref="I67:I102" si="5">(-1)*$B$5*$A$5*SIN($A$5*F67)</f>
        <v>10.495713410721539</v>
      </c>
    </row>
    <row r="68" spans="5:9">
      <c r="E68">
        <v>66</v>
      </c>
      <c r="F68">
        <f>(E68)*$K$2</f>
        <v>2.4180387839891557E-3</v>
      </c>
      <c r="G68">
        <f t="shared" si="3"/>
        <v>1.6022368011149343E-3</v>
      </c>
      <c r="H68">
        <f t="shared" si="4"/>
        <v>117.81152949374518</v>
      </c>
      <c r="I68">
        <f t="shared" si="5"/>
        <v>9.9820166324331545</v>
      </c>
    </row>
    <row r="69" spans="5:9">
      <c r="E69">
        <v>67</v>
      </c>
      <c r="F69">
        <f>(E69)*$K$2</f>
        <v>2.4546757352617186E-3</v>
      </c>
      <c r="G69">
        <f t="shared" si="3"/>
        <v>1.9434491488059876E-3</v>
      </c>
      <c r="H69">
        <f t="shared" si="4"/>
        <v>142.90067270632264</v>
      </c>
      <c r="I69">
        <f t="shared" si="5"/>
        <v>8.4912105173627612</v>
      </c>
    </row>
    <row r="70" spans="5:9">
      <c r="E70">
        <v>68</v>
      </c>
      <c r="F70">
        <f>(E70)*$K$2</f>
        <v>2.4913126865342815E-3</v>
      </c>
      <c r="G70">
        <f t="shared" si="3"/>
        <v>2.2142368011149349E-3</v>
      </c>
      <c r="H70">
        <f t="shared" si="4"/>
        <v>162.81152949374524</v>
      </c>
      <c r="I70">
        <f t="shared" si="5"/>
        <v>6.1692255551104607</v>
      </c>
    </row>
    <row r="71" spans="5:9">
      <c r="E71">
        <v>69</v>
      </c>
      <c r="F71">
        <f>(E71)*$K$2</f>
        <v>2.5279496378068445E-3</v>
      </c>
      <c r="G71">
        <f t="shared" si="3"/>
        <v>2.3880931759452666E-3</v>
      </c>
      <c r="H71">
        <f t="shared" si="4"/>
        <v>175.59508646656374</v>
      </c>
      <c r="I71">
        <f t="shared" si="5"/>
        <v>3.2433538120020238</v>
      </c>
    </row>
    <row r="72" spans="5:9">
      <c r="E72">
        <v>70</v>
      </c>
      <c r="F72">
        <f>(E72)*$K$2</f>
        <v>2.5645865890794074E-3</v>
      </c>
      <c r="G72">
        <f t="shared" si="3"/>
        <v>2.4479999999999997E-3</v>
      </c>
      <c r="H72">
        <f t="shared" si="4"/>
        <v>180</v>
      </c>
      <c r="I72">
        <f t="shared" si="5"/>
        <v>9.0011649478164232E-15</v>
      </c>
    </row>
    <row r="73" spans="5:9">
      <c r="E73">
        <v>71</v>
      </c>
      <c r="F73">
        <f>(E73)*$K$2</f>
        <v>2.6012235403519704E-3</v>
      </c>
      <c r="G73">
        <f t="shared" si="3"/>
        <v>2.3880931759452688E-3</v>
      </c>
      <c r="H73">
        <f t="shared" si="4"/>
        <v>175.59508646656388</v>
      </c>
      <c r="I73">
        <f t="shared" si="5"/>
        <v>-3.2433538120019714</v>
      </c>
    </row>
    <row r="74" spans="5:9">
      <c r="E74">
        <v>72</v>
      </c>
      <c r="F74">
        <f>(E74)*$K$2</f>
        <v>2.6378604916245333E-3</v>
      </c>
      <c r="G74">
        <f t="shared" si="3"/>
        <v>2.2142368011149357E-3</v>
      </c>
      <c r="H74">
        <f t="shared" si="4"/>
        <v>162.8115294937453</v>
      </c>
      <c r="I74">
        <f t="shared" si="5"/>
        <v>-6.1692255551104465</v>
      </c>
    </row>
    <row r="75" spans="5:9">
      <c r="E75">
        <v>73</v>
      </c>
      <c r="F75">
        <f>(E75)*$K$2</f>
        <v>2.6744974428970967E-3</v>
      </c>
      <c r="G75">
        <f t="shared" si="3"/>
        <v>1.9434491488059861E-3</v>
      </c>
      <c r="H75">
        <f t="shared" si="4"/>
        <v>142.90067270632252</v>
      </c>
      <c r="I75">
        <f t="shared" si="5"/>
        <v>-8.4912105173627719</v>
      </c>
    </row>
    <row r="76" spans="5:9">
      <c r="E76">
        <v>74</v>
      </c>
      <c r="F76">
        <f>(E76)*$K$2</f>
        <v>2.7111343941696596E-3</v>
      </c>
      <c r="G76">
        <f t="shared" si="3"/>
        <v>1.6022368011149321E-3</v>
      </c>
      <c r="H76">
        <f t="shared" si="4"/>
        <v>117.81152949374503</v>
      </c>
      <c r="I76">
        <f t="shared" si="5"/>
        <v>-9.9820166324331598</v>
      </c>
    </row>
    <row r="77" spans="5:9">
      <c r="E77">
        <v>75</v>
      </c>
      <c r="F77">
        <f>(E77)*$K$2</f>
        <v>2.7477713454422226E-3</v>
      </c>
      <c r="G77">
        <f t="shared" si="3"/>
        <v>1.2239999999999987E-3</v>
      </c>
      <c r="H77">
        <f t="shared" si="4"/>
        <v>89.999999999999915</v>
      </c>
      <c r="I77">
        <f t="shared" si="5"/>
        <v>-10.495713410721539</v>
      </c>
    </row>
    <row r="78" spans="5:9">
      <c r="E78">
        <v>76</v>
      </c>
      <c r="F78">
        <f>(E78)*$K$2</f>
        <v>2.7844082967147855E-3</v>
      </c>
      <c r="G78">
        <f t="shared" si="3"/>
        <v>8.4576319888506122E-4</v>
      </c>
      <c r="H78">
        <f t="shared" si="4"/>
        <v>62.188470506254511</v>
      </c>
      <c r="I78">
        <f t="shared" si="5"/>
        <v>-9.9820166324331421</v>
      </c>
    </row>
    <row r="79" spans="5:9">
      <c r="E79">
        <v>77</v>
      </c>
      <c r="F79">
        <f>(E79)*$K$2</f>
        <v>2.8210452479873484E-3</v>
      </c>
      <c r="G79">
        <f t="shared" si="3"/>
        <v>5.0455085119401196E-4</v>
      </c>
      <c r="H79">
        <f t="shared" si="4"/>
        <v>37.099327293677355</v>
      </c>
      <c r="I79">
        <f t="shared" si="5"/>
        <v>-8.4912105173627612</v>
      </c>
    </row>
    <row r="80" spans="5:9">
      <c r="E80">
        <v>78</v>
      </c>
      <c r="F80">
        <f>(E80)*$K$2</f>
        <v>2.8576821992599114E-3</v>
      </c>
      <c r="G80">
        <f t="shared" si="3"/>
        <v>2.3376319888506497E-4</v>
      </c>
      <c r="H80">
        <f t="shared" si="4"/>
        <v>17.188470506254777</v>
      </c>
      <c r="I80">
        <f t="shared" si="5"/>
        <v>-6.1692255551104616</v>
      </c>
    </row>
    <row r="81" spans="5:9">
      <c r="E81">
        <v>79</v>
      </c>
      <c r="F81">
        <f>(E81)*$K$2</f>
        <v>2.8943191505324743E-3</v>
      </c>
      <c r="G81">
        <f t="shared" si="3"/>
        <v>5.9906824054731663E-5</v>
      </c>
      <c r="H81">
        <f t="shared" si="4"/>
        <v>4.4049135334361518</v>
      </c>
      <c r="I81">
        <f t="shared" si="5"/>
        <v>-3.24335381200199</v>
      </c>
    </row>
    <row r="82" spans="5:9">
      <c r="E82">
        <v>80</v>
      </c>
      <c r="F82">
        <f>(E82)*$K$2</f>
        <v>2.9309561018050372E-3</v>
      </c>
      <c r="G82">
        <f t="shared" si="3"/>
        <v>0</v>
      </c>
      <c r="H82">
        <f t="shared" si="4"/>
        <v>0</v>
      </c>
      <c r="I82">
        <f t="shared" si="5"/>
        <v>-1.028704565464734E-14</v>
      </c>
    </row>
    <row r="83" spans="5:9">
      <c r="E83">
        <v>81</v>
      </c>
      <c r="F83">
        <f>(E83)*$K$2</f>
        <v>2.9675930530776002E-3</v>
      </c>
      <c r="G83">
        <f t="shared" si="3"/>
        <v>5.9906824054732341E-5</v>
      </c>
      <c r="H83">
        <f t="shared" si="4"/>
        <v>4.4049135334362024</v>
      </c>
      <c r="I83">
        <f t="shared" si="5"/>
        <v>3.243353812002006</v>
      </c>
    </row>
    <row r="84" spans="5:9">
      <c r="E84">
        <v>82</v>
      </c>
      <c r="F84">
        <f>(E84)*$K$2</f>
        <v>3.0042300043501631E-3</v>
      </c>
      <c r="G84">
        <f t="shared" si="3"/>
        <v>2.3376319888506361E-4</v>
      </c>
      <c r="H84">
        <f t="shared" si="4"/>
        <v>17.188470506254678</v>
      </c>
      <c r="I84">
        <f t="shared" si="5"/>
        <v>6.1692255551104456</v>
      </c>
    </row>
    <row r="85" spans="5:9">
      <c r="E85">
        <v>83</v>
      </c>
      <c r="F85">
        <f>(E85)*$K$2</f>
        <v>3.0408669556227261E-3</v>
      </c>
      <c r="G85">
        <f t="shared" si="3"/>
        <v>5.0455085119401359E-4</v>
      </c>
      <c r="H85">
        <f t="shared" si="4"/>
        <v>37.099327293677476</v>
      </c>
      <c r="I85">
        <f t="shared" si="5"/>
        <v>8.4912105173627719</v>
      </c>
    </row>
    <row r="86" spans="5:9">
      <c r="E86">
        <v>84</v>
      </c>
      <c r="F86">
        <f>(E86)*$K$2</f>
        <v>3.077503906895289E-3</v>
      </c>
      <c r="G86">
        <f t="shared" si="3"/>
        <v>8.4576319888506307E-4</v>
      </c>
      <c r="H86">
        <f t="shared" si="4"/>
        <v>62.188470506254646</v>
      </c>
      <c r="I86">
        <f t="shared" si="5"/>
        <v>9.9820166324331492</v>
      </c>
    </row>
    <row r="87" spans="5:9">
      <c r="E87">
        <v>85</v>
      </c>
      <c r="F87">
        <f>(E87)*$K$2</f>
        <v>3.1141408581678519E-3</v>
      </c>
      <c r="G87">
        <f t="shared" si="3"/>
        <v>1.2240000000000007E-3</v>
      </c>
      <c r="H87">
        <f t="shared" si="4"/>
        <v>90.000000000000057</v>
      </c>
      <c r="I87">
        <f t="shared" si="5"/>
        <v>10.495713410721539</v>
      </c>
    </row>
    <row r="88" spans="5:9">
      <c r="E88">
        <v>86</v>
      </c>
      <c r="F88">
        <f>(E88)*$K$2</f>
        <v>3.1507778094404149E-3</v>
      </c>
      <c r="G88">
        <f t="shared" si="3"/>
        <v>1.6022368011149341E-3</v>
      </c>
      <c r="H88">
        <f t="shared" si="4"/>
        <v>117.81152949374517</v>
      </c>
      <c r="I88">
        <f t="shared" si="5"/>
        <v>9.9820166324331545</v>
      </c>
    </row>
    <row r="89" spans="5:9">
      <c r="E89">
        <v>87</v>
      </c>
      <c r="F89">
        <f>(E89)*$K$2</f>
        <v>3.1874147607129778E-3</v>
      </c>
      <c r="G89">
        <f t="shared" si="3"/>
        <v>1.9434491488059839E-3</v>
      </c>
      <c r="H89">
        <f t="shared" si="4"/>
        <v>142.90067270632235</v>
      </c>
      <c r="I89">
        <f t="shared" si="5"/>
        <v>8.4912105173627843</v>
      </c>
    </row>
    <row r="90" spans="5:9">
      <c r="E90">
        <v>88</v>
      </c>
      <c r="F90">
        <f>(E90)*$K$2</f>
        <v>3.2240517119855412E-3</v>
      </c>
      <c r="G90">
        <f t="shared" si="3"/>
        <v>2.214236801114937E-3</v>
      </c>
      <c r="H90">
        <f t="shared" si="4"/>
        <v>162.81152949374538</v>
      </c>
      <c r="I90">
        <f t="shared" si="5"/>
        <v>6.1692255551104322</v>
      </c>
    </row>
    <row r="91" spans="5:9">
      <c r="E91">
        <v>89</v>
      </c>
      <c r="F91">
        <f>(E91)*$K$2</f>
        <v>3.2606886632581041E-3</v>
      </c>
      <c r="G91">
        <f t="shared" si="3"/>
        <v>2.3880931759452679E-3</v>
      </c>
      <c r="H91">
        <f t="shared" si="4"/>
        <v>175.59508646656383</v>
      </c>
      <c r="I91">
        <f t="shared" si="5"/>
        <v>3.2433538120019914</v>
      </c>
    </row>
    <row r="92" spans="5:9">
      <c r="E92">
        <v>90</v>
      </c>
      <c r="F92">
        <f>(E92)*$K$2</f>
        <v>3.2973256145306671E-3</v>
      </c>
      <c r="G92">
        <f t="shared" si="3"/>
        <v>2.4479999999999997E-3</v>
      </c>
      <c r="H92">
        <f t="shared" si="4"/>
        <v>180</v>
      </c>
      <c r="I92">
        <f t="shared" si="5"/>
        <v>-2.5715338241562014E-14</v>
      </c>
    </row>
    <row r="93" spans="5:9">
      <c r="E93">
        <v>91</v>
      </c>
      <c r="F93">
        <f>(E93)*$K$2</f>
        <v>3.33396256580323E-3</v>
      </c>
      <c r="G93">
        <f t="shared" si="3"/>
        <v>2.3880931759452675E-3</v>
      </c>
      <c r="H93">
        <f t="shared" si="4"/>
        <v>175.5950864665638</v>
      </c>
      <c r="I93">
        <f t="shared" si="5"/>
        <v>-3.2433538120020047</v>
      </c>
    </row>
    <row r="94" spans="5:9">
      <c r="E94">
        <v>92</v>
      </c>
      <c r="F94">
        <f>(E94)*$K$2</f>
        <v>3.3705995170757929E-3</v>
      </c>
      <c r="G94">
        <f t="shared" si="3"/>
        <v>2.2142368011149336E-3</v>
      </c>
      <c r="H94">
        <f t="shared" si="4"/>
        <v>162.81152949374513</v>
      </c>
      <c r="I94">
        <f t="shared" si="5"/>
        <v>-6.169225555110474</v>
      </c>
    </row>
    <row r="95" spans="5:9">
      <c r="E95">
        <v>93</v>
      </c>
      <c r="F95">
        <f>(E95)*$K$2</f>
        <v>3.4072364683483559E-3</v>
      </c>
      <c r="G95">
        <f t="shared" si="3"/>
        <v>1.9434491488059861E-3</v>
      </c>
      <c r="H95">
        <f t="shared" si="4"/>
        <v>142.90067270632252</v>
      </c>
      <c r="I95">
        <f t="shared" si="5"/>
        <v>-8.4912105173627719</v>
      </c>
    </row>
    <row r="96" spans="5:9">
      <c r="E96">
        <v>94</v>
      </c>
      <c r="F96">
        <f>(E96)*$K$2</f>
        <v>3.4438734196209188E-3</v>
      </c>
      <c r="G96">
        <f t="shared" si="3"/>
        <v>1.6022368011149328E-3</v>
      </c>
      <c r="H96">
        <f t="shared" si="4"/>
        <v>117.81152949374507</v>
      </c>
      <c r="I96">
        <f t="shared" si="5"/>
        <v>-9.9820166324331581</v>
      </c>
    </row>
    <row r="97" spans="5:9">
      <c r="E97">
        <v>95</v>
      </c>
      <c r="F97">
        <f>(E97)*$K$2</f>
        <v>3.4805103708934818E-3</v>
      </c>
      <c r="G97">
        <f t="shared" si="3"/>
        <v>1.223999999999999E-3</v>
      </c>
      <c r="H97">
        <f t="shared" si="4"/>
        <v>89.999999999999929</v>
      </c>
      <c r="I97">
        <f t="shared" si="5"/>
        <v>-10.495713410721539</v>
      </c>
    </row>
    <row r="98" spans="5:9">
      <c r="E98">
        <v>96</v>
      </c>
      <c r="F98">
        <f>(E98)*$K$2</f>
        <v>3.5171473221660447E-3</v>
      </c>
      <c r="G98">
        <f t="shared" si="3"/>
        <v>8.4576319888506556E-4</v>
      </c>
      <c r="H98">
        <f t="shared" si="4"/>
        <v>62.188470506254831</v>
      </c>
      <c r="I98">
        <f t="shared" si="5"/>
        <v>-9.9820166324331545</v>
      </c>
    </row>
    <row r="99" spans="5:9">
      <c r="E99">
        <v>97</v>
      </c>
      <c r="F99">
        <f>(E99)*$K$2</f>
        <v>3.5537842734386076E-3</v>
      </c>
      <c r="G99">
        <f t="shared" si="3"/>
        <v>5.0455085119401229E-4</v>
      </c>
      <c r="H99">
        <f t="shared" si="4"/>
        <v>37.099327293677376</v>
      </c>
      <c r="I99">
        <f t="shared" si="5"/>
        <v>-8.4912105173627648</v>
      </c>
    </row>
    <row r="100" spans="5:9">
      <c r="E100">
        <v>98</v>
      </c>
      <c r="F100">
        <f>(E100)*$K$2</f>
        <v>3.5904212247111706E-3</v>
      </c>
      <c r="G100">
        <f t="shared" si="3"/>
        <v>2.3376319888506524E-4</v>
      </c>
      <c r="H100">
        <f t="shared" si="4"/>
        <v>17.188470506254799</v>
      </c>
      <c r="I100">
        <f t="shared" si="5"/>
        <v>-6.1692255551104642</v>
      </c>
    </row>
    <row r="101" spans="5:9">
      <c r="E101">
        <v>99</v>
      </c>
      <c r="F101">
        <f>(E101)*$K$2</f>
        <v>3.6270581759837335E-3</v>
      </c>
      <c r="G101">
        <f t="shared" si="3"/>
        <v>5.9906824054731799E-5</v>
      </c>
      <c r="H101">
        <f t="shared" si="4"/>
        <v>4.4049135334361624</v>
      </c>
      <c r="I101">
        <f t="shared" si="5"/>
        <v>-3.2433538120019927</v>
      </c>
    </row>
    <row r="102" spans="5:9">
      <c r="E102">
        <v>100</v>
      </c>
      <c r="F102">
        <f>(E102)*$K$2</f>
        <v>3.6636951272562964E-3</v>
      </c>
      <c r="G102">
        <f>$C$2*$A$2*(1-COS($A$5*F102))</f>
        <v>0</v>
      </c>
      <c r="H102">
        <f t="shared" si="4"/>
        <v>0</v>
      </c>
      <c r="I102">
        <f t="shared" si="5"/>
        <v>-1.2858807068309176E-14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Surkov Andrey</cp:lastModifiedBy>
  <cp:revision/>
  <dcterms:created xsi:type="dcterms:W3CDTF">2022-11-09T07:21:19Z</dcterms:created>
  <dcterms:modified xsi:type="dcterms:W3CDTF">2022-11-25T15:01:46Z</dcterms:modified>
  <cp:category/>
  <cp:contentStatus/>
</cp:coreProperties>
</file>