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xr:revisionPtr revIDLastSave="166" documentId="11_924874E5C5FBB6926123EA198B3E8C185103838B" xr6:coauthVersionLast="47" xr6:coauthVersionMax="47" xr10:uidLastSave="{D53536AB-5A9A-4DA3-A632-41AE7201A8C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2" i="1"/>
  <c r="I5" i="1"/>
  <c r="D2" i="1" l="1"/>
  <c r="B4" i="1" l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3" i="1"/>
  <c r="D3" i="1" s="1"/>
  <c r="E2" i="1" l="1"/>
  <c r="E101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K5" i="1"/>
  <c r="D12" i="1"/>
  <c r="E10" i="1"/>
  <c r="G11" i="1"/>
  <c r="E9" i="1"/>
  <c r="G10" i="1"/>
  <c r="E8" i="1"/>
  <c r="G9" i="1"/>
  <c r="E7" i="1"/>
  <c r="G8" i="1"/>
  <c r="E6" i="1"/>
  <c r="G7" i="1"/>
  <c r="E5" i="1"/>
  <c r="G6" i="1"/>
  <c r="E4" i="1"/>
  <c r="G5" i="1"/>
  <c r="E3" i="1"/>
  <c r="G4" i="1"/>
  <c r="F3" i="1"/>
  <c r="J5" i="1"/>
  <c r="E11" i="1" l="1"/>
  <c r="G12" i="1"/>
  <c r="E12" i="1"/>
  <c r="G2" i="1"/>
  <c r="G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2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<sst xmlns="http://schemas.openxmlformats.org/spreadsheetml/2006/main" count="13" uniqueCount="13">
  <si>
    <t>t</t>
  </si>
  <si>
    <t>x</t>
  </si>
  <si>
    <t>v</t>
  </si>
  <si>
    <t>Eк</t>
  </si>
  <si>
    <t>Eп</t>
  </si>
  <si>
    <t>m</t>
  </si>
  <si>
    <t>g</t>
  </si>
  <si>
    <t>k</t>
  </si>
  <si>
    <t>шаг</t>
  </si>
  <si>
    <t>w</t>
  </si>
  <si>
    <t>погр.</t>
  </si>
  <si>
    <t>x max</t>
  </si>
  <si>
    <t>(мб для постера)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</si>
</sst>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5-4CD2-ACE1-B2F64D122AC4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Лист1!$D$2:$D$102</c:f>
              <c:numCache>
                <c:formatCode>General</c:formatCode>
                <c:ptCount val="101"/>
                <c:pt idx="0">
                  <c:v>0</c:v>
                </c:pt>
                <c:pt idx="1">
                  <c:v>3.5900045297504882E-3</c:v>
                </c:pt>
                <c:pt idx="2">
                  <c:v>1.4008603462597604E-2</c:v>
                </c:pt>
                <c:pt idx="3">
                  <c:v>3.0235951744347088E-2</c:v>
                </c:pt>
                <c:pt idx="4">
                  <c:v>5.0683603462597607E-2</c:v>
                </c:pt>
                <c:pt idx="5">
                  <c:v>7.3349999999999985E-2</c:v>
                </c:pt>
                <c:pt idx="6">
                  <c:v>9.6016396537402363E-2</c:v>
                </c:pt>
                <c:pt idx="7">
                  <c:v>0.11646404825565289</c:v>
                </c:pt>
                <c:pt idx="8">
                  <c:v>0.13269139653740239</c:v>
                </c:pt>
                <c:pt idx="9">
                  <c:v>0.14310999547024952</c:v>
                </c:pt>
                <c:pt idx="10">
                  <c:v>0.1467</c:v>
                </c:pt>
                <c:pt idx="11">
                  <c:v>0.14310999547024952</c:v>
                </c:pt>
                <c:pt idx="12">
                  <c:v>0.13269139653740242</c:v>
                </c:pt>
                <c:pt idx="13">
                  <c:v>0.11646404825565292</c:v>
                </c:pt>
                <c:pt idx="14">
                  <c:v>9.601639653740239E-2</c:v>
                </c:pt>
                <c:pt idx="15">
                  <c:v>7.3350000000000012E-2</c:v>
                </c:pt>
                <c:pt idx="16">
                  <c:v>5.0683603462597621E-2</c:v>
                </c:pt>
                <c:pt idx="17">
                  <c:v>3.0235951744347112E-2</c:v>
                </c:pt>
                <c:pt idx="18">
                  <c:v>1.4008603462597613E-2</c:v>
                </c:pt>
                <c:pt idx="19">
                  <c:v>3.5900045297504882E-3</c:v>
                </c:pt>
                <c:pt idx="20">
                  <c:v>0</c:v>
                </c:pt>
                <c:pt idx="21">
                  <c:v>3.5900045297504804E-3</c:v>
                </c:pt>
                <c:pt idx="22">
                  <c:v>1.4008603462597595E-2</c:v>
                </c:pt>
                <c:pt idx="23">
                  <c:v>3.0235951744347078E-2</c:v>
                </c:pt>
                <c:pt idx="24">
                  <c:v>5.0683603462597523E-2</c:v>
                </c:pt>
                <c:pt idx="25">
                  <c:v>7.3349999999999915E-2</c:v>
                </c:pt>
                <c:pt idx="26">
                  <c:v>9.6016396537402363E-2</c:v>
                </c:pt>
                <c:pt idx="27">
                  <c:v>0.11646404825565289</c:v>
                </c:pt>
                <c:pt idx="28">
                  <c:v>0.13269139653740239</c:v>
                </c:pt>
                <c:pt idx="29">
                  <c:v>0.1431099954702495</c:v>
                </c:pt>
                <c:pt idx="30">
                  <c:v>0.1467</c:v>
                </c:pt>
                <c:pt idx="31">
                  <c:v>0.14310999547024952</c:v>
                </c:pt>
                <c:pt idx="32">
                  <c:v>0.13269139653740242</c:v>
                </c:pt>
                <c:pt idx="33">
                  <c:v>0.11646404825565292</c:v>
                </c:pt>
                <c:pt idx="34">
                  <c:v>9.6016396537402432E-2</c:v>
                </c:pt>
                <c:pt idx="35">
                  <c:v>7.3350000000000026E-2</c:v>
                </c:pt>
                <c:pt idx="36">
                  <c:v>5.0683603462597634E-2</c:v>
                </c:pt>
                <c:pt idx="37">
                  <c:v>3.0235951744347119E-2</c:v>
                </c:pt>
                <c:pt idx="38">
                  <c:v>1.4008603462597628E-2</c:v>
                </c:pt>
                <c:pt idx="39">
                  <c:v>3.5900045297504964E-3</c:v>
                </c:pt>
                <c:pt idx="40">
                  <c:v>0</c:v>
                </c:pt>
                <c:pt idx="41">
                  <c:v>3.5900045297504722E-3</c:v>
                </c:pt>
                <c:pt idx="42">
                  <c:v>1.4008603462597588E-2</c:v>
                </c:pt>
                <c:pt idx="43">
                  <c:v>3.0235951744347064E-2</c:v>
                </c:pt>
                <c:pt idx="44">
                  <c:v>5.0683603462597572E-2</c:v>
                </c:pt>
                <c:pt idx="45">
                  <c:v>7.3349999999999957E-2</c:v>
                </c:pt>
                <c:pt idx="46">
                  <c:v>9.6016396537402363E-2</c:v>
                </c:pt>
                <c:pt idx="47">
                  <c:v>0.11646404825565287</c:v>
                </c:pt>
                <c:pt idx="48">
                  <c:v>0.13269139653740231</c:v>
                </c:pt>
                <c:pt idx="49">
                  <c:v>0.14310999547024944</c:v>
                </c:pt>
                <c:pt idx="50">
                  <c:v>0.1467</c:v>
                </c:pt>
                <c:pt idx="51">
                  <c:v>0.14310999547024958</c:v>
                </c:pt>
                <c:pt idx="52">
                  <c:v>0.13269139653740242</c:v>
                </c:pt>
                <c:pt idx="53">
                  <c:v>0.11646404825565305</c:v>
                </c:pt>
                <c:pt idx="54">
                  <c:v>9.6016396537402446E-2</c:v>
                </c:pt>
                <c:pt idx="55">
                  <c:v>7.3350000000000179E-2</c:v>
                </c:pt>
                <c:pt idx="56">
                  <c:v>5.0683603462597655E-2</c:v>
                </c:pt>
                <c:pt idx="57">
                  <c:v>3.0235951744347241E-2</c:v>
                </c:pt>
                <c:pt idx="58">
                  <c:v>1.4008603462597637E-2</c:v>
                </c:pt>
                <c:pt idx="59">
                  <c:v>3.5900045297505455E-3</c:v>
                </c:pt>
                <c:pt idx="60">
                  <c:v>0</c:v>
                </c:pt>
                <c:pt idx="61">
                  <c:v>3.5900045297504314E-3</c:v>
                </c:pt>
                <c:pt idx="62">
                  <c:v>1.4008603462597571E-2</c:v>
                </c:pt>
                <c:pt idx="63">
                  <c:v>3.0235951744346949E-2</c:v>
                </c:pt>
                <c:pt idx="64">
                  <c:v>5.0683603462597551E-2</c:v>
                </c:pt>
                <c:pt idx="65">
                  <c:v>7.3349999999999818E-2</c:v>
                </c:pt>
                <c:pt idx="66">
                  <c:v>9.6016396537402335E-2</c:v>
                </c:pt>
                <c:pt idx="67">
                  <c:v>0.11646404825565275</c:v>
                </c:pt>
                <c:pt idx="68">
                  <c:v>0.13269139653740236</c:v>
                </c:pt>
                <c:pt idx="69">
                  <c:v>0.14310999547024944</c:v>
                </c:pt>
                <c:pt idx="70">
                  <c:v>0.1467</c:v>
                </c:pt>
                <c:pt idx="71">
                  <c:v>0.14310999547024958</c:v>
                </c:pt>
                <c:pt idx="72">
                  <c:v>0.13269139653740242</c:v>
                </c:pt>
                <c:pt idx="73">
                  <c:v>0.11646404825565305</c:v>
                </c:pt>
                <c:pt idx="74">
                  <c:v>9.601639653740246E-2</c:v>
                </c:pt>
                <c:pt idx="75">
                  <c:v>7.3350000000000193E-2</c:v>
                </c:pt>
                <c:pt idx="76">
                  <c:v>5.0683603462597669E-2</c:v>
                </c:pt>
                <c:pt idx="77">
                  <c:v>3.0235951744347258E-2</c:v>
                </c:pt>
                <c:pt idx="78">
                  <c:v>1.4008603462597646E-2</c:v>
                </c:pt>
                <c:pt idx="79">
                  <c:v>3.5900045297505455E-3</c:v>
                </c:pt>
                <c:pt idx="80">
                  <c:v>0</c:v>
                </c:pt>
                <c:pt idx="81">
                  <c:v>3.5900045297504232E-3</c:v>
                </c:pt>
                <c:pt idx="82">
                  <c:v>1.4008603462597564E-2</c:v>
                </c:pt>
                <c:pt idx="83">
                  <c:v>3.0235951744346932E-2</c:v>
                </c:pt>
                <c:pt idx="84">
                  <c:v>5.0683603462597537E-2</c:v>
                </c:pt>
                <c:pt idx="85">
                  <c:v>7.334999999999979E-2</c:v>
                </c:pt>
                <c:pt idx="86">
                  <c:v>9.6016396537402307E-2</c:v>
                </c:pt>
                <c:pt idx="87">
                  <c:v>0.11646404825565272</c:v>
                </c:pt>
                <c:pt idx="88">
                  <c:v>0.13269139653740233</c:v>
                </c:pt>
                <c:pt idx="89">
                  <c:v>0.14310999547024944</c:v>
                </c:pt>
                <c:pt idx="90">
                  <c:v>0.1467</c:v>
                </c:pt>
                <c:pt idx="91">
                  <c:v>0.14310999547024958</c:v>
                </c:pt>
                <c:pt idx="92">
                  <c:v>0.13269139653740245</c:v>
                </c:pt>
                <c:pt idx="93">
                  <c:v>0.11646404825565308</c:v>
                </c:pt>
                <c:pt idx="94">
                  <c:v>9.6016396537402474E-2</c:v>
                </c:pt>
                <c:pt idx="95">
                  <c:v>7.3350000000000207E-2</c:v>
                </c:pt>
                <c:pt idx="96">
                  <c:v>5.068360346259794E-2</c:v>
                </c:pt>
                <c:pt idx="97">
                  <c:v>3.0235951744347275E-2</c:v>
                </c:pt>
                <c:pt idx="98">
                  <c:v>1.4008603462597807E-2</c:v>
                </c:pt>
                <c:pt idx="99">
                  <c:v>3.5900045297505537E-3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5-4CD2-ACE1-B2F64D12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032"/>
        <c:axId val="1824410696"/>
      </c:scatterChart>
      <c:valAx>
        <c:axId val="467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0696"/>
        <c:crosses val="autoZero"/>
        <c:crossBetween val="midCat"/>
      </c:valAx>
      <c:valAx>
        <c:axId val="1824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Еп и 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8-4B2D-A812-18D6C4B14501}"/>
            </c:ext>
          </c:extLst>
        </c:ser>
        <c:ser>
          <c:idx val="3"/>
          <c:order val="1"/>
          <c:tx>
            <c:strRef>
              <c:f>Лист1!$F$1</c:f>
              <c:strCache>
                <c:ptCount val="1"/>
                <c:pt idx="0">
                  <c:v>Eк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Лист1!$F$2:$F$102</c:f>
              <c:numCache>
                <c:formatCode>General</c:formatCode>
                <c:ptCount val="101"/>
                <c:pt idx="0">
                  <c:v>1.305840842233403E-3</c:v>
                </c:pt>
                <c:pt idx="1">
                  <c:v>1.0998131162333334E-2</c:v>
                </c:pt>
                <c:pt idx="2">
                  <c:v>2.6680586329086639E-2</c:v>
                </c:pt>
                <c:pt idx="3">
                  <c:v>4.2363041495839991E-2</c:v>
                </c:pt>
                <c:pt idx="4">
                  <c:v>5.205533181593984E-2</c:v>
                </c:pt>
                <c:pt idx="5">
                  <c:v>5.205533181593984E-2</c:v>
                </c:pt>
                <c:pt idx="6">
                  <c:v>4.2363041495840019E-2</c:v>
                </c:pt>
                <c:pt idx="7">
                  <c:v>2.6680586329086688E-2</c:v>
                </c:pt>
                <c:pt idx="8">
                  <c:v>1.0998131162333372E-2</c:v>
                </c:pt>
                <c:pt idx="9">
                  <c:v>1.3058408422333919E-3</c:v>
                </c:pt>
                <c:pt idx="10">
                  <c:v>1.3058408422333919E-3</c:v>
                </c:pt>
                <c:pt idx="11">
                  <c:v>1.0998131162333311E-2</c:v>
                </c:pt>
                <c:pt idx="12">
                  <c:v>2.6680586329086688E-2</c:v>
                </c:pt>
                <c:pt idx="13">
                  <c:v>4.2363041495840019E-2</c:v>
                </c:pt>
                <c:pt idx="14">
                  <c:v>5.205533181593984E-2</c:v>
                </c:pt>
                <c:pt idx="15">
                  <c:v>5.2055331815939888E-2</c:v>
                </c:pt>
                <c:pt idx="16">
                  <c:v>4.2363041495839956E-2</c:v>
                </c:pt>
                <c:pt idx="17">
                  <c:v>2.6680586329086688E-2</c:v>
                </c:pt>
                <c:pt idx="18">
                  <c:v>1.0998131162333351E-2</c:v>
                </c:pt>
                <c:pt idx="19">
                  <c:v>1.305840842233403E-3</c:v>
                </c:pt>
                <c:pt idx="20">
                  <c:v>1.3058408422333969E-3</c:v>
                </c:pt>
                <c:pt idx="21">
                  <c:v>1.0998131162333332E-2</c:v>
                </c:pt>
                <c:pt idx="22">
                  <c:v>2.6680586329086615E-2</c:v>
                </c:pt>
                <c:pt idx="23">
                  <c:v>4.2363041495839693E-2</c:v>
                </c:pt>
                <c:pt idx="24">
                  <c:v>5.2055331815939888E-2</c:v>
                </c:pt>
                <c:pt idx="25">
                  <c:v>5.2055331815940152E-2</c:v>
                </c:pt>
                <c:pt idx="26">
                  <c:v>4.2363041495840019E-2</c:v>
                </c:pt>
                <c:pt idx="27">
                  <c:v>2.6680586329086688E-2</c:v>
                </c:pt>
                <c:pt idx="28">
                  <c:v>1.0998131162333311E-2</c:v>
                </c:pt>
                <c:pt idx="29">
                  <c:v>1.3058408422334125E-3</c:v>
                </c:pt>
                <c:pt idx="30">
                  <c:v>1.3058408422333919E-3</c:v>
                </c:pt>
                <c:pt idx="31">
                  <c:v>1.0998131162333311E-2</c:v>
                </c:pt>
                <c:pt idx="32">
                  <c:v>2.6680586329086688E-2</c:v>
                </c:pt>
                <c:pt idx="33">
                  <c:v>4.2363041495839845E-2</c:v>
                </c:pt>
                <c:pt idx="34">
                  <c:v>5.2055331815939958E-2</c:v>
                </c:pt>
                <c:pt idx="35">
                  <c:v>5.2055331815939888E-2</c:v>
                </c:pt>
                <c:pt idx="36">
                  <c:v>4.2363041495839977E-2</c:v>
                </c:pt>
                <c:pt idx="37">
                  <c:v>2.6680586329086656E-2</c:v>
                </c:pt>
                <c:pt idx="38">
                  <c:v>1.099813116233337E-2</c:v>
                </c:pt>
                <c:pt idx="39">
                  <c:v>1.3058408422334091E-3</c:v>
                </c:pt>
                <c:pt idx="40">
                  <c:v>1.3058408422333915E-3</c:v>
                </c:pt>
                <c:pt idx="41">
                  <c:v>1.0998131162333334E-2</c:v>
                </c:pt>
                <c:pt idx="42">
                  <c:v>2.6680586329086597E-2</c:v>
                </c:pt>
                <c:pt idx="43">
                  <c:v>4.2363041495839956E-2</c:v>
                </c:pt>
                <c:pt idx="44">
                  <c:v>5.2055331815939868E-2</c:v>
                </c:pt>
                <c:pt idx="45">
                  <c:v>5.2055331815939958E-2</c:v>
                </c:pt>
                <c:pt idx="46">
                  <c:v>4.236304149583997E-2</c:v>
                </c:pt>
                <c:pt idx="47">
                  <c:v>2.6680586329086459E-2</c:v>
                </c:pt>
                <c:pt idx="48">
                  <c:v>1.0998131162333372E-2</c:v>
                </c:pt>
                <c:pt idx="49">
                  <c:v>1.3058408422334529E-3</c:v>
                </c:pt>
                <c:pt idx="50">
                  <c:v>1.305840842233352E-3</c:v>
                </c:pt>
                <c:pt idx="51">
                  <c:v>1.0998131162333431E-2</c:v>
                </c:pt>
                <c:pt idx="52">
                  <c:v>2.6680586329086233E-2</c:v>
                </c:pt>
                <c:pt idx="53">
                  <c:v>4.2363041495840366E-2</c:v>
                </c:pt>
                <c:pt idx="54">
                  <c:v>5.2055331815939319E-2</c:v>
                </c:pt>
                <c:pt idx="55">
                  <c:v>5.2055331815940499E-2</c:v>
                </c:pt>
                <c:pt idx="56">
                  <c:v>4.2363041495839568E-2</c:v>
                </c:pt>
                <c:pt idx="57">
                  <c:v>2.6680586329087035E-2</c:v>
                </c:pt>
                <c:pt idx="58">
                  <c:v>1.0998131162333284E-2</c:v>
                </c:pt>
                <c:pt idx="59">
                  <c:v>1.3058408422334446E-3</c:v>
                </c:pt>
                <c:pt idx="60">
                  <c:v>1.3058408422333618E-3</c:v>
                </c:pt>
                <c:pt idx="61">
                  <c:v>1.0998131162333382E-2</c:v>
                </c:pt>
                <c:pt idx="62">
                  <c:v>2.6680586329086282E-2</c:v>
                </c:pt>
                <c:pt idx="63">
                  <c:v>4.2363041495840345E-2</c:v>
                </c:pt>
                <c:pt idx="64">
                  <c:v>5.2055331815939319E-2</c:v>
                </c:pt>
                <c:pt idx="65">
                  <c:v>5.2055331815940478E-2</c:v>
                </c:pt>
                <c:pt idx="66">
                  <c:v>4.2363041495839568E-2</c:v>
                </c:pt>
                <c:pt idx="67">
                  <c:v>2.6680586329087055E-2</c:v>
                </c:pt>
                <c:pt idx="68">
                  <c:v>1.0998131162333256E-2</c:v>
                </c:pt>
                <c:pt idx="69">
                  <c:v>1.3058408422334529E-3</c:v>
                </c:pt>
                <c:pt idx="70">
                  <c:v>1.305840842233352E-3</c:v>
                </c:pt>
                <c:pt idx="71">
                  <c:v>1.0998131162333431E-2</c:v>
                </c:pt>
                <c:pt idx="72">
                  <c:v>2.6680586329086233E-2</c:v>
                </c:pt>
                <c:pt idx="73">
                  <c:v>4.2363041495840303E-2</c:v>
                </c:pt>
                <c:pt idx="74">
                  <c:v>5.2055331815939319E-2</c:v>
                </c:pt>
                <c:pt idx="75">
                  <c:v>5.2055331815940499E-2</c:v>
                </c:pt>
                <c:pt idx="76">
                  <c:v>4.236304149583954E-2</c:v>
                </c:pt>
                <c:pt idx="77">
                  <c:v>2.6680586329087055E-2</c:v>
                </c:pt>
                <c:pt idx="78">
                  <c:v>1.0998131162333299E-2</c:v>
                </c:pt>
                <c:pt idx="79">
                  <c:v>1.3058408422334446E-3</c:v>
                </c:pt>
                <c:pt idx="80">
                  <c:v>1.3058408422333557E-3</c:v>
                </c:pt>
                <c:pt idx="81">
                  <c:v>1.0998131162333386E-2</c:v>
                </c:pt>
                <c:pt idx="82">
                  <c:v>2.6680586329086261E-2</c:v>
                </c:pt>
                <c:pt idx="83">
                  <c:v>4.2363041495840359E-2</c:v>
                </c:pt>
                <c:pt idx="84">
                  <c:v>5.205533181593925E-2</c:v>
                </c:pt>
                <c:pt idx="85">
                  <c:v>5.2055331815940478E-2</c:v>
                </c:pt>
                <c:pt idx="86">
                  <c:v>4.2363041495839568E-2</c:v>
                </c:pt>
                <c:pt idx="87">
                  <c:v>2.6680586329087055E-2</c:v>
                </c:pt>
                <c:pt idx="88">
                  <c:v>1.0998131162333311E-2</c:v>
                </c:pt>
                <c:pt idx="89">
                  <c:v>1.3058408422334529E-3</c:v>
                </c:pt>
                <c:pt idx="90">
                  <c:v>1.305840842233352E-3</c:v>
                </c:pt>
                <c:pt idx="91">
                  <c:v>1.0998131162333372E-2</c:v>
                </c:pt>
                <c:pt idx="92">
                  <c:v>2.6680586329086233E-2</c:v>
                </c:pt>
                <c:pt idx="93">
                  <c:v>4.2363041495840366E-2</c:v>
                </c:pt>
                <c:pt idx="94">
                  <c:v>5.2055331815939319E-2</c:v>
                </c:pt>
                <c:pt idx="95">
                  <c:v>5.2055331815939319E-2</c:v>
                </c:pt>
                <c:pt idx="96">
                  <c:v>4.2363041495840595E-2</c:v>
                </c:pt>
                <c:pt idx="97">
                  <c:v>2.668058632908658E-2</c:v>
                </c:pt>
                <c:pt idx="98">
                  <c:v>1.0998131162333625E-2</c:v>
                </c:pt>
                <c:pt idx="99">
                  <c:v>1.3058408422334509E-3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A8-4B2D-A812-18D6C4B14501}"/>
            </c:ext>
          </c:extLst>
        </c:ser>
        <c:ser>
          <c:idx val="4"/>
          <c:order val="2"/>
          <c:tx>
            <c:strRef>
              <c:f>Лист1!$G$1</c:f>
              <c:strCache>
                <c:ptCount val="1"/>
                <c:pt idx="0">
                  <c:v>Eп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Лист1!$G$2:$G$102</c:f>
              <c:numCache>
                <c:formatCode>General</c:formatCode>
                <c:ptCount val="101"/>
                <c:pt idx="0">
                  <c:v>5.3802225000000002E-2</c:v>
                </c:pt>
                <c:pt idx="1">
                  <c:v>4.8664569680092327E-2</c:v>
                </c:pt>
                <c:pt idx="2">
                  <c:v>3.5214013430092325E-2</c:v>
                </c:pt>
                <c:pt idx="3">
                  <c:v>1.8588211569907677E-2</c:v>
                </c:pt>
                <c:pt idx="4">
                  <c:v>5.1376553199076712E-3</c:v>
                </c:pt>
                <c:pt idx="5">
                  <c:v>1.9259299443872359E-33</c:v>
                </c:pt>
                <c:pt idx="6">
                  <c:v>5.137655319907659E-3</c:v>
                </c:pt>
                <c:pt idx="7">
                  <c:v>1.858821156990766E-2</c:v>
                </c:pt>
                <c:pt idx="8">
                  <c:v>3.5214013430092325E-2</c:v>
                </c:pt>
                <c:pt idx="9">
                  <c:v>4.8664569680092341E-2</c:v>
                </c:pt>
                <c:pt idx="10">
                  <c:v>5.3802225000000002E-2</c:v>
                </c:pt>
                <c:pt idx="11">
                  <c:v>4.8664569680092341E-2</c:v>
                </c:pt>
                <c:pt idx="12">
                  <c:v>3.521401343009236E-2</c:v>
                </c:pt>
                <c:pt idx="13">
                  <c:v>1.8588211569907684E-2</c:v>
                </c:pt>
                <c:pt idx="14">
                  <c:v>5.1376553199076712E-3</c:v>
                </c:pt>
                <c:pt idx="15">
                  <c:v>1.9259299443872359E-33</c:v>
                </c:pt>
                <c:pt idx="16">
                  <c:v>5.137655319907666E-3</c:v>
                </c:pt>
                <c:pt idx="17">
                  <c:v>1.858821156990766E-2</c:v>
                </c:pt>
                <c:pt idx="18">
                  <c:v>3.5214013430092318E-2</c:v>
                </c:pt>
                <c:pt idx="19">
                  <c:v>4.8664569680092327E-2</c:v>
                </c:pt>
                <c:pt idx="20">
                  <c:v>5.3802225000000002E-2</c:v>
                </c:pt>
                <c:pt idx="21">
                  <c:v>4.8664569680092341E-2</c:v>
                </c:pt>
                <c:pt idx="22">
                  <c:v>3.5214013430092339E-2</c:v>
                </c:pt>
                <c:pt idx="23">
                  <c:v>1.8588211569907684E-2</c:v>
                </c:pt>
                <c:pt idx="24">
                  <c:v>5.1376553199077094E-3</c:v>
                </c:pt>
                <c:pt idx="25">
                  <c:v>6.9333477997940491E-32</c:v>
                </c:pt>
                <c:pt idx="26">
                  <c:v>5.137655319907659E-3</c:v>
                </c:pt>
                <c:pt idx="27">
                  <c:v>1.858821156990766E-2</c:v>
                </c:pt>
                <c:pt idx="28">
                  <c:v>3.5214013430092325E-2</c:v>
                </c:pt>
                <c:pt idx="29">
                  <c:v>4.86645696800923E-2</c:v>
                </c:pt>
                <c:pt idx="30">
                  <c:v>5.3802225000000002E-2</c:v>
                </c:pt>
                <c:pt idx="31">
                  <c:v>4.8664569680092341E-2</c:v>
                </c:pt>
                <c:pt idx="32">
                  <c:v>3.521401343009236E-2</c:v>
                </c:pt>
                <c:pt idx="33">
                  <c:v>1.8588211569907684E-2</c:v>
                </c:pt>
                <c:pt idx="34">
                  <c:v>5.1376553199076903E-3</c:v>
                </c:pt>
                <c:pt idx="35">
                  <c:v>7.7037197775489434E-33</c:v>
                </c:pt>
                <c:pt idx="36">
                  <c:v>5.137655319907659E-3</c:v>
                </c:pt>
                <c:pt idx="37">
                  <c:v>1.8588211569907649E-2</c:v>
                </c:pt>
                <c:pt idx="38">
                  <c:v>3.5214013430092297E-2</c:v>
                </c:pt>
                <c:pt idx="39">
                  <c:v>4.86645696800923E-2</c:v>
                </c:pt>
                <c:pt idx="40">
                  <c:v>5.3802225000000002E-2</c:v>
                </c:pt>
                <c:pt idx="41">
                  <c:v>4.8664569680092341E-2</c:v>
                </c:pt>
                <c:pt idx="42">
                  <c:v>3.5214013430092353E-2</c:v>
                </c:pt>
                <c:pt idx="43">
                  <c:v>1.8588211569907698E-2</c:v>
                </c:pt>
                <c:pt idx="44">
                  <c:v>5.1376553199076868E-3</c:v>
                </c:pt>
                <c:pt idx="45">
                  <c:v>1.7333369499485123E-32</c:v>
                </c:pt>
                <c:pt idx="46">
                  <c:v>5.137655319907659E-3</c:v>
                </c:pt>
                <c:pt idx="47">
                  <c:v>1.8588211569907649E-2</c:v>
                </c:pt>
                <c:pt idx="48">
                  <c:v>3.5214013430092228E-2</c:v>
                </c:pt>
                <c:pt idx="49">
                  <c:v>4.866456968009223E-2</c:v>
                </c:pt>
                <c:pt idx="50">
                  <c:v>5.3802225000000002E-2</c:v>
                </c:pt>
                <c:pt idx="51">
                  <c:v>4.8664569680092418E-2</c:v>
                </c:pt>
                <c:pt idx="52">
                  <c:v>3.521401343009236E-2</c:v>
                </c:pt>
                <c:pt idx="53">
                  <c:v>1.8588211569907802E-2</c:v>
                </c:pt>
                <c:pt idx="54">
                  <c:v>5.1376553199076972E-3</c:v>
                </c:pt>
                <c:pt idx="55">
                  <c:v>3.2548216060144286E-31</c:v>
                </c:pt>
                <c:pt idx="56">
                  <c:v>5.1376553199076495E-3</c:v>
                </c:pt>
                <c:pt idx="57">
                  <c:v>1.8588211569907545E-2</c:v>
                </c:pt>
                <c:pt idx="58">
                  <c:v>3.5214013430092291E-2</c:v>
                </c:pt>
                <c:pt idx="59">
                  <c:v>4.8664569680092251E-2</c:v>
                </c:pt>
                <c:pt idx="60">
                  <c:v>5.3802225000000002E-2</c:v>
                </c:pt>
                <c:pt idx="61">
                  <c:v>4.8664569680092404E-2</c:v>
                </c:pt>
                <c:pt idx="62">
                  <c:v>3.5214013430092367E-2</c:v>
                </c:pt>
                <c:pt idx="63">
                  <c:v>1.8588211569907798E-2</c:v>
                </c:pt>
                <c:pt idx="64">
                  <c:v>5.1376553199076972E-3</c:v>
                </c:pt>
                <c:pt idx="65">
                  <c:v>3.2548216060144286E-31</c:v>
                </c:pt>
                <c:pt idx="66">
                  <c:v>5.137655319907646E-3</c:v>
                </c:pt>
                <c:pt idx="67">
                  <c:v>1.8588211569907542E-2</c:v>
                </c:pt>
                <c:pt idx="68">
                  <c:v>3.5214013430092291E-2</c:v>
                </c:pt>
                <c:pt idx="69">
                  <c:v>4.866456968009223E-2</c:v>
                </c:pt>
                <c:pt idx="70">
                  <c:v>5.3802225000000002E-2</c:v>
                </c:pt>
                <c:pt idx="71">
                  <c:v>4.8664569680092418E-2</c:v>
                </c:pt>
                <c:pt idx="72">
                  <c:v>3.521401343009236E-2</c:v>
                </c:pt>
                <c:pt idx="73">
                  <c:v>1.8588211569907802E-2</c:v>
                </c:pt>
                <c:pt idx="74">
                  <c:v>5.1376553199077024E-3</c:v>
                </c:pt>
                <c:pt idx="75">
                  <c:v>3.7748226909989823E-31</c:v>
                </c:pt>
                <c:pt idx="76">
                  <c:v>5.1376553199076426E-3</c:v>
                </c:pt>
                <c:pt idx="77">
                  <c:v>1.8588211569907528E-2</c:v>
                </c:pt>
                <c:pt idx="78">
                  <c:v>3.5214013430092277E-2</c:v>
                </c:pt>
                <c:pt idx="79">
                  <c:v>4.8664569680092251E-2</c:v>
                </c:pt>
                <c:pt idx="80">
                  <c:v>5.3802225000000002E-2</c:v>
                </c:pt>
                <c:pt idx="81">
                  <c:v>4.8664569680092418E-2</c:v>
                </c:pt>
                <c:pt idx="82">
                  <c:v>3.5214013430092374E-2</c:v>
                </c:pt>
                <c:pt idx="83">
                  <c:v>1.8588211569907816E-2</c:v>
                </c:pt>
                <c:pt idx="84">
                  <c:v>5.1376553199077024E-3</c:v>
                </c:pt>
                <c:pt idx="85">
                  <c:v>4.3333423748712807E-31</c:v>
                </c:pt>
                <c:pt idx="86">
                  <c:v>5.1376553199076339E-3</c:v>
                </c:pt>
                <c:pt idx="87">
                  <c:v>1.8588211569907517E-2</c:v>
                </c:pt>
                <c:pt idx="88">
                  <c:v>3.5214013430092263E-2</c:v>
                </c:pt>
                <c:pt idx="89">
                  <c:v>4.866456968009223E-2</c:v>
                </c:pt>
                <c:pt idx="90">
                  <c:v>5.3802225000000002E-2</c:v>
                </c:pt>
                <c:pt idx="91">
                  <c:v>4.8664569680092418E-2</c:v>
                </c:pt>
                <c:pt idx="92">
                  <c:v>3.5214013430092388E-2</c:v>
                </c:pt>
                <c:pt idx="93">
                  <c:v>1.8588211569907826E-2</c:v>
                </c:pt>
                <c:pt idx="94">
                  <c:v>5.1376553199077094E-3</c:v>
                </c:pt>
                <c:pt idx="95">
                  <c:v>4.3333423748712807E-31</c:v>
                </c:pt>
                <c:pt idx="96">
                  <c:v>5.1376553199075203E-3</c:v>
                </c:pt>
                <c:pt idx="97">
                  <c:v>1.8588211569907517E-2</c:v>
                </c:pt>
                <c:pt idx="98">
                  <c:v>3.5214013430092089E-2</c:v>
                </c:pt>
                <c:pt idx="99">
                  <c:v>4.866456968009223E-2</c:v>
                </c:pt>
                <c:pt idx="100">
                  <c:v>5.3802225000000002E-2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A8-4B2D-A812-18D6C4B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46040"/>
        <c:axId val="328475256"/>
      </c:scatterChart>
      <c:valAx>
        <c:axId val="11062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75256"/>
        <c:crosses val="autoZero"/>
        <c:crossBetween val="midCat"/>
      </c:valAx>
      <c:valAx>
        <c:axId val="3284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4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A-4314-A2D0-48EA62DD5FB1}"/>
            </c:ext>
          </c:extLst>
        </c:ser>
        <c:ser>
          <c:idx val="3"/>
          <c:order val="1"/>
          <c:tx>
            <c:strRef>
              <c:f>Лист1!$F$1</c:f>
              <c:strCache>
                <c:ptCount val="1"/>
                <c:pt idx="0">
                  <c:v>Eк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Лист1!$F$2:$F$102</c:f>
              <c:numCache>
                <c:formatCode>General</c:formatCode>
                <c:ptCount val="101"/>
                <c:pt idx="0">
                  <c:v>1.305840842233403E-3</c:v>
                </c:pt>
                <c:pt idx="1">
                  <c:v>1.0998131162333334E-2</c:v>
                </c:pt>
                <c:pt idx="2">
                  <c:v>2.6680586329086639E-2</c:v>
                </c:pt>
                <c:pt idx="3">
                  <c:v>4.2363041495839991E-2</c:v>
                </c:pt>
                <c:pt idx="4">
                  <c:v>5.205533181593984E-2</c:v>
                </c:pt>
                <c:pt idx="5">
                  <c:v>5.205533181593984E-2</c:v>
                </c:pt>
                <c:pt idx="6">
                  <c:v>4.2363041495840019E-2</c:v>
                </c:pt>
                <c:pt idx="7">
                  <c:v>2.6680586329086688E-2</c:v>
                </c:pt>
                <c:pt idx="8">
                  <c:v>1.0998131162333372E-2</c:v>
                </c:pt>
                <c:pt idx="9">
                  <c:v>1.3058408422333919E-3</c:v>
                </c:pt>
                <c:pt idx="10">
                  <c:v>1.3058408422333919E-3</c:v>
                </c:pt>
                <c:pt idx="11">
                  <c:v>1.0998131162333311E-2</c:v>
                </c:pt>
                <c:pt idx="12">
                  <c:v>2.6680586329086688E-2</c:v>
                </c:pt>
                <c:pt idx="13">
                  <c:v>4.2363041495840019E-2</c:v>
                </c:pt>
                <c:pt idx="14">
                  <c:v>5.205533181593984E-2</c:v>
                </c:pt>
                <c:pt idx="15">
                  <c:v>5.2055331815939888E-2</c:v>
                </c:pt>
                <c:pt idx="16">
                  <c:v>4.2363041495839956E-2</c:v>
                </c:pt>
                <c:pt idx="17">
                  <c:v>2.6680586329086688E-2</c:v>
                </c:pt>
                <c:pt idx="18">
                  <c:v>1.0998131162333351E-2</c:v>
                </c:pt>
                <c:pt idx="19">
                  <c:v>1.305840842233403E-3</c:v>
                </c:pt>
                <c:pt idx="20">
                  <c:v>1.3058408422333969E-3</c:v>
                </c:pt>
                <c:pt idx="21">
                  <c:v>1.0998131162333332E-2</c:v>
                </c:pt>
                <c:pt idx="22">
                  <c:v>2.6680586329086615E-2</c:v>
                </c:pt>
                <c:pt idx="23">
                  <c:v>4.2363041495839693E-2</c:v>
                </c:pt>
                <c:pt idx="24">
                  <c:v>5.2055331815939888E-2</c:v>
                </c:pt>
                <c:pt idx="25">
                  <c:v>5.2055331815940152E-2</c:v>
                </c:pt>
                <c:pt idx="26">
                  <c:v>4.2363041495840019E-2</c:v>
                </c:pt>
                <c:pt idx="27">
                  <c:v>2.6680586329086688E-2</c:v>
                </c:pt>
                <c:pt idx="28">
                  <c:v>1.0998131162333311E-2</c:v>
                </c:pt>
                <c:pt idx="29">
                  <c:v>1.3058408422334125E-3</c:v>
                </c:pt>
                <c:pt idx="30">
                  <c:v>1.3058408422333919E-3</c:v>
                </c:pt>
                <c:pt idx="31">
                  <c:v>1.0998131162333311E-2</c:v>
                </c:pt>
                <c:pt idx="32">
                  <c:v>2.6680586329086688E-2</c:v>
                </c:pt>
                <c:pt idx="33">
                  <c:v>4.2363041495839845E-2</c:v>
                </c:pt>
                <c:pt idx="34">
                  <c:v>5.2055331815939958E-2</c:v>
                </c:pt>
                <c:pt idx="35">
                  <c:v>5.2055331815939888E-2</c:v>
                </c:pt>
                <c:pt idx="36">
                  <c:v>4.2363041495839977E-2</c:v>
                </c:pt>
                <c:pt idx="37">
                  <c:v>2.6680586329086656E-2</c:v>
                </c:pt>
                <c:pt idx="38">
                  <c:v>1.099813116233337E-2</c:v>
                </c:pt>
                <c:pt idx="39">
                  <c:v>1.3058408422334091E-3</c:v>
                </c:pt>
                <c:pt idx="40">
                  <c:v>1.3058408422333915E-3</c:v>
                </c:pt>
                <c:pt idx="41">
                  <c:v>1.0998131162333334E-2</c:v>
                </c:pt>
                <c:pt idx="42">
                  <c:v>2.6680586329086597E-2</c:v>
                </c:pt>
                <c:pt idx="43">
                  <c:v>4.2363041495839956E-2</c:v>
                </c:pt>
                <c:pt idx="44">
                  <c:v>5.2055331815939868E-2</c:v>
                </c:pt>
                <c:pt idx="45">
                  <c:v>5.2055331815939958E-2</c:v>
                </c:pt>
                <c:pt idx="46">
                  <c:v>4.236304149583997E-2</c:v>
                </c:pt>
                <c:pt idx="47">
                  <c:v>2.6680586329086459E-2</c:v>
                </c:pt>
                <c:pt idx="48">
                  <c:v>1.0998131162333372E-2</c:v>
                </c:pt>
                <c:pt idx="49">
                  <c:v>1.3058408422334529E-3</c:v>
                </c:pt>
                <c:pt idx="50">
                  <c:v>1.305840842233352E-3</c:v>
                </c:pt>
                <c:pt idx="51">
                  <c:v>1.0998131162333431E-2</c:v>
                </c:pt>
                <c:pt idx="52">
                  <c:v>2.6680586329086233E-2</c:v>
                </c:pt>
                <c:pt idx="53">
                  <c:v>4.2363041495840366E-2</c:v>
                </c:pt>
                <c:pt idx="54">
                  <c:v>5.2055331815939319E-2</c:v>
                </c:pt>
                <c:pt idx="55">
                  <c:v>5.2055331815940499E-2</c:v>
                </c:pt>
                <c:pt idx="56">
                  <c:v>4.2363041495839568E-2</c:v>
                </c:pt>
                <c:pt idx="57">
                  <c:v>2.6680586329087035E-2</c:v>
                </c:pt>
                <c:pt idx="58">
                  <c:v>1.0998131162333284E-2</c:v>
                </c:pt>
                <c:pt idx="59">
                  <c:v>1.3058408422334446E-3</c:v>
                </c:pt>
                <c:pt idx="60">
                  <c:v>1.3058408422333618E-3</c:v>
                </c:pt>
                <c:pt idx="61">
                  <c:v>1.0998131162333382E-2</c:v>
                </c:pt>
                <c:pt idx="62">
                  <c:v>2.6680586329086282E-2</c:v>
                </c:pt>
                <c:pt idx="63">
                  <c:v>4.2363041495840345E-2</c:v>
                </c:pt>
                <c:pt idx="64">
                  <c:v>5.2055331815939319E-2</c:v>
                </c:pt>
                <c:pt idx="65">
                  <c:v>5.2055331815940478E-2</c:v>
                </c:pt>
                <c:pt idx="66">
                  <c:v>4.2363041495839568E-2</c:v>
                </c:pt>
                <c:pt idx="67">
                  <c:v>2.6680586329087055E-2</c:v>
                </c:pt>
                <c:pt idx="68">
                  <c:v>1.0998131162333256E-2</c:v>
                </c:pt>
                <c:pt idx="69">
                  <c:v>1.3058408422334529E-3</c:v>
                </c:pt>
                <c:pt idx="70">
                  <c:v>1.305840842233352E-3</c:v>
                </c:pt>
                <c:pt idx="71">
                  <c:v>1.0998131162333431E-2</c:v>
                </c:pt>
                <c:pt idx="72">
                  <c:v>2.6680586329086233E-2</c:v>
                </c:pt>
                <c:pt idx="73">
                  <c:v>4.2363041495840303E-2</c:v>
                </c:pt>
                <c:pt idx="74">
                  <c:v>5.2055331815939319E-2</c:v>
                </c:pt>
                <c:pt idx="75">
                  <c:v>5.2055331815940499E-2</c:v>
                </c:pt>
                <c:pt idx="76">
                  <c:v>4.236304149583954E-2</c:v>
                </c:pt>
                <c:pt idx="77">
                  <c:v>2.6680586329087055E-2</c:v>
                </c:pt>
                <c:pt idx="78">
                  <c:v>1.0998131162333299E-2</c:v>
                </c:pt>
                <c:pt idx="79">
                  <c:v>1.3058408422334446E-3</c:v>
                </c:pt>
                <c:pt idx="80">
                  <c:v>1.3058408422333557E-3</c:v>
                </c:pt>
                <c:pt idx="81">
                  <c:v>1.0998131162333386E-2</c:v>
                </c:pt>
                <c:pt idx="82">
                  <c:v>2.6680586329086261E-2</c:v>
                </c:pt>
                <c:pt idx="83">
                  <c:v>4.2363041495840359E-2</c:v>
                </c:pt>
                <c:pt idx="84">
                  <c:v>5.205533181593925E-2</c:v>
                </c:pt>
                <c:pt idx="85">
                  <c:v>5.2055331815940478E-2</c:v>
                </c:pt>
                <c:pt idx="86">
                  <c:v>4.2363041495839568E-2</c:v>
                </c:pt>
                <c:pt idx="87">
                  <c:v>2.6680586329087055E-2</c:v>
                </c:pt>
                <c:pt idx="88">
                  <c:v>1.0998131162333311E-2</c:v>
                </c:pt>
                <c:pt idx="89">
                  <c:v>1.3058408422334529E-3</c:v>
                </c:pt>
                <c:pt idx="90">
                  <c:v>1.305840842233352E-3</c:v>
                </c:pt>
                <c:pt idx="91">
                  <c:v>1.0998131162333372E-2</c:v>
                </c:pt>
                <c:pt idx="92">
                  <c:v>2.6680586329086233E-2</c:v>
                </c:pt>
                <c:pt idx="93">
                  <c:v>4.2363041495840366E-2</c:v>
                </c:pt>
                <c:pt idx="94">
                  <c:v>5.2055331815939319E-2</c:v>
                </c:pt>
                <c:pt idx="95">
                  <c:v>5.2055331815939319E-2</c:v>
                </c:pt>
                <c:pt idx="96">
                  <c:v>4.2363041495840595E-2</c:v>
                </c:pt>
                <c:pt idx="97">
                  <c:v>2.668058632908658E-2</c:v>
                </c:pt>
                <c:pt idx="98">
                  <c:v>1.0998131162333625E-2</c:v>
                </c:pt>
                <c:pt idx="99">
                  <c:v>1.3058408422334509E-3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A-4314-A2D0-48EA62DD5FB1}"/>
            </c:ext>
          </c:extLst>
        </c:ser>
        <c:ser>
          <c:idx val="4"/>
          <c:order val="2"/>
          <c:tx>
            <c:strRef>
              <c:f>Лист1!$G$1</c:f>
              <c:strCache>
                <c:ptCount val="1"/>
                <c:pt idx="0">
                  <c:v>Eп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2.7206990463513263E-2</c:v>
                </c:pt>
                <c:pt idx="2">
                  <c:v>5.4413980927026526E-2</c:v>
                </c:pt>
                <c:pt idx="3">
                  <c:v>8.1620971390539782E-2</c:v>
                </c:pt>
                <c:pt idx="4">
                  <c:v>0.10882796185405305</c:v>
                </c:pt>
                <c:pt idx="5">
                  <c:v>0.13603495231756632</c:v>
                </c:pt>
                <c:pt idx="6">
                  <c:v>0.16324194278107956</c:v>
                </c:pt>
                <c:pt idx="7">
                  <c:v>0.19044893324459283</c:v>
                </c:pt>
                <c:pt idx="8">
                  <c:v>0.2176559237081061</c:v>
                </c:pt>
                <c:pt idx="9">
                  <c:v>0.24486291417161937</c:v>
                </c:pt>
                <c:pt idx="10">
                  <c:v>0.27206990463513264</c:v>
                </c:pt>
                <c:pt idx="11">
                  <c:v>0.29927689509864591</c:v>
                </c:pt>
                <c:pt idx="12">
                  <c:v>0.32648388556215913</c:v>
                </c:pt>
                <c:pt idx="13">
                  <c:v>0.3536908760256724</c:v>
                </c:pt>
                <c:pt idx="14">
                  <c:v>0.38089786648918567</c:v>
                </c:pt>
                <c:pt idx="15">
                  <c:v>0.40810485695269894</c:v>
                </c:pt>
                <c:pt idx="16">
                  <c:v>0.43531184741621221</c:v>
                </c:pt>
                <c:pt idx="17">
                  <c:v>0.46251883787972548</c:v>
                </c:pt>
                <c:pt idx="18">
                  <c:v>0.48972582834323874</c:v>
                </c:pt>
                <c:pt idx="19">
                  <c:v>0.51693281880675201</c:v>
                </c:pt>
                <c:pt idx="20">
                  <c:v>0.54413980927026528</c:v>
                </c:pt>
                <c:pt idx="21">
                  <c:v>0.57134679973377855</c:v>
                </c:pt>
                <c:pt idx="22">
                  <c:v>0.59855379019729182</c:v>
                </c:pt>
                <c:pt idx="23">
                  <c:v>0.62576078066080509</c:v>
                </c:pt>
                <c:pt idx="24">
                  <c:v>0.65296777112431825</c:v>
                </c:pt>
                <c:pt idx="25">
                  <c:v>0.68017476158783152</c:v>
                </c:pt>
                <c:pt idx="26">
                  <c:v>0.70738175205134479</c:v>
                </c:pt>
                <c:pt idx="27">
                  <c:v>0.73458874251485806</c:v>
                </c:pt>
                <c:pt idx="28">
                  <c:v>0.76179573297837133</c:v>
                </c:pt>
                <c:pt idx="29">
                  <c:v>0.7890027234418846</c:v>
                </c:pt>
                <c:pt idx="30">
                  <c:v>0.81620971390539787</c:v>
                </c:pt>
                <c:pt idx="31">
                  <c:v>0.84341670436891114</c:v>
                </c:pt>
                <c:pt idx="32">
                  <c:v>0.87062369483242441</c:v>
                </c:pt>
                <c:pt idx="33">
                  <c:v>0.89783068529593768</c:v>
                </c:pt>
                <c:pt idx="34">
                  <c:v>0.92503767575945095</c:v>
                </c:pt>
                <c:pt idx="35">
                  <c:v>0.95224466622296422</c:v>
                </c:pt>
                <c:pt idx="36">
                  <c:v>0.97945165668647749</c:v>
                </c:pt>
                <c:pt idx="37">
                  <c:v>1.0066586471499908</c:v>
                </c:pt>
                <c:pt idx="38">
                  <c:v>1.033865637613504</c:v>
                </c:pt>
                <c:pt idx="39">
                  <c:v>1.0610726280770173</c:v>
                </c:pt>
                <c:pt idx="40">
                  <c:v>1.0882796185405306</c:v>
                </c:pt>
                <c:pt idx="41">
                  <c:v>1.1154866090040438</c:v>
                </c:pt>
                <c:pt idx="42">
                  <c:v>1.1426935994675571</c:v>
                </c:pt>
                <c:pt idx="43">
                  <c:v>1.1699005899310704</c:v>
                </c:pt>
                <c:pt idx="44">
                  <c:v>1.1971075803945836</c:v>
                </c:pt>
                <c:pt idx="45">
                  <c:v>1.2243145708580969</c:v>
                </c:pt>
                <c:pt idx="46">
                  <c:v>1.2515215613216102</c:v>
                </c:pt>
                <c:pt idx="47">
                  <c:v>1.2787285517851235</c:v>
                </c:pt>
                <c:pt idx="48">
                  <c:v>1.3059355422486365</c:v>
                </c:pt>
                <c:pt idx="49">
                  <c:v>1.3331425327121498</c:v>
                </c:pt>
                <c:pt idx="50">
                  <c:v>1.360349523175663</c:v>
                </c:pt>
                <c:pt idx="51">
                  <c:v>1.3875565136391763</c:v>
                </c:pt>
                <c:pt idx="52">
                  <c:v>1.4147635041026896</c:v>
                </c:pt>
                <c:pt idx="53">
                  <c:v>1.4419704945662029</c:v>
                </c:pt>
                <c:pt idx="54">
                  <c:v>1.4691774850297161</c:v>
                </c:pt>
                <c:pt idx="55">
                  <c:v>1.4963844754932294</c:v>
                </c:pt>
                <c:pt idx="56">
                  <c:v>1.5235914659567427</c:v>
                </c:pt>
                <c:pt idx="57">
                  <c:v>1.5507984564202559</c:v>
                </c:pt>
                <c:pt idx="58">
                  <c:v>1.5780054468837692</c:v>
                </c:pt>
                <c:pt idx="59">
                  <c:v>1.6052124373472825</c:v>
                </c:pt>
                <c:pt idx="60">
                  <c:v>1.6324194278107957</c:v>
                </c:pt>
                <c:pt idx="61">
                  <c:v>1.659626418274309</c:v>
                </c:pt>
                <c:pt idx="62">
                  <c:v>1.6868334087378223</c:v>
                </c:pt>
                <c:pt idx="63">
                  <c:v>1.7140403992013356</c:v>
                </c:pt>
                <c:pt idx="64">
                  <c:v>1.7412473896648488</c:v>
                </c:pt>
                <c:pt idx="65">
                  <c:v>1.7684543801283621</c:v>
                </c:pt>
                <c:pt idx="66">
                  <c:v>1.7956613705918754</c:v>
                </c:pt>
                <c:pt idx="67">
                  <c:v>1.8228683610553886</c:v>
                </c:pt>
                <c:pt idx="68">
                  <c:v>1.8500753515189019</c:v>
                </c:pt>
                <c:pt idx="69">
                  <c:v>1.8772823419824152</c:v>
                </c:pt>
                <c:pt idx="70">
                  <c:v>1.9044893324459284</c:v>
                </c:pt>
                <c:pt idx="71">
                  <c:v>1.9316963229094417</c:v>
                </c:pt>
                <c:pt idx="72">
                  <c:v>1.958903313372955</c:v>
                </c:pt>
                <c:pt idx="73">
                  <c:v>1.9861103038364682</c:v>
                </c:pt>
                <c:pt idx="74">
                  <c:v>2.0133172942999815</c:v>
                </c:pt>
                <c:pt idx="75">
                  <c:v>2.0405242847634946</c:v>
                </c:pt>
                <c:pt idx="76">
                  <c:v>2.0677312752270081</c:v>
                </c:pt>
                <c:pt idx="77">
                  <c:v>2.0949382656905211</c:v>
                </c:pt>
                <c:pt idx="78">
                  <c:v>2.1221452561540346</c:v>
                </c:pt>
                <c:pt idx="79">
                  <c:v>2.1493522466175476</c:v>
                </c:pt>
                <c:pt idx="80">
                  <c:v>2.1765592370810611</c:v>
                </c:pt>
                <c:pt idx="81">
                  <c:v>2.2037662275445742</c:v>
                </c:pt>
                <c:pt idx="82">
                  <c:v>2.2309732180080877</c:v>
                </c:pt>
                <c:pt idx="83">
                  <c:v>2.2581802084716007</c:v>
                </c:pt>
                <c:pt idx="84">
                  <c:v>2.2853871989351142</c:v>
                </c:pt>
                <c:pt idx="85">
                  <c:v>2.3125941893986273</c:v>
                </c:pt>
                <c:pt idx="86">
                  <c:v>2.3398011798621408</c:v>
                </c:pt>
                <c:pt idx="87">
                  <c:v>2.3670081703256538</c:v>
                </c:pt>
                <c:pt idx="88">
                  <c:v>2.3942151607891673</c:v>
                </c:pt>
                <c:pt idx="89">
                  <c:v>2.4214221512526803</c:v>
                </c:pt>
                <c:pt idx="90">
                  <c:v>2.4486291417161938</c:v>
                </c:pt>
                <c:pt idx="91">
                  <c:v>2.4758361321797069</c:v>
                </c:pt>
                <c:pt idx="92">
                  <c:v>2.5030431226432204</c:v>
                </c:pt>
                <c:pt idx="93">
                  <c:v>2.5302501131067334</c:v>
                </c:pt>
                <c:pt idx="94">
                  <c:v>2.5574571035702469</c:v>
                </c:pt>
                <c:pt idx="95">
                  <c:v>2.58466409403376</c:v>
                </c:pt>
                <c:pt idx="96">
                  <c:v>2.611871084497273</c:v>
                </c:pt>
                <c:pt idx="97">
                  <c:v>2.6390780749607865</c:v>
                </c:pt>
                <c:pt idx="98">
                  <c:v>2.6662850654242995</c:v>
                </c:pt>
                <c:pt idx="99">
                  <c:v>2.693492055887813</c:v>
                </c:pt>
                <c:pt idx="100">
                  <c:v>2.7206990463513261</c:v>
                </c:pt>
              </c:numCache>
            </c:numRef>
          </c:xVal>
          <c:yVal>
            <c:numRef>
              <c:f>Лист1!$G$2:$G$102</c:f>
              <c:numCache>
                <c:formatCode>General</c:formatCode>
                <c:ptCount val="101"/>
                <c:pt idx="0">
                  <c:v>5.3802225000000002E-2</c:v>
                </c:pt>
                <c:pt idx="1">
                  <c:v>4.8664569680092327E-2</c:v>
                </c:pt>
                <c:pt idx="2">
                  <c:v>3.5214013430092325E-2</c:v>
                </c:pt>
                <c:pt idx="3">
                  <c:v>1.8588211569907677E-2</c:v>
                </c:pt>
                <c:pt idx="4">
                  <c:v>5.1376553199076712E-3</c:v>
                </c:pt>
                <c:pt idx="5">
                  <c:v>1.9259299443872359E-33</c:v>
                </c:pt>
                <c:pt idx="6">
                  <c:v>5.137655319907659E-3</c:v>
                </c:pt>
                <c:pt idx="7">
                  <c:v>1.858821156990766E-2</c:v>
                </c:pt>
                <c:pt idx="8">
                  <c:v>3.5214013430092325E-2</c:v>
                </c:pt>
                <c:pt idx="9">
                  <c:v>4.8664569680092341E-2</c:v>
                </c:pt>
                <c:pt idx="10">
                  <c:v>5.3802225000000002E-2</c:v>
                </c:pt>
                <c:pt idx="11">
                  <c:v>4.8664569680092341E-2</c:v>
                </c:pt>
                <c:pt idx="12">
                  <c:v>3.521401343009236E-2</c:v>
                </c:pt>
                <c:pt idx="13">
                  <c:v>1.8588211569907684E-2</c:v>
                </c:pt>
                <c:pt idx="14">
                  <c:v>5.1376553199076712E-3</c:v>
                </c:pt>
                <c:pt idx="15">
                  <c:v>1.9259299443872359E-33</c:v>
                </c:pt>
                <c:pt idx="16">
                  <c:v>5.137655319907666E-3</c:v>
                </c:pt>
                <c:pt idx="17">
                  <c:v>1.858821156990766E-2</c:v>
                </c:pt>
                <c:pt idx="18">
                  <c:v>3.5214013430092318E-2</c:v>
                </c:pt>
                <c:pt idx="19">
                  <c:v>4.8664569680092327E-2</c:v>
                </c:pt>
                <c:pt idx="20">
                  <c:v>5.3802225000000002E-2</c:v>
                </c:pt>
                <c:pt idx="21">
                  <c:v>4.8664569680092341E-2</c:v>
                </c:pt>
                <c:pt idx="22">
                  <c:v>3.5214013430092339E-2</c:v>
                </c:pt>
                <c:pt idx="23">
                  <c:v>1.8588211569907684E-2</c:v>
                </c:pt>
                <c:pt idx="24">
                  <c:v>5.1376553199077094E-3</c:v>
                </c:pt>
                <c:pt idx="25">
                  <c:v>6.9333477997940491E-32</c:v>
                </c:pt>
                <c:pt idx="26">
                  <c:v>5.137655319907659E-3</c:v>
                </c:pt>
                <c:pt idx="27">
                  <c:v>1.858821156990766E-2</c:v>
                </c:pt>
                <c:pt idx="28">
                  <c:v>3.5214013430092325E-2</c:v>
                </c:pt>
                <c:pt idx="29">
                  <c:v>4.86645696800923E-2</c:v>
                </c:pt>
                <c:pt idx="30">
                  <c:v>5.3802225000000002E-2</c:v>
                </c:pt>
                <c:pt idx="31">
                  <c:v>4.8664569680092341E-2</c:v>
                </c:pt>
                <c:pt idx="32">
                  <c:v>3.521401343009236E-2</c:v>
                </c:pt>
                <c:pt idx="33">
                  <c:v>1.8588211569907684E-2</c:v>
                </c:pt>
                <c:pt idx="34">
                  <c:v>5.1376553199076903E-3</c:v>
                </c:pt>
                <c:pt idx="35">
                  <c:v>7.7037197775489434E-33</c:v>
                </c:pt>
                <c:pt idx="36">
                  <c:v>5.137655319907659E-3</c:v>
                </c:pt>
                <c:pt idx="37">
                  <c:v>1.8588211569907649E-2</c:v>
                </c:pt>
                <c:pt idx="38">
                  <c:v>3.5214013430092297E-2</c:v>
                </c:pt>
                <c:pt idx="39">
                  <c:v>4.86645696800923E-2</c:v>
                </c:pt>
                <c:pt idx="40">
                  <c:v>5.3802225000000002E-2</c:v>
                </c:pt>
                <c:pt idx="41">
                  <c:v>4.8664569680092341E-2</c:v>
                </c:pt>
                <c:pt idx="42">
                  <c:v>3.5214013430092353E-2</c:v>
                </c:pt>
                <c:pt idx="43">
                  <c:v>1.8588211569907698E-2</c:v>
                </c:pt>
                <c:pt idx="44">
                  <c:v>5.1376553199076868E-3</c:v>
                </c:pt>
                <c:pt idx="45">
                  <c:v>1.7333369499485123E-32</c:v>
                </c:pt>
                <c:pt idx="46">
                  <c:v>5.137655319907659E-3</c:v>
                </c:pt>
                <c:pt idx="47">
                  <c:v>1.8588211569907649E-2</c:v>
                </c:pt>
                <c:pt idx="48">
                  <c:v>3.5214013430092228E-2</c:v>
                </c:pt>
                <c:pt idx="49">
                  <c:v>4.866456968009223E-2</c:v>
                </c:pt>
                <c:pt idx="50">
                  <c:v>5.3802225000000002E-2</c:v>
                </c:pt>
                <c:pt idx="51">
                  <c:v>4.8664569680092418E-2</c:v>
                </c:pt>
                <c:pt idx="52">
                  <c:v>3.521401343009236E-2</c:v>
                </c:pt>
                <c:pt idx="53">
                  <c:v>1.8588211569907802E-2</c:v>
                </c:pt>
                <c:pt idx="54">
                  <c:v>5.1376553199076972E-3</c:v>
                </c:pt>
                <c:pt idx="55">
                  <c:v>3.2548216060144286E-31</c:v>
                </c:pt>
                <c:pt idx="56">
                  <c:v>5.1376553199076495E-3</c:v>
                </c:pt>
                <c:pt idx="57">
                  <c:v>1.8588211569907545E-2</c:v>
                </c:pt>
                <c:pt idx="58">
                  <c:v>3.5214013430092291E-2</c:v>
                </c:pt>
                <c:pt idx="59">
                  <c:v>4.8664569680092251E-2</c:v>
                </c:pt>
                <c:pt idx="60">
                  <c:v>5.3802225000000002E-2</c:v>
                </c:pt>
                <c:pt idx="61">
                  <c:v>4.8664569680092404E-2</c:v>
                </c:pt>
                <c:pt idx="62">
                  <c:v>3.5214013430092367E-2</c:v>
                </c:pt>
                <c:pt idx="63">
                  <c:v>1.8588211569907798E-2</c:v>
                </c:pt>
                <c:pt idx="64">
                  <c:v>5.1376553199076972E-3</c:v>
                </c:pt>
                <c:pt idx="65">
                  <c:v>3.2548216060144286E-31</c:v>
                </c:pt>
                <c:pt idx="66">
                  <c:v>5.137655319907646E-3</c:v>
                </c:pt>
                <c:pt idx="67">
                  <c:v>1.8588211569907542E-2</c:v>
                </c:pt>
                <c:pt idx="68">
                  <c:v>3.5214013430092291E-2</c:v>
                </c:pt>
                <c:pt idx="69">
                  <c:v>4.866456968009223E-2</c:v>
                </c:pt>
                <c:pt idx="70">
                  <c:v>5.3802225000000002E-2</c:v>
                </c:pt>
                <c:pt idx="71">
                  <c:v>4.8664569680092418E-2</c:v>
                </c:pt>
                <c:pt idx="72">
                  <c:v>3.521401343009236E-2</c:v>
                </c:pt>
                <c:pt idx="73">
                  <c:v>1.8588211569907802E-2</c:v>
                </c:pt>
                <c:pt idx="74">
                  <c:v>5.1376553199077024E-3</c:v>
                </c:pt>
                <c:pt idx="75">
                  <c:v>3.7748226909989823E-31</c:v>
                </c:pt>
                <c:pt idx="76">
                  <c:v>5.1376553199076426E-3</c:v>
                </c:pt>
                <c:pt idx="77">
                  <c:v>1.8588211569907528E-2</c:v>
                </c:pt>
                <c:pt idx="78">
                  <c:v>3.5214013430092277E-2</c:v>
                </c:pt>
                <c:pt idx="79">
                  <c:v>4.8664569680092251E-2</c:v>
                </c:pt>
                <c:pt idx="80">
                  <c:v>5.3802225000000002E-2</c:v>
                </c:pt>
                <c:pt idx="81">
                  <c:v>4.8664569680092418E-2</c:v>
                </c:pt>
                <c:pt idx="82">
                  <c:v>3.5214013430092374E-2</c:v>
                </c:pt>
                <c:pt idx="83">
                  <c:v>1.8588211569907816E-2</c:v>
                </c:pt>
                <c:pt idx="84">
                  <c:v>5.1376553199077024E-3</c:v>
                </c:pt>
                <c:pt idx="85">
                  <c:v>4.3333423748712807E-31</c:v>
                </c:pt>
                <c:pt idx="86">
                  <c:v>5.1376553199076339E-3</c:v>
                </c:pt>
                <c:pt idx="87">
                  <c:v>1.8588211569907517E-2</c:v>
                </c:pt>
                <c:pt idx="88">
                  <c:v>3.5214013430092263E-2</c:v>
                </c:pt>
                <c:pt idx="89">
                  <c:v>4.866456968009223E-2</c:v>
                </c:pt>
                <c:pt idx="90">
                  <c:v>5.3802225000000002E-2</c:v>
                </c:pt>
                <c:pt idx="91">
                  <c:v>4.8664569680092418E-2</c:v>
                </c:pt>
                <c:pt idx="92">
                  <c:v>3.5214013430092388E-2</c:v>
                </c:pt>
                <c:pt idx="93">
                  <c:v>1.8588211569907826E-2</c:v>
                </c:pt>
                <c:pt idx="94">
                  <c:v>5.1376553199077094E-3</c:v>
                </c:pt>
                <c:pt idx="95">
                  <c:v>4.3333423748712807E-31</c:v>
                </c:pt>
                <c:pt idx="96">
                  <c:v>5.1376553199075203E-3</c:v>
                </c:pt>
                <c:pt idx="97">
                  <c:v>1.8588211569907517E-2</c:v>
                </c:pt>
                <c:pt idx="98">
                  <c:v>3.5214013430092089E-2</c:v>
                </c:pt>
                <c:pt idx="99">
                  <c:v>4.866456968009223E-2</c:v>
                </c:pt>
                <c:pt idx="100">
                  <c:v>5.3802225000000002E-2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A-4314-A2D0-48EA62DD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46040"/>
        <c:axId val="328475256"/>
      </c:scatterChart>
      <c:valAx>
        <c:axId val="11062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75256"/>
        <c:crosses val="autoZero"/>
        <c:crossBetween val="midCat"/>
      </c:valAx>
      <c:valAx>
        <c:axId val="3284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4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19050</xdr:rowOff>
    </xdr:from>
    <xdr:to>
      <xdr:col>15</xdr:col>
      <xdr:colOff>266700</xdr:colOff>
      <xdr:row>19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D956DC-567B-28B2-25D9-1CCAB0AF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18</xdr:row>
      <xdr:rowOff>180975</xdr:rowOff>
    </xdr:from>
    <xdr:to>
      <xdr:col>15</xdr:col>
      <xdr:colOff>266700</xdr:colOff>
      <xdr:row>33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2AE9F81-3337-2D06-E2B3-632AE6CF9BD7}"/>
            </a:ext>
            <a:ext uri="{147F2762-F138-4A5C-976F-8EAC2B608ADB}">
              <a16:predDERef xmlns:a16="http://schemas.microsoft.com/office/drawing/2014/main" pred="{59D956DC-567B-28B2-25D9-1CCAB0AF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5</xdr:row>
      <xdr:rowOff>0</xdr:rowOff>
    </xdr:from>
    <xdr:to>
      <xdr:col>38</xdr:col>
      <xdr:colOff>571500</xdr:colOff>
      <xdr:row>19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358E36-E160-455B-9E4E-408041429215}"/>
            </a:ext>
            <a:ext uri="{147F2762-F138-4A5C-976F-8EAC2B608ADB}">
              <a16:predDERef xmlns:a16="http://schemas.microsoft.com/office/drawing/2014/main" pred="{92AE9F81-3337-2D06-E2B3-632AE6CF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workbookViewId="0">
      <selection activeCell="W24" sqref="W24"/>
    </sheetView>
  </sheetViews>
  <sheetFormatPr defaultRowHeight="15"/>
  <sheetData>
    <row r="1" spans="1:23">
      <c r="B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</row>
    <row r="2" spans="1:23">
      <c r="A2">
        <v>0</v>
      </c>
      <c r="B2">
        <f xml:space="preserve"> A2*0.1*PI()</f>
        <v>0</v>
      </c>
      <c r="D2">
        <f>(($I$2*$J$2)/$K$2)*(1-COS($I$5*B2))</f>
        <v>0</v>
      </c>
      <c r="E2">
        <f>ABS((D3-D2)/$L$2)</f>
        <v>0.13195154879643781</v>
      </c>
      <c r="F2">
        <f>($I$2*E2*E2)/2</f>
        <v>1.305840842233403E-3</v>
      </c>
      <c r="G2">
        <f>$K$2*((D2-$K$5/2)^2)/2</f>
        <v>5.3802225000000002E-2</v>
      </c>
      <c r="I2">
        <v>0.15</v>
      </c>
      <c r="J2">
        <v>9.7799999999999994</v>
      </c>
      <c r="K2">
        <v>20</v>
      </c>
      <c r="L2">
        <f>PI()/I5/10</f>
        <v>2.7206990463513263E-2</v>
      </c>
    </row>
    <row r="3" spans="1:23">
      <c r="A3">
        <v>1</v>
      </c>
      <c r="B3">
        <f xml:space="preserve"> A3*L$2</f>
        <v>2.7206990463513263E-2</v>
      </c>
      <c r="D3">
        <f>(($I$2*$J$2)/$K$2)*(1-COS($I$5*B3))</f>
        <v>3.5900045297504882E-3</v>
      </c>
      <c r="E3">
        <f t="shared" ref="E3:E66" si="0">ABS((D4-D3)/$L$2)</f>
        <v>0.38293830943261753</v>
      </c>
      <c r="F3">
        <f t="shared" ref="F3:F66" si="1">($I$2*E3*E3)/2</f>
        <v>1.0998131162333334E-2</v>
      </c>
      <c r="G3">
        <f>$K$2*((D3-$K$5/2)^2)/2</f>
        <v>4.8664569680092327E-2</v>
      </c>
    </row>
    <row r="4" spans="1:23">
      <c r="A4">
        <v>2</v>
      </c>
      <c r="B4">
        <f xml:space="preserve"> A4*L$2</f>
        <v>5.4413980927026526E-2</v>
      </c>
      <c r="D4">
        <f>(($I$2*$J$2)/$K$2)*(1-COS($I$5*B4))</f>
        <v>1.4008603462597604E-2</v>
      </c>
      <c r="E4">
        <f t="shared" si="0"/>
        <v>0.59644040025344403</v>
      </c>
      <c r="F4">
        <f t="shared" si="1"/>
        <v>2.6680586329086639E-2</v>
      </c>
      <c r="G4">
        <f t="shared" ref="G3:G66" si="2">$K$2*((D4-$K$5/2)^2)/2</f>
        <v>3.5214013430092325E-2</v>
      </c>
      <c r="I4" t="s">
        <v>9</v>
      </c>
      <c r="J4" t="s">
        <v>10</v>
      </c>
      <c r="K4" t="s">
        <v>11</v>
      </c>
    </row>
    <row r="5" spans="1:23">
      <c r="A5">
        <v>3</v>
      </c>
      <c r="B5">
        <f xml:space="preserve"> A5*L$2</f>
        <v>8.1620971390539782E-2</v>
      </c>
      <c r="D5">
        <f>(($I$2*$J$2)/$K$2)*(1-COS($I$5*B5))</f>
        <v>3.0235951744347088E-2</v>
      </c>
      <c r="E5">
        <f t="shared" si="0"/>
        <v>0.75155874905283793</v>
      </c>
      <c r="F5">
        <f t="shared" si="1"/>
        <v>4.2363041495839991E-2</v>
      </c>
      <c r="G5">
        <f t="shared" si="2"/>
        <v>1.8588211569907677E-2</v>
      </c>
      <c r="I5">
        <f xml:space="preserve"> SQRT(K2/I2)</f>
        <v>11.547005383792516</v>
      </c>
      <c r="J5">
        <f>ABS((D3-D2)/$L$2)</f>
        <v>0.13195154879643781</v>
      </c>
      <c r="K5">
        <f>(($I$2*$J$2)/$K$2)*(1-COS($I$5*B12))</f>
        <v>0.1467</v>
      </c>
      <c r="W5" t="s">
        <v>12</v>
      </c>
    </row>
    <row r="6" spans="1:23">
      <c r="A6">
        <v>4</v>
      </c>
      <c r="B6">
        <f xml:space="preserve"> A6*L$2</f>
        <v>0.10882796185405305</v>
      </c>
      <c r="D6">
        <f>(($I$2*$J$2)/$K$2)*(1-COS($I$5*B6))</f>
        <v>5.0683603462597607E-2</v>
      </c>
      <c r="E6">
        <f t="shared" si="0"/>
        <v>0.83310929107722587</v>
      </c>
      <c r="F6">
        <f t="shared" si="1"/>
        <v>5.205533181593984E-2</v>
      </c>
      <c r="G6">
        <f t="shared" si="2"/>
        <v>5.1376553199076712E-3</v>
      </c>
    </row>
    <row r="7" spans="1:23">
      <c r="A7">
        <v>5</v>
      </c>
      <c r="B7">
        <f xml:space="preserve"> A7*L$2</f>
        <v>0.13603495231756632</v>
      </c>
      <c r="D7">
        <f>(($I$2*$J$2)/$K$2)*(1-COS($I$5*B7))</f>
        <v>7.3349999999999985E-2</v>
      </c>
      <c r="E7">
        <f t="shared" si="0"/>
        <v>0.83310929107722587</v>
      </c>
      <c r="F7">
        <f t="shared" si="1"/>
        <v>5.205533181593984E-2</v>
      </c>
      <c r="G7">
        <f t="shared" si="2"/>
        <v>1.9259299443872359E-33</v>
      </c>
    </row>
    <row r="8" spans="1:23">
      <c r="A8">
        <v>6</v>
      </c>
      <c r="B8">
        <f xml:space="preserve"> A8*L$2</f>
        <v>0.16324194278107956</v>
      </c>
      <c r="D8">
        <f>(($I$2*$J$2)/$K$2)*(1-COS($I$5*B8))</f>
        <v>9.6016396537402363E-2</v>
      </c>
      <c r="E8">
        <f t="shared" si="0"/>
        <v>0.75155874905283815</v>
      </c>
      <c r="F8">
        <f t="shared" si="1"/>
        <v>4.2363041495840019E-2</v>
      </c>
      <c r="G8">
        <f t="shared" si="2"/>
        <v>5.137655319907659E-3</v>
      </c>
    </row>
    <row r="9" spans="1:23">
      <c r="A9">
        <v>7</v>
      </c>
      <c r="B9">
        <f xml:space="preserve"> A9*L$2</f>
        <v>0.19044893324459283</v>
      </c>
      <c r="D9">
        <f>(($I$2*$J$2)/$K$2)*(1-COS($I$5*B9))</f>
        <v>0.11646404825565289</v>
      </c>
      <c r="E9">
        <f t="shared" si="0"/>
        <v>0.59644040025344458</v>
      </c>
      <c r="F9">
        <f t="shared" si="1"/>
        <v>2.6680586329086688E-2</v>
      </c>
      <c r="G9">
        <f t="shared" si="2"/>
        <v>1.858821156990766E-2</v>
      </c>
    </row>
    <row r="10" spans="1:23">
      <c r="A10">
        <v>8</v>
      </c>
      <c r="B10">
        <f xml:space="preserve"> A10*L$2</f>
        <v>0.2176559237081061</v>
      </c>
      <c r="D10">
        <f>(($I$2*$J$2)/$K$2)*(1-COS($I$5*B10))</f>
        <v>0.13269139653740239</v>
      </c>
      <c r="E10">
        <f t="shared" si="0"/>
        <v>0.3829383094326182</v>
      </c>
      <c r="F10">
        <f t="shared" si="1"/>
        <v>1.0998131162333372E-2</v>
      </c>
      <c r="G10">
        <f t="shared" si="2"/>
        <v>3.5214013430092325E-2</v>
      </c>
    </row>
    <row r="11" spans="1:23">
      <c r="A11">
        <v>9</v>
      </c>
      <c r="B11">
        <f xml:space="preserve"> A11*L$2</f>
        <v>0.24486291417161937</v>
      </c>
      <c r="D11">
        <f>(($I$2*$J$2)/$K$2)*(1-COS($I$5*B11))</f>
        <v>0.14310999547024952</v>
      </c>
      <c r="E11">
        <f t="shared" si="0"/>
        <v>0.13195154879643725</v>
      </c>
      <c r="F11">
        <f t="shared" si="1"/>
        <v>1.3058408422333919E-3</v>
      </c>
      <c r="G11">
        <f t="shared" si="2"/>
        <v>4.8664569680092341E-2</v>
      </c>
    </row>
    <row r="12" spans="1:23">
      <c r="A12">
        <v>10</v>
      </c>
      <c r="B12">
        <f xml:space="preserve"> A12*L$2</f>
        <v>0.27206990463513264</v>
      </c>
      <c r="D12">
        <f>(($I$2*$J$2)/$K$2)*(1-COS($I$5*B12))</f>
        <v>0.1467</v>
      </c>
      <c r="E12">
        <f t="shared" si="0"/>
        <v>0.13195154879643725</v>
      </c>
      <c r="F12">
        <f t="shared" si="1"/>
        <v>1.3058408422333919E-3</v>
      </c>
      <c r="G12">
        <f t="shared" si="2"/>
        <v>5.3802225000000002E-2</v>
      </c>
    </row>
    <row r="13" spans="1:23">
      <c r="A13">
        <v>11</v>
      </c>
      <c r="B13">
        <f xml:space="preserve"> A13*L$2</f>
        <v>0.29927689509864591</v>
      </c>
      <c r="D13">
        <f>(($I$2*$J$2)/$K$2)*(1-COS($I$5*B13))</f>
        <v>0.14310999547024952</v>
      </c>
      <c r="E13">
        <f t="shared" si="0"/>
        <v>0.38293830943261714</v>
      </c>
      <c r="F13">
        <f t="shared" si="1"/>
        <v>1.0998131162333311E-2</v>
      </c>
      <c r="G13">
        <f t="shared" si="2"/>
        <v>4.8664569680092341E-2</v>
      </c>
    </row>
    <row r="14" spans="1:23">
      <c r="A14">
        <v>12</v>
      </c>
      <c r="B14">
        <f xml:space="preserve"> A14*L$2</f>
        <v>0.32648388556215913</v>
      </c>
      <c r="D14">
        <f>(($I$2*$J$2)/$K$2)*(1-COS($I$5*B14))</f>
        <v>0.13269139653740242</v>
      </c>
      <c r="E14">
        <f t="shared" si="0"/>
        <v>0.59644040025344458</v>
      </c>
      <c r="F14">
        <f t="shared" si="1"/>
        <v>2.6680586329086688E-2</v>
      </c>
      <c r="G14">
        <f t="shared" si="2"/>
        <v>3.521401343009236E-2</v>
      </c>
    </row>
    <row r="15" spans="1:23">
      <c r="A15">
        <v>13</v>
      </c>
      <c r="B15">
        <f xml:space="preserve"> A15*L$2</f>
        <v>0.3536908760256724</v>
      </c>
      <c r="D15">
        <f>(($I$2*$J$2)/$K$2)*(1-COS($I$5*B15))</f>
        <v>0.11646404825565292</v>
      </c>
      <c r="E15">
        <f t="shared" si="0"/>
        <v>0.75155874905283815</v>
      </c>
      <c r="F15">
        <f t="shared" si="1"/>
        <v>4.2363041495840019E-2</v>
      </c>
      <c r="G15">
        <f t="shared" si="2"/>
        <v>1.8588211569907684E-2</v>
      </c>
    </row>
    <row r="16" spans="1:23">
      <c r="A16">
        <v>14</v>
      </c>
      <c r="B16">
        <f xml:space="preserve"> A16*L$2</f>
        <v>0.38089786648918567</v>
      </c>
      <c r="D16">
        <f>(($I$2*$J$2)/$K$2)*(1-COS($I$5*B16))</f>
        <v>9.601639653740239E-2</v>
      </c>
      <c r="E16">
        <f t="shared" si="0"/>
        <v>0.83310929107722587</v>
      </c>
      <c r="F16">
        <f t="shared" si="1"/>
        <v>5.205533181593984E-2</v>
      </c>
      <c r="G16">
        <f t="shared" si="2"/>
        <v>5.1376553199076712E-3</v>
      </c>
    </row>
    <row r="17" spans="1:7">
      <c r="A17">
        <v>15</v>
      </c>
      <c r="B17">
        <f xml:space="preserve"> A17*L$2</f>
        <v>0.40810485695269894</v>
      </c>
      <c r="D17">
        <f>(($I$2*$J$2)/$K$2)*(1-COS($I$5*B17))</f>
        <v>7.3350000000000012E-2</v>
      </c>
      <c r="E17">
        <f t="shared" si="0"/>
        <v>0.83310929107722631</v>
      </c>
      <c r="F17">
        <f t="shared" si="1"/>
        <v>5.2055331815939888E-2</v>
      </c>
      <c r="G17">
        <f t="shared" si="2"/>
        <v>1.9259299443872359E-33</v>
      </c>
    </row>
    <row r="18" spans="1:7">
      <c r="A18">
        <v>16</v>
      </c>
      <c r="B18">
        <f xml:space="preserve"> A18*L$2</f>
        <v>0.43531184741621221</v>
      </c>
      <c r="D18">
        <f>(($I$2*$J$2)/$K$2)*(1-COS($I$5*B18))</f>
        <v>5.0683603462597621E-2</v>
      </c>
      <c r="E18">
        <f t="shared" si="0"/>
        <v>0.75155874905283759</v>
      </c>
      <c r="F18">
        <f t="shared" si="1"/>
        <v>4.2363041495839956E-2</v>
      </c>
      <c r="G18">
        <f t="shared" si="2"/>
        <v>5.137655319907666E-3</v>
      </c>
    </row>
    <row r="19" spans="1:7">
      <c r="A19">
        <v>17</v>
      </c>
      <c r="B19">
        <f xml:space="preserve"> A19*L$2</f>
        <v>0.46251883787972548</v>
      </c>
      <c r="D19">
        <f>(($I$2*$J$2)/$K$2)*(1-COS($I$5*B19))</f>
        <v>3.0235951744347112E-2</v>
      </c>
      <c r="E19">
        <f t="shared" si="0"/>
        <v>0.59644040025344458</v>
      </c>
      <c r="F19">
        <f t="shared" si="1"/>
        <v>2.6680586329086688E-2</v>
      </c>
      <c r="G19">
        <f t="shared" si="2"/>
        <v>1.858821156990766E-2</v>
      </c>
    </row>
    <row r="20" spans="1:7">
      <c r="A20">
        <v>18</v>
      </c>
      <c r="B20">
        <f xml:space="preserve"> A20*L$2</f>
        <v>0.48972582834323874</v>
      </c>
      <c r="D20">
        <f>(($I$2*$J$2)/$K$2)*(1-COS($I$5*B20))</f>
        <v>1.4008603462597613E-2</v>
      </c>
      <c r="E20">
        <f t="shared" si="0"/>
        <v>0.38293830943261781</v>
      </c>
      <c r="F20">
        <f t="shared" si="1"/>
        <v>1.0998131162333351E-2</v>
      </c>
      <c r="G20">
        <f t="shared" si="2"/>
        <v>3.5214013430092318E-2</v>
      </c>
    </row>
    <row r="21" spans="1:7">
      <c r="A21">
        <v>19</v>
      </c>
      <c r="B21">
        <f xml:space="preserve"> A21*L$2</f>
        <v>0.51693281880675201</v>
      </c>
      <c r="D21">
        <f>(($I$2*$J$2)/$K$2)*(1-COS($I$5*B21))</f>
        <v>3.5900045297504882E-3</v>
      </c>
      <c r="E21">
        <f t="shared" si="0"/>
        <v>0.13195154879643781</v>
      </c>
      <c r="F21">
        <f t="shared" si="1"/>
        <v>1.305840842233403E-3</v>
      </c>
      <c r="G21">
        <f t="shared" si="2"/>
        <v>4.8664569680092327E-2</v>
      </c>
    </row>
    <row r="22" spans="1:7">
      <c r="A22">
        <v>20</v>
      </c>
      <c r="B22">
        <f xml:space="preserve"> A22*L$2</f>
        <v>0.54413980927026528</v>
      </c>
      <c r="D22">
        <f>(($I$2*$J$2)/$K$2)*(1-COS($I$5*B22))</f>
        <v>0</v>
      </c>
      <c r="E22">
        <f t="shared" si="0"/>
        <v>0.1319515487964375</v>
      </c>
      <c r="F22">
        <f t="shared" si="1"/>
        <v>1.3058408422333969E-3</v>
      </c>
      <c r="G22">
        <f t="shared" si="2"/>
        <v>5.3802225000000002E-2</v>
      </c>
    </row>
    <row r="23" spans="1:7">
      <c r="A23">
        <v>21</v>
      </c>
      <c r="B23">
        <f xml:space="preserve"> A23*L$2</f>
        <v>0.57134679973377855</v>
      </c>
      <c r="D23">
        <f>(($I$2*$J$2)/$K$2)*(1-COS($I$5*B23))</f>
        <v>3.5900045297504804E-3</v>
      </c>
      <c r="E23">
        <f t="shared" si="0"/>
        <v>0.38293830943261747</v>
      </c>
      <c r="F23">
        <f t="shared" si="1"/>
        <v>1.0998131162333332E-2</v>
      </c>
      <c r="G23">
        <f t="shared" si="2"/>
        <v>4.8664569680092341E-2</v>
      </c>
    </row>
    <row r="24" spans="1:7">
      <c r="A24">
        <v>22</v>
      </c>
      <c r="B24">
        <f xml:space="preserve"> A24*L$2</f>
        <v>0.59855379019729182</v>
      </c>
      <c r="D24">
        <f>(($I$2*$J$2)/$K$2)*(1-COS($I$5*B24))</f>
        <v>1.4008603462597595E-2</v>
      </c>
      <c r="E24">
        <f t="shared" si="0"/>
        <v>0.5964404002534438</v>
      </c>
      <c r="F24">
        <f t="shared" si="1"/>
        <v>2.6680586329086615E-2</v>
      </c>
      <c r="G24">
        <f t="shared" si="2"/>
        <v>3.5214013430092339E-2</v>
      </c>
    </row>
    <row r="25" spans="1:7">
      <c r="A25">
        <v>23</v>
      </c>
      <c r="B25">
        <f xml:space="preserve"> A25*L$2</f>
        <v>0.62576078066080509</v>
      </c>
      <c r="D25">
        <f>(($I$2*$J$2)/$K$2)*(1-COS($I$5*B25))</f>
        <v>3.0235951744347078E-2</v>
      </c>
      <c r="E25">
        <f t="shared" si="0"/>
        <v>0.75155874905283526</v>
      </c>
      <c r="F25">
        <f t="shared" si="1"/>
        <v>4.2363041495839693E-2</v>
      </c>
      <c r="G25">
        <f t="shared" si="2"/>
        <v>1.8588211569907684E-2</v>
      </c>
    </row>
    <row r="26" spans="1:7">
      <c r="A26">
        <v>24</v>
      </c>
      <c r="B26">
        <f xml:space="preserve"> A26*L$2</f>
        <v>0.65296777112431825</v>
      </c>
      <c r="D26">
        <f>(($I$2*$J$2)/$K$2)*(1-COS($I$5*B26))</f>
        <v>5.0683603462597523E-2</v>
      </c>
      <c r="E26">
        <f t="shared" si="0"/>
        <v>0.83310929107722631</v>
      </c>
      <c r="F26">
        <f t="shared" si="1"/>
        <v>5.2055331815939888E-2</v>
      </c>
      <c r="G26">
        <f t="shared" si="2"/>
        <v>5.1376553199077094E-3</v>
      </c>
    </row>
    <row r="27" spans="1:7">
      <c r="A27">
        <v>25</v>
      </c>
      <c r="B27">
        <f xml:space="preserve"> A27*L$2</f>
        <v>0.68017476158783152</v>
      </c>
      <c r="D27">
        <f>(($I$2*$J$2)/$K$2)*(1-COS($I$5*B27))</f>
        <v>7.3349999999999915E-2</v>
      </c>
      <c r="E27">
        <f t="shared" si="0"/>
        <v>0.83310929107722842</v>
      </c>
      <c r="F27">
        <f t="shared" si="1"/>
        <v>5.2055331815940152E-2</v>
      </c>
      <c r="G27">
        <f t="shared" si="2"/>
        <v>6.9333477997940491E-32</v>
      </c>
    </row>
    <row r="28" spans="1:7">
      <c r="A28">
        <v>26</v>
      </c>
      <c r="B28">
        <f xml:space="preserve"> A28*L$2</f>
        <v>0.70738175205134479</v>
      </c>
      <c r="D28">
        <f>(($I$2*$J$2)/$K$2)*(1-COS($I$5*B28))</f>
        <v>9.6016396537402363E-2</v>
      </c>
      <c r="E28">
        <f t="shared" si="0"/>
        <v>0.75155874905283815</v>
      </c>
      <c r="F28">
        <f t="shared" si="1"/>
        <v>4.2363041495840019E-2</v>
      </c>
      <c r="G28">
        <f t="shared" si="2"/>
        <v>5.137655319907659E-3</v>
      </c>
    </row>
    <row r="29" spans="1:7">
      <c r="A29">
        <v>27</v>
      </c>
      <c r="B29">
        <f xml:space="preserve"> A29*L$2</f>
        <v>0.73458874251485806</v>
      </c>
      <c r="D29">
        <f>(($I$2*$J$2)/$K$2)*(1-COS($I$5*B29))</f>
        <v>0.11646404825565289</v>
      </c>
      <c r="E29">
        <f t="shared" si="0"/>
        <v>0.59644040025344458</v>
      </c>
      <c r="F29">
        <f t="shared" si="1"/>
        <v>2.6680586329086688E-2</v>
      </c>
      <c r="G29">
        <f t="shared" si="2"/>
        <v>1.858821156990766E-2</v>
      </c>
    </row>
    <row r="30" spans="1:7">
      <c r="A30">
        <v>28</v>
      </c>
      <c r="B30">
        <f xml:space="preserve"> A30*L$2</f>
        <v>0.76179573297837133</v>
      </c>
      <c r="D30">
        <f>(($I$2*$J$2)/$K$2)*(1-COS($I$5*B30))</f>
        <v>0.13269139653740239</v>
      </c>
      <c r="E30">
        <f t="shared" si="0"/>
        <v>0.38293830943261714</v>
      </c>
      <c r="F30">
        <f t="shared" si="1"/>
        <v>1.0998131162333311E-2</v>
      </c>
      <c r="G30">
        <f t="shared" si="2"/>
        <v>3.5214013430092325E-2</v>
      </c>
    </row>
    <row r="31" spans="1:7">
      <c r="A31">
        <v>29</v>
      </c>
      <c r="B31">
        <f xml:space="preserve"> A31*L$2</f>
        <v>0.7890027234418846</v>
      </c>
      <c r="D31">
        <f>(($I$2*$J$2)/$K$2)*(1-COS($I$5*B31))</f>
        <v>0.1431099954702495</v>
      </c>
      <c r="E31">
        <f t="shared" si="0"/>
        <v>0.13195154879643828</v>
      </c>
      <c r="F31">
        <f t="shared" si="1"/>
        <v>1.3058408422334125E-3</v>
      </c>
      <c r="G31">
        <f t="shared" si="2"/>
        <v>4.86645696800923E-2</v>
      </c>
    </row>
    <row r="32" spans="1:7">
      <c r="A32">
        <v>30</v>
      </c>
      <c r="B32">
        <f xml:space="preserve"> A32*L$2</f>
        <v>0.81620971390539787</v>
      </c>
      <c r="D32">
        <f>(($I$2*$J$2)/$K$2)*(1-COS($I$5*B32))</f>
        <v>0.1467</v>
      </c>
      <c r="E32">
        <f t="shared" si="0"/>
        <v>0.13195154879643725</v>
      </c>
      <c r="F32">
        <f t="shared" si="1"/>
        <v>1.3058408422333919E-3</v>
      </c>
      <c r="G32">
        <f t="shared" si="2"/>
        <v>5.3802225000000002E-2</v>
      </c>
    </row>
    <row r="33" spans="1:7">
      <c r="A33">
        <v>31</v>
      </c>
      <c r="B33">
        <f xml:space="preserve"> A33*L$2</f>
        <v>0.84341670436891114</v>
      </c>
      <c r="D33">
        <f>(($I$2*$J$2)/$K$2)*(1-COS($I$5*B33))</f>
        <v>0.14310999547024952</v>
      </c>
      <c r="E33">
        <f t="shared" si="0"/>
        <v>0.38293830943261714</v>
      </c>
      <c r="F33">
        <f t="shared" si="1"/>
        <v>1.0998131162333311E-2</v>
      </c>
      <c r="G33">
        <f t="shared" si="2"/>
        <v>4.8664569680092341E-2</v>
      </c>
    </row>
    <row r="34" spans="1:7">
      <c r="A34">
        <v>32</v>
      </c>
      <c r="B34">
        <f xml:space="preserve"> A34*L$2</f>
        <v>0.87062369483242441</v>
      </c>
      <c r="D34">
        <f>(($I$2*$J$2)/$K$2)*(1-COS($I$5*B34))</f>
        <v>0.13269139653740242</v>
      </c>
      <c r="E34">
        <f t="shared" si="0"/>
        <v>0.59644040025344458</v>
      </c>
      <c r="F34">
        <f t="shared" si="1"/>
        <v>2.6680586329086688E-2</v>
      </c>
      <c r="G34">
        <f t="shared" si="2"/>
        <v>3.521401343009236E-2</v>
      </c>
    </row>
    <row r="35" spans="1:7">
      <c r="A35">
        <v>33</v>
      </c>
      <c r="B35">
        <f xml:space="preserve"> A35*L$2</f>
        <v>0.89783068529593768</v>
      </c>
      <c r="D35">
        <f>(($I$2*$J$2)/$K$2)*(1-COS($I$5*B35))</f>
        <v>0.11646404825565292</v>
      </c>
      <c r="E35">
        <f t="shared" si="0"/>
        <v>0.75155874905283659</v>
      </c>
      <c r="F35">
        <f t="shared" si="1"/>
        <v>4.2363041495839845E-2</v>
      </c>
      <c r="G35">
        <f t="shared" si="2"/>
        <v>1.8588211569907684E-2</v>
      </c>
    </row>
    <row r="36" spans="1:7">
      <c r="A36">
        <v>34</v>
      </c>
      <c r="B36">
        <f xml:space="preserve"> A36*L$2</f>
        <v>0.92503767575945095</v>
      </c>
      <c r="D36">
        <f>(($I$2*$J$2)/$K$2)*(1-COS($I$5*B36))</f>
        <v>9.6016396537402432E-2</v>
      </c>
      <c r="E36">
        <f t="shared" si="0"/>
        <v>0.83310929107722687</v>
      </c>
      <c r="F36">
        <f t="shared" si="1"/>
        <v>5.2055331815939958E-2</v>
      </c>
      <c r="G36">
        <f t="shared" si="2"/>
        <v>5.1376553199076903E-3</v>
      </c>
    </row>
    <row r="37" spans="1:7">
      <c r="A37">
        <v>35</v>
      </c>
      <c r="B37">
        <f xml:space="preserve"> A37*L$2</f>
        <v>0.95224466622296422</v>
      </c>
      <c r="D37">
        <f>(($I$2*$J$2)/$K$2)*(1-COS($I$5*B37))</f>
        <v>7.3350000000000026E-2</v>
      </c>
      <c r="E37">
        <f t="shared" si="0"/>
        <v>0.83310929107722631</v>
      </c>
      <c r="F37">
        <f t="shared" si="1"/>
        <v>5.2055331815939888E-2</v>
      </c>
      <c r="G37">
        <f t="shared" si="2"/>
        <v>7.7037197775489434E-33</v>
      </c>
    </row>
    <row r="38" spans="1:7">
      <c r="A38">
        <v>36</v>
      </c>
      <c r="B38">
        <f xml:space="preserve"> A38*L$2</f>
        <v>0.97945165668647749</v>
      </c>
      <c r="D38">
        <f>(($I$2*$J$2)/$K$2)*(1-COS($I$5*B38))</f>
        <v>5.0683603462597634E-2</v>
      </c>
      <c r="E38">
        <f t="shared" si="0"/>
        <v>0.75155874905283782</v>
      </c>
      <c r="F38">
        <f t="shared" si="1"/>
        <v>4.2363041495839977E-2</v>
      </c>
      <c r="G38">
        <f t="shared" si="2"/>
        <v>5.137655319907659E-3</v>
      </c>
    </row>
    <row r="39" spans="1:7">
      <c r="A39">
        <v>37</v>
      </c>
      <c r="B39">
        <f xml:space="preserve"> A39*L$2</f>
        <v>1.0066586471499908</v>
      </c>
      <c r="D39">
        <f>(($I$2*$J$2)/$K$2)*(1-COS($I$5*B39))</f>
        <v>3.0235951744347119E-2</v>
      </c>
      <c r="E39">
        <f t="shared" si="0"/>
        <v>0.59644040025344425</v>
      </c>
      <c r="F39">
        <f t="shared" si="1"/>
        <v>2.6680586329086656E-2</v>
      </c>
      <c r="G39">
        <f t="shared" si="2"/>
        <v>1.8588211569907649E-2</v>
      </c>
    </row>
    <row r="40" spans="1:7">
      <c r="A40">
        <v>38</v>
      </c>
      <c r="B40">
        <f xml:space="preserve"> A40*L$2</f>
        <v>1.033865637613504</v>
      </c>
      <c r="D40">
        <f>(($I$2*$J$2)/$K$2)*(1-COS($I$5*B40))</f>
        <v>1.4008603462597628E-2</v>
      </c>
      <c r="E40">
        <f t="shared" si="0"/>
        <v>0.38293830943261814</v>
      </c>
      <c r="F40">
        <f t="shared" si="1"/>
        <v>1.099813116233337E-2</v>
      </c>
      <c r="G40">
        <f t="shared" si="2"/>
        <v>3.5214013430092297E-2</v>
      </c>
    </row>
    <row r="41" spans="1:7">
      <c r="A41">
        <v>39</v>
      </c>
      <c r="B41">
        <f xml:space="preserve"> A41*L$2</f>
        <v>1.0610726280770173</v>
      </c>
      <c r="D41">
        <f>(($I$2*$J$2)/$K$2)*(1-COS($I$5*B41))</f>
        <v>3.5900045297504964E-3</v>
      </c>
      <c r="E41">
        <f t="shared" si="0"/>
        <v>0.13195154879643811</v>
      </c>
      <c r="F41">
        <f t="shared" si="1"/>
        <v>1.3058408422334091E-3</v>
      </c>
      <c r="G41">
        <f t="shared" si="2"/>
        <v>4.86645696800923E-2</v>
      </c>
    </row>
    <row r="42" spans="1:7">
      <c r="A42">
        <v>40</v>
      </c>
      <c r="B42">
        <f xml:space="preserve"> A42*L$2</f>
        <v>1.0882796185405306</v>
      </c>
      <c r="D42">
        <f>(($I$2*$J$2)/$K$2)*(1-COS($I$5*B42))</f>
        <v>0</v>
      </c>
      <c r="E42">
        <f t="shared" si="0"/>
        <v>0.13195154879643722</v>
      </c>
      <c r="F42">
        <f t="shared" si="1"/>
        <v>1.3058408422333915E-3</v>
      </c>
      <c r="G42">
        <f t="shared" si="2"/>
        <v>5.3802225000000002E-2</v>
      </c>
    </row>
    <row r="43" spans="1:7">
      <c r="A43">
        <v>41</v>
      </c>
      <c r="B43">
        <f xml:space="preserve"> A43*L$2</f>
        <v>1.1154866090040438</v>
      </c>
      <c r="D43">
        <f>(($I$2*$J$2)/$K$2)*(1-COS($I$5*B43))</f>
        <v>3.5900045297504722E-3</v>
      </c>
      <c r="E43">
        <f t="shared" si="0"/>
        <v>0.38293830943261753</v>
      </c>
      <c r="F43">
        <f t="shared" si="1"/>
        <v>1.0998131162333334E-2</v>
      </c>
      <c r="G43">
        <f t="shared" si="2"/>
        <v>4.8664569680092341E-2</v>
      </c>
    </row>
    <row r="44" spans="1:7">
      <c r="A44">
        <v>42</v>
      </c>
      <c r="B44">
        <f xml:space="preserve"> A44*L$2</f>
        <v>1.1426935994675571</v>
      </c>
      <c r="D44">
        <f>(($I$2*$J$2)/$K$2)*(1-COS($I$5*B44))</f>
        <v>1.4008603462597588E-2</v>
      </c>
      <c r="E44">
        <f t="shared" si="0"/>
        <v>0.59644040025344358</v>
      </c>
      <c r="F44">
        <f t="shared" si="1"/>
        <v>2.6680586329086597E-2</v>
      </c>
      <c r="G44">
        <f t="shared" si="2"/>
        <v>3.5214013430092353E-2</v>
      </c>
    </row>
    <row r="45" spans="1:7">
      <c r="A45">
        <v>43</v>
      </c>
      <c r="B45">
        <f xml:space="preserve"> A45*L$2</f>
        <v>1.1699005899310704</v>
      </c>
      <c r="D45">
        <f>(($I$2*$J$2)/$K$2)*(1-COS($I$5*B45))</f>
        <v>3.0235951744347064E-2</v>
      </c>
      <c r="E45">
        <f t="shared" si="0"/>
        <v>0.75155874905283759</v>
      </c>
      <c r="F45">
        <f t="shared" si="1"/>
        <v>4.2363041495839956E-2</v>
      </c>
      <c r="G45">
        <f t="shared" si="2"/>
        <v>1.8588211569907698E-2</v>
      </c>
    </row>
    <row r="46" spans="1:7">
      <c r="A46">
        <v>44</v>
      </c>
      <c r="B46">
        <f xml:space="preserve"> A46*L$2</f>
        <v>1.1971075803945836</v>
      </c>
      <c r="D46">
        <f>(($I$2*$J$2)/$K$2)*(1-COS($I$5*B46))</f>
        <v>5.0683603462597572E-2</v>
      </c>
      <c r="E46">
        <f t="shared" si="0"/>
        <v>0.83310929107722609</v>
      </c>
      <c r="F46">
        <f t="shared" si="1"/>
        <v>5.2055331815939868E-2</v>
      </c>
      <c r="G46">
        <f t="shared" si="2"/>
        <v>5.1376553199076868E-3</v>
      </c>
    </row>
    <row r="47" spans="1:7">
      <c r="A47">
        <v>45</v>
      </c>
      <c r="B47">
        <f xml:space="preserve"> A47*L$2</f>
        <v>1.2243145708580969</v>
      </c>
      <c r="D47">
        <f>(($I$2*$J$2)/$K$2)*(1-COS($I$5*B47))</f>
        <v>7.3349999999999957E-2</v>
      </c>
      <c r="E47">
        <f t="shared" si="0"/>
        <v>0.83310929107722687</v>
      </c>
      <c r="F47">
        <f t="shared" si="1"/>
        <v>5.2055331815939958E-2</v>
      </c>
      <c r="G47">
        <f t="shared" si="2"/>
        <v>1.7333369499485123E-32</v>
      </c>
    </row>
    <row r="48" spans="1:7">
      <c r="A48">
        <v>46</v>
      </c>
      <c r="B48">
        <f xml:space="preserve"> A48*L$2</f>
        <v>1.2515215613216102</v>
      </c>
      <c r="D48">
        <f>(($I$2*$J$2)/$K$2)*(1-COS($I$5*B48))</f>
        <v>9.6016396537402363E-2</v>
      </c>
      <c r="E48">
        <f t="shared" si="0"/>
        <v>0.7515587490528377</v>
      </c>
      <c r="F48">
        <f t="shared" si="1"/>
        <v>4.236304149583997E-2</v>
      </c>
      <c r="G48">
        <f t="shared" si="2"/>
        <v>5.137655319907659E-3</v>
      </c>
    </row>
    <row r="49" spans="1:7">
      <c r="A49">
        <v>47</v>
      </c>
      <c r="B49">
        <f xml:space="preserve"> A49*L$2</f>
        <v>1.2787285517851235</v>
      </c>
      <c r="D49">
        <f>(($I$2*$J$2)/$K$2)*(1-COS($I$5*B49))</f>
        <v>0.11646404825565287</v>
      </c>
      <c r="E49">
        <f t="shared" si="0"/>
        <v>0.59644040025344203</v>
      </c>
      <c r="F49">
        <f t="shared" si="1"/>
        <v>2.6680586329086459E-2</v>
      </c>
      <c r="G49">
        <f t="shared" si="2"/>
        <v>1.8588211569907649E-2</v>
      </c>
    </row>
    <row r="50" spans="1:7">
      <c r="A50">
        <v>48</v>
      </c>
      <c r="B50">
        <f xml:space="preserve"> A50*L$2</f>
        <v>1.3059355422486365</v>
      </c>
      <c r="D50">
        <f>(($I$2*$J$2)/$K$2)*(1-COS($I$5*B50))</f>
        <v>0.13269139653740231</v>
      </c>
      <c r="E50">
        <f t="shared" si="0"/>
        <v>0.3829383094326182</v>
      </c>
      <c r="F50">
        <f t="shared" si="1"/>
        <v>1.0998131162333372E-2</v>
      </c>
      <c r="G50">
        <f t="shared" si="2"/>
        <v>3.5214013430092228E-2</v>
      </c>
    </row>
    <row r="51" spans="1:7">
      <c r="A51">
        <v>49</v>
      </c>
      <c r="B51">
        <f xml:space="preserve"> A51*L$2</f>
        <v>1.3331425327121498</v>
      </c>
      <c r="D51">
        <f>(($I$2*$J$2)/$K$2)*(1-COS($I$5*B51))</f>
        <v>0.14310999547024944</v>
      </c>
      <c r="E51">
        <f t="shared" si="0"/>
        <v>0.13195154879644033</v>
      </c>
      <c r="F51">
        <f t="shared" si="1"/>
        <v>1.3058408422334529E-3</v>
      </c>
      <c r="G51">
        <f t="shared" si="2"/>
        <v>4.866456968009223E-2</v>
      </c>
    </row>
    <row r="52" spans="1:7">
      <c r="A52">
        <v>50</v>
      </c>
      <c r="B52">
        <f xml:space="preserve"> A52*L$2</f>
        <v>1.360349523175663</v>
      </c>
      <c r="D52">
        <f>(($I$2*$J$2)/$K$2)*(1-COS($I$5*B52))</f>
        <v>0.1467</v>
      </c>
      <c r="E52">
        <f t="shared" si="0"/>
        <v>0.13195154879643523</v>
      </c>
      <c r="F52">
        <f t="shared" si="1"/>
        <v>1.305840842233352E-3</v>
      </c>
      <c r="G52">
        <f t="shared" si="2"/>
        <v>5.3802225000000002E-2</v>
      </c>
    </row>
    <row r="53" spans="1:7">
      <c r="A53">
        <v>51</v>
      </c>
      <c r="B53">
        <f xml:space="preserve"> A53*L$2</f>
        <v>1.3875565136391763</v>
      </c>
      <c r="D53">
        <f>(($I$2*$J$2)/$K$2)*(1-COS($I$5*B53))</f>
        <v>0.14310999547024958</v>
      </c>
      <c r="E53">
        <f t="shared" si="0"/>
        <v>0.38293830943261919</v>
      </c>
      <c r="F53">
        <f t="shared" si="1"/>
        <v>1.0998131162333431E-2</v>
      </c>
      <c r="G53">
        <f t="shared" si="2"/>
        <v>4.8664569680092418E-2</v>
      </c>
    </row>
    <row r="54" spans="1:7">
      <c r="A54">
        <v>52</v>
      </c>
      <c r="B54">
        <f xml:space="preserve"> A54*L$2</f>
        <v>1.4147635041026896</v>
      </c>
      <c r="D54">
        <f>(($I$2*$J$2)/$K$2)*(1-COS($I$5*B54))</f>
        <v>0.13269139653740242</v>
      </c>
      <c r="E54">
        <f t="shared" si="0"/>
        <v>0.59644040025343947</v>
      </c>
      <c r="F54">
        <f t="shared" si="1"/>
        <v>2.6680586329086233E-2</v>
      </c>
      <c r="G54">
        <f t="shared" si="2"/>
        <v>3.521401343009236E-2</v>
      </c>
    </row>
    <row r="55" spans="1:7">
      <c r="A55">
        <v>53</v>
      </c>
      <c r="B55">
        <f xml:space="preserve"> A55*L$2</f>
        <v>1.4419704945662029</v>
      </c>
      <c r="D55">
        <f>(($I$2*$J$2)/$K$2)*(1-COS($I$5*B55))</f>
        <v>0.11646404825565305</v>
      </c>
      <c r="E55">
        <f t="shared" si="0"/>
        <v>0.75155874905284126</v>
      </c>
      <c r="F55">
        <f t="shared" si="1"/>
        <v>4.2363041495840366E-2</v>
      </c>
      <c r="G55">
        <f t="shared" si="2"/>
        <v>1.8588211569907802E-2</v>
      </c>
    </row>
    <row r="56" spans="1:7">
      <c r="A56">
        <v>54</v>
      </c>
      <c r="B56">
        <f xml:space="preserve"> A56*L$2</f>
        <v>1.4691774850297161</v>
      </c>
      <c r="D56">
        <f>(($I$2*$J$2)/$K$2)*(1-COS($I$5*B56))</f>
        <v>9.6016396537402446E-2</v>
      </c>
      <c r="E56">
        <f t="shared" si="0"/>
        <v>0.83310929107722176</v>
      </c>
      <c r="F56">
        <f t="shared" si="1"/>
        <v>5.2055331815939319E-2</v>
      </c>
      <c r="G56">
        <f t="shared" si="2"/>
        <v>5.1376553199076972E-3</v>
      </c>
    </row>
    <row r="57" spans="1:7">
      <c r="A57">
        <v>55</v>
      </c>
      <c r="B57">
        <f xml:space="preserve"> A57*L$2</f>
        <v>1.4963844754932294</v>
      </c>
      <c r="D57">
        <f>(($I$2*$J$2)/$K$2)*(1-COS($I$5*B57))</f>
        <v>7.3350000000000179E-2</v>
      </c>
      <c r="E57">
        <f t="shared" si="0"/>
        <v>0.8331092910772312</v>
      </c>
      <c r="F57">
        <f t="shared" si="1"/>
        <v>5.2055331815940499E-2</v>
      </c>
      <c r="G57">
        <f t="shared" si="2"/>
        <v>3.2548216060144286E-31</v>
      </c>
    </row>
    <row r="58" spans="1:7">
      <c r="A58">
        <v>56</v>
      </c>
      <c r="B58">
        <f xml:space="preserve"> A58*L$2</f>
        <v>1.5235914659567427</v>
      </c>
      <c r="D58">
        <f>(($I$2*$J$2)/$K$2)*(1-COS($I$5*B58))</f>
        <v>5.0683603462597655E-2</v>
      </c>
      <c r="E58">
        <f t="shared" si="0"/>
        <v>0.75155874905283415</v>
      </c>
      <c r="F58">
        <f t="shared" si="1"/>
        <v>4.2363041495839568E-2</v>
      </c>
      <c r="G58">
        <f t="shared" si="2"/>
        <v>5.1376553199076495E-3</v>
      </c>
    </row>
    <row r="59" spans="1:7">
      <c r="A59">
        <v>57</v>
      </c>
      <c r="B59">
        <f xml:space="preserve"> A59*L$2</f>
        <v>1.5507984564202559</v>
      </c>
      <c r="D59">
        <f>(($I$2*$J$2)/$K$2)*(1-COS($I$5*B59))</f>
        <v>3.0235951744347241E-2</v>
      </c>
      <c r="E59">
        <f t="shared" si="0"/>
        <v>0.59644040025344847</v>
      </c>
      <c r="F59">
        <f t="shared" si="1"/>
        <v>2.6680586329087035E-2</v>
      </c>
      <c r="G59">
        <f t="shared" si="2"/>
        <v>1.8588211569907545E-2</v>
      </c>
    </row>
    <row r="60" spans="1:7">
      <c r="A60">
        <v>58</v>
      </c>
      <c r="B60">
        <f xml:space="preserve"> A60*L$2</f>
        <v>1.5780054468837692</v>
      </c>
      <c r="D60">
        <f>(($I$2*$J$2)/$K$2)*(1-COS($I$5*B60))</f>
        <v>1.4008603462597637E-2</v>
      </c>
      <c r="E60">
        <f t="shared" si="0"/>
        <v>0.38293830943261664</v>
      </c>
      <c r="F60">
        <f t="shared" si="1"/>
        <v>1.0998131162333284E-2</v>
      </c>
      <c r="G60">
        <f t="shared" si="2"/>
        <v>3.5214013430092291E-2</v>
      </c>
    </row>
    <row r="61" spans="1:7">
      <c r="A61">
        <v>59</v>
      </c>
      <c r="B61">
        <f xml:space="preserve"> A61*L$2</f>
        <v>1.6052124373472825</v>
      </c>
      <c r="D61">
        <f>(($I$2*$J$2)/$K$2)*(1-COS($I$5*B61))</f>
        <v>3.5900045297505455E-3</v>
      </c>
      <c r="E61">
        <f t="shared" si="0"/>
        <v>0.13195154879643992</v>
      </c>
      <c r="F61">
        <f t="shared" si="1"/>
        <v>1.3058408422334446E-3</v>
      </c>
      <c r="G61">
        <f t="shared" si="2"/>
        <v>4.8664569680092251E-2</v>
      </c>
    </row>
    <row r="62" spans="1:7">
      <c r="A62">
        <v>60</v>
      </c>
      <c r="B62">
        <f xml:space="preserve"> A62*L$2</f>
        <v>1.6324194278107957</v>
      </c>
      <c r="D62">
        <f>(($I$2*$J$2)/$K$2)*(1-COS($I$5*B62))</f>
        <v>0</v>
      </c>
      <c r="E62">
        <f t="shared" si="0"/>
        <v>0.13195154879643572</v>
      </c>
      <c r="F62">
        <f t="shared" si="1"/>
        <v>1.3058408422333618E-3</v>
      </c>
      <c r="G62">
        <f t="shared" si="2"/>
        <v>5.3802225000000002E-2</v>
      </c>
    </row>
    <row r="63" spans="1:7">
      <c r="A63">
        <v>61</v>
      </c>
      <c r="B63">
        <f xml:space="preserve"> A63*L$2</f>
        <v>1.659626418274309</v>
      </c>
      <c r="D63">
        <f>(($I$2*$J$2)/$K$2)*(1-COS($I$5*B63))</f>
        <v>3.5900045297504314E-3</v>
      </c>
      <c r="E63">
        <f t="shared" si="0"/>
        <v>0.38293830943261836</v>
      </c>
      <c r="F63">
        <f t="shared" si="1"/>
        <v>1.0998131162333382E-2</v>
      </c>
      <c r="G63">
        <f t="shared" si="2"/>
        <v>4.8664569680092404E-2</v>
      </c>
    </row>
    <row r="64" spans="1:7">
      <c r="A64">
        <v>62</v>
      </c>
      <c r="B64">
        <f xml:space="preserve"> A64*L$2</f>
        <v>1.6868334087378223</v>
      </c>
      <c r="D64">
        <f>(($I$2*$J$2)/$K$2)*(1-COS($I$5*B64))</f>
        <v>1.4008603462597571E-2</v>
      </c>
      <c r="E64">
        <f t="shared" si="0"/>
        <v>0.59644040025344003</v>
      </c>
      <c r="F64">
        <f t="shared" si="1"/>
        <v>2.6680586329086282E-2</v>
      </c>
      <c r="G64">
        <f t="shared" si="2"/>
        <v>3.5214013430092367E-2</v>
      </c>
    </row>
    <row r="65" spans="1:7">
      <c r="A65">
        <v>63</v>
      </c>
      <c r="B65">
        <f xml:space="preserve"> A65*L$2</f>
        <v>1.7140403992013356</v>
      </c>
      <c r="D65">
        <f>(($I$2*$J$2)/$K$2)*(1-COS($I$5*B65))</f>
        <v>3.0235951744346949E-2</v>
      </c>
      <c r="E65">
        <f t="shared" si="0"/>
        <v>0.75155874905284104</v>
      </c>
      <c r="F65">
        <f t="shared" si="1"/>
        <v>4.2363041495840345E-2</v>
      </c>
      <c r="G65">
        <f t="shared" si="2"/>
        <v>1.8588211569907798E-2</v>
      </c>
    </row>
    <row r="66" spans="1:7">
      <c r="A66">
        <v>64</v>
      </c>
      <c r="B66">
        <f xml:space="preserve"> A66*L$2</f>
        <v>1.7412473896648488</v>
      </c>
      <c r="D66">
        <f>(($I$2*$J$2)/$K$2)*(1-COS($I$5*B66))</f>
        <v>5.0683603462597551E-2</v>
      </c>
      <c r="E66">
        <f t="shared" si="0"/>
        <v>0.83310929107722176</v>
      </c>
      <c r="F66">
        <f t="shared" si="1"/>
        <v>5.2055331815939319E-2</v>
      </c>
      <c r="G66">
        <f t="shared" si="2"/>
        <v>5.1376553199076972E-3</v>
      </c>
    </row>
    <row r="67" spans="1:7">
      <c r="A67">
        <v>65</v>
      </c>
      <c r="B67">
        <f xml:space="preserve"> A67*L$2</f>
        <v>1.7684543801283621</v>
      </c>
      <c r="D67">
        <f>(($I$2*$J$2)/$K$2)*(1-COS($I$5*B67))</f>
        <v>7.3349999999999818E-2</v>
      </c>
      <c r="E67">
        <f t="shared" ref="E67:E102" si="3">ABS((D68-D67)/$L$2)</f>
        <v>0.83310929107723097</v>
      </c>
      <c r="F67">
        <f t="shared" ref="F67:F102" si="4">($I$2*E67*E67)/2</f>
        <v>5.2055331815940478E-2</v>
      </c>
      <c r="G67">
        <f t="shared" ref="G67:G102" si="5">$K$2*((D67-$K$5/2)^2)/2</f>
        <v>3.2548216060144286E-31</v>
      </c>
    </row>
    <row r="68" spans="1:7">
      <c r="A68">
        <v>66</v>
      </c>
      <c r="B68">
        <f xml:space="preserve"> A68*L$2</f>
        <v>1.7956613705918754</v>
      </c>
      <c r="D68">
        <f>(($I$2*$J$2)/$K$2)*(1-COS($I$5*B68))</f>
        <v>9.6016396537402335E-2</v>
      </c>
      <c r="E68">
        <f t="shared" si="3"/>
        <v>0.75155874905283415</v>
      </c>
      <c r="F68">
        <f t="shared" si="4"/>
        <v>4.2363041495839568E-2</v>
      </c>
      <c r="G68">
        <f t="shared" si="5"/>
        <v>5.137655319907646E-3</v>
      </c>
    </row>
    <row r="69" spans="1:7">
      <c r="A69">
        <v>67</v>
      </c>
      <c r="B69">
        <f xml:space="preserve"> A69*L$2</f>
        <v>1.8228683610553886</v>
      </c>
      <c r="D69">
        <f>(($I$2*$J$2)/$K$2)*(1-COS($I$5*B69))</f>
        <v>0.11646404825565275</v>
      </c>
      <c r="E69">
        <f t="shared" si="3"/>
        <v>0.59644040025344869</v>
      </c>
      <c r="F69">
        <f t="shared" si="4"/>
        <v>2.6680586329087055E-2</v>
      </c>
      <c r="G69">
        <f t="shared" si="5"/>
        <v>1.8588211569907542E-2</v>
      </c>
    </row>
    <row r="70" spans="1:7">
      <c r="A70">
        <v>68</v>
      </c>
      <c r="B70">
        <f xml:space="preserve"> A70*L$2</f>
        <v>1.8500753515189019</v>
      </c>
      <c r="D70">
        <f>(($I$2*$J$2)/$K$2)*(1-COS($I$5*B70))</f>
        <v>0.13269139653740236</v>
      </c>
      <c r="E70">
        <f t="shared" si="3"/>
        <v>0.38293830943261614</v>
      </c>
      <c r="F70">
        <f t="shared" si="4"/>
        <v>1.0998131162333256E-2</v>
      </c>
      <c r="G70">
        <f t="shared" si="5"/>
        <v>3.5214013430092291E-2</v>
      </c>
    </row>
    <row r="71" spans="1:7">
      <c r="A71">
        <v>69</v>
      </c>
      <c r="B71">
        <f xml:space="preserve"> A71*L$2</f>
        <v>1.8772823419824152</v>
      </c>
      <c r="D71">
        <f>(($I$2*$J$2)/$K$2)*(1-COS($I$5*B71))</f>
        <v>0.14310999547024944</v>
      </c>
      <c r="E71">
        <f t="shared" si="3"/>
        <v>0.13195154879644033</v>
      </c>
      <c r="F71">
        <f t="shared" si="4"/>
        <v>1.3058408422334529E-3</v>
      </c>
      <c r="G71">
        <f t="shared" si="5"/>
        <v>4.866456968009223E-2</v>
      </c>
    </row>
    <row r="72" spans="1:7">
      <c r="A72">
        <v>70</v>
      </c>
      <c r="B72">
        <f xml:space="preserve"> A72*L$2</f>
        <v>1.9044893324459284</v>
      </c>
      <c r="D72">
        <f>(($I$2*$J$2)/$K$2)*(1-COS($I$5*B72))</f>
        <v>0.1467</v>
      </c>
      <c r="E72">
        <f t="shared" si="3"/>
        <v>0.13195154879643523</v>
      </c>
      <c r="F72">
        <f t="shared" si="4"/>
        <v>1.305840842233352E-3</v>
      </c>
      <c r="G72">
        <f t="shared" si="5"/>
        <v>5.3802225000000002E-2</v>
      </c>
    </row>
    <row r="73" spans="1:7">
      <c r="A73">
        <v>71</v>
      </c>
      <c r="B73">
        <f xml:space="preserve"> A73*L$2</f>
        <v>1.9316963229094417</v>
      </c>
      <c r="D73">
        <f>(($I$2*$J$2)/$K$2)*(1-COS($I$5*B73))</f>
        <v>0.14310999547024958</v>
      </c>
      <c r="E73">
        <f t="shared" si="3"/>
        <v>0.38293830943261919</v>
      </c>
      <c r="F73">
        <f t="shared" si="4"/>
        <v>1.0998131162333431E-2</v>
      </c>
      <c r="G73">
        <f t="shared" si="5"/>
        <v>4.8664569680092418E-2</v>
      </c>
    </row>
    <row r="74" spans="1:7">
      <c r="A74">
        <v>72</v>
      </c>
      <c r="B74">
        <f xml:space="preserve"> A74*L$2</f>
        <v>1.958903313372955</v>
      </c>
      <c r="D74">
        <f>(($I$2*$J$2)/$K$2)*(1-COS($I$5*B74))</f>
        <v>0.13269139653740242</v>
      </c>
      <c r="E74">
        <f t="shared" si="3"/>
        <v>0.59644040025343947</v>
      </c>
      <c r="F74">
        <f t="shared" si="4"/>
        <v>2.6680586329086233E-2</v>
      </c>
      <c r="G74">
        <f t="shared" si="5"/>
        <v>3.521401343009236E-2</v>
      </c>
    </row>
    <row r="75" spans="1:7">
      <c r="A75">
        <v>73</v>
      </c>
      <c r="B75">
        <f xml:space="preserve"> A75*L$2</f>
        <v>1.9861103038364682</v>
      </c>
      <c r="D75">
        <f>(($I$2*$J$2)/$K$2)*(1-COS($I$5*B75))</f>
        <v>0.11646404825565305</v>
      </c>
      <c r="E75">
        <f t="shared" si="3"/>
        <v>0.7515587490528407</v>
      </c>
      <c r="F75">
        <f t="shared" si="4"/>
        <v>4.2363041495840303E-2</v>
      </c>
      <c r="G75">
        <f t="shared" si="5"/>
        <v>1.8588211569907802E-2</v>
      </c>
    </row>
    <row r="76" spans="1:7">
      <c r="A76">
        <v>74</v>
      </c>
      <c r="B76">
        <f xml:space="preserve"> A76*L$2</f>
        <v>2.0133172942999815</v>
      </c>
      <c r="D76">
        <f>(($I$2*$J$2)/$K$2)*(1-COS($I$5*B76))</f>
        <v>9.601639653740246E-2</v>
      </c>
      <c r="E76">
        <f t="shared" si="3"/>
        <v>0.83310929107722176</v>
      </c>
      <c r="F76">
        <f t="shared" si="4"/>
        <v>5.2055331815939319E-2</v>
      </c>
      <c r="G76">
        <f t="shared" si="5"/>
        <v>5.1376553199077024E-3</v>
      </c>
    </row>
    <row r="77" spans="1:7">
      <c r="A77">
        <v>75</v>
      </c>
      <c r="B77">
        <f xml:space="preserve"> A77*L$2</f>
        <v>2.0405242847634946</v>
      </c>
      <c r="D77">
        <f>(($I$2*$J$2)/$K$2)*(1-COS($I$5*B77))</f>
        <v>7.3350000000000193E-2</v>
      </c>
      <c r="E77">
        <f t="shared" si="3"/>
        <v>0.8331092910772312</v>
      </c>
      <c r="F77">
        <f t="shared" si="4"/>
        <v>5.2055331815940499E-2</v>
      </c>
      <c r="G77">
        <f t="shared" si="5"/>
        <v>3.7748226909989823E-31</v>
      </c>
    </row>
    <row r="78" spans="1:7">
      <c r="A78">
        <v>76</v>
      </c>
      <c r="B78">
        <f xml:space="preserve"> A78*L$2</f>
        <v>2.0677312752270081</v>
      </c>
      <c r="D78">
        <f>(($I$2*$J$2)/$K$2)*(1-COS($I$5*B78))</f>
        <v>5.0683603462597669E-2</v>
      </c>
      <c r="E78">
        <f t="shared" si="3"/>
        <v>0.75155874905283393</v>
      </c>
      <c r="F78">
        <f t="shared" si="4"/>
        <v>4.236304149583954E-2</v>
      </c>
      <c r="G78">
        <f t="shared" si="5"/>
        <v>5.1376553199076426E-3</v>
      </c>
    </row>
    <row r="79" spans="1:7">
      <c r="A79">
        <v>77</v>
      </c>
      <c r="B79">
        <f xml:space="preserve"> A79*L$2</f>
        <v>2.0949382656905211</v>
      </c>
      <c r="D79">
        <f>(($I$2*$J$2)/$K$2)*(1-COS($I$5*B79))</f>
        <v>3.0235951744347258E-2</v>
      </c>
      <c r="E79">
        <f t="shared" si="3"/>
        <v>0.59644040025344869</v>
      </c>
      <c r="F79">
        <f t="shared" si="4"/>
        <v>2.6680586329087055E-2</v>
      </c>
      <c r="G79">
        <f t="shared" si="5"/>
        <v>1.8588211569907528E-2</v>
      </c>
    </row>
    <row r="80" spans="1:7">
      <c r="A80">
        <v>78</v>
      </c>
      <c r="B80">
        <f xml:space="preserve"> A80*L$2</f>
        <v>2.1221452561540346</v>
      </c>
      <c r="D80">
        <f>(($I$2*$J$2)/$K$2)*(1-COS($I$5*B80))</f>
        <v>1.4008603462597646E-2</v>
      </c>
      <c r="E80">
        <f t="shared" si="3"/>
        <v>0.38293830943261692</v>
      </c>
      <c r="F80">
        <f t="shared" si="4"/>
        <v>1.0998131162333299E-2</v>
      </c>
      <c r="G80">
        <f t="shared" si="5"/>
        <v>3.5214013430092277E-2</v>
      </c>
    </row>
    <row r="81" spans="1:7">
      <c r="A81">
        <v>79</v>
      </c>
      <c r="B81">
        <f xml:space="preserve"> A81*L$2</f>
        <v>2.1493522466175476</v>
      </c>
      <c r="D81">
        <f>(($I$2*$J$2)/$K$2)*(1-COS($I$5*B81))</f>
        <v>3.5900045297505455E-3</v>
      </c>
      <c r="E81">
        <f t="shared" si="3"/>
        <v>0.13195154879643992</v>
      </c>
      <c r="F81">
        <f t="shared" si="4"/>
        <v>1.3058408422334446E-3</v>
      </c>
      <c r="G81">
        <f t="shared" si="5"/>
        <v>4.8664569680092251E-2</v>
      </c>
    </row>
    <row r="82" spans="1:7">
      <c r="A82">
        <v>80</v>
      </c>
      <c r="B82">
        <f xml:space="preserve"> A82*L$2</f>
        <v>2.1765592370810611</v>
      </c>
      <c r="D82">
        <f>(($I$2*$J$2)/$K$2)*(1-COS($I$5*B82))</f>
        <v>0</v>
      </c>
      <c r="E82">
        <f t="shared" si="3"/>
        <v>0.13195154879643542</v>
      </c>
      <c r="F82">
        <f t="shared" si="4"/>
        <v>1.3058408422333557E-3</v>
      </c>
      <c r="G82">
        <f t="shared" si="5"/>
        <v>5.3802225000000002E-2</v>
      </c>
    </row>
    <row r="83" spans="1:7">
      <c r="A83">
        <v>81</v>
      </c>
      <c r="B83">
        <f xml:space="preserve"> A83*L$2</f>
        <v>2.2037662275445742</v>
      </c>
      <c r="D83">
        <f>(($I$2*$J$2)/$K$2)*(1-COS($I$5*B83))</f>
        <v>3.5900045297504232E-3</v>
      </c>
      <c r="E83">
        <f t="shared" si="3"/>
        <v>0.38293830943261842</v>
      </c>
      <c r="F83">
        <f t="shared" si="4"/>
        <v>1.0998131162333386E-2</v>
      </c>
      <c r="G83">
        <f t="shared" si="5"/>
        <v>4.8664569680092418E-2</v>
      </c>
    </row>
    <row r="84" spans="1:7">
      <c r="A84">
        <v>82</v>
      </c>
      <c r="B84">
        <f xml:space="preserve"> A84*L$2</f>
        <v>2.2309732180080877</v>
      </c>
      <c r="D84">
        <f>(($I$2*$J$2)/$K$2)*(1-COS($I$5*B84))</f>
        <v>1.4008603462597564E-2</v>
      </c>
      <c r="E84">
        <f t="shared" si="3"/>
        <v>0.59644040025343981</v>
      </c>
      <c r="F84">
        <f t="shared" si="4"/>
        <v>2.6680586329086261E-2</v>
      </c>
      <c r="G84">
        <f t="shared" si="5"/>
        <v>3.5214013430092374E-2</v>
      </c>
    </row>
    <row r="85" spans="1:7">
      <c r="A85">
        <v>83</v>
      </c>
      <c r="B85">
        <f xml:space="preserve"> A85*L$2</f>
        <v>2.2581802084716007</v>
      </c>
      <c r="D85">
        <f>(($I$2*$J$2)/$K$2)*(1-COS($I$5*B85))</f>
        <v>3.0235951744346932E-2</v>
      </c>
      <c r="E85">
        <f t="shared" si="3"/>
        <v>0.75155874905284115</v>
      </c>
      <c r="F85">
        <f t="shared" si="4"/>
        <v>4.2363041495840359E-2</v>
      </c>
      <c r="G85">
        <f t="shared" si="5"/>
        <v>1.8588211569907816E-2</v>
      </c>
    </row>
    <row r="86" spans="1:7">
      <c r="A86">
        <v>84</v>
      </c>
      <c r="B86">
        <f xml:space="preserve"> A86*L$2</f>
        <v>2.2853871989351142</v>
      </c>
      <c r="D86">
        <f>(($I$2*$J$2)/$K$2)*(1-COS($I$5*B86))</f>
        <v>5.0683603462597537E-2</v>
      </c>
      <c r="E86">
        <f t="shared" si="3"/>
        <v>0.8331092910772212</v>
      </c>
      <c r="F86">
        <f t="shared" si="4"/>
        <v>5.205533181593925E-2</v>
      </c>
      <c r="G86">
        <f t="shared" si="5"/>
        <v>5.1376553199077024E-3</v>
      </c>
    </row>
    <row r="87" spans="1:7">
      <c r="A87">
        <v>85</v>
      </c>
      <c r="B87">
        <f xml:space="preserve"> A87*L$2</f>
        <v>2.3125941893986273</v>
      </c>
      <c r="D87">
        <f>(($I$2*$J$2)/$K$2)*(1-COS($I$5*B87))</f>
        <v>7.334999999999979E-2</v>
      </c>
      <c r="E87">
        <f t="shared" si="3"/>
        <v>0.83310929107723097</v>
      </c>
      <c r="F87">
        <f t="shared" si="4"/>
        <v>5.2055331815940478E-2</v>
      </c>
      <c r="G87">
        <f t="shared" si="5"/>
        <v>4.3333423748712807E-31</v>
      </c>
    </row>
    <row r="88" spans="1:7">
      <c r="A88">
        <v>86</v>
      </c>
      <c r="B88">
        <f xml:space="preserve"> A88*L$2</f>
        <v>2.3398011798621408</v>
      </c>
      <c r="D88">
        <f>(($I$2*$J$2)/$K$2)*(1-COS($I$5*B88))</f>
        <v>9.6016396537402307E-2</v>
      </c>
      <c r="E88">
        <f t="shared" si="3"/>
        <v>0.75155874905283415</v>
      </c>
      <c r="F88">
        <f t="shared" si="4"/>
        <v>4.2363041495839568E-2</v>
      </c>
      <c r="G88">
        <f t="shared" si="5"/>
        <v>5.1376553199076339E-3</v>
      </c>
    </row>
    <row r="89" spans="1:7">
      <c r="A89">
        <v>87</v>
      </c>
      <c r="B89">
        <f xml:space="preserve"> A89*L$2</f>
        <v>2.3670081703256538</v>
      </c>
      <c r="D89">
        <f>(($I$2*$J$2)/$K$2)*(1-COS($I$5*B89))</f>
        <v>0.11646404825565272</v>
      </c>
      <c r="E89">
        <f t="shared" si="3"/>
        <v>0.59644040025344869</v>
      </c>
      <c r="F89">
        <f t="shared" si="4"/>
        <v>2.6680586329087055E-2</v>
      </c>
      <c r="G89">
        <f t="shared" si="5"/>
        <v>1.8588211569907517E-2</v>
      </c>
    </row>
    <row r="90" spans="1:7">
      <c r="A90">
        <v>88</v>
      </c>
      <c r="B90">
        <f xml:space="preserve"> A90*L$2</f>
        <v>2.3942151607891673</v>
      </c>
      <c r="D90">
        <f>(($I$2*$J$2)/$K$2)*(1-COS($I$5*B90))</f>
        <v>0.13269139653740233</v>
      </c>
      <c r="E90">
        <f t="shared" si="3"/>
        <v>0.38293830943261714</v>
      </c>
      <c r="F90">
        <f t="shared" si="4"/>
        <v>1.0998131162333311E-2</v>
      </c>
      <c r="G90">
        <f t="shared" si="5"/>
        <v>3.5214013430092263E-2</v>
      </c>
    </row>
    <row r="91" spans="1:7">
      <c r="A91">
        <v>89</v>
      </c>
      <c r="B91">
        <f xml:space="preserve"> A91*L$2</f>
        <v>2.4214221512526803</v>
      </c>
      <c r="D91">
        <f>(($I$2*$J$2)/$K$2)*(1-COS($I$5*B91))</f>
        <v>0.14310999547024944</v>
      </c>
      <c r="E91">
        <f t="shared" si="3"/>
        <v>0.13195154879644033</v>
      </c>
      <c r="F91">
        <f t="shared" si="4"/>
        <v>1.3058408422334529E-3</v>
      </c>
      <c r="G91">
        <f t="shared" si="5"/>
        <v>4.866456968009223E-2</v>
      </c>
    </row>
    <row r="92" spans="1:7">
      <c r="A92">
        <v>90</v>
      </c>
      <c r="B92">
        <f xml:space="preserve"> A92*L$2</f>
        <v>2.4486291417161938</v>
      </c>
      <c r="D92">
        <f>(($I$2*$J$2)/$K$2)*(1-COS($I$5*B92))</f>
        <v>0.1467</v>
      </c>
      <c r="E92">
        <f t="shared" si="3"/>
        <v>0.13195154879643523</v>
      </c>
      <c r="F92">
        <f t="shared" si="4"/>
        <v>1.305840842233352E-3</v>
      </c>
      <c r="G92">
        <f t="shared" si="5"/>
        <v>5.3802225000000002E-2</v>
      </c>
    </row>
    <row r="93" spans="1:7">
      <c r="A93">
        <v>91</v>
      </c>
      <c r="B93">
        <f xml:space="preserve"> A93*L$2</f>
        <v>2.4758361321797069</v>
      </c>
      <c r="D93">
        <f>(($I$2*$J$2)/$K$2)*(1-COS($I$5*B93))</f>
        <v>0.14310999547024958</v>
      </c>
      <c r="E93">
        <f t="shared" si="3"/>
        <v>0.3829383094326182</v>
      </c>
      <c r="F93">
        <f t="shared" si="4"/>
        <v>1.0998131162333372E-2</v>
      </c>
      <c r="G93">
        <f t="shared" si="5"/>
        <v>4.8664569680092418E-2</v>
      </c>
    </row>
    <row r="94" spans="1:7">
      <c r="A94">
        <v>92</v>
      </c>
      <c r="B94">
        <f xml:space="preserve"> A94*L$2</f>
        <v>2.5030431226432204</v>
      </c>
      <c r="D94">
        <f>(($I$2*$J$2)/$K$2)*(1-COS($I$5*B94))</f>
        <v>0.13269139653740245</v>
      </c>
      <c r="E94">
        <f t="shared" si="3"/>
        <v>0.59644040025343947</v>
      </c>
      <c r="F94">
        <f t="shared" si="4"/>
        <v>2.6680586329086233E-2</v>
      </c>
      <c r="G94">
        <f t="shared" si="5"/>
        <v>3.5214013430092388E-2</v>
      </c>
    </row>
    <row r="95" spans="1:7">
      <c r="A95">
        <v>93</v>
      </c>
      <c r="B95">
        <f xml:space="preserve"> A95*L$2</f>
        <v>2.5302501131067334</v>
      </c>
      <c r="D95">
        <f>(($I$2*$J$2)/$K$2)*(1-COS($I$5*B95))</f>
        <v>0.11646404825565308</v>
      </c>
      <c r="E95">
        <f t="shared" si="3"/>
        <v>0.75155874905284126</v>
      </c>
      <c r="F95">
        <f t="shared" si="4"/>
        <v>4.2363041495840366E-2</v>
      </c>
      <c r="G95">
        <f t="shared" si="5"/>
        <v>1.8588211569907826E-2</v>
      </c>
    </row>
    <row r="96" spans="1:7">
      <c r="A96">
        <v>94</v>
      </c>
      <c r="B96">
        <f xml:space="preserve"> A96*L$2</f>
        <v>2.5574571035702469</v>
      </c>
      <c r="D96">
        <f>(($I$2*$J$2)/$K$2)*(1-COS($I$5*B96))</f>
        <v>9.6016396537402474E-2</v>
      </c>
      <c r="E96">
        <f t="shared" si="3"/>
        <v>0.83310929107722176</v>
      </c>
      <c r="F96">
        <f t="shared" si="4"/>
        <v>5.2055331815939319E-2</v>
      </c>
      <c r="G96">
        <f t="shared" si="5"/>
        <v>5.1376553199077094E-3</v>
      </c>
    </row>
    <row r="97" spans="1:7">
      <c r="A97">
        <v>95</v>
      </c>
      <c r="B97">
        <f xml:space="preserve"> A97*L$2</f>
        <v>2.58466409403376</v>
      </c>
      <c r="D97">
        <f>(($I$2*$J$2)/$K$2)*(1-COS($I$5*B97))</f>
        <v>7.3350000000000207E-2</v>
      </c>
      <c r="E97">
        <f t="shared" si="3"/>
        <v>0.83310929107722176</v>
      </c>
      <c r="F97">
        <f t="shared" si="4"/>
        <v>5.2055331815939319E-2</v>
      </c>
      <c r="G97">
        <f t="shared" si="5"/>
        <v>4.3333423748712807E-31</v>
      </c>
    </row>
    <row r="98" spans="1:7">
      <c r="A98">
        <v>96</v>
      </c>
      <c r="B98">
        <f xml:space="preserve"> A98*L$2</f>
        <v>2.611871084497273</v>
      </c>
      <c r="D98">
        <f>(($I$2*$J$2)/$K$2)*(1-COS($I$5*B98))</f>
        <v>5.068360346259794E-2</v>
      </c>
      <c r="E98">
        <f t="shared" si="3"/>
        <v>0.75155874905284326</v>
      </c>
      <c r="F98">
        <f t="shared" si="4"/>
        <v>4.2363041495840595E-2</v>
      </c>
      <c r="G98">
        <f t="shared" si="5"/>
        <v>5.1376553199075203E-3</v>
      </c>
    </row>
    <row r="99" spans="1:7">
      <c r="A99">
        <v>97</v>
      </c>
      <c r="B99">
        <f xml:space="preserve"> A99*L$2</f>
        <v>2.6390780749607865</v>
      </c>
      <c r="D99">
        <f>(($I$2*$J$2)/$K$2)*(1-COS($I$5*B99))</f>
        <v>3.0235951744347275E-2</v>
      </c>
      <c r="E99">
        <f t="shared" si="3"/>
        <v>0.59644040025344336</v>
      </c>
      <c r="F99">
        <f t="shared" si="4"/>
        <v>2.668058632908658E-2</v>
      </c>
      <c r="G99">
        <f t="shared" si="5"/>
        <v>1.8588211569907517E-2</v>
      </c>
    </row>
    <row r="100" spans="1:7">
      <c r="A100">
        <v>98</v>
      </c>
      <c r="B100">
        <f xml:space="preserve"> A100*L$2</f>
        <v>2.6662850654242995</v>
      </c>
      <c r="D100">
        <f>(($I$2*$J$2)/$K$2)*(1-COS($I$5*B100))</f>
        <v>1.4008603462597807E-2</v>
      </c>
      <c r="E100">
        <f t="shared" si="3"/>
        <v>0.38293830943262258</v>
      </c>
      <c r="F100">
        <f t="shared" si="4"/>
        <v>1.0998131162333625E-2</v>
      </c>
      <c r="G100">
        <f t="shared" si="5"/>
        <v>3.5214013430092089E-2</v>
      </c>
    </row>
    <row r="101" spans="1:7">
      <c r="A101">
        <v>99</v>
      </c>
      <c r="B101">
        <f xml:space="preserve"> A101*L$2</f>
        <v>2.693492055887813</v>
      </c>
      <c r="D101">
        <f>(($I$2*$J$2)/$K$2)*(1-COS($I$5*B101))</f>
        <v>3.5900045297505537E-3</v>
      </c>
      <c r="E101">
        <f t="shared" si="3"/>
        <v>0.13195154879644022</v>
      </c>
      <c r="F101">
        <f t="shared" si="4"/>
        <v>1.3058408422334509E-3</v>
      </c>
      <c r="G101">
        <f t="shared" si="5"/>
        <v>4.866456968009223E-2</v>
      </c>
    </row>
    <row r="102" spans="1:7">
      <c r="A102">
        <v>100</v>
      </c>
      <c r="B102">
        <f xml:space="preserve"> A102*L$2</f>
        <v>2.7206990463513261</v>
      </c>
      <c r="D102">
        <f>(($I$2*$J$2)/$K$2)*(1-COS($I$5*B102))</f>
        <v>0</v>
      </c>
      <c r="E102">
        <f t="shared" si="3"/>
        <v>0</v>
      </c>
      <c r="F102">
        <f t="shared" si="4"/>
        <v>0</v>
      </c>
      <c r="G102">
        <f t="shared" si="5"/>
        <v>5.3802225000000002E-2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Surkov Andrey</cp:lastModifiedBy>
  <cp:revision/>
  <dcterms:created xsi:type="dcterms:W3CDTF">2022-11-16T07:12:10Z</dcterms:created>
  <dcterms:modified xsi:type="dcterms:W3CDTF">2022-11-25T15:00:11Z</dcterms:modified>
  <cp:category/>
  <cp:contentStatus/>
</cp:coreProperties>
</file>