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LiszkaMi\Documents\LiszkaMJ\Arnold_Collaboration\"/>
    </mc:Choice>
  </mc:AlternateContent>
  <bookViews>
    <workbookView xWindow="5610" yWindow="0" windowWidth="9690" windowHeight="6555" tabRatio="500" activeTab="1"/>
  </bookViews>
  <sheets>
    <sheet name="Sheet1" sheetId="1" r:id="rId1"/>
    <sheet name="Sheet2" sheetId="2" r:id="rId2"/>
    <sheet name="Sheet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1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2" i="2"/>
  <c r="M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  <c r="C4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<sst xmlns="http://schemas.openxmlformats.org/spreadsheetml/2006/main" count="583" uniqueCount="321">
  <si>
    <t>Gene Name</t>
  </si>
  <si>
    <t>Enzyme Type</t>
  </si>
  <si>
    <t>Sequence</t>
  </si>
  <si>
    <t>Natural SP</t>
  </si>
  <si>
    <t>Uniprot</t>
  </si>
  <si>
    <t>Citation Found</t>
  </si>
  <si>
    <t>Original Citation</t>
  </si>
  <si>
    <t>Links</t>
  </si>
  <si>
    <t>notes</t>
  </si>
  <si>
    <t>-</t>
  </si>
  <si>
    <t>lipase</t>
  </si>
  <si>
    <t>atgtcaactacatatccaattgttttagttcatggtttatctggttttgatgatatcgtcggttatccttatttttatggtatccgtgacgcattagaaaaagatggtcataaagttttcaccgcatctctttctgcatttaactctaacgaagttcgtggagaacaactttgggaatttgtgcaaaaagttctcaaagaaaccaaagcaaaaaaagtaaatttaatcggtcatagccaaggtccattagcttgtcgttatgttgctgcaaaacatgctaaaaacatcgcttctgttacctctgttaatggtgtaaaccacggatcagagattgcggatctagtgcgacgtattatgcgcaaagatagtgtgcctgaatatattgctgatgcagttatgaaagctattggtactattatttctacattttcaggtaatcgtggtaatccacaagatgctattgctgcattagaagcattaacaactgaaaatgtgatggaatttaataaaaagtatccacaagggctgccagccattcgtggtggtgaaggtaaagaagtcgtaaatggtgttcattactattcatttggtagttatatccaaggtctgattgccggcgaaaaaggtaatttattggaccctactcatgctgcaatgcgtgtattaagtgcattctttactgaacgtgaaaatgacggtttggtgggtcgtacaagtatgcgattaggtaaactaattaaagatgattatgctgaagatcatctggacatggtaaaccaggttgcaggtctagtagggcctggtgaagatattgtagctatttataccaaccatgcgaatttcttagcaagtaaaaagctgtaa</t>
  </si>
  <si>
    <t>http://www.uniprot.org/uniprot/Q52614</t>
  </si>
  <si>
    <t>10.1007/s10295-014-1506-4</t>
  </si>
  <si>
    <t> https://doi.org/10.1007/s10295-010-0739-0</t>
  </si>
  <si>
    <t>GenBank: U33845 //  Lee DW, Koh YS, Kim KJ, Kim BC, Choi HJ, Kim DS, Suhartono MT, Pyun YR (1999) Isolation and characterization of a thermophilic lipase from Bacillus thermoleovorans ID-1. FEMS Microbiol Lett 179:393–400</t>
  </si>
  <si>
    <t>amyS</t>
  </si>
  <si>
    <t>amylase</t>
  </si>
  <si>
    <t>AATCTTAATGGGACGCTGATGCAGTATTTTGAATGGTACATGCCCAATGACGGCCAACATTGGAAGCGTTTGCAAAACGACTCGGCATATTTGGCTGAACACGGTATTACTGCCGTCTGGATTCCCCCGGCATATAAGGGAACGAGCCAAGCGGATGTGGGCTACGGTGCTTACGACCTTTATGATTTAGGGGAGTTTCATCAAAAAGGGACGGTTCGGACAAAGTACGGCACAAAAGGAGAGCTGCAATCTGCGATCAAAAGTCTTCATTCCCGCGACATTAACGTTTACGGGGATGTGGTCATCAACCACAAAGGCGGCGCTGATGCGACCGAAGATGTAACCGCGGTTGAAGTCGATCCCGCTGACCGCAACCGCGTAATTTCAGGAGAACACCTAATTAAAGCCTGGACACATTTTCATTTTCCGGGGCGCGGCAGCACATACAGCGATTTTAAATGGCATTGGTACCATTTTGACGGAACCGATTGGGACGAGTCCCGAAAGCTGAACCGCATCTATAAGTTTCAAGGAAAGGCTTGGGATTGGGAAGTTTCCAATGAAAACGGCAACTATGATTATTTGATGTATGCCGACATCGATTATGACCATCCTGATGTCGCAGCAGAAATTAAGAGATGGGGCACTTGGTATGCCAATGAACTGCAATTGGACGGTTTCCGTCTTGATGCTGTCAAACACATTAAATTTTCTTTTTTGCGGGATTGGGTTAATCATGTCAGGGAAAAAACGGGGAAGGAAATGTTTACGGTAGCTGAATATTGGCAGAATGACTTGGGCGCGCTGGAAAACTATTTGAACAAAACAAATTTTAATCATTCAGTGTTTGACGTGCCGCTTCATTATCAGTTCCATGCTGCATCGACACAGGGAGGCGGCTATGATATGAGGAAATTGCTGAACGGTACGGTCGTTTCCAAGCATCCGTTGAAATCGGTTACATTTGTCGATAACCATGATACACAGCCGGGGCAATCGCTTGAGTCGACTGTCCAAACATGGTTTAAGCCGCTTGCTTACGCTTTTATTCTCACAAGGGAATCTGGATACCCTCAGGTTTTCTACGGGGATATGTACGGGACGAAAGGAGACTCCCAGCGCGAAATTCCTGCCTTGAAACACAAAATTGAACCGATCTTAAAAGCGAGAAAACAGTATGCGTACGGAGCACAGCATGATTATTTCGACCACCATGACATTGTCGGCTGGACAAGGGAAGGCGACAGCTCGGTTGCAAATTCAGGTTTGGCGGCATTAATAACAGACGGACCCGGTGGGGCAAAGCGAATGTATGTCGGCCGGCAAAACGCCGGTGAGACATGGCATGACATTACCGGAAACCGTTCGGAGCCGGTTGTCATCAATTCGGAAGGCTGGGGAGAGTTTCACGTAAACGGCGGGTCGGTTTCAATTTATGTTCAAAGATAG</t>
  </si>
  <si>
    <t>ATGAAACAACAAAAACGGCTTTACGCCCGATTGCTGACGCTGTTATTTGCGCTCATCTTCTTGCTGCCTCATTCTGCAGCAGCGGCGGCA</t>
  </si>
  <si>
    <t>http://www.uniprot.org/uniprot/P06278</t>
  </si>
  <si>
    <t>https://link.springer.com/article/10.1007%2Fs10529-005-2743-4</t>
  </si>
  <si>
    <t>amyk38</t>
  </si>
  <si>
    <t>GATGGATTGAACGGTACGATGATGCAGTATTATGAGTGGCATTTGGAAAACGACGGGCAGCATTGGAATCGGTTGCACGATGATGCCGCAGCTTTGAGTGATGCTGGTATTACAGCTATTTGGATTCCGCCAGCCTACAAAGGTAATAGTCAGGCGGATGTTGGGTACGGTGCATACGATCTTTATGATTTAGGAGAGTTCAATCAAAAGGGTACTGTTCGAACGAAATACGGAACTAAGGCACAGCTTGAACGAGCTATTGGGTCCCTTAAATCTAATGATATCAATGTATACGGAGATGTCGTGATGAATCATAAAATGGGAGCTGATTTTACGGAGGCAGTGCAAGCTGTTCAAGTAAATCCAACGAATCGTTGGCAGGATATTTCAGGTGCCTACACGATTGATGCGTGGACGGGTTTCGACTTTTCAGGGCGTAACAACGCCTATTCAGATTTTAAGTGGAGATGGTTCCATTTTAATGGTGTTGACTGGGATCAGCGCTATCAAGAAAATCATATTTTCCGCTTTGCAAATACGAACTGGAACTGGCGAGTGGATGAAGAGAACGGTAATTATGATTACCTGTTAGGATCGAATATCGACTTTAGTCATCCAGAAGTACAAGATGAGTTGAAGGATTGGGGTAGCTGGTTTACCGATGAGTTAGATTTGGATGGTTATCGTTTAGATGCTATTAAACATATTCCATTCTGGTATACATCTGATTGGGTTCGGCATCAGCGCAACGAAGCAGATCAAGATTTATTTGTCGTAGGGGAATATTGGAAGGATGACGTAGGTGCTCTCGAATTTTATTTAGATGAAATGAATTGGGAGATGTCTCTATTCGATGTTCCACTTAATTATAATTTTTACCGGGCTTCACAACAAGGTGGAAGCTATGATATGCGTAATATTTTACGAGGATCTTTAGTAGAAGCGCATCCGATGCATGCAGTTACGTTTGTTGATAATCATGATACTCAGCCAGGGGAGTCATTAGAGTCATGGGTTGCTGATTGGTTTAAGCCACTTGCTTATGCGACAATTTTGACGCGTGAAGGTGGTTATCCAAATGTATTTTACGGTGATTACTATGGGATTCCTAACGATAACATTTCAGCTAAAAAAGATATGATTGATGAGCTGCTTGATGCACGTCAAAATTACGCATATGGCACGCAGCATGACTATTTTGATCATTGGGATGTTGTAGGATGGACTAGGGAAGGATCTTCCTCCAGACCTAATTCAGGCCTTGCGACTATTATGTCGAATGGACCTGGTGGTTCCAAGTGGATGTATGTAGGACGTCAGAATGCAGGACAAACATGGACAGATTTAACTGGTAATAACGGAGCGTCCGTTACAATTAATGGCGATGGATGGGGCGAATTCTTTACGAATGGAGGATCTGTATCCGTGTACGTGAACCAATAA</t>
  </si>
  <si>
    <t>ATGAGAAGATGGGTAGTAGCAATGTTGGCAGTGTTATTTTTATTTCCTTCGGTAGTAGTTGCA</t>
  </si>
  <si>
    <t>http://www.uniprot.org/uniprot/Q93I48</t>
  </si>
  <si>
    <t>10.1007/s00253-013-4960-4</t>
  </si>
  <si>
    <t>https://doi.org/10.1186/1475-2859-11-74</t>
  </si>
  <si>
    <t>KCC103</t>
  </si>
  <si>
    <t>gaaacggcgaacaaatcgaatgagcttacagcaccgtcgatcaaaagcggaaccattcttcatgcatggaattggtcgttcaatacgttaaaact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tcacgcagaattcattgctcgggctgtatgactggaatacacaaaatacacaagtacagtcctatctgaaacggttcttagaaagggcattgaatgacggggcagacggttttcgatttgatgcagccaaacatatagagcttccggatgatgggagttacggcagtcaattttggccgaatatcacaaatacatctgcagagttccaatacggagaaatcctgcaggatagtgcctccagagatgctgcatatgcgaattatatggatgtgacagcgtctaactatgggcattccataaggtccgctttaaagaatcgtaatctgggcgtgtcgaatatctcccactatgcatctgatgtgtctgcggacaagctggtgacatgggtggagtcgcatgatacgtatgccaatgatgatgaagagtcgacatggatgagcgatgatgatatccgtttaggctgggcggtgatagcttctcgttcaggcagtacgcctcttttcttttccagacctgagggaggcggaaatggtgtgagattcccggggaaaagccaaataggcgatcgcgggagtgctttatttgaagatcaggctatcactgcggtcaatagatttcacaatgtgatggctggacagcatgaggaactctcgaacccgaatggaaacaaccagatatttatgaatcagcgcggctcacatggcgttgtgctggcaaatgcaggttcatcctctgtctctatcaatacggcaacaaaattgcctgatggcaggtatgacaataaagctggagcgggttcatttcaagtgaacgatggtaaactgacaggcacgatcaatgccaggtctgtagctgtgctttatcctgatgatattgaaatcaggtgtaacacattctttcaatga</t>
  </si>
  <si>
    <t>atgtttgcaaaacgattcaaaacctctttactgccgttattcgctggatttttattgctgttttatttggttctggcaggaccggcggctgcgagtgct</t>
  </si>
  <si>
    <t>http://www.uniprot.org/uniprot/A8VWC5</t>
  </si>
  <si>
    <t>https://doi.org/10.1016/j.biortech.2007.06.001</t>
  </si>
  <si>
    <t>nh1</t>
  </si>
  <si>
    <t>agtcttaatgggacgctgatgcagtattttgagtggtacatgccaaatgatggccaacattggaaacgcttacaaaatgactcggcatatttggctgaacacggtattactgccgtctggattcccccggcatataagggaacgagtcaagacgatgtaggctacggcgcttacgatctgtatgatttaggggagtttcatcaaaaagggacggttcggacaaagtacggcacaaagggagaactgcaatctgcgatcaacagtcttcattcccgggacatcaacgtttacggcgatgtagtcatcaaccacaaaggcggcgctgatgcgaccgaagatgtaacggctgttgaagtcgatcccgccgaccgcaaccgcgtaacatcaggagaacagcgaatcaaagcgtggacacattttcaattcccggggcgcggcagcacatacagcgatttcaaatggtattggtaccattttgacggaaccgattgggacgagtcccgaaagctgaaccgcatctataagtttcaaggaaaggcatgggattgggaagtttccaatgaaaacggcaactatgattacttgatgtatgccgacatcgattatgatcatcctgatgtcacggcagaaataaagagatggggaacgtggtatgccaatgagctgcaattggacggattccgccttgatgccgtcaaacacattaaattttcttttttgcgggattgggtcaatcatgtcagggaaaaaacagggaaggaaatgttcacggtagctgaatattggcagaatgacttaggtgcgctggaaaactatttgaacaaaacaaactttaatcattcagtgtttgacgtgccgcttcattaccagttccatgctgcatcgacacagggaggcggctatgatatgaggaaattgctgaacggaacagtcgtttccaagcatcctgtgaaagcggttacgtttgttgataaccatgatacacagccggggcaatcgcttgagtcgactgtccaaacatggtttaagccgctggcttacgcttttattttgacaagagaagcaggctacccgcagattttctacggggatatgtacgggacgaaaggagcctcgcagcgcgaaattcctgccatgaaacacaaaatcgaaccgatcttaaaagcgagaaaacaatatgcgtacggagcacagcatgattatttcgatcatcataacattgtcggctggacaagggaaggcgacagctcggttgcaaattccggtttggcggcgttaataacagacggacccggcgggacaaagcgaatgtatgtcggccggcaaaacgccggtgagacatgggatgacatcaccggaaaccgttccgattctgttgtcatcaatgcagaaggctggggagagtttcacgtaaacggcggatcggtttcgatctatgttcaaagatag</t>
  </si>
  <si>
    <t>atgaaacaacacaaacggctttatgcccgattgctgccgctgttatttgcgctcatcttcttgctgtctcactctgcagcagcggcggca</t>
  </si>
  <si>
    <t>http://www.uniprot.org/uniprot/P37957</t>
  </si>
  <si>
    <t>amyQ/E</t>
  </si>
  <si>
    <t>gaaacggctaacaaatcaaatgagcttacagcgccatcgatcaaaagcggaaccattcttcatgcttggaattggtcgtttaatacgttaaaacacaatatgaaggatattcatgatgcaggatatacagccattcagacgtctccgattaaccaagtaaaggaagggaaccaaggaaataaaagcatgtcgaactggtactggctctatcagccgacatcgtaccaaattggcaaccgttacttaggaactgaacaagaatttaaagaaatgtgtgcagccgctgaagaatatggcataaaggtcattgttgacgcggtcatcaatcataccactagtgactatgccgtgatttccaatgagattaagagtattccaaactggacacatggaaacacacaaattaaaaactggtctgatcgatgggatgtcacgcagaattcattgctcgggctgtatgactggaatacacaaaatacacaagtacagtcctatttgaaacgtttcttagaaagagcattgaatgacggggcagacggttttcgatttgatgccgccaaacatatagagcttccggatgatgggagttacggcagtcaattttggccgaatatcacaaatacatctgcagagttccaatacggagaaatcctgcaggatagtgcctcaagagatgctgcctatgcgaattatatgaatgtgacagcgtctaactatgggcattccataaggtccgctttaaagaatcgtaatctgggcgtgtcgaatatctcccactatgcatcagatgtgtctgcggacaagctagtgacatgggtagagtcgcatgatacgtatgccaatgatgatgaagagtcgacatggatgagcgatgatgatatccgtttaggctgggcggtgatagcttctcgttcaggcagtacgcctcttttcttttctagacctgagggaggcggaaatggtgtgagattcccggggaaaagccaaataggcgatcgcgggagtgctttatttgaagatcaggctatcactgcggtcaatagatttcacaatgtgatggctggacagcctgaggaactctcgaacccgaatggaaacaaccagatatttatgaatcagcgcggctcacatggcgttgtgctggcaaatacaggttcttcctctgtttctatcaatacgccaacaaaattgcctaatggcaggtatgataataaagctggggcgggttcatttcaagtgaacgatggtaaactgacaggcacgatcaatgccagatctgtggctgtgctttatcctgatgatattgcaaaagcgcctcatgttttccttgagaattacaaaacaggtgtaacacattctttcaatgatcaactgacgattaccttgcgtgcagatgcaaatacaacaaaagccgtttatcaaatcaataatggaccagagacagcgtttaaggatggagatcaattcacaatcggaaaaggagatccatttggcaaaacatacaccatcatgttaaaaggaacgaacagtgatggtgtaacgaagaccgaggaatacagctttgttaaaagagatccagcttcggccaaaaccatcggctatcaaaatccgaatcattggagccaagtaaatgcttatatctataaacatgatgggggccgggcaattgaattgaccggatcttggcctggaaaaccaatgactaaaaatgcagatggaatttacacgctgacgctgcccgtggacacggatacaaccaacgccaaagtgatttttaataatggcagcgcccaagtgcccggtcagaatcagcctggctttgattatgtgcaaaatggtttatataatgactcgggcttaagcggttctcttccccattga</t>
  </si>
  <si>
    <t>atggcctttgcaaaacgattcaaaacctctttactgccgttattcgctggatttttattgctgtttcatttggttctggcaggaccaacggctgcgaatgct</t>
  </si>
  <si>
    <t>http://www.uniprot.org/uniprot/I1W750</t>
  </si>
  <si>
    <t>http://dx.doi.org/10.1016/j.jbiotec.2012.12.007</t>
  </si>
  <si>
    <t>http://www.uniprot.org/uniprot/P00691#sequences</t>
  </si>
  <si>
    <t>gctgaacacaatccagtcgttatggttcacggtattggaggggcatcattcaattttgcgggaattaagagctatctcgtatctcagggctggtcgcgggacaagctgtatgcagttgatttttgggacaagacaggcacaaattataacaatggaccggtattatcacgatttgtgcaaaaggttttagatgaaacgggtgcgaaaaaagtggatattgtcgctcacagcatggggggcgcgaacacactttactacataaaaaatctggacggcggaaataaagttgcaaacgtcgtgacggttggcggcgcgaaccgtttgacgacaggcaaggcgcttccgggaacagatccaaatcaaaagattttatacacatccatttacagcagtgccgatatgattgtcatgaattacttatcaagattagatggtgctagaaacgttcaaatccatggcgttggacacatcggccttctgtacagcagccaagtcaacagcctgattaaagaagggctgaacggcgggggccagaatacgaattaa</t>
  </si>
  <si>
    <t>atgaaatttgtaaaaagaaggatcattgcacttgtaacaattttgatgctgtctgttacatcgctgtttgcgttgcagccgtcagcaaaagcc</t>
  </si>
  <si>
    <t>http://www.uniprot.org/uniprot/A0A0D1KQ20</t>
  </si>
  <si>
    <t>10.1111/j.1432-1033.1993.tb18127.x</t>
  </si>
  <si>
    <t>lucky9</t>
  </si>
  <si>
    <t>xylanase</t>
  </si>
  <si>
    <t>GCTAGCACAGACTACTGGCAAAATTGGACTGATGGGGGCGGTATAGTAAACGCTGTTAATGGGTCTGGCGGGAATTACAGTGTTAATTGGTCTAATACCGGAAATTTTGTTGTTGGTAAAGGTTGGACTACAGGTTCGCCATTTAGGACGATAAACTATAATGCCGGAGTTTGGGCACCGAATGGCAATGGATATTTAACTTTATATGGTTGGACGAGATCACCTCTCATAGAATATTATGTAGTGGATTCATGGGGTACTTATAGACCTACTGGAACGTATAAAGGTACTGTAAAAAGTGATGGGGGTACATATGACATATATACAACTACACGTTATAACGCACCTTCCATTGATGGCGATCGCACTACTTTTACGCAGTACTGGAGTGTTCGTCAGACGAAGAGACCAACTGGAAGCAACGCTACAATCACTTTCAGCAATCATGTGAACGCATGGAAGAGCCATGGAATGAATCTGGGCAGTAATTGGGCTCACCAAGTCATGGCGACAGAAGGATATCAAAGTAGTGGAAGTTCTAACGTAACAGTGTGGtaa</t>
  </si>
  <si>
    <t>ATGTTTAAGTTTAAAAAGAATTTCTTAGTTGGATTATCGGCAGCTTTAATGAGTATTAGCCTGTTTTCGGCAACCGCCTCTGCA</t>
  </si>
  <si>
    <t>http://www.uniprot.org/uniprot/A0A172MAU1</t>
  </si>
  <si>
    <t>10.1016/j.ijbiomac.2016.11.032</t>
  </si>
  <si>
    <t>GAGTCAGTACATAATCCTGTCGTTCTTGTTCATGGAATAAGTGGTGCATCATACAACTTTTTCGCTATTAAAAACTACTTAATTTCTCAAGGCTGGCAAAGCAACAAACTGTACGCAATTGATTTTTATGATAAAACAGGAAACAACCTAAATAACGGCCCGCAGCTTGCTTCATATGTTGACCGTGTTTTAAAAGAGACTGGGGCAAAAAAAGTAGATATTGTGGCTCATAGTATGGGAGGCGCCAATACGCTGTACTATATTAAATATTTAGGCGGGGGCAATAAGATTCAAAATGTCGTAACGCTTGGAGGGGCTAATGGTTTAGTGTCATCAACCGCGCTGCCGGGCACAGACCCTAATCAAAAGATCCTCTATACATCTATTTACAGTCTCAATGATCAAATTGTCATCAATAGCTTGTCTCGGTTACAAGGAGCGCGAAACATCCAGCTTTATGGCATCGGTCATATTGGCTTGCTTTCTAATAGCCAAGTGAACGGCTATATCAAAGAAGGGCTGAATGGCGGAGGCCTCAATACAAATTAA</t>
  </si>
  <si>
    <t>aTGAAAAAAGTACTTATGGCATTCATTATTTGTTTATCGCTGATTCTATCTGTTTTAGCCGCTCCGCCGTCTGGCGCAAAAGCT</t>
  </si>
  <si>
    <t>http://www.uniprot.org/uniprot/Q79F14</t>
  </si>
  <si>
    <t>http://dx.doi.org/10.1016/j.molcatb.2010.09.002</t>
  </si>
  <si>
    <t>xynA</t>
  </si>
  <si>
    <t>xynB</t>
  </si>
  <si>
    <t>10.1139/w03-076</t>
  </si>
  <si>
    <t>dehalogenase</t>
  </si>
  <si>
    <t>dcmA</t>
  </si>
  <si>
    <t>ATGAGCCCGAACCCGACCAATATCCATACCGGCAAAACCCTGCGCCTGCTGTATCATCCGGCGAGCCAGCCGTGTCGTAGCGCGCATCAGTTCATGTATGAAATTGATGTGCCGTTTGAAGAAGAAGTGGTTGATATTAGCACCGATATCACCGAACGCCAGGAATTTCGTGATAAATATAACCCGACCGGTCAGGTGCCGATCCTGGTTGATGGCGAATTTACCGTGTGGGAAAGCGTGGCGATTGCGCGCTATGTTAACGAAAAATTTGATGGCGCGGGTAACTGGTTTGGCCGTGGCACCCAGGAACGCGCGCAGATTAACCAGTTTCTGCAGTGGTATGCCTATACCCTGCGTCTGGGCGGCGGCGCGTTTCATTGGAATATCTTTGGCTGCCTGATTTATGGCGAAAAACCGTATAGCCCGAAATTCACCGCCGAACAGAATAAAGGCCGCACCCTGCTGTATGAAGCGATGGGCACCCTGGAAAACTATTGGCTGCGTGATCGTGAATATGTGTGTGGTGATGAAGTGAGCTATGCGGATCTGGCGGCCTTTCATGAATTTGTTAGCCATGAAGCGGGCAAAATTATTCCGGATCGTGTTTGGCAGGGCTTCCCGAAAATTGCCGCGTGGTTTAAAAAACTGAGCGAACGTCCGCACGCCAAAACCGTGAGCGAATGGCAGTATACCAATGTGGGCAAAATTATTCGTGGTGAACTGACCGCGAGCATGTTTAAACGTAAAACCGCCGTTCTGAAAGGCACCGAAGTTTTTAGCGGTCATAATCATGGCATTCCGTATCTGAATGAAAAAGCGGAAGATTATTTCAAACGCGTGGAAAAAGAAGGTGCGGCGGTGGCGtaa</t>
  </si>
  <si>
    <t>http://www.uniprot.org/uniprot/B7TXX4</t>
  </si>
  <si>
    <t>https://link.springer.com/article/10.1007%2Fs00253-010-3081-6</t>
  </si>
  <si>
    <t>chd</t>
  </si>
  <si>
    <t>http://www.uniprot.org/uniprot/C9EBR5</t>
  </si>
  <si>
    <t>http://dx.doi.org/10.1016/j.ibiod.2015.05.017</t>
  </si>
  <si>
    <t>chlorothalonil degradation</t>
  </si>
  <si>
    <t>lipA - geobacillus</t>
  </si>
  <si>
    <t>GCAACTTCACGCGCCAACGATGCACCCATCGTGCTTCTCCATGGTTTTACCGGCTGGGGAAGAGAAGAAATGTTTGGGTTCAAGTACTGGGGCGGCGTGCGCGGCGATATCGAACAATGGCTGAACGACAACGGTTATCGAACTTATACGCTGGCGGTCGGACCGCTCTCGAGCAACTGGGACCGGGCGTGTGAAGCGTATGCTCAGCTTGTCGGCGGGACGGTCGATTATGGGGCAGCCCATGCGGCAAAGCACGGCCATGCGCGGTTTGGCCGCACTTATCCCGGCCTGTTGCCGGAATTGAAAAGGGGTGGCCGCATCCATATCATCGCCCACAGCCAAGGGGGGCAGACGGCCCGCATGCTTGTCTCGCTCCTAGAGAACGGAAGCCAAGAAGAGCGGGAGTACGCCAAGGCGCACAACGTGTCGTTGTCGCCGTTGTTTGAAGGTGGACATCATTTTGTGTTGAGTGTGACGACCATCGCCACTCCTCATGACGGGACGACGCTTGTCAACATGGTTGATTTCACCGATCGCTTTTTTGACTTGCAAAAAGCGGTGTTGGAAGCGGCGGCTGTCGCCAGCAACGCGCCGTACACAAGCGAAATATACGATTTTAAGCTCGACCAATGGGGGCTGCGCCGCGAGCCAGGCGAATCGTTCGACCATTATTTTGAACGGCTCAAGCGCTCCCCTGTCTGGACATCGACCGATACCGCCCGCTACGATTTATCCGTTCCCGGGGCTGAGACGTTGAATCGATGGGTGAAAGCCAGCCCGAATACGTATTATTTGAGCTTTTCTACCGAACGGACGTATCGAGGAGCTCTGACAGGCAACTATTATCCCGAATTTGGAATGAACGCATTCAGCGCGATTGTCTGCGCCCCGTTTTTCGGCTCGTACCGCAATGCGGCGCTTGGCATTGACAGCCATTGGCTTGAGAACGACGGCATTGTCAATACCATTTCGATGAACGGTCCGAAGCGTGGATCAAGCGATCGGATCGTACCGTATGACGGGGCGTTGAAAAAAGGGGTTTGGAATGACATGGGAACGTACAATGTCGACCATTTGGAAATCATCGGCGTTGACCCGAATCCGTCATTTGATATTCGCGCCTTTTATTTGCGGCTTGCCGAGCAGTTGGCGAGCTTGCGGCCTTAA</t>
  </si>
  <si>
    <t>ATGAAATGCTGTCGGGTTATGTTTGTGTTGCTCGGATTATGGCTTGTATTCGGCCTATCGGTCCCGGGAGGGCGGGCTGAAGCG</t>
  </si>
  <si>
    <t>http://www.uniprot.org/uniprot/Q2PWL8</t>
  </si>
  <si>
    <t>thermostable</t>
  </si>
  <si>
    <t>aprG</t>
  </si>
  <si>
    <t>protease</t>
  </si>
  <si>
    <t>GCAGAAGAAAAAGTAAAATACTTAATAGGTTTCGAAGAAGAAGCGGAACTTGAAGCCTTCACTGAGGAAATTGACCAAGTTGGTGTATTTTCTGTTGAAGAACAAAGTGTAGCTGAGGATACGTTAGATATTGATGTAGACATTATTGATGAATATGATTATACTGATGTGTTAGCTGTAGAATTAGATCCTGAGGATGTAGATGCGTTAAGTGAAGAAGCAGGTATCTCATTTATTGAAGAAGACATTGAACTGTCTATTCAACAAACAGTTCCTTGGGGCATTACTCGTGTACAAGCTCCGGCTGTTCATAACCGTGGGATTACAGGTTCTGGAGTAAGAGTAGCTATCCTTGATTCAGGGATTTCAGCCCATAGTGATTTGAATATCCGCGGTGGAGCTAGCTTTGTACCGGGTGAACCAACGACAGCTGATTTAAATGGACATGGTACTCACGTGGCCGGAACAGTAGCAGCTCTAAATAATTCAATTGGTGTCATTGGTGTTGCACCGAATGCTGAATTATATGCTGTTAAAGTACTTGGAGCAAATGGAAGCGGAAGTGTAAGTGGGATTGCTCAAGGTTTAGAGTGGGCGGCAACCAATAACATGCATATTGCGAACATGAGTCTCGGTAGTGATTTTCCTAGCTCTACACTTGAGCGTGCAGTCAACTATGCAACAAGCCGTGATGTACTAGTTATTGCAGCGACTGGTAATAACGGTTCTGGTTCAGTAGGCTATCCTGCTCGTTATGCAAACGCAATGGCTGTAGGAGCGACTGACCAAAACAACAGACGCGCAAACTTTTCTCAGTATGGTACGGGAATTGACATCGTAGCACCTGGTGTTAACGTACAAAGTACGTATCCAGGTAACCGTTACGTGAGTATGAATGGTACATCTATGGCTACTCCACACGTAGCTGGTGCCGCAGCGCTTGTAAAGCAACGCTATCCGTCTTGGAATGCGACTCAAATTCGCAATCATCTGAAAAATACAGCAACAAATCTAGGAAACTCTTCACAATTTGGTAGTGGCCTAGTTAACGCAGAAGCAGCAACACGTTAA</t>
  </si>
  <si>
    <t>ATGGTGGGGCTTGTATGTGTAACAGCTCTAGTAACCGTGACAGATTCTGCATCTGCG</t>
  </si>
  <si>
    <t>http://www.uniprot.org/uniprot/S5VEF0</t>
  </si>
  <si>
    <t>10.1016/j.nbt.2014.12.010</t>
  </si>
  <si>
    <t>https://www.google.ch/patents/US7262042</t>
  </si>
  <si>
    <t>from bacillus gibsonii</t>
  </si>
  <si>
    <t>aprE</t>
  </si>
  <si>
    <t>GCCGGAAAAAGCAGTACAGAAAAGAAATACATTGTCGGATTTAAACAGACAATGAGTGCCATGAGTTCCGCCAAGAAAAAGGATGTTATTTCTGAAAAAGGCGGAAAGGTTCAAAAGCAATTTAAGTATGTTAACGCGGCCGCAGCAACATTGGATGAAAAAGCTGTAAAAGAATTGAAAAAAGATCCGAGCGTTGCATATGTGGAAGAAGATCATATTGCACATGAATATGCGCAATCTGTTCCTTATGGCATTTCTCAAATTAAAGCGCCGGCTCTTCACTCTCAAGGCTACACAGGCTCTAACGTAAAAGTAGCTGTTATCGACAGCGGAATTGACTCTTCTCATCCTGACTTAAACGTCAGAGGCGGAGCAAGCTTCGTACCTTCTGAAACAAACCCATACCAGGACGGCAGTTCTCACGGTACGCATGTAGCCGGTACGATTGCCGCTCTTAATAACTCAATCGGTGTTCTGGGCGTTAGCCCAAGCGCATCATTATATGCAGTAAAAGTGCTTGATTCAACAGGAAGCGGCCAATATAGCTGGATTATTAACGGCATTGAGTGGGCCATTTCCAACAATATGGATGTTATCAACATGAGCCTTGGCGGACCTACTGGTTCTACAGCGCTGAAAACAGTCGTTGACAAAGCCGTTTCCAGCGGTATCGTCGTTGCTGCCGCAGCCGGAAACGAAGGTTCATCCGGAAGCACAAGCACAGTCGGCTACCCTGCAAAATATCCTTCTACTATTGCAGTAGGTGCGGTAAACAGCAGCAACCAAAGAGCTTCATTCTCCAGCGCAGGTTCTGAGCTTGATGTGATGGCTCCTGGCGTGTCCATCCAAAGCACACTTCCTGGAGGCACTTACGGCGCTTATAACGGAACGTCCATGGCGACTCCTCACGTTGCCGGAGCAGCAGCGTTAATTCTTTCTAAGCACCCGACTTGGACAAACGCGCAAGTCCGTGATCGTTTAGAAAGCACTGCAACATATCTTGGAAACTCTTTCTACTATGGAAAAGGGTTAATCAACGTACAAGCAGCTGCACAATAA</t>
  </si>
  <si>
    <t>aTGAGAAGCAAAAAATTGTGGATCAGCTTGTTGTTTGCGTTAACGTTAATCTTTACGATGGCGTTCAGCAACATGTCTGCGCAGGCT</t>
  </si>
  <si>
    <t>http://www.uniprot.org/uniprot/P04189</t>
  </si>
  <si>
    <t>http://www.uniprot.org/uniprot/P04189#sequences</t>
  </si>
  <si>
    <t>subtilisin BPN'</t>
  </si>
  <si>
    <t>GCAGGGAAATCAAACGGGGAAAAGAAATATATTGTCGGGTTTAAACAGACAATGAGCACGATGAGCGCCGCTAAGAAGAAAGATGTCATTTCTGAAAAAGGCGGGAAAGTGCAAAAGCAATTCAAATATGTAGACGCAGCTTCAGCTACATTAAACGAAAAAGCTGTAAAAGAATTGAAAAAAGACCCGAGCGTCGCTTACGTTGAAGAAGATCACGTAGCACATGCGTACGCGCAGTCCGTGCCTTACGGCGTATCACAAATTAAAGCCCCTGCTCTGCACTCTCAAGGCTACACTGGATCAAATGTTAAAGTAGCGGTTATCGACAGCGGTATCGATTCTTCTCATCCTGATTTAAAGGTAGCAGGCGGAGCCAGCATGGTTCCTTCTGAAACAAATCCTTTCCAAGACAACAACTCTCACGGAACTCACGTTGCCGGCACAGTTGCGGCTCTTAATAACTCAATCGGTGTATTAGGCGTTGCGCCAAGCGCATCACTTTACGCTGTAAAAGTTCTCGGTGCTGACGGTTCCGGCCAATACAGCTGGATCATTAACGGAATCGAGTGGGCGATCGCAAACAATATGGACGTTATTAACATGAGCCTCGGCGGACCTTCTGGTTCTGCTGCTTTAAAAGCGGCAGTTGATAAAGCCGTTGCATCCGGCGTCGTAGTCGTTGCGGCAGCCGGTAACGAAGGCACTTCCGGCAGCTCAAGCACAGTGGGCTACCCTGGTAAATACCCTTCTGTCATTGCAGTAGGCGCTGTTGACAGCAGCAACCAAAGAGCATCTTTCTCAAGCGTAGGACCTGAGCTTGATGTCATGGCACCTGGCGTATCTATCCAAAGCACGCTTCCTGGAAACAAATACGGGGCGTACAACGGTACGTCAATGGCATCTCCGCACGTTGCCGGAGCGGCTGCTTTGATTCTTTCTAAGCACCCGAACTGGACAAACACTCAAGTCCGCAGCAGTTTAGAAAACACCACTACAAAACTTGGTGATTCTTTCTACTATGGAAAAGGGCTGATCAACGTACAGGCGGCAGCTCAGTAA</t>
  </si>
  <si>
    <t>aTGAGAGGCAAAAAAGTATGGATCAGTTTGCTGTTTGCTTTAGCGTTAATCTTTACGATGGCGTTCGGCAGCACATCCTCTGCCCAGGCG</t>
  </si>
  <si>
    <t>http://www.uniprot.org/uniprot/P00782</t>
  </si>
  <si>
    <t>10.1128/AEM.01146-10</t>
  </si>
  <si>
    <t>SP by comparison on uniprot</t>
  </si>
  <si>
    <t>ATGCCGCCTGGATGTTCCGGGCTTTGTAGCTTTGTAGGATTGACGATGCCACTCAAGTTTTCGGGCGTGCTCTGCGCCAGCCTCCTGACCATCACCCTTTCGGTAGCCGCGCATGCAACCGAACTCATCTTGGACTTCAACAAGGTGCAGATGCGCAGCCAACAACTCGCACCTGGGGTGTACGCGCATCTACCGGCAGACTCCGCCGAGCTGAATGCAAAAGGCGGTGTAGCAGGCACCAGCGGTGGCTTGATCGTCGGGACACGTGGCGCGATGCTGATCGAGACCATGCTCAACCGTCGCCTTTTCGATCAGGTCCAAGCACTCGCCAAAAAGGAGGCATTGGGGCTGCCGCTGCTGTACGCAGTCAACACCAGTTATCATGGCGATCACTCGTATGGGAACATGTACCTGAAGGCGCCGACGCGTGTCATCCAAAGCACCAAAACGCGTGATTATGTCGATGGTCACCTCGCCGACGACAAGGCATTCATGGTGAAGAATTTCGGTGCCGGGCGCGGTGTTGAGCAGATCACGGCAAGGACGGGCGACATCCTCGTGCCTCCGGGAGGTCGCGTGAGCGTCGACCTTGGCGGCAAGACTGTTGAGATCATCGACTTCGGGTTCGCACAGACCGGCGGGGACCTGTTCGTCTGGGAGCCGCAATCCAAAGTTATGTGGACAGGCAACGCAGTGGTCGCCAGCAAGCCAGCTCTACCTTGGCTGCTCGATGGCAAGCTGGTAGAGACGTTGGCGACGCTACAGAAAGTCTACGATTTTCTACCGCCTGATGCCACCATCGTCCCTGGACATGGTGTACCCATGGCCCGCGAAGGCCTGCGCTGGCATCTGGACTACCTCGCAGCCGTGCAAGCAGGCGTCAAGGATGCTTTGGCTCGCAAACTGAGCCTCGAACAGACAGTGACCGAACTCAAGATGCCGGAGTTCCGCGGCTACGTACTGTTCGACTGGGTTCATCCAGATCTCAACGTCCCCGCTGCTTACtaa</t>
  </si>
  <si>
    <t>aa_seq</t>
  </si>
  <si>
    <t>sp_aa</t>
  </si>
  <si>
    <t>MSTTYPIVLVHGLSGFDDIVGYPYFYGIRDALEKDGHKVFTASLSAFNSNEVRGEQLWEFVQKVLKETKAKKVNLIGHSQGPLACRYVAAKHAKNIASVTSVNGVNHGSEIADLVRRIMRKDSVPEYIADAVMKAIGTIISTFSGNRGNPQDAIAALEALTTENVMEFNKKYPQGLPAIRGGEGKEVVNGVHYYSFGSYIQGLIAGEKGNLLDPTHAAMRVLSAFFTERENDGLVGRTSMRLGKLIKDDYAEDHLDMVNQVAGLVGPGEDIVAIYTNHANFLASKKL*</t>
  </si>
  <si>
    <t>NLNGTLMQYFEWYMPNDGQHWKRLQNDSAYLAEHGITAVWIPPAYKGTSQADVGYGAYDLYDLGEFHQKGTVRTKYGTKGELQSAIKSLHSRDINVYGDVVINHKGGADATEDVTAVEVDPADRNRVISGEHLIKAWTHFHFPGRGSTYSDFKWHWYHFDGTDWDESRKLNRIYKFQGKAWDWEVSNENGNYDYLMYADIDYDHPDVAAEIKRWGTWYANELQLDGFRLDAVKHIKFSFLRDWVNHVREKTGKEMFTVAEYWQNDLGALENYLNKTNFNHSVFDVPLHYQFHAASTQGGGYDMRKLLNGTVVSKHPLKSVTFVDNHDTQPGQSLESTVQTWFKPLAYAFILTRESGYPQVFYGDMYGTKGDSQREIPALKHKIEPILKARKQYAYGAQHDYFDHHDIVGWTREGDSSVANSGLAALITDGPGGAKRMYVGRQNAGETWHDITGNRSEPVVINSEGWGEFHVNGGSVSIYVQR*</t>
  </si>
  <si>
    <t>MKQQKRLYARLLTLLFALIFLLPHSAAAAA</t>
  </si>
  <si>
    <t>DGLNGTMMQYYEWHLENDGQHWNRLHDDAAALSDAGITAIWIPPAYKGNSQADVGYGAYDLYDLGEFNQKGTVRTKYGTKAQLERAIGSLKSNDINVYGDVVMNHKMGADFTEAVQAVQVNPTNRWQDISGAYTIDAWTGFDFSGRNNAYSDFKWRWFHFNGVDWDQRYQENHIFRFANTNWNWRVDEENGNYDYLLGSNIDFSHPEVQDELKDWGSWFTDELDLDGYRLDAIKHIPFWYTSDWVRHQRNEADQDLFVVGEYWKDDVGALEFYLDEMNWEMSLFDVPLNYNFYRASQQGGSYDMRNILRGSLVEAHPMHAVTFVDNHDTQPGESLESWVADWFKPLAYATILTREGGYPNVFYGDYYGIPNDNISAKKDMIDELLDARQNYAYGTQHDYFDHWDVVGWTREGSSSRPNSGLATIMSNGPGGSKWMYVGRQNAGQTWTDLTGNNGASVTINGDGWGEFFTNGGSVSVYVNQ*</t>
  </si>
  <si>
    <t>MRRWVVAMLAVLFLFPSVVVA</t>
  </si>
  <si>
    <t>ETANKSNELTAPSIKSGTILHAWNWSFNTLKLNMKDIHDAGYTAIQTSPINQVKEGNQGDKSMSNWYWLYQPTSYQIGNRYLGTEQEFKEMCAAAEEYGIKVIVDAVINHTTSDYAAISNEVKSIPNWTHGNTQIKNWSDRWDVTQNSLLGLYDWNTQNTQVQSYLKRFLERALNDGADGFRFDAAKHIELPDDGSYGSQFWPNITNTSAEFQYGEILQDSASRDAAYANYMDVTASNYGHSIRSALKNRNLGVSNISHYASDVSADKLVTWVESHDTYANDDEESTWMSDDDIRLGWAVIASRSGSTPLFFSRPEGGGNGVRFPGKSQIGDRGSALFEDQAITAVNRFHNVMAGQHEELSNPNGNNQIFMNQRGSHGVVLANAGSSSVSINTATKLPDGRYDNKAGAGSFQVNDGKLTGTINARSVAVLYPDDIEIRCNTFFQ*</t>
  </si>
  <si>
    <t>MFAKRFKTSLLPLFAGFLLLFYLVLAGPAAASA</t>
  </si>
  <si>
    <t>SLNGTLMQYFEWYMPNDGQHWKRLQNDSAYLAEHGITAVWIPPAYKGTSQDDVGYGAYDLYDLGEFHQKGTVRTKYGTKGELQSAINSLHSRDINVYGDVVINHKGGADATEDVTAVEVDPADRNRVTSGEQRIKAWTHFQFPGRGSTYSDFKWYWYHFDGTDWDESRKLNRIYKFQGKAWDWEVSNENGNYDYLMYADIDYDHPDVTAEIKRWGTWYANELQLDGFRLDAVKHIKFSFLRDWVNHVREKTGKEMFTVAEYWQNDLGALENYLNKTNFNHSVFDVPLHYQFHAASTQGGGYDMRKLLNGTVVSKHPVKAVTFVDNHDTQPGQSLESTVQTWFKPLAYAFILTREAGYPQIFYGDMYGTKGASQREIPAMKHKIEPILKARKQYAYGAQHDYFDHHNIVGWTREGDSSVANSGLAALITDGPGGTKRMYVGRQNAGETWDDITGNRSDSVVINAEGWGEFHVNGGSVSIYVQR*</t>
  </si>
  <si>
    <t>MKQHKRLYARLLPLLFALIFLLSHSAAAAA</t>
  </si>
  <si>
    <t>ETANKSNELTAPSIKSGTILHAWNWSFNTLKHNMKDIHDAGYTAIQTSPINQVKEGNQGNKSMSNWYWLYQPTSYQIGNRYLGTEQEFKEMCAAAEEYGIKVIVDAVINHTTSDYAVISNEIKSIPNWTHGNTQIKNWSDRWDVTQNSLLGLYDWNTQNTQVQSYLKRFLERALNDGADGFRFDAAKHIELPDDGSYGSQFWPNITNTSAEFQYGEILQDSASRDAAYANYMNVTASNYGHSIRSALKNRNLGVSNISHYASDVSADKLVTWVESHDTYANDDEESTWMSDDDIRLGWAVIASRSGSTPLFFSRPEGGGNGVRFPGKSQIGDRGSALFEDQAITAVNRFHNVMAGQPEELSNPNGNNQIFMNQRGSHGVVLANTGSSSVSINTPTKLPNGRYDNKAGAGSFQVNDGKLTGTINARSVAVLYPDDIAKAPHVFLENYKTGVTHSFNDQLTITLRADANTTKAVYQINNGPETAFKDGDQFTIGKGDPFGKTYTIMLKGTNSDGVTKTEEYSFVKRDPASAKTIGYQNPNHWSQVNAYIYKHDGGRAIELTGSWPGKPMTKNADGIYTLTLPVDTDTTNAKVIFNNGSAQVPGQNQPGFDYVQNGLYNDSGLSGSLPH*</t>
  </si>
  <si>
    <t>MAFAKRFKTSLLPLFAGFLLLFHLVLAGPTAANA</t>
  </si>
  <si>
    <t>AEHNPVVMVHGIGGASFNFAGIKSYLVSQGWSRDKLYAVDFWDKTGTNYNNGPVLSRFVQKVLDETGAKKVDIVAHSMGGANTLYYIKNLDGGNKVANVVTVGGANRLTTGKALPGTDPNQKILYTSIYSSADMIVMNYLSRLDGARNVQIHGVGHIGLLYSSQVNSLIKEGLNGGGQNTN*</t>
  </si>
  <si>
    <t>MKFVKRRIIALVTILMLSVTSLFALQPSAKA</t>
  </si>
  <si>
    <t>ASTDYWQNWTDGGGIVNAVNGSGGNYSVNWSNTGNFVVGKGWTTGSPFRTINYNAGVWAPNGNGYLTLYGWTRSPLIEYYVVDSWGTYRPTGTYKGTVKSDGGTYDIYTTTRYNAPSIDGDRTTFTQYWSVRQTKRPTGSNATITFSNHVNAWKSHGMNLGSNWAHQVMATEGYQSSGSSNVTVW*</t>
  </si>
  <si>
    <t>MFKFKKNFLVGLSAALMSISLFSATASA</t>
  </si>
  <si>
    <t>ESVHNPVVLVHGISGASYNFFAIKNYLISQGWQSNKLYAIDFYDKTGNNLNNGPQLASYVDRVLKETGAKKVDIVAHSMGGANTLYYIKYLGGGNKIQNVVTLGGANGLVSSTALPGTDPNQKILYTSIYSLNDQIVINSLSRLQGARNIQLYGIGHIGLLSNSQVNGYIKEGLNGGGLNTN*</t>
  </si>
  <si>
    <t>MKKVLMAFIICLSLILSVLAAPPSGAKA</t>
  </si>
  <si>
    <t>MSPNPTNIHTGKTLRLLYHPASQPCRSAHQFMYEIDVPFEEEVVDISTDITERQEFRDKYNPTGQVPILVDGEFTVWESVAIARYVNEKFDGAGNWFGRGTQERAQINQFLQWYAYTLRLGGGAFHWNIFGCLIYGEKPYSPKFTAEQNKGRTLLYEAMGTLENYWLRDREYVCGDEVSYADLAAFHEFVSHEAGKIIPDRVWQGFPKIAAWFKKLSERPHAKTVSEWQYTNVGKIIRGELTASMFKRKTAVLKGTEVFSGHNHGIPYLNEKAEDYFKRVEKEGAAVA*</t>
  </si>
  <si>
    <t>MPPGCSGLCSFVGLTMPLKFSGVLCASLLTITLSVAAHATELILDFNKVQMRSQQLAPGVYAHLPADSAELNAKGGVAGTSGGLIVGTRGAMLIETMLNRRLFDQVQALAKKEALGLPLLYAVNTSYHGDHSYGNMYLKAPTRVIQSTKTRDYVDGHLADDKAFMVKNFGAGRGVEQITARTGDILVPPGGRVSVDLGGKTVEIIDFGFAQTGGDLFVWEPQSKVMWTGNAVVASKPALPWLLDGKLVETLATLQKVYDFLPPDATIVPGHGVPMAREGLRWHLDYLAAVQAGVKDALARKLSLEQTVTELKMPEFRGYVLFDWVHPDLNVPAAY*</t>
  </si>
  <si>
    <t>ATSRANDAPIVLLHGFTGWGREEMFGFKYWGGVRGDIEQWLNDNGYRTYTLAVGPLSSNWDRACEAYAQLVGGTVDYGAAHAAKHGHARFGRTYPGLLPELKRGGRIHIIAHSQGGQTARMLVSLLENGSQEEREYAKAHNVSLSPLFEGGHHFVLSVTTIATPHDGTTLVNMVDFTDRFFDLQKAVLEAAAVASNAPYTSEIYDFKLDQWGLRREPGESFDHYFERLKRSPVWTSTDTARYDLSVPGAETLNRWVKASPNTYYLSFSTERTYRGALTGNYYPEFGMNAFSAIVCAPFFGSYRNAALGIDSHWLENDGIVNTISMNGPKRGSSDRIVPYDGALKKGVWNDMGTYNVDHLEIIGVDPNPSFDIRAFYLRLAEQLASLRP*</t>
  </si>
  <si>
    <t>MKCCRVMFVLLGLWLVFGLSVPGGRAEA</t>
  </si>
  <si>
    <t>AEEKVKYLIGFEEEAELEAFTEEIDQVGVFSVEEQSVAEDTLDIDVDIIDEYDYTDVLAVELDPEDVDALSEEAGISFIEEDIELSIQQTVPWGITRVQAPAVHNRGITGSGVRVAILDSGISAHSDLNIRGGASFVPGEPTTADLNGHGTHVAGTVAALNNSIGVIGVAPNAELYAVKVLGANGSGSVSGIAQGLEWAATNNMHIANMSLGSDFPSSTLERAVNYATSRDVLVIAATGNNGSGSVGYPARYANAMAVGATDQNNRRANFSQYGTGIDIVAPGVNVQSTYPGNRYVSMNGTSMATPHVAGAAALVKQRYPSWNATQIRNHLKNTATNLGNSSQFGSGLVNAEAATR*</t>
  </si>
  <si>
    <t>MVGLVCVTALVTVTDSASA</t>
  </si>
  <si>
    <t>AGKSSTEKKYIVGFKQTMSAMSSAKKKDVISEKGGKVQKQFKYVNAAAATLDEKAVKELKKDPSVAYVEEDHIAHEYAQSVPYGISQIKAPALHSQGYTGSNVKVAVIDSGIDSSHPDLNVRGGASFVPSETNPYQDGSSHGTHVAGTIAALNNSIGVLGVSPSASLYAVKVLDSTGSGQYSWIINGIEWAISNNMDVINMSLGGPTGSTALKTVVDKAVSSGIVVAAAAGNEGSSGSTSTVGYPAKYPSTIAVGAVNSSNQRASFSSAGSELDVMAPGVSIQSTLPGGTYGAYNGTSMATPHVAGAAALILSKHPTWTNAQVRDRLESTATYLGNSFYYGKGLINVQAAAQ*</t>
  </si>
  <si>
    <t>MRSKKLWISLLFALTLIFTMAFSNMSAQA</t>
  </si>
  <si>
    <t>AGKSNGEKKYIVGFKQTMSTMSAAKKKDVISEKGGKVQKQFKYVDAASATLNEKAVKELKKDPSVAYVEEDHVAHAYAQSVPYGVSQIKAPALHSQGYTGSNVKVAVIDSGIDSSHPDLKVAGGASMVPSETNPFQDNNSHGTHVAGTVAALNNSIGVLGVAPSASLYAVKVLGADGSGQYSWIINGIEWAIANNMDVINMSLGGPSGSAALKAAVDKAVASGVVVVAAAGNEGTSGSSSTVGYPGKYPSVIAVGAVDSSNQRASFSSVGPELDVMAPGVSIQSTLPGNKYGAYNGTSMASPHVAGAAALILSKHPNWTNTQVRSSLENTTTKLGDSFYYGKGLINVQAAAQ*</t>
  </si>
  <si>
    <t>MRGKKVWISLLFALALIFTMAFGSTSSAQA</t>
  </si>
  <si>
    <t>Thermomyces</t>
  </si>
  <si>
    <t>DmmA</t>
  </si>
  <si>
    <t>R8CT19</t>
  </si>
  <si>
    <t>A0A0K9GFU6</t>
  </si>
  <si>
    <t>M13256.1</t>
  </si>
  <si>
    <t>AB051102.1</t>
  </si>
  <si>
    <t>EU184860.1</t>
  </si>
  <si>
    <t>EF125542.1</t>
  </si>
  <si>
    <t>A0A1C7DFY9</t>
  </si>
  <si>
    <t>MKAKWILSIISSVLVLTLVNPAFAADERELKDELIYDVLVDRYFNKKIDNDYEVNALDPASFNGGDFDGMASELLFVKEMGFTALSIGPVFSTATYDGKRVLDYTKFERHFGTKEEFEELVAEIHDQDMKVIVDVPTQQVSEEHVWVAENPDWFTENEDGSLALDTSNLEAQEALISTFTEFSETYEIDGFRLQNADQLDESFVSDFSDAIKDVRDSYILSDREMAEMPGVDAVVLPGVEETLRAAYKNFDQDLTGISSIMEESEDNLIQVDSLIGSRFTADIVEENGFPPTRWTLLLTQLLTMPGIPVVQYGSESAMNGTELPESHQILDLAVDKELVDHITDLTSLRNSSEALRTGELEILHDEDGWLVYKRSNDEETWIIAINNSSVTKNINLPAEVIGEGQEMRGLFESDIIRQEDNGEYRLTQDREIAEVFHVTEETKLNSAYIAVLAIMYVVFMLFLWVVWRKGKQRKADAAKQKANEKTV</t>
  </si>
  <si>
    <t>A0A1C7DR68</t>
  </si>
  <si>
    <t>A0A143H9P3</t>
  </si>
  <si>
    <t>A9UJ60</t>
  </si>
  <si>
    <t>C6GKH6</t>
  </si>
  <si>
    <t>A0A0Q4KKJ4</t>
  </si>
  <si>
    <t>A0A0Q6I034</t>
  </si>
  <si>
    <t>O82839</t>
  </si>
  <si>
    <t>JQ768415.1</t>
  </si>
  <si>
    <t>FJ405230.1</t>
  </si>
  <si>
    <t>KM051531.1</t>
  </si>
  <si>
    <t>B8H3S9</t>
  </si>
  <si>
    <t>A0A1Z3HGC4</t>
  </si>
  <si>
    <t>Q9ZER0</t>
  </si>
  <si>
    <t>DQ298518.1</t>
  </si>
  <si>
    <t>U33845.1</t>
  </si>
  <si>
    <t>O59952</t>
  </si>
  <si>
    <t>EstA</t>
  </si>
  <si>
    <t>OBG15055.1</t>
  </si>
  <si>
    <t>U3AVP1 </t>
  </si>
  <si>
    <t>F8H9H4</t>
  </si>
  <si>
    <t>F6LQK7</t>
  </si>
  <si>
    <t>KX196201.1</t>
  </si>
  <si>
    <t>Q9P8J1</t>
  </si>
  <si>
    <t>P00694</t>
  </si>
  <si>
    <t>A0A0S1S264</t>
  </si>
  <si>
    <t>W8VR85</t>
  </si>
  <si>
    <t>ncbi</t>
  </si>
  <si>
    <t>uniprot</t>
  </si>
  <si>
    <t>PB92</t>
  </si>
  <si>
    <t>KC954649.1</t>
  </si>
  <si>
    <t>P04189</t>
  </si>
  <si>
    <t>P00782</t>
  </si>
  <si>
    <t>G9JKM6 </t>
  </si>
  <si>
    <t>subtilisin</t>
  </si>
  <si>
    <t>P27693</t>
  </si>
  <si>
    <t>H0TLU8</t>
  </si>
  <si>
    <t>I0RVG3</t>
  </si>
  <si>
    <t>EstB</t>
  </si>
  <si>
    <t>Q79F14</t>
  </si>
  <si>
    <t>P37957</t>
  </si>
  <si>
    <t>Arnold_001</t>
  </si>
  <si>
    <t>Arnold_002</t>
  </si>
  <si>
    <t>Arnold_003</t>
  </si>
  <si>
    <t>Arnold_004</t>
  </si>
  <si>
    <t>Arnold_005</t>
  </si>
  <si>
    <t>Arnold_006</t>
  </si>
  <si>
    <t>Arnold_007</t>
  </si>
  <si>
    <t>Arnold_008</t>
  </si>
  <si>
    <t>Arnold_009</t>
  </si>
  <si>
    <t>Arnold_010</t>
  </si>
  <si>
    <t>Arnold_011</t>
  </si>
  <si>
    <t>Arnold_012</t>
  </si>
  <si>
    <t>Arnold_013</t>
  </si>
  <si>
    <t>Arnold_014</t>
  </si>
  <si>
    <t>Arnold_015</t>
  </si>
  <si>
    <t>Arnold_016</t>
  </si>
  <si>
    <t>Arnold_017</t>
  </si>
  <si>
    <t>Arnold_018</t>
  </si>
  <si>
    <t>Arnold_019</t>
  </si>
  <si>
    <t>Arnold_020</t>
  </si>
  <si>
    <t>Arnold_021</t>
  </si>
  <si>
    <t>Arnold_022</t>
  </si>
  <si>
    <t>Arnold_023</t>
  </si>
  <si>
    <t>Arnold_024</t>
  </si>
  <si>
    <t>Arnold_025</t>
  </si>
  <si>
    <t>Arnold_026</t>
  </si>
  <si>
    <t>Arnold_027</t>
  </si>
  <si>
    <t>Arnold_028</t>
  </si>
  <si>
    <t>Arnold_029</t>
  </si>
  <si>
    <t>Arnold_030</t>
  </si>
  <si>
    <t>Arnold_031</t>
  </si>
  <si>
    <t>Arnold_032</t>
  </si>
  <si>
    <t>Arnold_033</t>
  </si>
  <si>
    <t>Arnold_034</t>
  </si>
  <si>
    <t>Arnold_035</t>
  </si>
  <si>
    <t>Arnold_036</t>
  </si>
  <si>
    <t>Arnold_037</t>
  </si>
  <si>
    <t>Arnold_038</t>
  </si>
  <si>
    <t>Arnold_039</t>
  </si>
  <si>
    <t>Arnold_040</t>
  </si>
  <si>
    <t>Arnold_041</t>
  </si>
  <si>
    <t>AAA22240.1</t>
  </si>
  <si>
    <t>AAB01071.1</t>
  </si>
  <si>
    <t>BAB71820.1</t>
  </si>
  <si>
    <t>ABC48693.1</t>
  </si>
  <si>
    <t>ABL75259.1</t>
  </si>
  <si>
    <t>ABW34932.1</t>
  </si>
  <si>
    <t>ACJ24902.1</t>
  </si>
  <si>
    <t>AFI62032.1</t>
  </si>
  <si>
    <t>AGS78407.1</t>
  </si>
  <si>
    <t>AIQ78389.1</t>
  </si>
  <si>
    <t>ANC94865.1</t>
  </si>
  <si>
    <t>U3AVP1</t>
  </si>
  <si>
    <t>G9JKM6</t>
  </si>
  <si>
    <t>dehalgenase</t>
  </si>
  <si>
    <t>ANLNGTLMQYFEWYMPNDGQHWKRLQNDSAYLAEHGITAVWIPPAYKGTSQADVGYGAYDLYDLGEFHQKGTVRTKYGTKGELQSAIKSLHSRDINVYGDVVINHKGGADATEDVTAVEVDPADRNRVISGEHLIKAWTHFHFPGRGSTYSDFKWHWYHFDGTDWDESRKLNRIYKFQGKAWDWEVSNENGNYDYLMYADIDYDHPDVAAEIKRWGTWYANELQLDGFRLDAVKHIKFSFLRDWVNHVREKTGKEMFTVAEYWQNDLGALENYLNKTNFNHSVFDVPLHYQFHAASTQGGGYDMRKLLNGTVVSKHPLKSVTFVDNHDTQPGQSLESTVQTWFKPLAYAFILTRESGYPQVFYGDMYGTKGDSQREIPALKHKIEPILKARKQYAYGAQHDYFDHHDIVGWTREGDSSVANSGLAALITDGPGGAKRMYVGRQNAGETWHDITGNRSEPVVINSEGWGEFHVNGGSVSIYVQR</t>
  </si>
  <si>
    <t>ENMSTTYPIVLVHGLSGFDDIVGYPYFYGIRDALEKDGHKVFTASLSAFNSNEVRGEQLWEFVQKVLKETKAKKVNLIGHSQGPLACRYVAAKHAKNIASVTSVNGVNHGSEIADLVRRIMRKDSVPEYIADAVMKAIGTIISTFSGNRGNPQDAIAALEALTTENVMEFNKKYPQGLPAIRGGEGKEVVNGVHYYSFGSYIQGLIAGEKGNLLDPTHAAMRVLSAFFTERENDGLVGRTSMRLGKLIKDDYAEDHLDMVNQVAGLVGPGEDIVAIYTNHANFLASKKL</t>
  </si>
  <si>
    <t>DGLNGTMMQYYEWHLENDGQHWNRLHDDAAALSDAGITAIWIPPAYKGNSQADVGYGAYDLYDLGEFNQKGTVRTKYGTKAQLERAIGSLKSNDINVYGDVVMNHKMGADFTEAVQAVQVNPTNRWQDISGAYTIDAWTGFDFSGRNNAYSDFKWRWFHFNGVDWDQRYQENHIFRFANTNWNWRVDEENGNYDYLLGSNIDFSHPEVQDELKDWGSWFTDELDLDGYRLDAIKHIPFWYTSDWVRHQRNEADQDLFVVGEYWKDDVGALEFYLDEMNWEMSLFDVPLNYNFYRASQQGGSYDMRNILRGSLVEAHPMHAVTFVDNHDTQPGESLESWVADWFKPLAYATILTREGGYPNVFYGDYYGIPNDNISAKKDMIDELLDARQNYAYGTQHDYFDHWDVVGWTREGSSSRPNSGLATIMSNGPGGSKWMYVGRQNAGQTWTDLTGNNGASVTINGDGWGEFFTNGGSVSVYVNQ</t>
  </si>
  <si>
    <t>ATSRANDAPIVLLHGFTGWGREEMFGFKYWGGVRGDIEQWLNDNGYRTYTLAVGPLSSNWDRACEAYAQLVGGTVDYGAAHAAKHGHARFGRTYPGLLPELKRGGRIHIIAHSQGGQTARMLVSLLENGSQEEREYAKAHNVSLSPLFEGGHHFVLSVTTIATPHDGTTLVNMVDFTDRFFDLQKAVLEAAAVASNAPYTSEIYDFKLDQWGLRREPGESFDHYFERLKRSPVWTSTDTARYDLSVPGAETLNRWVKASPNTYYLSFSTERTYRGALTGNYYPEFGMNAFSAIVCAPFFGSYRNAALGIDSHWLENDGIVNTISMNGPKRGSSDRIVPYDGALKKGVWNDMGTYNVDHLEIIGVDPNPSFDIRAFYLRLAEQLASLRP</t>
  </si>
  <si>
    <t>ASLNGTLMQYFEWYMPNDGQHWKRLQNDSAYLAEHGITAVWIPPAYKGTSQDDVGYGAYDLYDLGEFHQKGTVRTKYGTKGELQSAINSLHSRDINVYGDVVINHKGGADATEDVTAVEVDPADRNRVTSGEQRIKAWTHFQFPGRGSTYSDFKWYWYHFDGTDWDESRKLNRIYKFQGKAWDWEVSNENGNYDYLMYADIDYDHPDVTAEIKRWGTWYANELQLDGFRLDAVKHIKFSFLRDWVNHVREKTGKEMFTVAEYWQNDLGALENYLNKTNFNHSVFDVPLHYQFHAASTQGGGYDMRKLLNGTVVSKHPVKAVTFVDNHDTQPGQSLESTVQTWFKPLAYAFILTREAGYPQIFYGDMYGTKGASQREIPAMKHKIEPILKARKQYAYGAQHDYFDHHNIVGWTREGDSSVANSGLAALITDGPGGTKRMYVGRQNAGETWDDITGNRSDSVVINAEGWGEFHVNGGSVSIYVQR</t>
  </si>
  <si>
    <t>ETANKSNELTAPSIKSGTILHAWNWSFNTLKLNMKDIHDAGYTAIQTSPINQVKEGNQGDKSMSNWYWLYQPTSYQIGNRYLGTEQEFKEMCAAAEEYGIKVIVDAVINHTTSDYAAISNEVKSIPNWTHGNTQIKNWSDRWDVTQNSLLGLYDWNTQNTQVQSYLKRFLERALNDGADGFRFDAAKHIELPDDGSYGSQFWPNITNTSAEFQYGEILQDSASRDAAYANYMDVTASNYGHSIRSALKNRNLGVSNISHYASDVSADKLVTWVESHDTYANDDEESTWMSDDDIRLGWAVIASRSGSTPLFFSRPEGGGNGVRFPGKSQIGDRGSALFEDQAITAVNRFHNVMAGQHEELSNPNGNNQIFMNQRGSHGVVLANAGSSSVSINTATKLPDGRYDNKAGAGSFQVNDGKLTGTINARSVAVLYPDDIEIRCNTFFQ</t>
  </si>
  <si>
    <t>SPNPTNIHTGKTLRLLYHPASQPCRSAHQFMYEIDVPFEEEVVDISTDITERQEFRDKYNPTGQVPILVDGEFTVWESVAIARYVNEKFDGAGNWFGRGTQERAQINQFLQWYAYTLRLGGGAFHWNIFGCLIYGEKPYSPKFTAEQNKGRTLLYEAMGTLENYWLRDREYVCGDEVSYADLAAFHEFVSHEAGKIIPDRVWQGFPKIAAWFKKLSERPHAKTVSEWQYTNVGKIIRGELTASMFKRKTAVLKGTEVFSGHNHGIPYLNEKAEDYFKRVEKEGAAVA</t>
  </si>
  <si>
    <t>ETANKSNELTAPSIKSGTILHAWNWSFNTLKHNMKDIHDAGYTAIQTSPINQVKEGNQGNKSMSNWYWLYQPTSYQIGNRYLGTEQEFKEMCAAAEEYGIKVIVDAVINHTTSDYAVISNEIKSIPNWTHGNTQIKNWSDRWDVTQNSLLGLYDWNTQNTQVQSYLKRFLERALNDGADGFRFDAAKHIELPDDGSYGSQFWPNITNTSAEFQYGEILQDSASRDAAYANYMNVTASNYGHSIRSALKNRNLGVSNISHYASDVSADKLVTWVESHDTYANDDEESTWMSDDDIRLGWAVIASRSGSTPLFFSRPEGGGNGVRFPGKSQIGDRGSALFEDQAITAVNRFHNVMAGQPEELSNPNGNNQIFMNQRGSHGVVLANTGSSSVSINTPTKLPNGRYDNKAGAGSFQVNDGKLTGTINARSVAVLYPDDIAKAPHVFLENYKTGVTHSFNDQLTITLRADANTTKAVYQINNGPETAFKDGDQFTIGKGDPFGKTYTIMLKGTNSDGVTKTEEYSFVKRDPASAKTIGYQNPNHWSQVNAYIYKHDGGRAIELTGSWPGKPMTKNADGIYTLTLPVDTDTTNAKVIFNNGSAQVPGQNQPGFDYVQNGLYNDSGLSGSLPH</t>
  </si>
  <si>
    <t>AEEKVKYLIGFEEEAELEAFTEEIDQVGVFSVEEQSVAEDTLDIDVDIIDEYDYTDVLAVELDPEDVDALSEEAGISFIEEDIELSIQQTVPWGITRVQAPAVHNRGITGSGVRVAILDSGISAHSDLNIRGGASFVPGEPTTADLNGHGTHVAGTVAALNNSIGVIGVAPNAELYAVKVLGANGSGSVSGIAQGLEWAATNNMHIANMSLGSDFPSSTLERAVNYATSRDVLVIAATGNNGSGSVGYPARYANAMAVGATDQNNRRANFSQYGTGIDIVAPGVNVQSTYPGNRYVSMNGTSMATPHVAGAAALVKQRYPSWNATQIRNHLKNTATNLGNSSQFGSGLVNAEAATR</t>
  </si>
  <si>
    <t>TELILDFNKVQMRSQQLAPGVYAHLPADSAELNAKGGVAGTSGGLIVGTRGAMLIETMLNRRLFDQVQALAKKEALGLPLLYAVNTSYHGDHSYGNMYLKAPTRVIQSTKTRDYVDGHLADDKAFMVKNFGAGRGVEQITARTGDILVPPGGRVSVDLGGKTVEIIDFGFAQTGGDLFVWEPQSKVMWTGNAVVASKPALPWLLDGKLVETLATLQKVYDFLPPDATIVPGHGVPMAREGLRWHLDYLAAVQAGVKDALARKLSLEQTVTELKMPEFRGYVLFDWVHPDLNVPAAYKDLAARI</t>
  </si>
  <si>
    <t>ASTDYWQNWTDGGGIVNAVNGSGGNYSVNWSNTGNFVVGKGWTTGSPFRTINYNAGVWAPNGNGYLTLYGWTRSPLIEYYVVDSWGTYRPTGTYKGTVKSDGGTYDIYTTTRYNAPSIDGDRTTFTQYWSVRQTKRPTGSNATITFSNHVNAWKSHGMNLGSNWAHQVMATEGYQSSGSSNVTVW</t>
  </si>
  <si>
    <t>TYTEIVTGSTPDDRFDNLAGYPSAPHYVDVTAGDTGPLRMHYVDEGPRDGTPVVLLHGEPTWSYLYRTMIPPLAAGGCRVLAPDLIGFGRSDKPSRIEDYTYLRHVEWVTSWFEALDLSDTTIFVQDWGSLIGLRIAAEQGVRVGRIVVANGFLPAGQTSANLPFRLWRAFARYTPVLPAGRIVAFGTVTDVPARVRAGYDAPFPGKRFQAGARAFPALVPTSPDDPALPANRAAWEALGRWEKPFLCVFGAKDPILGRADRPLIEHVPGAAGQPHARINGSHFVQEDCGPELAERILQWSTNPA</t>
  </si>
  <si>
    <t>ADERELKDELIYDVLVDRYFNKKIDNDYEVNALDPASFNGGDFDGMASELLFVKEMGFTALSIGPVFSTATYDGKRVLDYTKFERHFGTKEEFEELVAEIHDQDMKVIVDVPTQQVSEEHVWVAENPDWFTENEDGSLALDTSNLEAQEALISTFTEFSETYEIDGFRLQNADQLDESFVSDFSDAIKDVRDSYILSDREMAEMPGVDAVVLPGVEETLRAAYKNFDQDLTGISSIMEESEDNLIQVDSLIGSRFTADIVEENGFPPTRWTLLLTQLLTMPGIPVVQYGSESAMNGTELPESHQILDLAVDKELVDHITDLTSLRNSSEALRTGELEILHDEDGWLVYKRSNDEETWIIAINNSSVTKNINLPAEVIGEGQEMRGLFESDIIRQEDNGEYRLTQDREIAEVFHVTEETKLNSAYIAVLAIMYVVFMLFLWVVWRKGKQRKADAAKQKANEKTV</t>
  </si>
  <si>
    <t>EKEYELKDELIYDVLVDRYFNKKIDNDYEVNALDPTTFNGGDFDGMASELLFVKDMGFTALSIGSVFSTETYDGKKVLDYTEFERHFGTKEEFQTLVEEIHEQDMKVIVDIPTQQVSANHIWAVENPQWFTKNEDGSLAIDTSNLEVQKALITTFTEFNETYQVDGFRLQDADKIDSQFVRDFSKAMKDIRPSYILSDREMSEKTGFDAVVIPGVEETLRAAYKNFDQDLTGIKTLMKQSENQLIQVDSLLGSRFTSDIVEVKGFPPTRWKLLLTQLLTMPGIPVIQYGSESAMNGVAPSESHQILDMAVDKELVDHITNLTSLRNSSEALRTGKVEVLHDEDGWLVYKRSNDDETWVIAINNSSSTKTINLSADVIGENQELQGLFESDIVRQEDSGDYRVTQDREIAEVFHVREETKLNTAYIATLAIMYIVFMLFLWFVWRKGKQRKADAAK</t>
  </si>
  <si>
    <t>EEKREWRDEVIYSIMIDRFNNGESKNDKQLDVGNLEGYQGGDIRGIIKRLDYIKEMGFTTIMLSPLFESEKYDGLSVRNFQKANEHFGTENDVKELVNEAHKKGMKVVFQFPYEENEQQLIDSMKWWIKEVDLDGSYVIHSEKKPRAFWDEVQKDLQKVKKDFHIMTKEDNEYYKKIVESFSKADMSVKPLYDVSGKEEEFATFLDNQETKRFARIAKENMYYPPSRLKLAITYLLTSPGIPNFYYGTEIALDGGDAPDNRRLMDFKSDEKFMQHITKLGELRQTRPSLRRGTFELLYDKDGMSILKRKYKDEVTLVAINNTKKTQKVSLPVSAIGEKQELRGLLEDEIIREENGKFYLVLKREESNVYKVSEETGVNWLFISLIVGVNVLFIAFLIAVKKKRSSV</t>
  </si>
  <si>
    <t>ADWQDDAIYYVMVDRFYNGNTQNDQEVNIDDMNTYQGGDFAGITEKLDYIKEMGFTAIALNPVIQNMNGDYTGGSPHDFTAVNENYGTMEELRKLVKEAHDRDMKIMLDFQVNHVGEGHPWLEENGKKDWFHEERAITENGQTDKQETGWLDGKPDLAQENPEVSSYLIDAAKWWIKETGIDGYRLIYMNYVPQSFWEEMISAIREDRPDFFFIGDVDADKAEKLGIGMLDEEQMTGMREAFSTTDVEMDSLFKRWETLFGALNTPYTTGISVDTERTERFTKETERAKQFPGTRWKMALTYMYTMPGIPVVTYGSEIALNGGEKPDNHRMMNFRTDEELIDYMKQLSALRKEYPALRTGDLELLQSEDGMVVFKRETEEQTMIAAINNSSKTKTIQLDSAFIQDNQELRGKLNTDLVREQNGTFSITLEREMAEVYLVEKESGINYGFLAVLILVPIAFILFLILARKRGRQTN</t>
  </si>
  <si>
    <t>KEETPEIQNESIYDVLIDRFFDKNVENDYNINAKDPKAFHGGDFDGIATKLSYFQDLGFTMLSLGSVFSSETYDGQAVVDYNKIERHFGTGKEFSSLIGTLHKNHIKTMADFPINNVSKNHAWVLEKGHQDWYELANSDRINWNTSNTAVQDALVQAAVDFVGKYKVDGIRLTELGKANTEFLNKMITALKQKNKDLYVITNEPSYADFDLKVNKDTIDTYQSIFKNVDQDSSQLEKPLGNSINDTSQKPVALMLDDLYSARFTHASAEENMFPPTRIKVALGAIMTLPGVPIVSYGTEIAQNGVTTDESHAPMDFRTKDDIISYIEDLQSVRNKSKALRTGKFKLLENKDGLMVYERYAGKEKWIIVVNNTDKTKRYVLDPSVIGNNKELHGIFEKDIVRQQKEDEKYNIVLDRELVEFYQVTDHKGINIPYMIALGLVYVIFITFIVLLLRRGRRGKKA</t>
  </si>
  <si>
    <t>AAPFNGTMMQYFEWYLSCDPQSFSEPPQCEVKVANLGITALWLPPAYKGTSRSDVGYGVYDLYDLGEFNQKGAVRTKYGTKAQYLQAIQAAHAAGMQVYADVVFNHKGGADGTEWVLQISWWVDAVNQEISGTYQIQAWTKFDFPGRGNTYSSFKWRWYHFDGVDWDESRKLSRIYKFRGIGKAWDFHFAYFEKAYYDSTENGDIDDHPEVVTELKSWGKWYVNTTNIDGFRLDAVKHIDFSFFPDWLSDVRSQTGKPLFTVGEYWSYDINKLHNYIMKTNGTMSLFDAPLHFHDRTASKSGDAYDMRTLMTNTLMKDQPTLAVTFVDNHDTEPGQALQSWVDPWFKPLAYAFILTVIDRRRDGYGGDYYGIPQYNPSLKSKIDPLLIARRDYAYGTGHDYLDHSHDIIGWTREGVTEKPGSGLAALITDGPGGSKWMYVGKQHAGGNRTTVGGMETALTNGSSCDRQEGYPCVFYVSVWVPRKTTVSTIAWSITTRPWTDEFVRWTEPRLVAWP</t>
  </si>
  <si>
    <t>AQDFRARAPEDEVIYFVLPDRFENGDKANDRGGMTGDRLAHGFDPTAKGFYHGGDLKGLMARLPYIQSLGATAIWVGPIFRNKAVQGGPGNESAGYHGYWVTDFTRVDPHLGTNADFKALVDAAHARGMKVYMDIIANHTADVIQYRECAGKRECAYRSRADYPYAAKGKNKGFAGDGVQTAENFAKLTDPSFAYTPFVPAAERSVKAPAWLNDPIYYHNRGNTTFSNESSQMGDFVGLDDLMTENPRVLAGMIDIFGGWIDRFGIDGYRIDTARHVNPEFWAAFVPAMQARAKARGIPNFHVFGEVALSSLDAGGLAVWTKTGKFPAVLDFSFREAVLQSVAGTKGTDVFETVFDGDVLYAGGEATARQLPTFTGNHDNGRFAFYLRQARPQASDAEILSRVMLSNAMLLSLRGVPTIYSGDEQGFAGDGNDQDAREDMFASQVASYNDNKLVGTTATTATANFAPTHPLYRQIAQLAKLRTSTPALTRGRQLLRAREDKPGLLAISRFDPTSNAEVLLLFNTANAAITRNVQVETASTRFRALTGRCGTVTAPGAIRVDLPALGYAVCAAETR</t>
  </si>
  <si>
    <t>VDGKSMNPGYKTYLMAPLKKVTDYTTWEAFENDLRKAKQNGFYAVTVDFWWGDMEKNGDQQFDFSYAQRFAQAARNAGIKIVPIISTHQCGGNVGDDCNVPLPSWVWNLKSDDSLYFKSETGTTNKETLSPLATDVISKQYGELYTAFAQALAPYKDVIAKIYLSGGPAGEIRYPSYTAADGTGYPSRGKFQVYTNFAKSKFQSYALTKYGSLAGINQAWGTNLTSASQILPPSDGYQFLKDGYSTAYGKDFLAWYQGALEDHTKRIGQLAHQAFDSTFNVPIGAKVAGIHWQYNNPTIPHAAEKPAGYNDYNALLDAFKTAKLDITFTCLEMTDSGNYPEYSMPKTLVRQVAGIANAKGVVLNGENALTIGSEDQYKKAAEMAFNYNFAGFTLLRFYDVINNDTLMGQFKNTLGVTPLAQTVVVKNAPTALGETVYIVGDRAELGQWDTSIYPIKLTYNSSTADWRGTVYFPASQNVQFKAIVKRADGSLKAWQPSQQYWSVPSTTTTYTDNW</t>
  </si>
  <si>
    <t>AGNITPTLANWSTWETFKAAQQEIVLPAGRVVHIAVTIRYVDIGEPRWGTILLMHGIPTWGCLYHAIIPPLAQAGYRVIAPDFLGHGWSDRRDRFDRSFQDQARMVTALLDTLQLGSVDVVGHDTGGAVALILAIEHKVRVNRLVICNSVCSDRFDDDMLDFGHPLRWKPRPVADLVAVLEESLAAGLSNQNRLTLEFRAGIIAPWASEEGKLSLLRNASALNANQTVALVDRHGEITAPTLVLWGMDDPWQRADDGKRLAREIPRAVFQAIEGASHWVQQGARAIHRCPAGFLRQCAGFCRVAEWERIWSTVLWPCR</t>
  </si>
  <si>
    <t>DVLRTPDERFEGLADWSFAPHYTEVTDADGTALRIHHVDEGPKDQRPILLMHGEPSWAYLYRKVIAELVAKGHRVVAPDLVGFGRSDKPAKRTDYTYERHVAWMSAWLEQNDLKDIVLFCQDWGGLIGLRLVAAFPERFSAVVVSNTGLPIGVGKSEGFEAWLNFSQNTPELPVGFILNGGTARDLSDAERSAYDAPFPDESYKEGARIFPALVPITPEHASVEENKAAWAVLETFDKPFVTAFSDADPITRGGEAMFLARVPGTKNVAHTTLKGGHFVQEDSPVEIAALLDGLVAGLPQA</t>
  </si>
  <si>
    <t>SEIGTGFPFDPHYVEVLGERMHYVDVGPRDGTPVLFLHGNPTSSYLWRNIIPHVAPSHRCIAPDLIGMGKSDKPDLDYFFDDHVRYLDAFIEALGLEEVVLVIHDWGSALGFHWAKRNPERVKGIACMEFIRPIPTWDEWPEFARETFQAFRTADVGRELIIDQNAFIEGALPKFVVRPLTEVEMDHYREPFLKPVDREPLWRFPNELPIAGEPANIVALVEAYMNWLHQSPVPKLLFWGTPGVLISPAEAARLAESLPNCKTVDIGPGLHFLQEDNPDLIGSEIARWLPALIVGKSIEFDGGWAT</t>
  </si>
  <si>
    <t>AEHNPVVMVHGIGGASFNFAGIKSYLVSQGWSRDKLYAVDFWDKTGTNYNNGPVLSRFVQKVLDETGAKKVDIVAHSMGGANTLYYIKNLDGGNKVANVVTLGGANRLTTGKALPGTDPNQKILYTSIYSSADMIVMNYLSRLDGARNVQIHGVGHIGLLYSSQVNSLIKEGLNGGGQNTN</t>
  </si>
  <si>
    <t>ESVHNPVVLVHGISGASYNFFAIKNYLISQGWQSNKLYAIDFYDKTGNNLNNGPQLASYVDRVLKETGAKKVDIVAHSMGGANTLYYIKYLGGGNKIQNVVTLGGANGLVSSTALPGTDPNQKILYTSIYSLNDQIVINSLSRLQGARNIQLYGIGHIGLLSNSQVNGYIKEGLNGGGLNTN</t>
  </si>
  <si>
    <t>SPIRREVSQDLFNQFNLFAQYSAAAYCGKNNDAPAGTNITCTGNACPEVEKADATFLYSFEDSGVGDVTGFLALDNTNKLIVLSFRGSRSIENWIGNLNFDLKEINDICSGCRGHDGFTSSWRSVADTLRQKVEDAVREHPDYRVVFTGHSLGGALATVAGADLRGNGYDIDVFSYGAPRVGNRAFAEFLTVQTGGTLYRITHTNDIVPRLPPREFGYSHSSPEYWIKSGTLVPVTRNDIVKIEGIDATGGNNQPNIPDIPAHLWYFGLIGTCL</t>
  </si>
  <si>
    <t>GLFGSTGYTKTKYPIVLTHGMLGFDSILGVDYWYGIPSSLRSDGASVYITEVSQLNTSELRGEELLDQVEEIAAISGKGKVNLIGHSHGGPTVRYVAAIRPDLVASVTSVGAPHKGSDTADFLRQIPPGSAGEALVAGIVNGLGTLINFLSGSPSTTPQNALGALESLNSQGAAVFNAKYPQGIPTSACGEGAYKVNGVSYYSWSGTSPLTNILDVSDLLMGASSLTFDEANDGLVGRCSSHLGKVIRDNYRMNHLDEVNQVFGLTSLFETDPVTVYRQQANRLKLAG</t>
  </si>
  <si>
    <t>ATGSGYTATKYPIVLAHGMLGFDSLLGIDYWYGIPSALRRDGAQVYVTEVSQLNTSELRGEELLAQVEEIVAISGKPKVNLIGHSHGGPTIRYVAGVRPDLIASVTSVGAPHKGSDVADLIRKVPEGSSGEAIIAGLVNAMGAFINFVSGSSSTAPQNSLGSLESLNSEGAARFNAKFPQGIPTTACGEGAYKVNGVHYYSWSGTSPLTNPLDVSDAMMGAGSLAFSGPNDGLVGRCSSHLGMVIRDNYRMNHLDEVNQFMGLTSLFETDPVSVYRQHANRLKNAGL</t>
  </si>
  <si>
    <t>TTAMPSDAAIVALCAQIYQPSAPDAFEYFDAGTDDGICWAIKRLNGLDVVVLRGSRTLQDWLRDIHAFPAPSRIGHVHSGFYAGMEHMWSDLKRLLEQPAIVTGHSLGAARAAVLTALMTVDHVPPVARVVFGEPKPGLLDFAQLITRIPGRSYRNGDDTHHDLVTDVPFSFPPMQYVHPTPIIPVCAEPSGDLFSTMGVFAYHHVELYQAALAVQPQEKVA</t>
  </si>
  <si>
    <t>AFDALFARDVALPLAAAAYSVLGGSPAVLPTGFVKTALIRADGAALTAMTDPHPAVTAMTKDTDLFGLLGHNPASRTAFVSFRGSADLADWLADIDALPQPYLPIAGFGHVHAGFQQVYELVRDSVAANLAAATAGTDQILVTGHSLGAALAVLAAPDVCRNMPPNTIEPRLVTFAGPRVGLSDFAAAFNAAIESCYRVVNFLDIVPHVPPSPYVHVGVEIDVDSGGAIDVAWRHSLTAYRDGLTALIAAASA</t>
  </si>
  <si>
    <t>AGKSSTEKKYIVGFKQTMSAMSSAKKKDVISEKGGKVQKQFKYVNAAAATLDEKAVKELKKDPSVAYVEEDHIAHEYAQSVPYGISQIKAPALHSQGYTGSNVKVAVIDSGIDSSHPDLNVRGGASFVPSETNPYQDGSSHGTHVAGTIAALNNSIGVLGVAPSASLYAVKVLDSTGSGQYSWIINGIEWAISNNMDVINMSLGGPTGSTALKTVVDKAVSSGIVVAAAAGNEGSSGSTSTVGYPAKYPSTIAVGAVNSSNQRASFSSAGSELDVMAPGVSIQSTLPGGTYGAYNGTSMATPHVAGAAALILSKHPTWTNAQVRDRLESTATYLGNSFYYGKGLINVQAAAQ</t>
  </si>
  <si>
    <t>AGKSNGEKKYIVGFKQTMSTMSAAKKKDVISEKGGKVQKQFKYVDAASATLNEKAVKELKKDPSVAYVEEDHVAHAYAQSVPYGVSQIKAPALHSQGYTGSNVKVAVIDSGIDSSHPDLKVAGGASMVPSETNPFQDNNSHGTHVAGTVAALNNSIGVLGVAPSASLYAVKVLGADGSGQYSWIINGIEWAIANNMDVINMSLGGPSGSAALKAAVDKAVASGVVVVAAAGNEGTSGSSSTVGYPGKYPSVIAVGAVDSSNQRASFSSVGPELDVMAPGVSIQSTLPGNKYGAYNGTSMASPHVAGAAALILSKHPNWTNTQVRSSLENTTTKLGDSFYYGKGLINVQAAAQ</t>
  </si>
  <si>
    <t>DSASAAQPAKNVEKDYIVGFKSGVKTASVKKDIIKESGGKVDKQFRIINAAKAKLDKEALKEAKNDPDVAYVEEDHVAHALAQTVPYGIPLIKADKLHAQGFKGANVKGAVLATGIPTSHPDLNVVGGASFVAGEAYNTDGNGHGTHVAGTVAALDNTTGVLGVAPSVSLYAVKVLNSSGSGSYSGIVSGIEWATTNGMDVINMSLGGASGSTAMKQAVDNAYAKGVVVVAAAGNSGSSGNTNTIGYPAKYDSVIAVGAVDSNSNRASFSSVGAELEVMAPGAGVYSTYPTNTYATLNGTSMASPHVAGAAALILSKHPNLSASQVRNRLSSTATYLGSSFYYGKGLINVEAAAQ</t>
  </si>
  <si>
    <t>AEEAKEKYLIGFNEQEAVSEFVEQVEANDEVAILSEEEEVEIELLHEFETIPVLSVELSPEDVDALELDPAISYIEEDAEVTTMAQSVPWGISRVQAPAAHNRGLTGSGVKVAVLDTGISTHPDLNIRGGASFVPGEPSTQDGNGHGTHVAGTIAALNNSIGVLGVAPNAELYAVKVLGASGSGSVSSIAQGLEWAGNNGMHVANLSLGSPSPSATLEQAVNSATSRGVLVVAASGNSGAGSISYPARYANAMAVGATDQNNNRASFSQYGAGLDIVAPGVNVQSTYPGSTYASLNGTSMATPHVAGAAALVKQKNPSWSNVQIRNHLKNTATSLGSTNLYGSGLVNAEAATR</t>
  </si>
  <si>
    <t>SPVDIDSRQASVSIDAKFKAHGKKYLGTIGDQYTLTKNSKNPAIIKADFGQLTPENSMKWDATEPNRGQFSFSGSDYLVNFAQSNGKLIRGHTLVWHSQLPGWVSSITDKNTLISVLKNHITTVMTRYKGKIYAWDVLNEIFNEDGSLRNSVFYNVIGEDYVRIAFETARSVDPNAKLYINDYNLDSAGYSKVNGMVSHVKKWLAAGIPIDGIGSQTHLGAGAGANVAGALNALAGAGTTEIAITELDIAGASSTDYVNVVKACLNQSKCVGITVWGVADPDSWRSSSSPLLFDSNYNPKAAYNAIANAL</t>
  </si>
  <si>
    <t>RTITNNEMGNHSGYDYELWKDYGNTSMTLNNGGAFSAGWNNIGNALFRKGKKFDSTRTHHQLGNISINYNASFNPGGNSYLCVYGWTQSPLAEYYIVDSWGTYRPTGAYKGSFYADGGTYDIYETTRVNQPSIIGIATFKQYWSVRQTKRTSGTVSVSAHFRKWESLGMPMGKMYETAFTVEGYQSSGSANVMTNQLFIGN</t>
  </si>
  <si>
    <t>ATTITSNQTGTQDGYDYELWKDSGNTSMTLNSGGAFSAQWSNIGNALFRKGKKFDSTKTHSQLGNISINYNATFNPGGNSYLCVYGWTKDPLTEYYIVDNWGTYRPTGTPKGTFTVDGGTYDIYETTRINQPSIIGIATFKQYWSVRQTKRTSGTVSVSEHFKKWESLGMPMGKMYETALTVEGYQSNGSANVTANVLAISGKSF</t>
  </si>
  <si>
    <t>FPSGLTQHATGDLSKRQSITTSQTGTNNGYYYSFWTNGGGEVTYTNGDNGEYSVTWVNCGDFTSGKGWNPANAQTVTYSGEFNTSGNAYLAVYGWTTDPLVEYYILESYGTYNPSSGLTLLGQVTSDGGTYDIYSTQRVDQPSIEGTSTFNQYWSVRTEKRVGGTVTTANHFAAWKALGLEMGTYNYMIVSTEGYESSGSSTITVS</t>
  </si>
  <si>
    <t>AAPFNGTMMQYFEWYLPDDGTLWTKVANEANNLSSLGITALWLPPAYKGTSRSDVGYGVYDLYDLGEFNQKGTVRTKYGTKAQYLQAIQAAHAAGMQVYADVVFDHKGGADGTEGVDAVEVNPSDCNQEFSGTYQIQAWTKFDFPGRGNTYSSFKWRWYHFDGVDWDESRKLSRIYKFRGIGKAWDWEVDTENGNYDYLMYADLDMDHPEVVTELKNWGKWYVNTTNIDGFRLDAVKHIKFSFFPDWLSYVRSQTGKPLFTVGEYWSYDINKLHNYITKTDGTMSLFDAPLHNKFYTASKSGGAFDMRTLMTNTLMKDQPTLAVTFGDNHDTEPGQALQSWVDPWFKPLAYAFILTRQEGYPCVFYGDYYGIPQYNIPSLKSKIDPLLIARRDYAYGTQHDYLDHSDIIGWTREGGTEKPGSGLAALITDGPGGSKWMYVGKQHAGKVFYDLTGNRSDTVTINSDGWGEFKVNGGSVSVWVPRKTTVSTITRPITTRPWTGEFVRWTEPRLVAWP</t>
  </si>
  <si>
    <t>HHNGTNGTMMQYFEWHLPNDGNHWNRLRDDAANLKSKGITAVWIPPAWKGTSQNDVGYGAYDLYDLGEFNQKGTVRTKYGTRSQLQGAVTSLKNNGIQVYGDVVMNHKGGADGTEMVNAVEVNRSNRNQEISGEYTIEAWTKFDFPGRGNTHSNFKWRWYHFDGTDWDQSRQLQNKIYKFRGTGKAWDWEVDIENGNYDYLMYADIDMDHPEVINELRNWGVWYTNTLNLDGFRIDAVKHIKYSYTRDWLTHVRNTTGKPMFAVAEFWKNDLAAIENYLNKTSWNHSVFDVPLHYNLYNASNSGGYFDMRNILNGSVVQKHPIHAVTFVDNHDSQPGEALESFVQSWFKPLAYALILTREQGYPSVFYGDYYGIPTHGVPSMKSKIDPLLQARQTYAYGTQHDYFDHHDIIGWTREGDSSHPNSGLATIMSDGPGGNKWMYVGKHKAGQVWRDITGNRSGTVTINADGWGNFTVNGGAVSVWVKQ</t>
  </si>
  <si>
    <t>SPVRREVSQDLFDQFNLFAQYSAAAYCAKNNDAPAGANVTCRGSICPEVEKADATFLYSFEDSGVGDVTGFLALDNTNRLIVLSFRGSRSLENWIGNINLDLKGIDDICSGCKGHDGFTSSWRSVANTLTQQVQNAVREHPDYRVVFTGHSLGGALATVAGASLRGNGYDIDVFSYGAPRVGNRAFAEFLTAQTGGTLYRITHTNDIVPRLPPRELGYSHSSPEYWITSGTLVPVTKNDIVKVEGIDSTDGNNQPNTPDIAAHLWYFGLIGTCL</t>
  </si>
  <si>
    <t>Protein -met -sigp</t>
  </si>
  <si>
    <t>Codon Opt + RE Cassettes</t>
  </si>
  <si>
    <t>RC SapI</t>
  </si>
  <si>
    <t>RC BbsI</t>
  </si>
  <si>
    <t>GCAAATTTGAACGGCACACTTATGCAGTATTTTGAATGGTATATGCCCAATGACGGACAACACTGGAAGCGCTTACAGAATGATTCTGCATACCTCGCTGAGCACGGAATCACTGCCGTATGGATTCCGCCTGCTTATAAAGGCACGTCACAGGCTGATGTGGGTTACGGTGCCTATGATCTTTATGACTTGGGAGAATTTCATCAAAAAGGCACCGTTAGGACGAAGTACGGCACAAAAGGAGAATTGCAGAGCGCTATAAAATCGTTGCATAGCCGGGATATTAACGTATACGGAGACGTTGTTATTAACCATAAAGGTGGCGCCGATGCGACAGAGGACGTCACGGCTGTGGAAGTCGATCCAGCTGATAGAAACAGAGTAATCTCCGGCGAGCATCTGATAAAAGCGTGGACACATTTTCACTTTCCTGGTAGAGGATCAACGTACTCGGATTTCAAGTGGCATTGGTATCATTTCGACGGAACCGATTGGGATGAATCTCGGAAACTGAATAGAATCTATAAATTTCAAGGAAAAGCGTGGGATTGGGAGGTGAGTAACGAAAATGGCAACTATGATTACCTTATGTATGCGGACATTGATTATGACCATCCAGATGTTGCGGCAGAAATCAAACGTTGGGGAACATGGTATGCAAATGAATTACAGCTGGATGGCTTCCGACTCGATGCTGTGAAACACATTAAATTTTCATTTTTACGCGATTGGGTCAATCATGTTCGTGAAAAGACCGGCAAAGAGATGTTTACGGTTGCAGAGTATTGGCAAAATGATCTTGGCGCCCTTGAAAACTATTTAAACAAGACAAACTTTAACCATAGCGTTTTTGATGTACCTTTACACTATCAATTCCATGCCGCCTCTACTCAAGGCGGCGGATACGATATGAGAAAATTACTAAATGGTACTGTAGTCTCCAAGCATCCGTTGAAGTCAGTCACATTCGTCGACAATCATGACACACAGCCGGGACAATCACTGGAATCTACGGTGCAAACATGGTTTAAACCTCTGGCGTACGCGTTTATCCTGACGCGCGAAAGCGGATATCCACAGGTGTTTTATGGTGACATGTACGGCACCAAAGGTGATAGTCAGCGCGAAATTCCGGCTCTTAAACATAAGATTGAACCGATCCTTAAAGCTCGGAAACAATATGCATATGGAGCACAGCACGATTATTTTGACCACCATGACATTGTGGGCTGGACTCGTGAGGGCGATTCGAGCGTCGCGAACTCCGGCCTGGCAGCGCTCATCACAGATGGACCGGGCGGAGCAAAAAGAATGTACGTTGGTCGTCAGAATGCAGGCGAGACATGGCATGACATTACAGGCAATCGAAGTGAGCCGGTGGTAATTAACTCAGAAGGCTGGGGCGAGTTCCACGTCAATGGCGGCAGCGTTTCAATATATGTTCAAAGG</t>
  </si>
  <si>
    <t>GATGGTCTTAACGGCACGATGATGCAGTATTATGAATGGCATCTGGAGAACGACGGCCAGCACTGGAACCGTCTGCACGACGACGCAGCCGCGCTGTCTGATGCTGGAATTACCGCAATTTGGATCCCTCCGGCATATAAAGGAAATTCGCAAGCCGATGTGGGATATGGCGCATACGATCTTTATGATCTTGGTGAGTTTAATCAGAAAGGTACCGTGAGAACTAAATATGGTACCAAGGCGCAACTTGAACGGGCAATTGGTAGCTTAAAATCAAACGACATCAACGTATATGGAGATGTTGTTATGAATCACAAAATGGGAGCCGACTTTACAGAAGCTGTACAAGCGGTGCAGGTCAATCCGACAAATAGGTGGCAAGATATATCCGGCGCATATACGATTGATGCTTGGACAGGCTTCGATTTTTCAGGACGAAATAACGCTTATAGCGATTTCAAGTGGCGGTGGTTTCATTTCAATGGCGTCGACTGGGACCAGCGTTACCAGGAAAACCATATTTTCCGCTTTGCTAACACCAATTGGAACTGGCGCGTAGACGAAGAGAACGGCAATTACGATTACTTGTTGGGCTCCAATATTGATTTTTCGCATCCGGAGGTACAGGACGAACTTAAAGATTGGGGCTCTTGGTTTACTGATGAACTTGATTTAGATGGATATAGATTAGATGCAATCAAACATATTCCGTTTTGGTATACGTCCGACTGGGTGCGCCATCAACGTAACGAAGCCGACCAGGATTTATTTGTCGTAGGCGAATACTGGAAAGATGATGTCGGCGCCCTGGAGTTCTATTTAGATGAAATGAATTGGGAAATGTCTCTGTTTGACGTGCCGCTAAATTATAATTTTTATCGTGCGTCACAACAGGGTGGCAGCTATGATATGCGAAACATCTTGCGCGGTTCATTAGTGGAAGCACACCCAATGCACGCAGTTACATTCGTTGATAACCATGATACGCAACCGGGAGAAAGCCTCGAATCTTGGGTTGCGGATTGGTTTAAACCTCTGGCTTACGCCACAATACTGACGAGAGAGGGAGGATATCCAAATGTCTTTTATGGCGACTATTACGGAATCCCTAATGATAACATTTCTGCTAAGAAAGACATGATCGATGAATTGCTTGACGCCAGACAGAATTACGCTTACGGAACACAACATGACTACTTTGATCATTGGGACGTTGTCGGCTGGACACGGGAGGGCAGTTCATCGAGACCTAACAGCGGACTCGCGACAATTATGTCAAACGGACCCGGCGGCTCCAAGTGGATGTATGTAGGCAGGCAAAATGCGGGACAAACATGGACAGATCTCACTGGCAATAATGGCGCGTCAGTCACTATCAACGGTGATGGCTGGGGCGAGTTCTTTACGAATGGCGGTAGCGTTAGTGTGTATGTTAATCAA</t>
  </si>
  <si>
    <t>GCTTCGCTGAACGGCACACTCATGCAGTATTTTGAATGGTATATGCCGAACGATGGTCAACATTGGAAACGCCTTCAAAATGATAGCGCGTATTTAGCTGAACACGGCATTACAGCTGTTTGGATCCCGCCTGCGTACAAAGGAACGTCACAAGATGATGTAGGTTACGGCGCATATGACCTTTACGATTTGGGCGAATTTCATCAGAAAGGCACGGTTCGTACAAAATATGGCACGAAAGGCGAACTGCAATCAGCCATTAATAGTTTACACAGCAGAGACATTAACGTCTATGGCGATGTAGTCATTAATCATAAAGGAGGAGCGGATGCGACCGAGGACGTCACTGCCGTAGAGGTTGACCCTGCAGACCGGAACCGCGTTACAAGTGGCGAACAGCGCATTAAAGCATGGACCCATTTTCAGTTTCCGGGAAGGGGAAGCACATACTCTGATTTTAAGTGGTACTGGTACCATTTTGACGGAACAGACTGGGATGAATCAAGAAAACTTAATCGAATATACAAATTCCAGGGAAAAGCATGGGACTGGGAAGTCTCAAACGAAAATGGCAACTATGATTATCTTATGTATGCCGATATCGACTATGACCATCCGGACGTTACCGCTGAGATCAAACGCTGGGGCACATGGTATGCCAACGAGCTTCAACTGGATGGATTCCGCCTCGACGCGGTGAAACATATCAAATTCTCTTTCTTAAGAGACTGGGTGAACCATGTAAGAGAGAAGACAGGAAAAGAAATGTTCACGGTCGCTGAGTATTGGCAGAATGATTTAGGTGCCCTGGAAAATTATTTGAACAAAACGAATTTTAACCATTCCGTGTTTGATGTGCCATTGCACTACCAATTTCACGCTGCATCCACGCAAGGCGGAGGATATGATATGCGGAAGCTGTTGAATGGCACTGTCGTATCCAAACATCCTGTAAAGGCGGTGACTTTTGTTGACAATCACGATACGCAACCGGGCCAGTCTCTGGAAAGCACTGTCCAGACCTGGTTTAAACCGCTGGCGTACGCCTTTATTCTTACACGCGAAGCAGGCTACCCTCAGATATTTTATGGTGATATGTATGGTACAAAGGGAGCTTCTCAGCGAGAGATCCCAGCCATGAAGCATAAGATTGAACCAATATTAAAAGCTCGGAAGCAGTATGCATACGGAGCGCAACACGATTATTTCGATCACCATAATATTGTGGGTTGGACAAGAGAGGGCGATTCTTCGGTTGCAAATTCAGGCCTAGCGGCACTCATCACCGATGGCCCCGGTGGAACTAAACGTATGTATGTTGGCAGACAAAATGCTGGCGAAACATGGGATGATATCACGGGAAATCGGAGCGATTCAGTGGTGATTAACGCAGAAGGCTGGGGCGAGTTTCATGTTAATGGCGGTTCAGTCTCGATTTATGTTCAACGT</t>
  </si>
  <si>
    <t>GAAACCGCTAATAAGTCAAACGAATTAACGGCCCCCTCAATCAAAAGCGGAACGATTCTGCATGCTTGGAACTGGTCATTCAATACATTAAAGTTAAATATGAAGGACATTCATGATGCAGGATACACAGCAATTCAGACATCGCCAATTAACCAGGTCAAAGAAGGTAACCAGGGCGACAAAAGCATGTCCAATTGGTATTGGCTTTATCAACCGACCTCCTATCAAATTGGAAATCGTTACTTGGGCACGGAACAAGAGTTTAAAGAGATGTGCGCGGCCGCAGAAGAATATGGCATAAAGGTGATCGTTGATGCAGTAATCAACCACACTACGTCTGATTATGCAGCGATTTCAAATGAAGTGAAATCTATCCCTAACTGGACGCACGGCAATACACAAATTAAAAATTGGTCAGATAGATGGGATGTCACGCAGAACTCATTATTGGGACTGTACGATTGGAACACACAAAATACTCAGGTACAATCCTACCTTAAACGCTTCCTAGAAAGGGCGCTCAATGATGGAGCCGACGGCTTTAGATTTGATGCGGCTAAACATATCGAGCTTCCTGACGATGGCTCTTATGGAAGCCAATTTTGGCCGAATATTACAAACACTTCTGCAGAGTTTCAGTACGGCGAAATTCTTCAGGATTCGGCTTCGAGAGATGCGGCATATGCCAACTACATGGATGTGACAGCCAGCAATTATGGCCATTCCATCCGTTCCGCGCTGAAAAACCGCAACCTTGGTGTCTCAAACATTTCCCATTATGCTTCAGATGTCAGTGCGGATAAGTTGGTGACCTGGGTTGAATCTCACGACACTTATGCCAACGATGACGAGGAGTCAACGTGGATGAGCGACGACGACATACGCCTCGGATGGGCTGTTATTGCTTCTCGGAGCGGTTCGACGCCGCTGTTTTTTAGCCGCCCGGAGGGTGGCGGCAATGGAGTTCGGTTTCCGGGCAAAAGCCAAATAGGTGATAGAGGCTCTGCACTTTTCGAGGACCAAGCAATCACAGCGGTCAACCGATTTCATAACGTAATGGCAGGTCAGCACGAAGAACTGTCTAATCCGAATGGAAACAACCAGATCTTTATGAATCAAAGAGGCTCACATGGTGTAGTTCTCGCGAATGCAGGCTCAAGTAGTGTGTCTATCAACACAGCTACCAAATTACCTGATGGACGGTATGATAATAAAGCTGGCGCTGGCAGTTTTCAGGTCAATGATGGAAAACTGACAGGCACAATTAATGCGCGTAGCGTGGCCGTTTTGTATCCAGATGACATTGAAATCCGATGTAATACATTCTTCCAA</t>
  </si>
  <si>
    <t>GAAACGGCAAATAAATCCAATGAGTTAACAGCACCATCTATAAAATCGGGAACAATTCTTCATGCGTGGAACTGGTCTTTCAATACACTGAAACATAACATGAAAGATATTCATGATGCGGGCTACACAGCCATCCAGACCTCTCCAATCAATCAAGTGAAGGAAGGAAACCAAGGCAACAAGAGTATGTCTAACTGGTATTGGTTGTACCAGCCGACCAGCTATCAGATTGGCAACAGATACCTCGGTACAGAGCAGGAATTTAAAGAAATGTGCGCAGCTGCTGAGGAGTATGGCATCAAGGTGATTGTAGACGCTGTGATAAATCATACCACATCAGATTACGCCGTAATTAGTAATGAAATAAAGTCCATTCCGAATTGGACTCATGGAAATACCCAGATTAAAAATTGGAGCGATAGGTGGGATGTAACTCAAAACTCATTATTGGGTCTATATGATTGGAACACTCAGAATACGCAAGTTCAGAGCTATCTTAAAAGATTCCTGGAACGCGCCCTGAACGACGGCGCAGATGGCTTCCGCTTTGACGCAGCGAAGCATATCGAACTCCCTGACGATGGATCATATGGATCACAATTCTGGCCGAATATTACAAATACCTCCGCGGAATTTCAGTATGGCGAGATTCTGCAGGATTCTGCAAGCCGTGATGCAGCATATGCAAATTACATGAATGTAACTGCGAGCAATTATGGCCATTCAATTCGGTCCGCCCTTAAAAACCGAAATCTTGGAGTCAGCAACATCAGTCACTATGCTAGCGATGTGTCGGCCGATAAGTTAGTGACTTGGGTCGAAAGCCACGATACGTATGCTAATGATGATGAAGAGTCTACTTGGATGTCCGATGACGACATTCGTCTTGGATGGGCTGTCATCGCCTCAAGATCAGGCTCTACGCCGTTATTTTTTTCTCGGCCTGAGGGAGGCGGAAATGGTGTGCGGTTTCCAGGCAAAAGCCAGATTGGCGATCGCGGTAGCGCATTGTTTGAAGATCAAGCGATTACGGCCGTAAACCGTTTCCATAACGTTATGGCCGGCCAACCTGAAGAACTCAGCAACCCTAATGGCAATAACCAAATCTTTATGAATCAGCGCGGCTCACATGGCGTCGTCCTCGCTAATACAGGCTCATCGTCAGTCTCAATTAACACCCCGACAAAGTTGCCTAACGGCCGATATGATAATAAAGCTGGAGCGGGATCATTTCAAGTTAACGATGGCAAATTAACAGGAACGATCAACGCGAGGTCAGTTGCGGTTCTGTATCCGGACGATATCGCTAAAGCCCCGCATGTCTTTCTTGAAAATTATAAAACGGGCGTGACACACAGTTTTAATGATCAGCTTACTATAACACTGCGTGCGGACGCAAATACAACCAAGGCTGTGTACCAAATTAATAACGGACCAGAAACGGCGTTTAAAGATGGAGACCAATTTACAATTGGTAAAGGTGATCCGTTTGGCAAAACGTACACAATCATGTTGAAAGGTACGAACTCTGACGGAGTTACTAAAACAGAAGAATACTCTTTCGTTAAAAGAGACCCGGCAAGCGCGAAAACGATCGGTTATCAAAACCCCAACCACTGGTCGCAAGTAAACGCATACATTTATAAGCACGATGGCGGCAGAGCTATTGAGCTGACAGGTTCTTGGCCGGGAAAACCAATGACGAAAAATGCTGATGGCATCTACACATTAACACTGCCTGTCGACACCGACACGACAAATGCCAAGGTTATCTTTAACAACGGTAGTGCACAGGTTCCGGGCCAAAATCAACCCGGCTTCGACTATGTTCAGAATGGACTTTATAATGACTCAGGATTATCAGGCTCGCTACCTCAT</t>
  </si>
  <si>
    <t>GCGGATGAGCGGGAGCTGAAGGACGAGTTAATTTATGATGTGCTGGTGGACCGCTATTTCAACAAGAAGATCGACAACGATTACGAGGTCAATGCACTGGACCCGGCGAGCTTTAATGGCGGTGACTTTGATGGAATGGCTTCGGAACTGTTGTTTGTTAAAGAAATGGGATTCACAGCTTTATCAATTGGACCGGTTTTCTCCACTGCGACCTATGACGGAAAAAGAGTACTTGACTACACAAAGTTTGAAAGACATTTCGGCACGAAAGAGGAGTTCGAAGAATTAGTGGCGGAGATTCATGATCAGGACATGAAAGTAATAGTAGATGTACCGACACAACAGGTTTCTGAGGAACATGTCTGGGTTGCCGAAAATCCTGATTGGTTTACGGAAAATGAGGATGGCTCCTTGGCATTAGACACAAGCAATCTCGAGGCGCAAGAAGCACTGATTTCAACGTTCACAGAATTTTCGGAGACATATGAAATCGATGGCTTTCGCCTTCAGAATGCCGATCAACTAGATGAGTCCTTTGTTTCTGATTTTTCAGACGCTATAAAAGACGTTCGCGATTCATACATCTTGAGCGATAGGGAAATGGCGGAAATGCCCGGCGTTGATGCTGTGGTTTTGCCAGGCGTGGAGGAAACGCTTCGTGCGGCCTATAAAAATTTTGACCAAGATCTTACGGGAATCTCTAGCATCATGGAAGAATCTGAGGATAACCTTATTCAGGTGGATTCACTGATTGGCAGCCGATTTACCGCTGACATTGTAGAGGAAAACGGCTTTCCGCCAACGCGCTGGACATTATTATTGACTCAGTTACTTACAATGCCTGGAATCCCGGTAGTTCAGTACGGAAGTGAAAGCGCTATGAATGGCACAGAACTTCCTGAATCACACCAAATTCTGGATCTCGCAGTGGATAAAGAATTGGTTGACCACATTACAGATCTAACATCGCTGAGGAATAGTTCTGAAGCACTGCGTACCGGTGAACTTGAAATATTACATGATGAAGATGGATGGTTGGTGTATAAAAGAAGTAATGATGAAGAAACTTGGATCATCGCCATTAACAACTCCTCTGTCACAAAAAACATCAATCTCCCGGCCGAGGTCATTGGCGAGGGCCAGGAAATGAGAGGTCTGTTTGAATCAGATATTATTCGGCAAGAGGACAATGGCGAATATCGATTAACTCAGGATCGTGAGATCGCAGAAGTCTTTCATGTCACCGAAGAAACGAAACTCAACAGCGCCTATATAGCAGTACTTGCTATTATGTACGTCGTGTTTATGCTTTTCCTCTGGGTCGTTTGGAGAAAGGGTAAACAACGGAAAGCGGATGCTGCAAAACAAAAAGCAAACGAAAAGACGGTC</t>
  </si>
  <si>
    <t>GAAAAAGAATACGAATTAAAAGACGAATTAATCTATGATGTACTTGTGGATAGATATTTTAACAAGAAGATTGATAATGACTATGAAGTTAACGCCCTGGACCCTACGACATTTAATGGAGGCGATTTCGACGGCATGGCCTCTGAGCTCCTGTTTGTAAAAGATATGGGATTTACGGCATTATCAATCGGCAGCGTGTTCAGCACAGAGACATATGATGGCAAAAAAGTGCTGGATTATACAGAGTTTGAGCGCCATTTTGGTACAAAAGAAGAGTTTCAGACTTTGGTGGAAGAGATTCACGAACAGGATATGAAAGTCATTGTCGACATCCCCACGCAGCAAGTTTCTGCAAACCATATCTGGGCTGTTGAAAATCCGCAATGGTTTACGAAAAATGAAGATGGCTCGTTAGCTATAGATACAAGCAATCTCGAAGTTCAGAAGGCACTCATCACCACATTCACCGAATTTAATGAAACCTATCAGGTTGATGGCTTTAGACTTCAAGATGCTGACAAAATCGATTCACAGTTTGTTCGAGACTTTTCAAAAGCAATGAAAGACATTCGCCCAAGTTATATCTTGTCGGATCGTGAAATGAGTGAAAAAACTGGATTCGATGCAGTTGTGATTCCGGGCGTAGAGGAGACTTTAAGAGCGGCGTATAAGAATTTTGACCAAGATCTGACGGGCATTAAAACCCTTATGAAGCAAAGTGAGAACCAATTAATTCAAGTCGATTCATTATTGGGTTCTAGATTCACCTCAGATATTGTTGAGGTCAAAGGCTTCCCGCCTACTAGGTGGAAACTTCTTCTTACTCAGTTGCTTACGATGCCTGGAATCCCGGTTATCCAATACGGCTCGGAAAGCGCTATGAACGGTGTTGCCCCATCAGAATCCCATCAGATTCTGGATATGGCGGTAGATAAGGAGCTGGTCGATCACATTACGAATCTGACGAGCCTGCGAAATTCTTCCGAAGCTCTGCGGACAGGCAAAGTAGAAGTGCTTCATGACGAAGACGGTTGGCTCGTATACAAAAGATCAAATGACGATGAAACATGGGTGATAGCAATTAACAATTCTAGCTCTACAAAGACGATCAACCTTTCCGCGGATGTAATTGGCGAGAACCAGGAATTGCAAGGACTATTCGAAAGCGATATTGTCCGGCAGGAGGATTCCGGAGACTATCGCGTCACACAAGACCGCGAAATTGCGGAAGTGTTCCATGTGCGTGAAGAAACAAAACTAAACACAGCGTACATTGCAACACTTGCTATCATGTACATAGTCTTTATGTTATTTTTGTGGTTTGTGTGGCGTAAAGGAAAGCAACGGAAAGCCGACGCGGCCAAG</t>
  </si>
  <si>
    <t>GAGGAAAAACGGGAATGGAGAGACGAAGTTATCTATAGTATTATGATCGACAGGTTTAATAATGGAGAATCTAAAAACGATAAGCAATTAGACGTAGGAAACTTGGAAGGTTATCAAGGAGGAGACATCCGTGGCATCATCAAACGCCTCGATTATATTAAAGAAATGGGCTTCACAACGATAATGCTGTCACCTCTTTTTGAATCCGAGAAATATGATGGTTTGAGCGTCCGCAACTTTCAGAAAGCGAATGAGCATTTCGGAACCGAAAACGACGTGAAAGAACTTGTTAACGAAGCTCATAAGAAAGGCATGAAAGTCGTCTTTCAATTTCCGTACGAGGAAAATGAACAACAACTTATTGATTCAATGAAATGGTGGATAAAAGAAGTAGATTTAGACGGCTCTTATGTGATCCACTCTGAAAAGAAACCACGTGCATTTTGGGATGAAGTCCAAAAAGATCTCCAAAAGGTTAAAAAGGATTTTCATATTATGACTAAAGAGGATAATGAGTACTACAAAAAAATCGTGGAGAGCTTCTCTAAGGCGGATATGAGCGTCAAACCATTATATGATGTGTCCGGAAAGGAGGAGGAATTTGCCACATTTCTTGATAATCAGGAAACAAAACGATTTGCAAGAATTGCTAAAGAGAACATGTACTATCCGCCCTCGCGGTTAAAACTCGCGATCACCTATCTTTTGACGTCGCCGGGAATCCCGAATTTCTATTACGGCACAGAGATCGCACTTGATGGCGGTGACGCTCCGGATAACCGCAGGTTAATGGACTTTAAGTCAGATGAGAAGTTCATGCAGCACATTACCAAGCTGGGAGAACTGAGACAGACAAGACCTAGCCTGCGTAGAGGCACATTTGAACTGCTCTATGATAAAGACGGCATGTCAATTCTGAAGCGCAAGTATAAAGACGAAGTTACGCTGGTAGCGATTAACAATACGAAAAAAACTCAGAAAGTCAGCTTACCTGTGAGCGCAATTGGTGAAAAACAGGAATTGCGCGGCCTATTGGAAGATGAAATTATTCGAGAGGAAAATGGCAAATTCTATCTTGTTTTGAAACGGGAAGAATCCAATGTTTACAAGGTATCAGAGGAAACAGGCGTAAACTGGTTATTCATTTCACTTATCGTTGGCGTCAATGTGCTGTTTATAGCTTTTCTAATTGCCGTGAAAAAGAAAAGAAGTTCTGTT</t>
  </si>
  <si>
    <t>GCGGATTGGCAGGATGACGCGATTTATTACGTTATGGTAGACCGTTTTTATAATGGCAATACCCAGAATGATCAGGAAGTAAATATAGACGATATGAATACTTATCAAGGCGGTGATTTTGCCGGAATCACCGAAAAACTGGATTATATTAAAGAAATGGGATTCACCGCAATCGCGCTGAATCCAGTCATACAAAACATGAACGGCGACTACACGGGAGGAAGCCCCCATGATTTTACGGCTGTCAATGAAAACTACGGCACAATGGAGGAATTAAGAAAACTTGTTAAAGAAGCACATGATCGGGATATGAAAATTATGCTTGACTTCCAAGTGAATCATGTCGGAGAAGGCCACCCGTGGCTCGAGGAAAATGGCAAGAAAGATTGGTTTCACGAAGAGAGAGCCATTACCGAGAATGGCCAGACAGATAAACAGGAGACGGGATGGTTAGATGGAAAACCTGATCTGGCACAGGAGAACCCGGAAGTAAGTAGCTATTTGATAGATGCAGCAAAATGGTGGATTAAAGAAACAGGCATTGATGGCTACAGGCTTATCTATATGAACTATGTACCGCAATCATTTTGGGAAGAGATGATCTCCGCTATTCGAGAAGATCGTCCGGACTTTTTCTTTATTGGCGACGTGGATGCAGATAAAGCGGAAAAGCTGGGTATCGGAATGCTCGACGAGGAACAAATGACAGGTATGCGGGAGGCATTTTCAACCACAGACGTTGAAATGGATTCTTTATTTAAGCGCTGGGAGACATTATTTGGAGCTCTGAACACGCCATACACGACGGGCATCAGCGTCGATACAGAACGTACCGAACGATTCACAAAGGAAACAGAAAGGGCTAAACAATTCCCTGGTACTCGCTGGAAAATGGCCCTTACATATATGTATACTATGCCAGGCATTCCTGTTGTGACATACGGCTCGGAGATTGCACTGAACGGCGGTGAAAAGCCTGACAACCATAGAATGATGAATTTCCGGACGGATGAAGAATTAATCGACTATATGAAGCAACTATCTGCTTTACGTAAGGAATACCCTGCGCTGAGAACGGGAGACTTGGAATTGCTGCAGTCCGAAGATGGCATGGTTGTGTTTAAAAGAGAGACGGAAGAACAAACTATGATTGCCGCTATTAACAATTCATCAAAAACGAAGACAATTCAACTGGACTCGGCTTTCATACAAGATAACCAGGAACTTCGCGGAAAACTTAACACTGATCTGGTGCGCGAGCAGAATGGTACATTTAGCATTACATTAGAGAGAGAAATGGCCGAAGTCTATCTCGTGGAAAAAGAGTCTGGTATTAATTATGGCTTTCTCGCCGTCTTGATCCTTGTTCCGATCGCGTTTATCTTGTTTCTTATCTTGGCGCGGAAACGCGGCAGACAGACAAAT</t>
  </si>
  <si>
    <t>AAGGAAGAGACGCCTGAAATTCAAAATGAAAGTATTTATGATGTTCTGATTGATAGATTTTTTGACAAAAATGTTGAAAATGACTACAATATCAATGCGAAAGACCCGAAAGCATTTCACGGCGGCGACTTTGATGGAATCGCGACAAAACTTAGCTACTTTCAAGATTTGGGCTTTACAATGCTGTCTCTGGGCTCGGTCTTTTCAAGCGAAACATATGATGGCCAGGCCGTAGTGGACTATAACAAAATTGAACGACACTTTGGTACGGGCAAAGAATTTTCGAGCTTGATTGGTACATTGCATAAAAATCATATCAAGACGATGGCCGACTTTCCGATCAACAATGTCTCAAAAAATCACGCATGGGTTCTAGAAAAGGGCCATCAAGATTGGTACGAACTAGCTAACTCCGATAGAATAAACTGGAATACAAGCAACACTGCGGTTCAGGATGCCCTTGTGCAGGCTGCTGTCGATTTCGTTGGTAAATACAAAGTAGACGGAATCAGATTAACGGAATTAGGAAAAGCCAACACAGAGTTCTTAAACAAAATGATCACCGCGCTTAAACAAAAAAATAAAGATCTGTATGTGATTACAAACGAACCGTCTTATGCAGATTTCGATCTTAAGGTTAACAAAGACACGATTGATACTTACCAAAGCATTTTTAAAAACGTCGATCAAGATTCATCACAGTTGGAAAAACCGTTGGGAAATTCAATAAACGACACTTCTCAGAAGCCTGTTGCTCTCATGCTGGATGATCTGTATAGCGCTAGATTCACCCATGCCTCAGCGGAAGAAAATATGTTCCCACCGACACGCATTAAAGTCGCACTCGGCGCGATCATGACATTACCCGGCGTGCCTATCGTCAGTTATGGAACAGAGATTGCGCAAAATGGTGTGACGACGGATGAGTCGCATGCTCCGATGGACTTCCGGACAAAGGATGATATCATCTCCTACATCGAGGACCTTCAGTCTGTCCGGAATAAATCTAAAGCACTTCGCACAGGCAAGTTCAAACTTCTTGAAAATAAAGATGGATTAATGGTATATGAGCGCTATGCAGGTAAGGAGAAGTGGATCATCGTGGTTAACAATACGGACAAGACTAAGAGGTATGTACTGGACCCTTCCGTGATTGGAAATAATAAAGAGCTGCATGGCATTTTTGAAAAAGATATTGTTCGACAACAGAAAGAGGACGAGAAATACAACATTGTATTAGATCGTGAACTTGTGGAATTTTATCAGGTAACCGACCATAAGGGAATTAACATTCCATATATGATAGCACTCGGATTAGTCTATGTGATTTTTATAACCTTTATTGTCCTGCTCTTGCGTCGCGGCCGGCGTGGCAAAAAAGCT</t>
  </si>
  <si>
    <t>GCGGCACCTTTTAATGGCACAATGATGCAGTATTTTGAATGGTATCTCCCTGATGACGGCACACTTTGGACAAAAGTTGCTAATGAAGCGAACAACCTTTCATCACTCGGAATCACCGCCCTTTGGCTGCCGCCGGCTTATAAAGGCACTTCTCGGAGTGACGTGGGCTATGGTGTATATGATCTCTACGATTTAGGAGAGTTTAACCAAAAAGGAACGGTGAGAACGAAATACGGTACGAAAGCCCAATACCTCCAGGCAATACAAGCGGCTCACGCAGCAGGCATGCAAGTTTATGCAGATGTGGTGTTTGATCACAAGGGAGGAGCCGATGGCACCGAGGGCGTCGATGCTGTTGAAGTTAATCCGTCTGATTGCAACCAGGAATTTAGTGGCACGTACCAGATCCAAGCATGGACCAAATTTGACTTTCCGGGTAGGGGCAACACTTACAGCTCCTTTAAATGGCGGTGGTACCATTTCGATGGCGTTGATTGGGACGAGTCGCGTAAATTAAGCCGAATATATAAATTTAGAGGTATCGGAAAGGCTTGGGATTGGGAGGTCGACACGGAAAATGGCAACTACGATTATTTGATGTATGCCGACTTGGATATGGATCATCCAGAAGTGGTAACAGAACTTAAAAATTGGGGAAAATGGTACGTAAATACAACAAATATTGATGGATTTAGGCTGGATGCGGTCAAGCATATCAAATTCTCTTTCTTTCCGGATTGGCTGAGCTATGTTAGATCACAGACCGGTAAACCTCTTTTCACTGTTGGCGAATACTGGAGTTATGATATCAATAAGTTACACAATTATATTACAAAAACAGACGGCACAATGTCCTTGTTTGATGCTCCTCTGCACAATAAGTTCTACACTGCGAGCAAGTCTGGCGGAGCTTTCGACATGCGCACGTTAATGACAAACACTTTGATGAAAGATCAGCCGACGCTGGCCGTGACATTCGGCGACAACCATGACACCGAGCCGGGACAAGCCTTACAGTCATGGGTAGATCCATGGTTTAAGCCGCTGGCATATGCGTTCATTTTAACTCGACAAGAGGGCTATCCATGTGTCTTTTATGGTGATTATTACGGTATCCCGCAATATAACATTCCCTCCCTTAAATCAAAGATAGACCCTCTTTTGATTGCCCGGCGTGATTATGCGTATGGCACACAGCATGACTATTTAGATCATTCGGACATTATTGGTTGGACGAGAGAAGGCGGAACAGAAAAACCTGGCAGCGGCCTAGCGGCACTGATTACAGATGGACCGGGCGGATCTAAGTGGATGTACGTCGGAAAACAACATGCAGGCAAAGTCTTTTATGACCTTACCGGCAATCGCTCAGATACCGTCACGATTAATAGCGACGGCTGGGGAGAATTTAAAGTTAACGGAGGTTCGGTGTCCGTGTGGGTTCCAAGAAAAACTACGGTATCTACAATCACACGTCCGATTACGACACGTCCATGGACGGGAGAATTTGTACGCTGGACAGAACCTCGCCTGGTCGCTTGGCCC</t>
  </si>
  <si>
    <t>GCTCAGGACTTCCGGGCCAGAGCTCCGGAGGACGAAGTGATCTATTTTGTACTCCCTGATCGCTTTGAGAATGGCGACAAAGCTAATGACAGAGGAGGAATGACAGGAGATCGCTTAGCCCACGGCTTTGATCCGACTGCGAAAGGCTTCTATCACGGCGGCGACTTAAAGGGCTTAATGGCTCGTTTACCTTACATCCAATCGCTCGGCGCAACAGCTATTTGGGTTGGTCCTATCTTTAGAAACAAAGCAGTGCAGGGCGGACCGGGTAACGAATCTGCAGGCTACCACGGCTACTGGGTCACAGATTTCACTAGAGTTGATCCGCATTTAGGCACGAACGCGGATTTTAAAGCACTGGTGGATGCCGCCCATGCCCGTGGAATGAAGGTTTACATGGATATTATAGCAAATCATACAGCAGACGTCATTCAATATCGGGAGTGTGCCGGAAAACGTGAATGCGCATACCGATCTCGCGCAGATTATCCTTATGCTGCGAAAGGCAAGAACAAGGGTTTTGCGGGAGATGGTGTTCAGACGGCCGAGAATTTCGCTAAGCTGACAGACCCTAGCTTCGCATACACACCGTTTGTCCCCGCGGCGGAGCGGTCTGTGAAAGCGCCGGCTTGGTTGAACGATCCTATCTATTATCATAACCGAGGAAATACAACTTTTAGCAATGAAAGCAGCCAGATGGGAGACTTCGTTGGCCTTGACGATCTGATGACAGAAAATCCTCGAGTACTCGCAGGCATGATAGATATTTTTGGAGGATGGATAGATAGATTCGGCATTGATGGCTATAGAATCGATACCGCTCGTCACGTAAATCCGGAGTTTTGGGCTGCGTTCGTGCCGGCGATGCAAGCTCGGGCTAAAGCCAGGGGCATTCCAAACTTTCACGTCTTTGGTGAAGTCGCCCTTTCCAGCTTAGACGCGGGTGGCCTGGCTGTCTGGACGAAAACGGGCAAGTTTCCCGCTGTACTTGATTTTTCCTTCCGGGAAGCTGTATTACAGTCAGTAGCGGGAACAAAAGGTACAGACGTGTTCGAAACTGTGTTTGATGGAGATGTCTTGTACGCCGGTGGCGAAGCGACAGCACGCCAATTGCCAACCTTTACGGGTAATCATGATAATGGAAGATTTGCGTTTTATCTGCGTCAAGCCCGTCCCCAAGCAAGCGACGCTGAAATTTTGTCAAGAGTCATGCTGTCAAATGCTATGCTGCTCTCGCTTAGAGGAGTCCCAACCATTTATAGTGGCGACGAGCAGGGATTTGCGGGCGACGGCAACGACCAAGATGCACGTGAAGATATGTTTGCGTCCCAGGTGGCATCTTATAATGATAATAAATTGGTAGGAACGACTGCGACTACGGCTACAGCCAACTTTGCGCCTACGCATCCGTTGTATCGCCAGATTGCACAACTTGCAAAACTTCGCACGTCAACACCGGCACTTACCAGAGGCAGACAGCTGCTGCGCGCACGGGAAGATAAACCGGGCTTACTAGCAATCTCACGCTTTGATCCGACATCTAACGCGGAAGTTTTGCTTCTGTTCAATACGGCTAACGCAGCGATTACCCGTAATGTTCAAGTTGAAACCGCCAGTACAAGGTTTCGCGCCCTTACAGGACGGTGCGGTACCGTGACAGCGCCTGGAGCAATCCGAGTTGATCTCCCAGCCCTGGGCTATGCTGTTTGTGCAGCCGAAACGAGG</t>
  </si>
  <si>
    <t>CATCATAATGGCACGAACGGTACGATGATGCAATATTTCGAGTGGCACCTTCCTAATGACGGAAACCACTGGAATAGACTGCGCGATGATGCGGCTAATCTCAAATCAAAAGGCATTACAGCCGTATGGATACCTCCTGCGTGGAAAGGCACAAGTCAGAACGATGTGGGCTATGGCGCATATGACCTTTACGACTTAGGCGAGTTCAACCAAAAAGGCACTGTACGAACTAAATACGGCACAAGGAGTCAACTGCAGGGTGCGGTCACATCCCTTAAAAATAATGGCATCCAAGTTTATGGAGATGTCGTGATGAACCATAAGGGAGGCGCAGACGGAACAGAGATGGTGAATGCAGTGGAGGTGAACCGATCGAATAGAAATCAGGAAATCTCCGGCGAATATACAATTGAAGCTTGGACAAAGTTTGATTTTCCAGGCAGGGGCAACACCCATAGTAACTTTAAATGGCGTTGGTATCATTTTGATGGTACGGACTGGGACCAATCTCGGCAGCTGCAAAACAAAATATACAAGTTTCGCGGAACAGGTAAAGCATGGGATTGGGAAGTCGACATCGAAAACGGTAATTACGATTATTTGATGTACGCGGATATTGATATGGATCATCCGGAAGTCATTAATGAGCTGAGAAACTGGGGAGTTTGGTATACAAATACCTTAAACCTCGACGGATTCCGCATCGATGCTGTTAAACATATCAAGTATAGCTATACCCGTGATTGGCTGACGCATGTTCGGAATACGACGGGCAAGCCGATGTTTGCTGTAGCAGAATTTTGGAAAAATGACCTCGCTGCAATCGAAAATTACTTAAACAAAACCAGCTGGAATCACTCGGTTTTTGACGTTCCATTGCACTATAATTTGTACAACGCTAGCAACTCTGGTGGATATTTTGATATGAGAAATATTTTAAACGGCTCAGTTGTTCAGAAACATCCCATTCACGCGGTAACGTTTGTAGACAATCATGACTCACAGCCGGGTGAAGCCTTGGAATCATTCGTCCAAAGCTGGTTTAAACCTCTTGCCTATGCCCTTATTTTAACACGTGAACAAGGCTATCCATCTGTTTTCTATGGAGATTACTATGGCATTCCTACTCATGGCGTCCCGAGCATGAAAAGCAAAATCGATCCGCTTCTGCAGGCTAGACAAACTTATGCGTATGGAACTCAACACGATTACTTCGATCACCATGATATCATAGGCTGGACCCGCGAAGGAGATTCCTCTCATCCTAATTCTGGCCTAGCAACGATTATGTCAGACGGACCGGGTGGAAATAAGTGGATGTACGTGGGAAAACATAAAGCCGGACAGGTCTGGCGGGATATTACAGGAAACCGTTCGGGCACAGTAACGATTAACGCGGATGGTTGGGGAAATTTTACAGTCAATGGCGGCGCAGTGTCAGTGTGGGTTAAGCAG</t>
  </si>
  <si>
    <t>TCTCCTAATCCGACTAACATTCACACAGGAAAAACATTGCGGTTGCTGTACCATCCTGCGAGCCAACCATGTAGATCAGCCCACCAATTTATGTATGAAATTGACGTCCCTTTCGAAGAAGAAGTGGTTGACATTTCAACAGATATTACCGAACGCCAGGAATTTAGAGATAAGTATAACCCAACAGGACAGGTTCCGATTTTAGTGGATGGTGAATTTACCGTATGGGAGAGCGTCGCTATAGCACGGTACGTGAATGAAAAGTTTGATGGCGCCGGCAATTGGTTTGGCAGAGGCACTCAGGAGAGGGCGCAAATCAATCAATTCCTCCAGTGGTATGCTTATACGCTCCGTTTAGGCGGCGGAGCCTTTCATTGGAACATTTTTGGTTGCCTGATCTATGGCGAAAAACCTTATTCTCCGAAATTTACAGCTGAACAAAACAAGGGACGTACACTGCTATATGAAGCCATGGGAACCTTAGAGAATTATTGGTTGAGAGACCGAGAGTACGTGTGCGGCGATGAAGTAAGCTACGCAGATCTGGCTGCTTTCCACGAATTTGTATCACATGAAGCAGGAAAAATCATCCCGGATCGGGTCTGGCAAGGCTTCCCGAAAATTGCGGCGTGGTTTAAAAAACTTTCTGAACGACCCCATGCCAAAACGGTTTCCGAGTGGCAGTATACGAATGTTGGAAAAATCATCCGTGGTGAGCTTACGGCTTCCATGTTTAAACGCAAGACAGCGGTCCTTAAAGGCACGGAGGTGTTTTCGGGTCATAATCATGGCATTCCGTACCTTAACGAAAAAGCAGAGGACTATTTCAAGCGCGTTGAAAAAGAAGGCGCAGCAGTCGCG</t>
  </si>
  <si>
    <t>ACAGAGCTTATACTTGATTTCAATAAAGTTCAGATGAGATCTCAACAGTTGGCGCCTGGTGTGTATGCCCATCTCCCGGCAGACAGTGCAGAACTAAACGCAAAAGGTGGCGTTGCCGGAACTTCGGGAGGACTGATCGTAGGCACCCGCGGAGCTATGCTGATTGAGACGATGCTGAATCGCCGGCTCTTTGACCAAGTTCAGGCGCTTGCAAAAAAAGAAGCTCTGGGCCTTCCGCTTCTCTACGCAGTAAACACATCATATCATGGCGATCACTCTTATGGAAACATGTATCTGAAAGCCCCGACGCGGGTCATTCAAAGCACAAAAACTCGTGACTACGTTGATGGACATCTTGCCGATGATAAGGCATTTATGGTCAAGAACTTTGGTGCCGGACGAGGTGTCGAACAAATCACTGCGAGAACAGGTGATATCCTGGTTCCTCCGGGCGGACGTGTAAGCGTCGATTTGGGCGGAAAAACCGTCGAAATTATCGATTTTGGCTTTGCACAAACGGGAGGCGACCTCTTTGTGTGGGAACCGCAGTCAAAAGTAATGTGGACGGGCAATGCTGTAGTAGCATCCAAACCAGCTTTACCATGGCTGTTAGATGGCAAATTAGTGGAGACGCTGGCGACATTGCAAAAGGTCTATGACTTTTTACCGCCAGATGCTACAATTGTTCCTGGACATGGCGTTCCTATGGCGCGCGAAGGCTTGAGATGGCACTTAGATTATTTAGCGGCGGTGCAGGCCGGCGTGAAGGACGCTCTTGCTAGAAAATTGAGCCTTGAGCAGACCGTGACAGAATTGAAAATGCCCGAGTTCCGTGGCTACGTGCTTTTCGATTGGGTCCATCCTGACTTAAATGTTCCGGCGGCCTATAAGGATCTGGCTGCAAGGATT</t>
  </si>
  <si>
    <t>GCCGGCAATATCACACCGACGCTGGCTAATTGGAGCACGTGGGAAACATTCAAGGCTGCACAACAGGAGATCGTGCTCCCTGCAGGTCGTGTAGTTCATATCGCGGTGACGATTCGTTACGTTGATATCGGTGAGCCGAGGTGGGGCACAATATTGCTTATGCACGGAATCCCTACATGGGGATGTCTTTATCACGCGATTATTCCACCTTTAGCGCAAGCTGGATATCGAGTCATTGCCCCAGATTTTTTAGGCCACGGATGGAGTGATCGGCGCGACCGGTTTGATCGCAGCTTTCAGGACCAAGCCAGGATGGTGACAGCTTTATTAGATACGCTTCAGTTGGGTTCAGTTGACGTCGTAGGCCATGACACCGGCGGCGCAGTGGCGCTGATTCTGGCCATTGAACATAAAGTCCGGGTAAATCGCTTAGTCATCTGCAACTCTGTCTGCAGCGACAGATTCGATGACGATATGCTTGATTTTGGCCATCCGCTTCGCTGGAAACCCCGCCCGGTAGCTGATCTGGTCGCTGTGTTGGAAGAATCTCTCGCTGCGGGACTGTCAAACCAAAATAGATTGACCCTAGAGTTTCGAGCAGGAATAATCGCACCGTGGGCGTCAGAAGAAGGCAAACTTTCCTTGTTACGAAACGCATCTGCACTTAATGCAAACCAAACTGTGGCTCTCGTCGATAGACATGGCGAAATTACAGCCCCTACTCTGGTTCTTTGGGGAATGGACGATCCATGGCAGCGTGCGGATGATGGCAAACGTCTGGCCCGTGAGATACCTAGAGCCGTTTTTCAAGCGATTGAAGGTGCATCCCATTGGGTTCAACAGGGCGCAAGAGCTATCCATAGATGTCCGGCGGGATTCCTGCGGCAGTGTGCGGGCTTTTGCAGGGTGGCCGAATGGGAACGCATTTGGTCGACAGTTCTCTGGCCGTGCAGA</t>
  </si>
  <si>
    <t>GATGTGTTGAGAACACCGGATGAGCGCTTTGAAGGCCTTGCCGATTGGAGCTTTGCTCCCCACTATACCGAGGTGACTGACGCAGACGGTACAGCTCTGCGTATTCATCATGTTGATGAAGGACCTAAAGATCAAAGACCGATCTTGCTGATGCACGGTGAACCATCCTGGGCCTATCTGTATAGAAAAGTGATAGCTGAGCTTGTTGCAAAAGGACATAGGGTCGTTGCACCGGATCTTGTAGGATTTGGACGATCAGACAAACCAGCAAAACGCACGGACTACACTTATGAACGTCATGTAGCTTGGATGAGCGCTTGGCTGGAACAGAACGACTTAAAGGACATCGTTCTTTTTTGCCAAGATTGGGGAGGCCTCATTGGCCTCCGGCTAGTGGCGGCATTCCCGGAACGGTTTTCTGCTGTCGTCGTGTCTAATACAGGCCTTCCAATTGGCGTGGGCAAAAGCGAAGGCTTCGAGGCTTGGCTGAACTTCAGTCAAAATACACCTGAGTTACCTGTTGGTTTTATTTTGAACGGTGGTACGGCACGCGATCTCTCCGATGCTGAACGATCAGCGTATGATGCCCCGTTCCCGGACGAATCGTACAAGGAAGGCGCAAGAATCTTTCCTGCGCTTGTCCCTATTACACCCGAACACGCGTCTGTGGAGGAGAATAAGGCCGCGTGGGCAGTTTTAGAAACATTTGATAAGCCGTTTGTAACGGCGTTTTCAGACGCGGACCCGATCACCCGTGGCGGAGAAGCCATGTTCTTGGCTCGGGTTCCTGGAACAAAAAATGTCGCACATACGACCTTAAAAGGCGGCCATTTTGTACAGGAAGATAGCCCAGTCGAAATTGCGGCCTTACTGGATGGCCTTGTCGCGGGACTTCCGCAGGCA</t>
  </si>
  <si>
    <t>TCTGAAATCGGTACAGGTTTTCCCTTCGATCCTCACTACGTCGAAGTGCTGGGAGAACGCATGCATTATGTTGACGTTGGCCCGAGAGACGGTACGCCGGTTCTCTTCCTTCACGGAAACCCGACAAGCTCTTATTTGTGGAGGAACATCATTCCGCACGTAGCTCCGTCCCACAGATGCATTGCTCCCGATCTTATTGGAATGGGCAAAAGTGACAAGCCAGACCTTGACTATTTTTTTGATGATCATGTTCGGTACCTGGATGCGTTTATTGAAGCTCTAGGCCTGGAGGAGGTCGTGTTAGTGATCCATGATTGGGGTTCAGCTCTTGGCTTCCATTGGGCGAAACGGAATCCGGAACGCGTGAAAGGCATCGCATGTATGGAGTTTATTCGGCCTATTCCTACATGGGACGAATGGCCGGAGTTTGCACGTGAAACCTTTCAAGCGTTCCGAACTGCTGATGTTGGCCGAGAATTAATTATCGATCAGAATGCCTTCATAGAAGGCGCATTGCCAAAATTTGTCGTCAGACCGCTCACGGAAGTAGAAATGGATCATTATCGTGAGCCGTTTCTCAAGCCGGTGGATAGAGAACCTTTGTGGCGCTTTCCGAACGAACTGCCAATTGCAGGAGAGCCGGCAAATATCGTAGCGTTAGTGGAAGCGTATATGAATTGGTTACATCAGTCACCTGTCCCTAAATTATTGTTTTGGGGCACACCAGGCGTCCTGATTAGCCCGGCAGAAGCTGCCCGTCTGGCGGAGAGCTTACCTAACTGCAAGACGGTTGATATAGGCCCTGGCCTTCATTTTCTGCAAGAGGATAATCCAGATTTGATTGGATCAGAAATTGCCCGCTGGCTTCCAGCCCTTATCGTAGGAAAATCGATCGAGTTCGACGGAGGCTGGGCCACC</t>
  </si>
  <si>
    <t>GAAAATATGTCTACGACGTATCCGATTGTTCTGGTTCATGGTCTGTCTGGATTTGATGATATTGTCGGTTATCCATATTTCTATGGCATCCGCGACGCATTGGAAAAGGATGGCCATAAAGTGTTTACTGCAAGCCTTTCAGCATTTAATTCTAACGAGGTCCGGGGCGAACAACTCTGGGAGTTTGTCCAGAAAGTGTTAAAGGAAACCAAAGCTAAAAAGGTCAACCTTATTGGACACTCACAAGGACCTTTGGCGTGCCGGTATGTTGCAGCTAAGCATGCAAAAAATATCGCTTCGGTGACATCAGTGAACGGTGTCAACCACGGCTCCGAAATTGCCGATTTAGTCCGCCGTATTATGCGTAAGGATTCGGTTCCTGAATACATAGCCGATGCTGTGATGAAAGCAATCGGTACGATCATCAGCACCTTCTCTGGAAACCGAGGCAATCCGCAGGACGCCATCGCAGCCCTCGAAGCGTTGACAACAGAGAATGTTATGGAGTTCAATAAAAAGTATCCACAAGGCCTTCCGGCTATAAGAGGCGGAGAAGGCAAAGAAGTAGTTAACGGCGTACATTACTACAGCTTCGGATCATATATCCAAGGCTTAATTGCTGGAGAGAAAGGAAATCTTCTTGATCCTACGCACGCCGCGATGAGGGTACTGAGCGCGTTTTTTACAGAACGCGAGAACGACGGTCTTGTGGGCAGAACAAGTATGAGATTGGGAAAACTGATTAAAGATGATTATGCAGAGGACCATCTGGATATGGTTAATCAGGTAGCGGGCTTAGTGGGACCGGGCGAGGACATTGTCGCGATTTACACTAATCACGCTAATTTTTTAGCGTCAAAAAAACTG</t>
  </si>
  <si>
    <t>GCAACTTCACGCGCCAATGATGCTCCGATTGTTTTACTTCATGGCTTTACAGGATGGGGACGTGAGGAAATGTTCGGCTTTAAATATTGGGGCGGCGTACGGGGTGATATTGAACAATGGCTAAACGATAACGGATATCGAACGTACACGTTGGCAGTAGGTCCTCTTAGCTCTAATTGGGACAGAGCATGCGAGGCATATGCCCAGCTCGTGGGCGGAACAGTTGACTATGGAGCAGCGCACGCGGCGAAACACGGACATGCGCGCTTTGGAAGAACATACCCTGGCCTTTTGCCGGAATTGAAACGAGGCGGCCGCATCCATATTATTGCTCATTCACAAGGTGGACAGACAGCCCGGATGCTTGTATCCCTCCTTGAAAACGGATCACAGGAAGAAAGAGAATACGCTAAGGCTCATAACGTGTCGCTTTCGCCACTGTTTGAAGGCGGCCATCACTTCGTCCTTTCTGTCACCACAATTGCGACACCTCACGACGGTACAACATTGGTCAATATGGTTGACTTCACGGATCGCTTCTTTGATTTACAAAAGGCGGTCTTAGAGGCCGCCGCCGTGGCATCTAATGCGCCGTACACATCGGAGATTTATGACTTTAAACTGGATCAGTGGGGATTGCGTCGTGAGCCGGGCGAGAGCTTTGACCATTACTTTGAGAGACTCAAAAGAAGCCCCGTGTGGACCAGCACCGACACTGCCCGTTATGATTTAAGTGTTCCTGGCGCAGAAACGCTGAATAGATGGGTTAAGGCATCACCGAACACATATTATTTAAGTTTTAGTACTGAAAGGACCTATAGGGGCGCACTTACGGGCAATTACTATCCTGAATTTGGCATGAATGCATTTTCTGCTATCGTGTGTGCTCCCTTTTTCGGTAGCTATCGTAATGCTGCGCTGGGAATCGATAGCCATTGGCTGGAAAACGATGGAATCGTAAATACTATCTCAATGAACGGCCCGAAACGGGGTTCATCCGATCGCATAGTCCCTTATGATGGCGCGTTAAAAAAAGGTGTTTGGAACGATATGGGCACGTACAATGTGGACCATCTGGAAATTATCGGCGTCGATCCAAATCCGTCTTTTGATATTCGAGCCTTCTATCTGCGGCTCGCTGAGCAATTAGCTTCCCTGAGACCA</t>
  </si>
  <si>
    <t>GCAGAACACAACCCTGTTGTAATGGTGCATGGAATAGGCGGCGCCTCCTTTAATTTTGCTGGAATCAAGTCTTATCTGGTTTCGCAGGGATGGTCACGGGATAAACTCTACGCAGTGGATTTCTGGGACAAGACTGGCACGAATTATAATAATGGCCCGGTCTTGAGCCGTTTTGTTCAGAAAGTTTTGGATGAAACAGGAGCAAAGAAAGTCGATATTGTGGCGCACTCTATGGGCGGTGCCAACACCCTTTATTATATCAAAAATCTCGACGGCGGCAATAAAGTTGCGAACGTTGTAACATTAGGTGGCGCGAATAGATTAACAACAGGTAAGGCTTTGCCGGGAACGGACCCAAACCAAAAAATCCTTTACACCTCAATTTATTCATCTGCTGATATGATTGTGATGAATTACCTGAGCCGCTTAGACGGAGCCCGAAATGTCCAAATTCATGGCGTAGGCCATATCGGCCTGCTTTATAGTAGCCAGGTGAACTCACTTATTAAAGAGGGACTGAACGGCGGAGGTCAAAACACGAAC</t>
  </si>
  <si>
    <t>GAGAGCGTACACAACCCTGTTGTCTTGGTGCATGGAATTAGTGGCGCTAGCTACAATTTTTTCGCCATTAAAAACTACTTAATTTCACAGGGTTGGCAGTCCAACAAACTTTATGCTATCGATTTTTATGACAAGACCGGAAACAACCTGAATAATGGACCGCAACTCGCATCGTATGTGGATCGTGTGCTGAAAGAAACGGGCGCGAAAAAAGTTGATATCGTGGCTCATAGTATGGGCGGCGCAAATACATTGTACTACATAAAATATTTAGGAGGAGGCAATAAGATTCAAAATGTAGTCACACTTGGAGGCGCGAATGGCCTTGTTTCATCCACAGCACTACCGGGTACTGACCCAAATCAAAAAATTTTATATACATCTATCTATTCTTTGAATGATCAAATCGTAATCAACTCACTTAGCCGCCTGCAAGGCGCGAGAAATATCCAGCTTTATGGCATTGGCCATATTGGACTGCTGTCTAACTCGCAGGTTAACGGATATATTAAGGAAGGCTTAAACGGTGGTGGCCTCAATACGAAT</t>
  </si>
  <si>
    <t>TCTCCGATTCGGCGTGAAGTCTCACAGGATTTGTTTAACCAATTCAATTTATTTGCACAATACTCCGCAGCAGCTTACTGTGGCAAGAATAATGATGCTCCAGCGGGCACAAATATCACTTGCACAGGCAACGCATGCCCTGAAGTAGAAAAAGCGGATGCTACCTTTCTGTACAGTTTTGAAGATAGCGGCGTAGGTGATGTGACGGGATTTTTGGCGCTCGATAATACGAACAAACTTATTGTGCTTTCGTTCCGCGGCAGTAGATCAATTGAGAATTGGATAGGCAACTTGAATTTTGACTTAAAAGAAATAAACGATATTTGTTCAGGCTGTCGCGGCCATGATGGATTTACATCCTCTTGGCGGTCGGTCGCAGACACGCTGCGTCAGAAAGTGGAGGACGCTGTCCGCGAGCACCCTGATTATAGAGTTGTTTTCACAGGCCATAGCCTAGGTGGCGCGTTAGCAACAGTGGCCGGTGCCGATCTTCGAGGAAATGGCTATGACATTGACGTTTTTTCATATGGTGCCCCTCGTGTTGGAAATAGAGCGTTTGCCGAGTTCTTAACGGTCCAGACAGGCGGAACTCTGTATCGGATTACCCACACTAACGACATCGTACCGCGACTGCCCCCGAGAGAATTTGGATATTCTCATTCTAGCCCGGAATATTGGATCAAGAGCGGAACGCTCGTGCCGGTCACCAGGAATGACATTGTTAAAATCGAAGGAATCGATGCAACAGGCGGCAACAACCAACCAAATATTCCGGATATTCCTGCTCATCTTTGGTATTTCGGTCTGATCGGAACATGCCTT</t>
  </si>
  <si>
    <t>GGCCTGTTCGGATCAACGGGCTACACAAAAACGAAGTATCCGATCGTGCTGACGCACGGCATGCTTGGCTTTGACAGCATCTTAGGCGTGGACTACTGGTATGGAATCCCTAGCTCTCTTCGCTCAGACGGCGCGTCAGTATACATTACAGAAGTTTCGCAATTGAACACATCTGAACTCAGAGGAGAGGAGCTGTTAGATCAAGTAGAAGAGATTGCCGCGATCAGCGGCAAAGGAAAGGTTAACCTGATCGGACACAGTCATGGCGGACCGACGGTTCGTTATGTCGCTGCGATTCGGCCGGATTTGGTGGCTAGCGTGACAAGCGTAGGCGCACCACATAAAGGTTCAGATACAGCAGACTTTCTCAGACAAATACCGCCGGGTTCTGCGGGTGAAGCCCTGGTTGCGGGAATTGTCAATGGCCTTGGTACGTTAATTAACTTTTTGTCAGGCTCGCCTTCCACAACACCCCAGAATGCACTTGGAGCATTGGAGTCACTCAATTCTCAAGGCGCCGCAGTATTCAACGCGAAGTATCCTCAAGGCATTCCAACTTCCGCTTGCGGCGAAGGCGCCTACAAAGTGAACGGTGTCTCTTATTATAGCTGGAGTGGAACCAGCCCGCTTACCAACATCCTGGATGTCAGTGATCTTCTAATGGGCGCTTCTTCATTAACATTTGATGAGGCAAATGACGGATTGGTTGGACGGTGTTCGTCACATTTAGGCAAAGTCATACGTGATAATTATCGCATGAATCATCTTGATGAAGTGAATCAGGTCTTTGGTCTGACCTCCCTATTCGAAACTGATCCTGTTACTGTATATAGACAGCAGGCTAATCGACTTAAATTAGCTGGT</t>
  </si>
  <si>
    <t>GCCACAGGTAGCGGTTATACTGCAACTAAATATCCTATCGTCTTGGCTCATGGCATGCTCGGATTTGACTCCCTGTTAGGCATCGATTATTGGTACGGTATTCCGAGTGCCCTTAGACGGGATGGCGCTCAAGTATATGTCACGGAGGTATCACAACTGAACACATCAGAACTGCGGGGAGAAGAACTGTTAGCCCAGGTCGAAGAGATCGTCGCAATCAGCGGCAAACCAAAGGTAAACCTGATCGGCCACTCTCACGGCGGCCCAACAATTCGCTACGTGGCTGGCGTCCGCCCGGATCTTATTGCGTCTGTTACAAGCGTTGGAGCACCGCACAAAGGAAGTGATGTGGCGGATCTAATTCGCAAGGTGCCTGAGGGATCTTCTGGCGAAGCGATTATTGCGGGATTGGTTAATGCTATGGGCGCATTCATAAATTTTGTATCTGGCTCATCTTCAACCGCGCCACAAAATTCGCTTGGATCACTCGAATCACTGAACAGCGAGGGTGCTGCCAGGTTCAACGCGAAATTTCCGCAAGGAATCCCGACGACAGCATGTGGCGAAGGAGCTTATAAAGTTAATGGCGTGCATTATTATAGCTGGAGCGGTACATCGCCCTTAACGAACCCTTTGGATGTTTCGGACGCAATGATGGGCGCCGGCTCACTTGCATTCTCCGGTCCTAACGACGGTTTGGTTGGACGTTGCAGTTCACATTTAGGAATGGTCATACGTGATAATTACCGAATGAACCATCTTGATGAAGTGAATCAGTTTATGGGACTTACCTCCCTTTTTGAAACGGACCCGGTATCCGTGTACAGACAGCATGCTAATAGACTCAAAAATGCGGGCTTA</t>
  </si>
  <si>
    <t>AGTCCGGTACGGCGAGAGGTGTCACAAGACCTTTTCGATCAGTTTAACTTATTCGCGCAGTACAGCGCAGCGGCGTATTGTGCGAAGAATAACGACGCACCGGCAGGCGCTAATGTGACATGCCGTGGATCAATATGCCCAGAAGTTGAAAAGGCGGATGCCACATTTCTATATTCTTTTGAAGATTCAGGAGTAGGCGATGTCACTGGTTTCCTGGCTCTGGACAACACCAATCGTTTAATAGTTCTTTCTTTCAGAGGCAGTCGCTCACTTGAAAACTGGATCGGAAACATTAACTTGGACTTGAAAGGAATCGATGATATCTGTAGCGGCTGTAAAGGCCACGATGGTTTTACAAGCTCTTGGCGATCTGTCGCTAACACGTTGACACAACAAGTCCAAAATGCCGTTCGCGAACATCCGGACTATAGAGTGGTTTTTACCGGTCATTCACTCGGAGGCGCCTTAGCTACAGTAGCAGGAGCGTCGCTTAGAGGAAATGGCTATGATATCGATGTGTTTTCCTATGGCGCTCCGCGTGTCGGTAATAGAGCATTTGCCGAGTTTCTGACGGCTCAGACGGGCGGAACTCTCTACCGCATTACGCACACAAATGATATTGTTCCAAGGCTGCCTCCGCGGGAGCTTGGATATTCCCATTCGAGCCCCGAATACTGGATTACATCCGGCACCCTGGTACCTGTGACAAAAAATGACATTGTTAAAGTCGAAGGTATCGATAGCACAGATGGCAATAACCAGCCTAATACGCCGGACATTGCAGCCCATCTTTGGTATTTTGGCTTGATTGGCACTTGCTTA</t>
  </si>
  <si>
    <t>ACTACGGCGATGCCGAGCGACGCTGCGATCGTAGCCCTTTGCGCGCAAATTTATCAGCCTTCGGCCCCAGATGCATTTGAATACTTTGACGCTGGCACAGATGATGGCATTTGTTGGGCTATTAAGAGACTGAACGGTTTAGACGTTGTGGTGTTACGCGGATCTAGAACGTTGCAAGACTGGCTGAGAGACATCCACGCTTTCCCAGCTCCGAGTCGCATTGGCCATGTTCACTCAGGATTTTACGCTGGTATGGAACATATGTGGTCAGACCTTAAAAGGCTTCTTGAGCAACCGGCGATCGTCACGGGACATTCACTTGGAGCAGCGCGTGCCGCAGTCCTCACCGCACTGATGACAGTGGATCATGTCCCTCCTGTTGCACGAGTGGTCTTTGGAGAACCGAAACCTGGCTTATTGGATTTCGCGCAGCTGATTACACGGATACCCGGCCGGAGCTATCGTAATGGCGATGATACACATCATGATTTGGTAACTGATGTCCCATTTTCTTTTCCACCTATGCAATATGTTCACCCGACCCCGATTATCCCTGTGTGCGCAGAACCGTCCGGTGATCTCTTTAGCACAATGGGCGTATTCGCTTATCACCATGTAGAGTTATATCAGGCCGCGCTGGCAGTTCAGCCGCAAGAAAAAGTTGCC</t>
  </si>
  <si>
    <t>GCGTTTGACGCCTTATTCGCGCGAGATGTCGCGCTGCCCCTCGCCGCCGCAGCATATTCCGTTCTCGGCGGTTCACCGGCGGTCCTTCCGACAGGCTTTGTCAAAACAGCTCTTATTCGGGCCGACGGCGCCGCGCTTACAGCCATGACAGATCCACATCCGGCGGTAACCGCTATGACAAAGGATACCGATTTGTTTGGATTACTGGGTCATAATCCTGCATCTCGTACTGCATTTGTATCCTTCAGAGGAAGCGCCGATTTGGCAGATTGGCTGGCAGACATCGATGCTCTGCCACAACCGTACCTCCCTATTGCTGGATTTGGCCATGTTCATGCAGGCTTCCAACAGGTTTATGAACTTGTCAGAGATTCAGTGGCTGCTAACCTGGCGGCAGCCACGGCGGGAACTGACCAGATCCTGGTTACAGGCCACTCTCTAGGCGCGGCTCTTGCAGTTCTTGCAGCACCGGATGTCTGTCGGAACATGCCCCCGAACACGATTGAACCGAGATTGGTGACATTTGCGGGCCCGAGGGTCGGCTTAAGCGACTTTGCTGCAGCCTTCAATGCGGCAATCGAATCGTGCTATCGCGTGGTGAATTTTTTAGATATAGTACCTCACGTACCACCTAGTCCTTACGTACATGTGGGAGTGGAGATTGACGTTGATAGCGGTGGTGCAATTGATGTTGCTTGGCGCCACTCATTGACGGCCTATCGTGACGGACTTACGGCGTTAATCGCTGCTGCGTCTGCT</t>
  </si>
  <si>
    <t>GCTGAAGAAAAGGTTAAATATTTGATCGGCTTTGAAGAAGAAGCGGAGCTGGAGGCTTTCACAGAAGAGATAGATCAGGTGGGCGTGTTCAGCGTTGAAGAACAGTCAGTAGCAGAGGACACTTTGGATATTGACGTAGATATTATTGACGAATATGACTATACAGACGTATTAGCGGTGGAGCTCGATCCGGAAGATGTTGATGCGCTGTCTGAAGAGGCCGGCATATCTTTCATTGAAGAGGACATTGAGCTTTCTATCCAACAAACAGTCCCTTGGGGCATTACGCGTGTGCAAGCACCGGCTGTGCACAATAGAGGCATAACAGGTTCAGGAGTTCGGGTGGCGATTCTGGATTCAGGCATCTCCGCACACAGCGATCTCAACATCAGAGGAGGCGCCTCATTTGTGCCTGGTGAACCCACGACGGCAGATTTAAATGGACATGGTACGCATGTCGCGGGAACTGTAGCCGCTTTAAACAATTCTATCGGTGTTATTGGAGTCGCACCGAACGCAGAGCTTTACGCCGTAAAAGTGTTGGGCGCCAATGGCTCCGGCTCAGTCAGTGGAATTGCGCAAGGATTAGAATGGGCAGCCACTAATAATATGCATATCGCAAATATGAGCCTTGGCTCTGATTTTCCAAGCTCAACGCTGGAGAGAGCTGTCAATTACGCAACTTCGCGAGACGTTCTTGTTATCGCTGCGACAGGAAACAATGGAAGCGGCAGTGTTGGCTATCCGGCTCGCTATGCCAACGCCATGGCTGTGGGCGCGACGGATCAAAATAACCGTAGAGCGAATTTTTCTCAGTACGGAACCGGTATTGATATCGTAGCTCCAGGCGTCAATGTGCAAAGCACATATCCTGGAAATCGGTACGTCTCCATGAACGGTACCTCCATGGCGACCCCGCATGTTGCGGGCGCGGCTGCACTGGTTAAACAGCGCTATCCGAGCTGGAATGCAACACAGATTAGGAATCATCTAAAAAACACAGCTACCAACCTTGGAAACTCGTCGCAGTTTGGCTCAGGACTTGTCAACGCAGAGGCCGCAACACGC</t>
  </si>
  <si>
    <t>GCAGGAAAATCTAGCACAGAAAAGAAATATATTGTCGGATTTAAGCAAACCATGTCAGCGATGTCCTCGGCAAAAAAAAAAGATGTCATTAGCGAAAAGGGCGGCAAGGTCCAAAAACAGTTTAAATATGTTAATGCGGCTGCTGCGACACTGGACGAAAAAGCAGTGAAGGAATTAAAGAAAGATCCGTCAGTTGCATACGTGGAAGAAGATCATATCGCTCATGAGTACGCACAATCAGTACCGTATGGAATCAGCCAGATTAAAGCTCCCGCACTCCATAGCCAAGGATATACGGGCTCAAATGTGAAGGTTGCCGTCATAGATTCTGGTATTGACTCAAGCCACCCGGATCTGAATGTGCGTGGAGGCGCTTCTTTTGTACCTTCAGAAACAAATCCTTACCAGGACGGCTCATCGCATGGCACACACGTAGCTGGTACAATTGCAGCGTTGAATAACTCCATAGGTGTCCTTGGCGTAGCTCCATCAGCATCCCTCTATGCCGTTAAAGTTCTGGATTCTACAGGCTCTGGACAATACTCTTGGATCATTAACGGAATCGAGTGGGCCATTTCTAACAATATGGATGTAATTAATATGTCGTTGGGCGGTCCGACGGGCAGCACCGCACTAAAAACCGTCGTGGATAAAGCAGTCAGCAGTGGAATCGTAGTTGCGGCCGCTGCCGGCAACGAGGGATCTTCCGGAAGTACGTCGACCGTGGGATACCCTGCGAAATACCCGAGCACAATTGCTGTTGGCGCGGTTAACAGTTCAAACCAGCGCGCTAGCTTCTCGTCTGCCGGATCAGAGCTTGACGTGATGGCGCCTGGTGTCTCTATCCAAAGCACGTTACCAGGCGGAACGTATGGCGCATATAATGGCACTTCAATGGCGACTCCGCATGTTGCAGGCGCAGCCGCGTTAATTTTGTCAAAACACCCAACATGGACAAACGCCCAAGTGCGGGACAGACTTGAAAGCACGGCGACTTATCTTGGCAATTCCTTCTATTATGGTAAAGGTCTGATCAATGTTCAGGCCGCTGCGCAG</t>
  </si>
  <si>
    <t>GCAGGAAAATCAAATGGCGAAAAAAAATATATTGTAGGCTTTAAACAGACAATGAGTACAATGTCCGCTGCTAAAAAAAAAGACGTTATTAGCGAGAAAGGCGGTAAGGTCCAAAAGCAGTTCAAATACGTTGATGCAGCCAGCGCGACGTTGAATGAAAAGGCGGTTAAAGAGCTAAAAAAGGACCCGAGCGTAGCATATGTCGAAGAAGATCATGTAGCTCACGCGTATGCTCAATCTGTTCCTTATGGCGTCAGCCAAATTAAGGCGCCGGCGCTTCACAGCCAGGGCTATACTGGCAGCAACGTCAAAGTGGCAGTTATTGATTCAGGTATCGACTCAAGCCATCCGGATCTGAAAGTCGCTGGCGGTGCGTCGATGGTCCCATCAGAGACAAATCCTTTTCAGGATAATAATAGTCACGGAACCCATGTTGCTGGAACCGTGGCAGCCCTGAATAACTCAATCGGCGTGCTTGGCGTCGCTCCTTCTGCATCTCTGTATGCCGTCAAAGTGTTGGGCGCAGACGGTAGCGGCCAGTACAGCTGGATCATCAATGGAATTGAATGGGCCATAGCGAACAACATGGATGTGATTAACATGTCTCTCGGCGGACCAAGTGGCTCCGCGGCGTTAAAAGCTGCCGTAGATAAAGCCGTAGCATCAGGTGTAGTTGTTGTCGCAGCGGCCGGTAATGAAGGAACATCGGGCTCATCTTCTACAGTGGGATATCCCGGCAAGTATCCGTCAGTTATTGCCGTGGGCGCGGTGGATAGCTCCAATCAAAGAGCAAGTTTCTCGTCTGTGGGACCGGAATTAGACGTTATGGCACCAGGAGTTTCTATCCAATCAACGTTGCCTGGTAACAAGTACGGCGCATACAACGGCACTTCCATGGCTTCGCCGCATGTGGCCGGAGCTGCGGCCTTAATCCTCTCCAAACATCCGAATTGGACGAACACACAAGTAAGATCATCCCTTGAGAATACCACGACAAAACTGGGAGACTCTTTTTATTACGGCAAGGGACTTATTAACGTCCAGGCAGCTGCGCAA</t>
  </si>
  <si>
    <t>GCGGAAGAGGCGAAGGAAAAATACTTAATTGGCTTCAATGAACAGGAAGCGGTTTCAGAATTTGTTGAGCAGGTAGAAGCAAATGATGAAGTTGCAATTTTATCCGAAGAAGAAGAGGTGGAGATAGAGCTTCTCCACGAGTTCGAAACAATCCCCGTTCTTTCTGTGGAACTGAGCCCAGAAGATGTCGACGCATTGGAGCTTGATCCGGCTATCTCATATATCGAAGAGGACGCGGAGGTGACAACCATGGCACAGTCTGTTCCGTGGGGTATTTCACGGGTCCAAGCACCAGCGGCTCATAACAGAGGATTAACCGGTAGCGGCGTCAAAGTTGCTGTACTTGATACAGGCATCTCTACGCATCCTGATTTAAATATTAGGGGCGGAGCTTCCTTTGTGCCGGGCGAGCCTAGTACTCAAGACGGTAACGGTCATGGCACGCATGTTGCCGGTACGATCGCAGCGCTGAACAACTCAATTGGCGTACTTGGCGTCGCACCTAATGCAGAGCTGTATGCCGTCAAAGTGCTTGGAGCTAGTGGCAGCGGAAGCGTGTCGTCTATTGCACAGGGCCTGGAATGGGCTGGAAACAATGGCATGCATGTCGCCAACCTAAGCCTCGGAAGCCCGTCCCCGAGCGCGACTTTGGAACAAGCTGTTAATTCCGCCACATCACGCGGCGTGTTGGTAGTGGCGGCTTCGGGAAATTCTGGCGCCGGATCGATTTCATATCCTGCCCGATACGCAAATGCGATGGCCGTAGGCGCCACCGATCAAAACAATAACCGTGCATCTTTTTCACAATATGGAGCCGGCCTTGACATTGTCGCTCCGGGAGTTAATGTCCAATCGACATACCCAGGCTCCACTTATGCATCTCTTAACGGAACATCTATGGCGACGCCGCACGTGGCTGGCGCGGCCGCTCTGGTTAAACAGAAAAATCCTAGTTGGTCAAATGTACAGATCCGCAACCACCTCAAGAACACAGCTACATCATTGGGAAGCACGAATCTGTATGGTAGCGGCTTAGTGAATGCGGAAGCAGCAACAAGA</t>
  </si>
  <si>
    <t>GCATCCACGGACTATTGGCAAAATTGGACGGATGGCGGAGGTATTGTGAATGCTGTGAATGGCTCTGGAGGAAACTATAGTGTTAACTGGTCAAACACCGGAAACTTTGTGGTTGGCAAAGGTTGGACGACGGGCTCACCGTTTCGTACAATCAATTACAATGCAGGCGTGTGGGCCCCTAATGGCAATGGTTACTTGACCCTGTATGGCTGGACGCGGTCACCTTTAATCGAATATTATGTCGTCGATAGCTGGGGTACGTATAGACCGACAGGAACCTACAAAGGCACAGTTAAGAGCGACGGCGGAACATATGATATTTACACAACTACTCGCTATAACGCGCCATCCATAGACGGCGATAGAACCACGTTTACACAGTACTGGTCGGTACGACAAACAAAAAGGCCGACTGGATCGAACGCTACAATTACATTCAGCAACCATGTTAATGCGTGGAAATCTCACGGCATGAATCTTGGATCTAATTGGGCCCATCAAGTCATGGCAACTGAGGGTTATCAGTCAAGCGGCAGTTCTAACGTAACAGTCTGG</t>
  </si>
  <si>
    <t>AGCCCAGTCGATATCGATTCACGTCAAGCCTCAGTCAGTATCGATGCCAAATTCAAGGCGCACGGCAAAAAATATTTGGGAACCATCGGAGATCAGTACACACTGACGAAGAACAGTAAAAATCCGGCCATTATAAAGGCAGATTTTGGACAGCTGACCCCGGAGAATAGCATGAAATGGGATGCTACTGAGCCTAATCGAGGCCAATTCAGCTTCTCTGGCTCGGACTATCTGGTAAATTTTGCGCAGTCCAACGGAAAGTTGATTAGAGGCCATACATTGGTTTGGCATTCACAGTTACCCGGCTGGGTGAGCTCTATTACCGATAAAAACACACTGATCTCCGTGCTTAAAAATCACATCACGACAGTTATGACGCGGTACAAAGGCAAGATCTACGCCTGGGACGTCTTAAATGAAATATTTAATGAGGACGGCTCTCTTAGGAACTCAGTTTTTTATAATGTAATTGGAGAAGATTATGTGAGAATTGCATTTGAAACAGCGCGCTCGGTTGACCCGAACGCGAAATTATATATTAATGACTACAATCTTGATTCAGCTGGCTATTCAAAGGTCAACGGTATGGTTTCTCATGTAAAAAAATGGTTGGCAGCAGGAATACCAATCGATGGCATTGGCTCGCAAACTCATCTGGGTGCTGGTGCAGGTGCAAACGTCGCGGGAGCCCTTAATGCGCTCGCTGGCGCGGGCACGACAGAAATTGCGATTACGGAGCTTGACATCGCTGGAGCAAGCTCAACTGATTACGTCAATGTGGTGAAAGCCTGTTTAAATCAAAGTAAATGCGTAGGTATTACAGTGTGGGGCGTTGCTGATCCGGATTCCTGGCGCAGCTCCTCTAGCCCTCTCCTTTTTGACTCTAACTATAACCCTAAAGCTGCATATAACGCAATTGCTAACGCCCTA</t>
  </si>
  <si>
    <t>CGCACAATCACGAATAACGAAATGGGAAATCATTCTGGATACGATTATGAACTCTGGAAAGATTATGGCAATACGTCGATGACATTAAATAACGGTGGAGCTTTTTCAGCCGGATGGAATAACATTGGCAATGCACTTTTTCGTAAGGGCAAAAAATTTGATTCTACGAGGACTCATCATCAGTTGGGAAATATATCGATTAACTATAATGCTTCTTTTAACCCTGGCGGAAATTCATATCTGTGCGTATACGGCTGGACCCAAAGTCCATTAGCCGAGTATTATATCGTTGATTCCTGGGGCACGTACAGACCGACAGGAGCATATAAAGGCAGTTTCTATGCGGACGGCGGTACGTATGACATTTACGAGACAACACGGGTCAACCAGCCGAGCATCATCGGAATTGCGACTTTCAAACAATATTGGTCCGTTCGCCAAACTAAGAGAACCAGCGGCACAGTGTCAGTCTCTGCACACTTTCGAAAGTGGGAAAGCCTTGGTATGCCGATGGGTAAAATGTACGAAACCGCGTTTACAGTAGAAGGCTACCAAAGCAGCGGCTCAGCTAACGTGATGACAAATCAGCTGTTCATTGGCAAC</t>
  </si>
  <si>
    <t>GCGACAACGATTACATCGAACCAGACCGGCACTCAAGATGGCTATGATTACGAGCTGTGGAAAGACTCAGGCAACACCAGTATGACGTTGAATAGCGGCGGTGCGTTTTCGGCACAATGGTCAAATATTGGTAATGCTCTTTTTCGCAAAGGCAAAAAATTTGATAGCACAAAAACACATTCCCAGTTAGGCAACATCTCTATTAACTACAACGCCACGTTTAATCCGGGTGGAAACTCTTACCTTTGCGTCTATGGATGGACAAAGGACCCGTTAACTGAATACTACATTGTAGATAATTGGGGAACATATAGACCTACTGGAACTCCAAAGGGCACGTTCACGGTTGACGGCGGAACGTATGACATTTATGAAACAACACGTATAAATCAGCCGAGCATCATCGGCATTGCAACATTTAAGCAGTATTGGTCTGTGCGACAAACGAAACGGACCAGCGGCACCGTTTCCGTTTCAGAGCACTTCAAAAAATGGGAAAGCCTCGGAATGCCTATGGGCAAAATGTATGAAACAGCTCTTACAGTAGAAGGCTATCAATCAAATGGTTCTGCAAACGTCACAGCTAATGTGCTGGCGATCTCAGGAAAGTCCTTC</t>
  </si>
  <si>
    <t>TTCCCGAGCGGCTTGACCCAGCACGCTACAGGCGACCTAAGCAAAAGACAATCGATTACTACATCTCAAACGGGCACAAATAATGGATATTACTACTCCTTCTGGACAAACGGCGGAGGTGAAGTTACGTACACTAACGGAGATAACGGTGAATATAGCGTAACCTGGGTTAATTGCGGAGATTTTACGTCTGGAAAAGGCTGGAATCCAGCAAATGCACAAACAGTCACATACAGCGGAGAGTTTAACACATCAGGTAATGCCTATCTTGCTGTGTATGGCTGGACAACAGATCCGTTGGTAGAATACTATATTTTAGAGTCATATGGCACTTATAATCCTTCATCTGGACTCACCCTGCTTGGCCAGGTCACGAGCGATGGCGGCACTTACGACATCTATAGTACCCAGCGGGTGGACCAGCCGTCGATCGAAGGAACCTCTACATTTAATCAATATTGGAGTGTTCGTACGGAAAAACGCGTCGGCGGTACGGTAACGACAGCGAACCATTTTGCCGCATGGAAGGCGCTGGGCTTAGAAATGGGCACATATAACTATATGATTGTGTCAACGGAAGGATATGAGTCATCCGGATCTTCCACTATAACAGTTAGC</t>
  </si>
  <si>
    <t>Plasmid Primers</t>
  </si>
  <si>
    <t>TAGGCAGCC…</t>
  </si>
  <si>
    <t>pHT43rev (5'-3')</t>
  </si>
  <si>
    <t>pHT43fwd (5'-3')</t>
  </si>
  <si>
    <t>TGATCCTTCCTCCTTTAATTGGGAATTG</t>
  </si>
  <si>
    <t>GCGGCGCCGTTTAATGGCACAATGATGCAGTACTTCGAATGGTATCTTTCTTGCGATCCTCAGTCATTCAGCGAGCCTCCACAATGTGAAGTTAAAGTCGCAAATTTGGGAATCACAGCGCTCTGGCTTCCGCCAGCGTACAAAGGTACATCCCGGTCTGACGTAGGATATGGAGTATATGATCTGTATGATCTGGGAGAATTTAATCAGAAAGGCGCGGTACGAACAAAATATGGAACGAAAGCTCAGTACCTTCAAGCCATCCAAGCAGCACATGCAGCAGGAATGCAAGTTTACGCTGACGTTGTCTTTAATCATAAGGGCGGCGCAGATGGCACAGAATGGGTCTTACAGATCAGTTGGTGGGTTGATGCTGTCAATCAGGAGATCAGCGGCACGTACCAGATTCAGGCATGGACCAAGTTTGACTTCCCAGGAAGAGGAAACACGTATTCGAGCTTTAAATGGCGCTGGTATCACTTTGATGGCGTTGATTGGGATGAATCGCGCAAGCTGTCCAGAATTTACAAATTTCGAGGCATTGGTAAAGCATGGGACTTCCACTTTGCATACTTTGAAAAGGCTTATTATGACAGCACAGAGAACGGAGACATTGACGACCATCCCGAGGTGGTCACGGAATTAAAGTCCTGGGGAAAATGGTATGTAAACACGACAAATATTGATGGCTTCCGCTTGGATGCGGTGAAACATATTGATTTTTCATTTTTTCCGGATTGGTTATCAGATGTACGGTCACAAACCGGTAAACCACTGTTTACCGTGGGAGAATATTGGTCCTATGATATCAACAAGCTGCATAATTACATTATGAAAACAAACGGCACCATGTCGTTGTTCGACGCTCCGCTACACTTCCACGACAGAACCGCTAGCAAATCAGGCGACGCCTATGATATGCGGACTTTAATGACCAATACTTTAATGAAGGACCAACCGACATTGGCCGTTACTTTTGTTGACAACCATGATACTGAGCCGGGTCAAGCTCTCCAGTCTTGGGTTGATCCGTGGTTTAAGCCTCTGGCGTACGCATTTATACTGACGGTCATTGATCGTAGGAGGGATGGCTATGGCGGTGATTATTATGGAATCCCCCAATATAATCCGAGCTTAAAATCTAAAATTGATCCTCTTCTTATCGCTAGACGTGATTATGCGTATGGCACAGGCCACGATTATTTGGACCATTCTCATGATATCATCGGCTGGACGCGCGAAGGAGTCACAGAAAAACCAGGAAGTGGCCTTGCCGCCCTAATAACAGACGGTCCGGGAGGCTCAAAATGGATGTATGTGGGAAAGCAACATGCCGGCGGCAACAGAACGACTGTTGGTGGCATGGAGACTGCCCTTACAAATGGTAGCTCTTGTGATCGCCAAGAAGGCTACCCTTGCGTGTTTTACGTGTCAGTCTGGGTGCCTAGAAAAACAACAGTAAGTACGATAGCGTGGTCTATTACGACACGTCCGTGGACGGATGAGTTCGTTCGGTGGACAGAACCTCGTCTCGTGGCTTGGCCG</t>
  </si>
  <si>
    <t>GTTGATGGAAAAAGTATGAATCCGGGCTATAAAACTTATTTAATGGCTCCACTAAAAAAAGTTACTGACTATACTACATGGGAGGCTTTCGAAAATGACCTTAGAAAAGCCAAACAGAACGGCTTTTATGCTGTTACAGTGGATTTTTGGTGGGGCGATATGGAGAAGAACGGCGACCAACAATTTGACTTTTCGTATGCGCAGCGATTCGCGCAGGCTGCGCGGAACGCGGGCATCAAAATCGTTCCAATCATCAGCACACATCAGTGCGGTGGCAACGTCGGTGATGATTGCAACGTACCGCTGCCTAGCTGGGTGTGGAACCTAAAATCTGATGATTCTTTATATTTTAAGTCCGAGACAGGTACTACGAATAAAGAGACGCTCTCACCTCTGGCTACCGATGTAATATCTAAACAATATGGCGAACTCTATACGGCATTCGCCCAGGCACTTGCGCCTTATAAAGACGTGATAGCTAAAATTTACTTGTCAGGTGGCCCAGCAGGCGAAATCCGTTATCCTTCTTACACGGCTGCAGATGGCACAGGATATCCGTCGAGAGGTAAATTTCAGGTCTATACAAATTTTGCAAAGTCTAAATTCCAGTCATATGCTCTGACAAAATATGGATCGCTGGCGGGTATTAATCAGGCTTGGGGAACTAACTTGACAAGCGCTTCCCAAATCCTGCCGCCGAGCGATGGATATCAATTCCTCAAGGATGGCTACTCAACTGCCTACGGCAAGGATTTTTTAGCATGGTACCAAGGCGCGCTTGAAGACCACACAAAGAGAATTGGTCAATTAGCGCATCAGGCCTTTGATTCCACCTTTAACGTACCTATTGGCGCGAAAGTAGCAGGCATTCACTGGCAATACAATAATCCTACGATTCCGCATGCAGCAGAAAAACCGGCAGGATACAACGACTATAACGCTTTACTGGATGCATTCAAAACGGCTAAACTGGACATCACTTTCACATGTCTCGAAATGACGGATTCTGGAAATTATCCGGAATATAGTATGCCGAAAACATTGGTGCGTCAGGTTGCGGGAATTGCCAATGCGAAAGGCGTAGTCCTGAATGGAGAAAATGCGTTGACAATCGGATCAGAGGACCAGTATAAGAAAGCCGCAGAAATGGCCTTTAACTACAACTTTGCAGGATTCACGTTACTTCGCTTTTATGATGTCATTAATAATGATACACTTATGGGCCAGTTTAAGAATACATTAGGTGTCACCCCGCTTGCCCAAACCGTTGTGGTCAAGAATGCGCCTACAGCCCTTGGCGAGACCGTGTACATTGTTGGCGACAGGGCCGAATTGGGACAATGGGATACAAGCATTTACCCAATTAAACTTACGTATAATTCCTCTACAGCGGACTGGCGGGGAACGGTCTATTTTCCCGCTAGTCAGAACGTACAATTTAAGGCCATAGTGAAACGCGCAGATGGCAGCTTGAAAGCGTGGCAACCGTCACAACAATACTGGAGCGTTCCATCAACGACCACAACGTACACCGATAATTGG</t>
  </si>
  <si>
    <t>ACGTATACAGAAATCGTCACTGGATCGACCCCGGATGATAGGTTTGACAACCTTGCTGGATATCCTTCTGCGCCTCATTATGTTGATGTTACGGCGGGCGACACGGGCCCTCTGCGTATGCATTACGTAGACGAAGGACCTCGCGATGGTACACCGGTAGTTCTTTTACACGGCGAGCCAACATGGAGCTACCTCTATCGGACAATGATTCCACCGTTAGCTGCTGGCGGCTGCCGTGTACTCGCCCCGGATCTTATCGGATTTGGCAGATCTGATAAACCGTCCCGAATCGAAGATTACACGTATCTTCGCCACGTAGAATGGGTGACGTCTTGGTTTGAGGCACTGGACTTGAGCGATACTACAATTTTTGTCCAAGACTGGGGCTCATTGATTGGACTCCGTATTGCAGCGGAACAAGGAGTCAGGGTAGGCCGAATAGTGGTTGCCAACGGCTTTTTACCAGCTGGTCAAACATCAGCAAATCTGCCTTTTAGACTGTGGCGTGCATTTGCGAGATATACTCCTGTGTTGCCTGCAGGCCGCATTGTCGCCTTCGGCACCGTCACAGATGTTCCGGCGCGGGTGCGGGCAGGATATGATGCCCCTTTCCCTGGTAAGCGATTCCAAGCGGGTGCAAGAGCTTTTCCAGCTCTAGTGCCTACCTCACCAGATGACCCGGCGCTGCCGGCGAATCGTGCCGCTTGGGAAGCACTTGGACGCTGGGAAAAACCGTTTTTATGCGTTTTCGGCGCTAAAGACCCAATTCTTGGTAGAGCAGATCGCCCGTTGATCGAACATGTGCCGGGTGCTGCGGGACAGCCGCATGCCCGGATTAATGGCAGCCATTTTGTCCAGGAGGATTGTGGCCCCGAGTTAGCAGAAAGAATCCTGCAGTGGTCCACAAACCCCGCC</t>
  </si>
  <si>
    <t>GACAGCGCTAGCGCAGCTCAACCCGCGAAAAACGTAGAAAAGGATTATATTGTCGGCTTTAAATCAGGAGTGAAAACAGCCTCGGTCAAAAAAGACATCATTAAAGAAAGCGGTGGAAAAGTTGATAAACAGTTTAGAATTATTAACGCTGCTAAAGCAAAATTGGATAAGGAGGCTCTGAAAGAAGCCAAAAATGACCCAGATGTAGCCTATGTGGAAGAAGATCACGTTGCTCATGCGCTTGCTCAGACGGTACCGTATGGAATCCCTTTAATTAAGGCTGATAAACTGCATGCGCAAGGATTTAAAGGTGCAAACGTTAAGGGCGCGGTGTTGGCGACAGGAATCCCTACAAGCCATCCGGACCTTAACGTCGTGGGAGGCGCATCCTTCGTTGCCGGAGAAGCATACAACACGGATGGCAACGGACATGGAACGCATGTTGCTGGCACAGTTGCAGCGCTAGACAATACGACGGGAGTTCTGGGAGTGGCTCCGAGCGTCAGTTTATATGCTGTTAAGGTACTTAATTCTTCAGGCAGCGGATCTTATTCAGGCATTGTGTCTGGCATTGAGTGGGCGACAACAAACGGCATGGATGTGATAAATATGAGCCTTGGCGGCGCGTCGGGTTCAACTGCCATGAAACAAGCAGTAGATAATGCCTACGCCAAAGGTGTAGTTGTCGTAGCGGCAGCAGGCAACTCCGGCTCATCTGGAAATACGAACACAATTGGCTATCCGGCAAAGTACGACTCCGTGATCGCGGTCGGTGCAGTCGATAGCAACTCCAATCGTGCGTCGTTCTCTAGTGTCGGCGCCGAGTTGGAGGTCATGGCACCGGGCGCGGGTGTGTACAGCACCTACCCTACAAATACATATGCAACCTTAAATGGAACGTCAATGGCGTCACCACACGTCGCCGGCGCGGCAGCTCTCATCTTATCTAAACACCCGAATCTGTCTGCGTCACAGGTTCGGAATCGCCTGTCATCTACTGCCACTTATCTCGGCTCATCCTTTTATTATGGTAAGGGCCTTATCAATGTGGAAGCTGCTGCCCAA</t>
  </si>
  <si>
    <t>BveI</t>
  </si>
  <si>
    <t>Codon Opt. DNA (no BamHI; EcoRI; HindIII; SmaI; XmaI; BveI; SapI)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</si>
</sst>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ourier New"/>
      <family val="3"/>
    </font>
    <font>
      <sz val="12"/>
      <color rgb="FF000000"/>
      <name val="Helvetica"/>
    </font>
    <font>
      <b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quotePrefix="1" applyFont="1"/>
    <xf numFmtId="0" fontId="2" fillId="0" borderId="0" xfId="1" applyFont="1"/>
    <xf numFmtId="0" fontId="3" fillId="0" borderId="0" xfId="0" applyFont="1"/>
    <xf numFmtId="0" fontId="2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h/patents/US7262042" TargetMode="External"/><Relationship Id="rId7" Type="http://schemas.openxmlformats.org/officeDocument/2006/relationships/hyperlink" Target="http://www.uniprot.org/uniprot/Q79F14" TargetMode="External"/><Relationship Id="rId2" Type="http://schemas.openxmlformats.org/officeDocument/2006/relationships/hyperlink" Target="http://www.uniprot.org/uniprot/Q79F14" TargetMode="External"/><Relationship Id="rId1" Type="http://schemas.openxmlformats.org/officeDocument/2006/relationships/hyperlink" Target="https://link.springer.com/article/10.1007%2Fs10529-005-2743-4" TargetMode="External"/><Relationship Id="rId6" Type="http://schemas.openxmlformats.org/officeDocument/2006/relationships/hyperlink" Target="http://www.uniprot.org/uniprot/B7TXX4" TargetMode="External"/><Relationship Id="rId5" Type="http://schemas.openxmlformats.org/officeDocument/2006/relationships/hyperlink" Target="http://www.uniprot.org/uniprot/P00782" TargetMode="External"/><Relationship Id="rId4" Type="http://schemas.openxmlformats.org/officeDocument/2006/relationships/hyperlink" Target="http://www.uniprot.org/uniprot/P041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topLeftCell="A25" workbookViewId="0">
      <selection activeCell="B35" sqref="B35"/>
    </sheetView>
  </sheetViews>
  <sheetFormatPr defaultColWidth="11.25" defaultRowHeight="15.75" x14ac:dyDescent="0.25"/>
  <cols>
    <col min="3" max="3" width="19.125" customWidth="1"/>
    <col min="7" max="8" width="8.75" customWidth="1"/>
    <col min="9" max="9" width="11.875" customWidth="1"/>
    <col min="10" max="10" width="8.75" customWidth="1"/>
  </cols>
  <sheetData>
    <row r="1" spans="2:15" x14ac:dyDescent="0.25">
      <c r="B1" s="1"/>
      <c r="C1" s="1" t="s">
        <v>0</v>
      </c>
      <c r="D1" s="1" t="s">
        <v>1</v>
      </c>
      <c r="E1" s="1"/>
      <c r="F1" s="1"/>
      <c r="G1" s="1" t="s">
        <v>2</v>
      </c>
      <c r="H1" s="1" t="s">
        <v>3</v>
      </c>
      <c r="I1" s="10" t="s">
        <v>94</v>
      </c>
      <c r="J1" s="10" t="s">
        <v>95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2:15" x14ac:dyDescent="0.25">
      <c r="B2" s="1">
        <v>1</v>
      </c>
      <c r="C2" s="1" t="s">
        <v>16</v>
      </c>
      <c r="D2" s="1" t="s">
        <v>17</v>
      </c>
      <c r="E2" s="1" t="s">
        <v>159</v>
      </c>
      <c r="F2" s="11" t="s">
        <v>127</v>
      </c>
      <c r="G2" s="1" t="s">
        <v>18</v>
      </c>
      <c r="H2" s="1" t="s">
        <v>19</v>
      </c>
      <c r="I2" t="s">
        <v>97</v>
      </c>
      <c r="J2" t="s">
        <v>98</v>
      </c>
      <c r="K2" s="3" t="s">
        <v>20</v>
      </c>
      <c r="L2" s="1" t="s">
        <v>13</v>
      </c>
      <c r="M2" s="4" t="s">
        <v>21</v>
      </c>
      <c r="N2" s="1" t="s">
        <v>9</v>
      </c>
      <c r="O2" s="1" t="s">
        <v>9</v>
      </c>
    </row>
    <row r="3" spans="2:15" x14ac:dyDescent="0.25">
      <c r="B3" s="1">
        <f>B2+NOT(ISBLANK(D3))</f>
        <v>2</v>
      </c>
      <c r="C3" s="1" t="s">
        <v>22</v>
      </c>
      <c r="D3" s="1" t="s">
        <v>17</v>
      </c>
      <c r="E3" s="1" t="s">
        <v>159</v>
      </c>
      <c r="F3" s="11" t="s">
        <v>128</v>
      </c>
      <c r="G3" s="1" t="s">
        <v>23</v>
      </c>
      <c r="H3" s="1" t="s">
        <v>24</v>
      </c>
      <c r="I3" t="s">
        <v>99</v>
      </c>
      <c r="J3" t="s">
        <v>100</v>
      </c>
      <c r="K3" s="1" t="s">
        <v>25</v>
      </c>
      <c r="L3" s="1" t="s">
        <v>26</v>
      </c>
      <c r="M3" s="1" t="s">
        <v>27</v>
      </c>
      <c r="N3" s="1" t="s">
        <v>9</v>
      </c>
      <c r="O3" s="1" t="s">
        <v>9</v>
      </c>
    </row>
    <row r="4" spans="2:15" x14ac:dyDescent="0.25">
      <c r="B4" s="1">
        <f t="shared" ref="B4:B42" si="0">B3+NOT(ISBLANK(D4))</f>
        <v>3</v>
      </c>
      <c r="C4" s="1" t="s">
        <v>28</v>
      </c>
      <c r="D4" s="1" t="s">
        <v>17</v>
      </c>
      <c r="E4" s="1" t="s">
        <v>159</v>
      </c>
      <c r="F4" s="11" t="s">
        <v>129</v>
      </c>
      <c r="G4" s="1" t="s">
        <v>29</v>
      </c>
      <c r="H4" s="1" t="s">
        <v>30</v>
      </c>
      <c r="I4" t="s">
        <v>101</v>
      </c>
      <c r="J4" t="s">
        <v>102</v>
      </c>
      <c r="K4" s="3" t="s">
        <v>31</v>
      </c>
      <c r="L4" s="1" t="s">
        <v>26</v>
      </c>
      <c r="M4" s="1" t="s">
        <v>32</v>
      </c>
      <c r="N4" s="1" t="s">
        <v>9</v>
      </c>
      <c r="O4" s="1" t="s">
        <v>9</v>
      </c>
    </row>
    <row r="5" spans="2:15" x14ac:dyDescent="0.25">
      <c r="B5" s="1">
        <f t="shared" si="0"/>
        <v>4</v>
      </c>
      <c r="C5" s="1" t="s">
        <v>33</v>
      </c>
      <c r="D5" s="1" t="s">
        <v>17</v>
      </c>
      <c r="E5" s="1" t="s">
        <v>159</v>
      </c>
      <c r="F5" s="11" t="s">
        <v>130</v>
      </c>
      <c r="G5" s="1" t="s">
        <v>34</v>
      </c>
      <c r="H5" s="1" t="s">
        <v>35</v>
      </c>
      <c r="I5" t="s">
        <v>103</v>
      </c>
      <c r="J5" t="s">
        <v>104</v>
      </c>
      <c r="K5" s="1" t="s">
        <v>36</v>
      </c>
      <c r="L5" s="1" t="s">
        <v>26</v>
      </c>
      <c r="M5" s="1" t="s">
        <v>9</v>
      </c>
      <c r="N5" s="1" t="s">
        <v>9</v>
      </c>
      <c r="O5" s="1" t="s">
        <v>9</v>
      </c>
    </row>
    <row r="6" spans="2:15" x14ac:dyDescent="0.25">
      <c r="B6" s="1">
        <f t="shared" si="0"/>
        <v>5</v>
      </c>
      <c r="C6" s="1" t="s">
        <v>37</v>
      </c>
      <c r="D6" s="1" t="s">
        <v>17</v>
      </c>
      <c r="E6" s="1" t="s">
        <v>159</v>
      </c>
      <c r="F6" s="11" t="s">
        <v>140</v>
      </c>
      <c r="G6" s="1" t="s">
        <v>38</v>
      </c>
      <c r="H6" s="1" t="s">
        <v>39</v>
      </c>
      <c r="I6" t="s">
        <v>105</v>
      </c>
      <c r="J6" t="s">
        <v>106</v>
      </c>
      <c r="K6" s="1" t="s">
        <v>40</v>
      </c>
      <c r="L6" s="1" t="s">
        <v>41</v>
      </c>
      <c r="M6" s="1" t="s">
        <v>9</v>
      </c>
      <c r="N6" s="1" t="s">
        <v>42</v>
      </c>
      <c r="O6" s="1" t="s">
        <v>9</v>
      </c>
    </row>
    <row r="7" spans="2:15" x14ac:dyDescent="0.25">
      <c r="B7" s="1">
        <f t="shared" si="0"/>
        <v>6</v>
      </c>
      <c r="C7" s="1"/>
      <c r="D7" s="1" t="s">
        <v>17</v>
      </c>
      <c r="E7" s="1" t="s">
        <v>160</v>
      </c>
      <c r="F7" s="1" t="s">
        <v>131</v>
      </c>
      <c r="G7" s="1"/>
      <c r="H7" s="1"/>
      <c r="I7" t="s">
        <v>132</v>
      </c>
      <c r="K7" s="1"/>
      <c r="L7" s="1"/>
      <c r="M7" s="1"/>
      <c r="N7" s="1"/>
      <c r="O7" s="1"/>
    </row>
    <row r="8" spans="2:15" x14ac:dyDescent="0.25">
      <c r="B8" s="1">
        <f t="shared" si="0"/>
        <v>7</v>
      </c>
      <c r="C8" s="1"/>
      <c r="D8" s="1" t="s">
        <v>17</v>
      </c>
      <c r="E8" s="1" t="s">
        <v>160</v>
      </c>
      <c r="F8" s="1" t="s">
        <v>133</v>
      </c>
      <c r="G8" s="1"/>
      <c r="H8" s="1"/>
      <c r="K8" s="1"/>
      <c r="L8" s="1"/>
      <c r="M8" s="1"/>
      <c r="N8" s="1"/>
      <c r="O8" s="1"/>
    </row>
    <row r="9" spans="2:15" x14ac:dyDescent="0.25">
      <c r="B9" s="1">
        <f t="shared" si="0"/>
        <v>8</v>
      </c>
      <c r="C9" s="1"/>
      <c r="D9" s="1" t="s">
        <v>17</v>
      </c>
      <c r="E9" s="1" t="s">
        <v>160</v>
      </c>
      <c r="F9" s="1" t="s">
        <v>125</v>
      </c>
      <c r="G9" s="1"/>
      <c r="H9" s="1"/>
      <c r="K9" s="1"/>
      <c r="L9" s="1"/>
      <c r="M9" s="1"/>
      <c r="N9" s="1"/>
      <c r="O9" s="1"/>
    </row>
    <row r="10" spans="2:15" x14ac:dyDescent="0.25">
      <c r="B10" s="1">
        <f t="shared" si="0"/>
        <v>9</v>
      </c>
      <c r="C10" s="1"/>
      <c r="D10" s="1" t="s">
        <v>17</v>
      </c>
      <c r="E10" s="1" t="s">
        <v>160</v>
      </c>
      <c r="F10" s="1" t="s">
        <v>126</v>
      </c>
      <c r="G10" s="1"/>
      <c r="H10" s="1"/>
      <c r="K10" s="1"/>
      <c r="L10" s="1"/>
      <c r="M10" s="1"/>
      <c r="N10" s="1"/>
      <c r="O10" s="1"/>
    </row>
    <row r="11" spans="2:15" x14ac:dyDescent="0.25">
      <c r="B11" s="1">
        <f t="shared" si="0"/>
        <v>10</v>
      </c>
      <c r="C11" s="1"/>
      <c r="D11" s="1" t="s">
        <v>17</v>
      </c>
      <c r="E11" s="1" t="s">
        <v>160</v>
      </c>
      <c r="F11" s="1" t="s">
        <v>134</v>
      </c>
      <c r="G11" s="1"/>
      <c r="H11" s="1"/>
      <c r="K11" s="1"/>
      <c r="L11" s="1"/>
      <c r="M11" s="1"/>
      <c r="N11" s="1"/>
      <c r="O11" s="1"/>
    </row>
    <row r="12" spans="2:15" x14ac:dyDescent="0.25">
      <c r="B12" s="1">
        <f t="shared" si="0"/>
        <v>11</v>
      </c>
      <c r="C12" s="1"/>
      <c r="D12" s="1" t="s">
        <v>17</v>
      </c>
      <c r="E12" s="1" t="s">
        <v>160</v>
      </c>
      <c r="F12" s="1" t="s">
        <v>135</v>
      </c>
      <c r="G12" s="1"/>
      <c r="H12" s="1"/>
      <c r="K12" s="1"/>
      <c r="L12" s="1"/>
      <c r="M12" s="1"/>
      <c r="N12" s="1"/>
      <c r="O12" s="1"/>
    </row>
    <row r="13" spans="2:15" x14ac:dyDescent="0.25">
      <c r="B13" s="1">
        <f t="shared" si="0"/>
        <v>12</v>
      </c>
      <c r="C13" s="1"/>
      <c r="D13" s="1" t="s">
        <v>17</v>
      </c>
      <c r="E13" s="1" t="s">
        <v>160</v>
      </c>
      <c r="F13" s="1" t="s">
        <v>136</v>
      </c>
      <c r="G13" s="1"/>
      <c r="H13" s="1"/>
      <c r="K13" s="1"/>
      <c r="L13" s="1"/>
      <c r="M13" s="1"/>
      <c r="N13" s="1"/>
      <c r="O13" s="1"/>
    </row>
    <row r="14" spans="2:15" x14ac:dyDescent="0.25">
      <c r="B14" s="1">
        <f t="shared" si="0"/>
        <v>13</v>
      </c>
      <c r="C14" s="1"/>
      <c r="D14" s="1" t="s">
        <v>17</v>
      </c>
      <c r="E14" s="1" t="s">
        <v>160</v>
      </c>
      <c r="F14" s="1" t="s">
        <v>137</v>
      </c>
      <c r="G14" s="1"/>
      <c r="H14" s="1"/>
      <c r="K14" s="1"/>
      <c r="L14" s="1"/>
      <c r="M14" s="1"/>
      <c r="N14" s="1"/>
      <c r="O14" s="1"/>
    </row>
    <row r="15" spans="2:15" x14ac:dyDescent="0.25">
      <c r="B15" s="1">
        <f t="shared" si="0"/>
        <v>14</v>
      </c>
      <c r="C15" s="1"/>
      <c r="D15" s="1" t="s">
        <v>17</v>
      </c>
      <c r="E15" s="1" t="s">
        <v>160</v>
      </c>
      <c r="F15" s="1" t="s">
        <v>138</v>
      </c>
      <c r="G15" s="1"/>
      <c r="H15" s="1"/>
      <c r="K15" s="1"/>
      <c r="L15" s="1"/>
      <c r="M15" s="1"/>
      <c r="N15" s="1"/>
      <c r="O15" s="1"/>
    </row>
    <row r="16" spans="2:15" x14ac:dyDescent="0.25">
      <c r="B16" s="1">
        <f t="shared" si="0"/>
        <v>15</v>
      </c>
      <c r="C16" s="1"/>
      <c r="D16" s="1" t="s">
        <v>17</v>
      </c>
      <c r="E16" s="1" t="s">
        <v>160</v>
      </c>
      <c r="F16" s="1" t="s">
        <v>139</v>
      </c>
      <c r="G16" s="1"/>
      <c r="H16" s="1"/>
      <c r="K16" s="1"/>
      <c r="L16" s="1"/>
      <c r="M16" s="1"/>
      <c r="N16" s="1"/>
      <c r="O16" s="1"/>
    </row>
    <row r="17" spans="2:15" x14ac:dyDescent="0.25">
      <c r="B17" s="1">
        <f t="shared" si="0"/>
        <v>16</v>
      </c>
      <c r="C17" s="1" t="s">
        <v>61</v>
      </c>
      <c r="D17" s="1" t="s">
        <v>60</v>
      </c>
      <c r="E17" s="1" t="s">
        <v>159</v>
      </c>
      <c r="F17" s="11" t="s">
        <v>141</v>
      </c>
      <c r="G17" t="s">
        <v>62</v>
      </c>
      <c r="H17" s="1" t="s">
        <v>9</v>
      </c>
      <c r="I17" t="s">
        <v>113</v>
      </c>
      <c r="J17" t="s">
        <v>9</v>
      </c>
      <c r="K17" s="6" t="s">
        <v>63</v>
      </c>
      <c r="L17" t="s">
        <v>64</v>
      </c>
      <c r="N17" t="s">
        <v>9</v>
      </c>
      <c r="O17" t="s">
        <v>9</v>
      </c>
    </row>
    <row r="18" spans="2:15" x14ac:dyDescent="0.25">
      <c r="B18" s="1">
        <f t="shared" si="0"/>
        <v>17</v>
      </c>
      <c r="C18" s="1" t="s">
        <v>65</v>
      </c>
      <c r="D18" s="1" t="s">
        <v>60</v>
      </c>
      <c r="E18" s="1" t="s">
        <v>159</v>
      </c>
      <c r="F18" s="11" t="s">
        <v>142</v>
      </c>
      <c r="G18" t="s">
        <v>93</v>
      </c>
      <c r="H18" s="1" t="s">
        <v>9</v>
      </c>
      <c r="I18" t="s">
        <v>114</v>
      </c>
      <c r="J18" t="s">
        <v>9</v>
      </c>
      <c r="K18" s="1" t="s">
        <v>66</v>
      </c>
      <c r="L18" t="s">
        <v>67</v>
      </c>
      <c r="M18" t="s">
        <v>9</v>
      </c>
      <c r="N18" t="s">
        <v>9</v>
      </c>
      <c r="O18" t="s">
        <v>68</v>
      </c>
    </row>
    <row r="19" spans="2:15" ht="18.75" x14ac:dyDescent="0.3">
      <c r="B19" s="1">
        <f t="shared" si="0"/>
        <v>18</v>
      </c>
      <c r="C19" s="1" t="s">
        <v>124</v>
      </c>
      <c r="D19" s="1" t="s">
        <v>60</v>
      </c>
      <c r="E19" s="1" t="s">
        <v>160</v>
      </c>
      <c r="F19" s="1" t="s">
        <v>144</v>
      </c>
      <c r="G19" s="8"/>
      <c r="H19" s="1"/>
      <c r="K19" s="1"/>
      <c r="L19" s="9"/>
    </row>
    <row r="20" spans="2:15" ht="18.75" x14ac:dyDescent="0.3">
      <c r="B20" s="1">
        <f t="shared" si="0"/>
        <v>19</v>
      </c>
      <c r="C20" s="1"/>
      <c r="D20" s="1" t="s">
        <v>60</v>
      </c>
      <c r="E20" s="1" t="s">
        <v>160</v>
      </c>
      <c r="F20" s="1" t="s">
        <v>143</v>
      </c>
      <c r="G20" s="8"/>
      <c r="H20" s="1"/>
      <c r="K20" s="1"/>
      <c r="L20" s="9"/>
    </row>
    <row r="21" spans="2:15" ht="18.75" x14ac:dyDescent="0.3">
      <c r="B21" s="1">
        <f t="shared" si="0"/>
        <v>20</v>
      </c>
      <c r="C21" s="1"/>
      <c r="D21" s="1" t="s">
        <v>60</v>
      </c>
      <c r="E21" s="1" t="s">
        <v>160</v>
      </c>
      <c r="F21" s="1" t="s">
        <v>145</v>
      </c>
      <c r="G21" s="8"/>
      <c r="H21" s="1"/>
      <c r="K21" s="1"/>
      <c r="L21" s="9"/>
    </row>
    <row r="22" spans="2:15" ht="18.75" x14ac:dyDescent="0.3">
      <c r="B22" s="1">
        <f t="shared" si="0"/>
        <v>21</v>
      </c>
      <c r="C22" s="1"/>
      <c r="D22" s="1" t="s">
        <v>60</v>
      </c>
      <c r="E22" s="1" t="s">
        <v>159</v>
      </c>
      <c r="F22" s="11" t="s">
        <v>150</v>
      </c>
      <c r="G22" s="8"/>
      <c r="H22" s="1"/>
      <c r="K22" s="1"/>
      <c r="L22" s="9"/>
    </row>
    <row r="23" spans="2:15" x14ac:dyDescent="0.25">
      <c r="B23" s="1">
        <f t="shared" si="0"/>
        <v>22</v>
      </c>
      <c r="C23" s="1" t="s">
        <v>74</v>
      </c>
      <c r="D23" s="1" t="s">
        <v>75</v>
      </c>
      <c r="E23" s="1" t="s">
        <v>159</v>
      </c>
      <c r="F23" s="11" t="s">
        <v>162</v>
      </c>
      <c r="G23" t="s">
        <v>76</v>
      </c>
      <c r="H23" t="s">
        <v>77</v>
      </c>
      <c r="I23" t="s">
        <v>117</v>
      </c>
      <c r="J23" t="s">
        <v>118</v>
      </c>
      <c r="K23" s="1" t="s">
        <v>78</v>
      </c>
      <c r="L23" t="s">
        <v>79</v>
      </c>
      <c r="N23" s="6" t="s">
        <v>80</v>
      </c>
      <c r="O23" t="s">
        <v>81</v>
      </c>
    </row>
    <row r="24" spans="2:15" x14ac:dyDescent="0.25">
      <c r="B24" s="1">
        <f t="shared" si="0"/>
        <v>23</v>
      </c>
      <c r="C24" s="1" t="s">
        <v>82</v>
      </c>
      <c r="D24" s="1" t="s">
        <v>75</v>
      </c>
      <c r="E24" s="1" t="s">
        <v>160</v>
      </c>
      <c r="F24" s="1" t="s">
        <v>163</v>
      </c>
      <c r="G24" t="s">
        <v>83</v>
      </c>
      <c r="H24" t="s">
        <v>84</v>
      </c>
      <c r="I24" t="s">
        <v>119</v>
      </c>
      <c r="J24" t="s">
        <v>120</v>
      </c>
      <c r="K24" s="6" t="s">
        <v>85</v>
      </c>
      <c r="L24" t="s">
        <v>59</v>
      </c>
      <c r="N24" t="s">
        <v>86</v>
      </c>
      <c r="O24" t="s">
        <v>9</v>
      </c>
    </row>
    <row r="25" spans="2:15" x14ac:dyDescent="0.25">
      <c r="B25" s="1">
        <f t="shared" si="0"/>
        <v>24</v>
      </c>
      <c r="C25" s="1" t="s">
        <v>87</v>
      </c>
      <c r="D25" s="1" t="s">
        <v>75</v>
      </c>
      <c r="E25" s="1" t="s">
        <v>160</v>
      </c>
      <c r="F25" s="11" t="s">
        <v>164</v>
      </c>
      <c r="G25" t="s">
        <v>88</v>
      </c>
      <c r="H25" t="s">
        <v>89</v>
      </c>
      <c r="I25" t="s">
        <v>121</v>
      </c>
      <c r="J25" t="s">
        <v>122</v>
      </c>
      <c r="K25" s="6" t="s">
        <v>90</v>
      </c>
      <c r="L25" t="s">
        <v>91</v>
      </c>
      <c r="N25" t="s">
        <v>91</v>
      </c>
      <c r="O25" t="s">
        <v>92</v>
      </c>
    </row>
    <row r="26" spans="2:15" x14ac:dyDescent="0.25">
      <c r="B26" s="1">
        <f t="shared" si="0"/>
        <v>25</v>
      </c>
      <c r="C26" s="1" t="s">
        <v>166</v>
      </c>
      <c r="D26" s="1" t="s">
        <v>75</v>
      </c>
      <c r="E26" s="1" t="s">
        <v>160</v>
      </c>
      <c r="F26" s="1" t="s">
        <v>165</v>
      </c>
      <c r="K26" s="6"/>
    </row>
    <row r="27" spans="2:15" x14ac:dyDescent="0.25">
      <c r="B27" s="1">
        <f t="shared" si="0"/>
        <v>26</v>
      </c>
      <c r="C27" s="1" t="s">
        <v>161</v>
      </c>
      <c r="D27" s="1" t="s">
        <v>75</v>
      </c>
      <c r="E27" s="1" t="s">
        <v>160</v>
      </c>
      <c r="F27" s="1" t="s">
        <v>167</v>
      </c>
      <c r="K27" s="6"/>
    </row>
    <row r="28" spans="2:15" x14ac:dyDescent="0.25">
      <c r="B28" s="1">
        <f t="shared" si="0"/>
        <v>27</v>
      </c>
      <c r="C28" s="1" t="s">
        <v>149</v>
      </c>
      <c r="D28" s="1" t="s">
        <v>10</v>
      </c>
      <c r="E28" s="1" t="s">
        <v>160</v>
      </c>
      <c r="F28" s="1" t="s">
        <v>172</v>
      </c>
      <c r="G28" s="1" t="s">
        <v>43</v>
      </c>
      <c r="H28" s="5" t="s">
        <v>44</v>
      </c>
      <c r="I28" t="s">
        <v>107</v>
      </c>
      <c r="J28" t="s">
        <v>108</v>
      </c>
      <c r="K28" t="s">
        <v>45</v>
      </c>
      <c r="L28" s="2" t="s">
        <v>46</v>
      </c>
      <c r="M28" s="1" t="s">
        <v>9</v>
      </c>
      <c r="N28" s="1" t="s">
        <v>9</v>
      </c>
      <c r="O28" s="1" t="s">
        <v>9</v>
      </c>
    </row>
    <row r="29" spans="2:15" x14ac:dyDescent="0.25">
      <c r="B29" s="1">
        <f t="shared" si="0"/>
        <v>28</v>
      </c>
      <c r="C29" s="1" t="s">
        <v>170</v>
      </c>
      <c r="D29" s="1" t="s">
        <v>10</v>
      </c>
      <c r="E29" s="1" t="s">
        <v>160</v>
      </c>
      <c r="F29" s="11" t="s">
        <v>171</v>
      </c>
      <c r="G29" s="1" t="s">
        <v>53</v>
      </c>
      <c r="H29" s="1" t="s">
        <v>54</v>
      </c>
      <c r="I29" t="s">
        <v>111</v>
      </c>
      <c r="J29" t="s">
        <v>112</v>
      </c>
      <c r="K29" s="6" t="s">
        <v>55</v>
      </c>
      <c r="L29" s="1" t="s">
        <v>56</v>
      </c>
      <c r="M29" s="1" t="s">
        <v>9</v>
      </c>
      <c r="N29" s="6" t="s">
        <v>55</v>
      </c>
      <c r="O29" s="1" t="s">
        <v>9</v>
      </c>
    </row>
    <row r="30" spans="2:15" x14ac:dyDescent="0.25">
      <c r="B30" s="1">
        <f t="shared" si="0"/>
        <v>29</v>
      </c>
      <c r="C30" s="1" t="s">
        <v>69</v>
      </c>
      <c r="D30" s="1" t="s">
        <v>10</v>
      </c>
      <c r="E30" s="1" t="s">
        <v>159</v>
      </c>
      <c r="F30" s="11" t="s">
        <v>146</v>
      </c>
      <c r="G30" t="s">
        <v>70</v>
      </c>
      <c r="H30" t="s">
        <v>71</v>
      </c>
      <c r="I30" t="s">
        <v>115</v>
      </c>
      <c r="J30" t="s">
        <v>116</v>
      </c>
      <c r="K30" s="1" t="s">
        <v>72</v>
      </c>
      <c r="L30" s="1" t="s">
        <v>9</v>
      </c>
      <c r="O30" t="s">
        <v>73</v>
      </c>
    </row>
    <row r="31" spans="2:15" x14ac:dyDescent="0.25">
      <c r="B31" s="1">
        <f t="shared" si="0"/>
        <v>30</v>
      </c>
      <c r="C31" s="1" t="s">
        <v>9</v>
      </c>
      <c r="D31" s="1" t="s">
        <v>10</v>
      </c>
      <c r="E31" s="1" t="s">
        <v>159</v>
      </c>
      <c r="F31" s="11" t="s">
        <v>147</v>
      </c>
      <c r="G31" s="1" t="s">
        <v>11</v>
      </c>
      <c r="H31" s="1" t="s">
        <v>9</v>
      </c>
      <c r="I31" t="s">
        <v>96</v>
      </c>
      <c r="J31" t="s">
        <v>9</v>
      </c>
      <c r="K31" s="1" t="s">
        <v>12</v>
      </c>
      <c r="L31" s="1" t="s">
        <v>13</v>
      </c>
      <c r="M31" s="1" t="s">
        <v>14</v>
      </c>
      <c r="N31" s="2" t="s">
        <v>15</v>
      </c>
      <c r="O31" s="1" t="s">
        <v>9</v>
      </c>
    </row>
    <row r="32" spans="2:15" x14ac:dyDescent="0.25">
      <c r="B32" s="1">
        <f t="shared" si="0"/>
        <v>31</v>
      </c>
      <c r="C32" s="1" t="s">
        <v>123</v>
      </c>
      <c r="D32" s="1" t="s">
        <v>10</v>
      </c>
      <c r="E32" s="1" t="s">
        <v>160</v>
      </c>
      <c r="F32" s="11" t="s">
        <v>148</v>
      </c>
      <c r="G32" s="1"/>
      <c r="H32" s="1"/>
      <c r="K32" s="1"/>
      <c r="L32" s="1"/>
      <c r="M32" s="1"/>
      <c r="N32" s="2"/>
      <c r="O32" s="1"/>
    </row>
    <row r="33" spans="2:15" x14ac:dyDescent="0.25">
      <c r="B33" s="1">
        <f t="shared" si="0"/>
        <v>32</v>
      </c>
      <c r="C33" s="1"/>
      <c r="D33" s="1" t="s">
        <v>10</v>
      </c>
      <c r="E33" s="1" t="s">
        <v>160</v>
      </c>
      <c r="F33" s="11" t="s">
        <v>151</v>
      </c>
      <c r="G33" s="1"/>
      <c r="H33" s="1"/>
      <c r="K33" s="1"/>
      <c r="L33" s="1"/>
      <c r="M33" s="1"/>
      <c r="N33" s="2"/>
      <c r="O33" s="1"/>
    </row>
    <row r="34" spans="2:15" x14ac:dyDescent="0.25">
      <c r="B34" s="1">
        <f t="shared" si="0"/>
        <v>33</v>
      </c>
      <c r="C34" s="1"/>
      <c r="D34" s="1" t="s">
        <v>10</v>
      </c>
      <c r="E34" s="1" t="s">
        <v>160</v>
      </c>
      <c r="F34" s="11" t="s">
        <v>152</v>
      </c>
      <c r="G34" s="1"/>
      <c r="H34" s="1"/>
      <c r="K34" s="1"/>
      <c r="L34" s="1"/>
      <c r="M34" s="1"/>
      <c r="N34" s="2"/>
      <c r="O34" s="1"/>
    </row>
    <row r="35" spans="2:15" x14ac:dyDescent="0.25">
      <c r="B35" s="1">
        <f t="shared" si="0"/>
        <v>34</v>
      </c>
      <c r="C35" s="1"/>
      <c r="D35" s="1" t="s">
        <v>10</v>
      </c>
      <c r="E35" s="1" t="s">
        <v>160</v>
      </c>
      <c r="F35" s="11" t="s">
        <v>153</v>
      </c>
      <c r="G35" s="1"/>
      <c r="H35" s="1"/>
      <c r="K35" s="1"/>
      <c r="L35" s="1"/>
      <c r="M35" s="1"/>
      <c r="N35" s="2"/>
      <c r="O35" s="1"/>
    </row>
    <row r="36" spans="2:15" x14ac:dyDescent="0.25">
      <c r="B36" s="1">
        <f t="shared" si="0"/>
        <v>35</v>
      </c>
      <c r="C36" s="1"/>
      <c r="D36" s="1" t="s">
        <v>10</v>
      </c>
      <c r="E36" s="1" t="s">
        <v>160</v>
      </c>
      <c r="F36" s="11" t="s">
        <v>168</v>
      </c>
      <c r="G36" s="1"/>
      <c r="H36" s="1"/>
      <c r="K36" s="1"/>
      <c r="L36" s="1"/>
      <c r="M36" s="1"/>
      <c r="N36" s="2"/>
      <c r="O36" s="1"/>
    </row>
    <row r="37" spans="2:15" x14ac:dyDescent="0.25">
      <c r="B37" s="1">
        <f t="shared" si="0"/>
        <v>36</v>
      </c>
      <c r="C37" s="1"/>
      <c r="D37" s="1" t="s">
        <v>10</v>
      </c>
      <c r="E37" s="1" t="s">
        <v>160</v>
      </c>
      <c r="F37" s="11" t="s">
        <v>169</v>
      </c>
      <c r="G37" s="1"/>
      <c r="H37" s="1"/>
      <c r="K37" s="1"/>
      <c r="L37" s="1"/>
      <c r="M37" s="1"/>
      <c r="N37" s="2"/>
      <c r="O37" s="1"/>
    </row>
    <row r="38" spans="2:15" x14ac:dyDescent="0.25">
      <c r="B38" s="1">
        <f t="shared" si="0"/>
        <v>37</v>
      </c>
      <c r="C38" s="5" t="s">
        <v>47</v>
      </c>
      <c r="D38" s="1" t="s">
        <v>48</v>
      </c>
      <c r="E38" s="1" t="s">
        <v>159</v>
      </c>
      <c r="F38" s="11" t="s">
        <v>154</v>
      </c>
      <c r="G38" s="1" t="s">
        <v>49</v>
      </c>
      <c r="H38" s="1" t="s">
        <v>50</v>
      </c>
      <c r="I38" t="s">
        <v>109</v>
      </c>
      <c r="J38" t="s">
        <v>110</v>
      </c>
      <c r="K38" s="1" t="s">
        <v>51</v>
      </c>
      <c r="L38" s="1" t="s">
        <v>52</v>
      </c>
      <c r="M38" s="1" t="s">
        <v>9</v>
      </c>
      <c r="N38" s="1" t="s">
        <v>9</v>
      </c>
      <c r="O38" s="1" t="s">
        <v>9</v>
      </c>
    </row>
    <row r="39" spans="2:15" x14ac:dyDescent="0.25">
      <c r="B39" s="1">
        <f t="shared" si="0"/>
        <v>38</v>
      </c>
      <c r="C39" s="1" t="s">
        <v>57</v>
      </c>
      <c r="D39" s="1" t="s">
        <v>48</v>
      </c>
      <c r="E39" s="1" t="s">
        <v>160</v>
      </c>
      <c r="F39" s="11" t="s">
        <v>155</v>
      </c>
      <c r="G39" s="1"/>
      <c r="H39" s="1"/>
      <c r="K39" s="6"/>
      <c r="L39" s="7"/>
      <c r="M39" s="1"/>
      <c r="N39" s="1"/>
      <c r="O39" s="1"/>
    </row>
    <row r="40" spans="2:15" ht="18.75" x14ac:dyDescent="0.3">
      <c r="B40" s="1">
        <f t="shared" si="0"/>
        <v>39</v>
      </c>
      <c r="C40" s="1" t="s">
        <v>58</v>
      </c>
      <c r="D40" s="1" t="s">
        <v>48</v>
      </c>
      <c r="E40" s="1" t="s">
        <v>160</v>
      </c>
      <c r="F40" s="11" t="s">
        <v>156</v>
      </c>
      <c r="G40" s="8"/>
      <c r="H40" s="1"/>
      <c r="K40" s="1"/>
      <c r="L40" s="1"/>
    </row>
    <row r="41" spans="2:15" x14ac:dyDescent="0.25">
      <c r="B41" s="1">
        <f t="shared" si="0"/>
        <v>40</v>
      </c>
      <c r="D41" s="1" t="s">
        <v>48</v>
      </c>
      <c r="E41" s="1" t="s">
        <v>160</v>
      </c>
      <c r="F41" s="11" t="s">
        <v>157</v>
      </c>
    </row>
    <row r="42" spans="2:15" x14ac:dyDescent="0.25">
      <c r="B42" s="1">
        <f t="shared" si="0"/>
        <v>41</v>
      </c>
      <c r="D42" s="1" t="s">
        <v>48</v>
      </c>
      <c r="E42" s="1" t="s">
        <v>160</v>
      </c>
      <c r="F42" s="11" t="s">
        <v>158</v>
      </c>
    </row>
  </sheetData>
  <hyperlinks>
    <hyperlink ref="M2" r:id="rId1"/>
    <hyperlink ref="N29" r:id="rId2"/>
    <hyperlink ref="N23" r:id="rId3"/>
    <hyperlink ref="K24" r:id="rId4"/>
    <hyperlink ref="K25" r:id="rId5"/>
    <hyperlink ref="K17" r:id="rId6"/>
    <hyperlink ref="K29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C1" workbookViewId="0">
      <selection activeCell="F33" sqref="F33"/>
    </sheetView>
  </sheetViews>
  <sheetFormatPr defaultRowHeight="15.75" x14ac:dyDescent="0.25"/>
  <cols>
    <col min="1" max="1" width="10.125" bestFit="1" customWidth="1"/>
    <col min="2" max="3" width="11.75" customWidth="1"/>
    <col min="4" max="4" width="11.75" bestFit="1" customWidth="1"/>
    <col min="5" max="5" width="23.125" customWidth="1"/>
    <col min="6" max="6" width="21.5" customWidth="1"/>
    <col min="7" max="7" width="10.125" customWidth="1"/>
    <col min="8" max="8" width="79" customWidth="1"/>
    <col min="9" max="9" width="10.5" customWidth="1"/>
  </cols>
  <sheetData>
    <row r="1" spans="1:14" s="12" customFormat="1" ht="47.25" x14ac:dyDescent="0.25">
      <c r="E1" s="12" t="s">
        <v>269</v>
      </c>
      <c r="F1" s="12" t="s">
        <v>320</v>
      </c>
      <c r="H1" s="12" t="s">
        <v>270</v>
      </c>
      <c r="J1" s="12" t="s">
        <v>271</v>
      </c>
      <c r="K1" s="12" t="s">
        <v>272</v>
      </c>
      <c r="L1" s="12" t="s">
        <v>319</v>
      </c>
      <c r="M1" s="12">
        <f>SUM(M2:M42)</f>
        <v>11414</v>
      </c>
      <c r="N1" s="15">
        <f>SUM(N2:N42)</f>
        <v>3195.9200000000005</v>
      </c>
    </row>
    <row r="2" spans="1:14" x14ac:dyDescent="0.25">
      <c r="A2" t="s">
        <v>173</v>
      </c>
      <c r="B2" t="s">
        <v>17</v>
      </c>
      <c r="C2" t="s">
        <v>159</v>
      </c>
      <c r="D2" s="11" t="s">
        <v>214</v>
      </c>
      <c r="E2" t="s">
        <v>228</v>
      </c>
      <c r="F2" t="s">
        <v>273</v>
      </c>
      <c r="G2" t="s">
        <v>173</v>
      </c>
      <c r="H2" t="str">
        <f>"GAATGGGCTCTTCAGCT"&amp;F2&amp;"TAGGTAGTGCAGGTGAATGG"</f>
        <v>GAATGGGCTCTTCAGCTGCAAATTTGAACGGCACACTTATGCAGTATTTTGAATGGTATATGCCCAATGACGGACAACACTGGAAGCGCTTACAGAATGATTCTGCATACCTCGCTGAGCACGGAATCACTGCCGTATGGATTCCGCCTGCTTATAAAGGCACGTCACAGGCTGATGTGGGTTACGGTGCCTATGATCTTTATGACTTGGGAGAATTTCATCAAAAAGGCACCGTTAGGACGAAGTACGGCACAAAAGGAGAATTGCAGAGCGCTATAAAATCGTTGCATAGCCGGGATATTAACGTATACGGAGACGTTGTTATTAACCATAAAGGTGGCGCCGATGCGACAGAGGACGTCACGGCTGTGGAAGTCGATCCAGCTGATAGAAACAGAGTAATCTCCGGCGAGCATCTGATAAAAGCGTGGACACATTTTCACTTTCCTGGTAGAGGATCAACGTACTCGGATTTCAAGTGGCATTGGTATCATTTCGACGGAACCGATTGGGATGAATCTCGGAAACTGAATAGAATCTATAAATTTCAAGGAAAAGCGTGGGATTGGGAGGTGAGTAACGAAAATGGCAACTATGATTACCTTATGTATGCGGACATTGATTATGACCATCCAGATGTTGCGGCAGAAATCAAACGTTGGGGAACATGGTATGCAAATGAATTACAGCTGGATGGCTTCCGACTCGATGCTGTGAAACACATTAAATTTTCATTTTTACGCGATTGGGTCAATCATGTTCGTGAAAAGACCGGCAAAGAGATGTTTACGGTTGCAGAGTATTGGCAAAATGATCTTGGCGCCCTTGAAAACTATTTAAACAAGACAAACTTTAACCATAGCGTTTTTGATGTACCTTTACACTATCAATTCCATGCCGCCTCTACTCAAGGCGGCGGATACGATATGAGAAAATTACTAAATGGTACTGTAGTCTCCAAGCATCCGTTGAAGTCAGTCACATTCGTCGACAATCATGACACACAGCCGGGACAATCACTGGAATCTACGGTGCAAACATGGTTTAAACCTCTGGCGTACGCGTTTATCCTGACGCGCGAAAGCGGATATCCACAGGTGTTTTATGGTGACATGTACGGCACCAAAGGTGATAGTCAGCGCGAAATTCCGGCTCTTAAACATAAGATTGAACCGATCCTTAAAGCTCGGAAACAATATGCATATGGAGCACAGCACGATTATTTTGACCACCATGACATTGTGGGCTGGACTCGTGAGGGCGATTCGAGCGTCGCGAACTCCGGCCTGGCAGCGCTCATCACAGATGGACCGGGCGGAGCAAAAAGAATGTACGTTGGTCGTCAGAATGCAGGCGAGACATGGCATGACATTACAGGCAATCGAAGTGAGCCGGTGGTAATTAACTCAGAAGGCTGGGGCGAGTTCCACGTCAATGGCGGCAGCGTTTCAATATATGTTCAAAGGTAGGTAGTGCAGGTGAATGG</v>
      </c>
      <c r="I2">
        <f>LEN(H2)</f>
        <v>1486</v>
      </c>
      <c r="J2">
        <f>(LEN(H2)-LEN(SUBSTITUTE(H2,"GAAGAGC","")))/7</f>
        <v>0</v>
      </c>
      <c r="K2">
        <f>(LEN(H2)-LEN(SUBSTITUTE(H2,"GTCTTC","")))/6</f>
        <v>0</v>
      </c>
      <c r="L2">
        <f>(LEN(H2)-LEN(SUBSTITUTE(H2,"ACCTGC","")))/6</f>
        <v>0</v>
      </c>
      <c r="M2" s="14">
        <f>250*I2/1000</f>
        <v>371.5</v>
      </c>
      <c r="N2">
        <f>I2*0.07</f>
        <v>104.02000000000001</v>
      </c>
    </row>
    <row r="3" spans="1:14" x14ac:dyDescent="0.25">
      <c r="A3" t="s">
        <v>174</v>
      </c>
      <c r="B3" t="s">
        <v>17</v>
      </c>
      <c r="C3" t="s">
        <v>159</v>
      </c>
      <c r="D3" t="s">
        <v>216</v>
      </c>
      <c r="E3" t="s">
        <v>230</v>
      </c>
      <c r="F3" t="s">
        <v>274</v>
      </c>
      <c r="G3" t="s">
        <v>174</v>
      </c>
      <c r="H3" t="str">
        <f t="shared" ref="H3:H42" si="0">"GAATGGGCTCTTCAGCT"&amp;F3&amp;"TAGGTAGTGCAGGTGAATGG"</f>
        <v>GAATGGGCTCTTCAGCTGATGGTCTTAACGGCACGATGATGCAGTATTATGAATGGCATCTGGAGAACGACGGCCAGCACTGGAACCGTCTGCACGACGACGCAGCCGCGCTGTCTGATGCTGGAATTACCGCAATTTGGATCCCTCCGGCATATAAAGGAAATTCGCAAGCCGATGTGGGATATGGCGCATACGATCTTTATGATCTTGGTGAGTTTAATCAGAAAGGTACCGTGAGAACTAAATATGGTACCAAGGCGCAACTTGAACGGGCAATTGGTAGCTTAAAATCAAACGACATCAACGTATATGGAGATGTTGTTATGAATCACAAAATGGGAGCCGACTTTACAGAAGCTGTACAAGCGGTGCAGGTCAATCCGACAAATAGGTGGCAAGATATATCCGGCGCATATACGATTGATGCTTGGACAGGCTTCGATTTTTCAGGACGAAATAACGCTTATAGCGATTTCAAGTGGCGGTGGTTTCATTTCAATGGCGTCGACTGGGACCAGCGTTACCAGGAAAACCATATTTTCCGCTTTGCTAACACCAATTGGAACTGGCGCGTAGACGAAGAGAACGGCAATTACGATTACTTGTTGGGCTCCAATATTGATTTTTCGCATCCGGAGGTACAGGACGAACTTAAAGATTGGGGCTCTTGGTTTACTGATGAACTTGATTTAGATGGATATAGATTAGATGCAATCAAACATATTCCGTTTTGGTATACGTCCGACTGGGTGCGCCATCAACGTAACGAAGCCGACCAGGATTTATTTGTCGTAGGCGAATACTGGAAAGATGATGTCGGCGCCCTGGAGTTCTATTTAGATGAAATGAATTGGGAAATGTCTCTGTTTGACGTGCCGCTAAATTATAATTTTTATCGTGCGTCACAACAGGGTGGCAGCTATGATATGCGAAACATCTTGCGCGGTTCATTAGTGGAAGCACACCCAATGCACGCAGTTACATTCGTTGATAACCATGATACGCAACCGGGAGAAAGCCTCGAATCTTGGGTTGCGGATTGGTTTAAACCTCTGGCTTACGCCACAATACTGACGAGAGAGGGAGGATATCCAAATGTCTTTTATGGCGACTATTACGGAATCCCTAATGATAACATTTCTGCTAAGAAAGACATGATCGATGAATTGCTTGACGCCAGACAGAATTACGCTTACGGAACACAACATGACTACTTTGATCATTGGGACGTTGTCGGCTGGACACGGGAGGGCAGTTCATCGAGACCTAACAGCGGACTCGCGACAATTATGTCAAACGGACCCGGCGGCTCCAAGTGGATGTATGTAGGCAGGCAAAATGCGGGACAAACATGGACAGATCTCACTGGCAATAATGGCGCGTCAGTCACTATCAACGGTGATGGCTGGGGCGAGTTCTTTACGAATGGCGGTAGCGTTAGTGTGTATGTTAATCAATAGGTAGTGCAGGTGAATGG</v>
      </c>
      <c r="I3">
        <f t="shared" ref="I3:I42" si="1">LEN(H3)</f>
        <v>1477</v>
      </c>
      <c r="J3">
        <f t="shared" ref="J3:J42" si="2">(LEN(H3)-LEN(SUBSTITUTE(H3,"GAAGAGC","")))/7</f>
        <v>0</v>
      </c>
      <c r="K3">
        <f t="shared" ref="K3:K42" si="3">(LEN(H3)-LEN(SUBSTITUTE(H3,"GTCTTC","")))/6</f>
        <v>0</v>
      </c>
      <c r="L3">
        <f t="shared" ref="L3:L42" si="4">(LEN(H3)-LEN(SUBSTITUTE(H3,"ACCTGC","")))/6</f>
        <v>0</v>
      </c>
      <c r="M3" s="14">
        <f t="shared" ref="M3:M42" si="5">250*I3/1000</f>
        <v>369.25</v>
      </c>
      <c r="N3">
        <f t="shared" ref="N3:N42" si="6">I3*0.07</f>
        <v>103.39000000000001</v>
      </c>
    </row>
    <row r="4" spans="1:14" x14ac:dyDescent="0.25">
      <c r="A4" t="s">
        <v>175</v>
      </c>
      <c r="B4" t="s">
        <v>17</v>
      </c>
      <c r="C4" t="s">
        <v>159</v>
      </c>
      <c r="D4" t="s">
        <v>218</v>
      </c>
      <c r="E4" t="s">
        <v>232</v>
      </c>
      <c r="F4" t="s">
        <v>275</v>
      </c>
      <c r="G4" t="s">
        <v>175</v>
      </c>
      <c r="H4" t="str">
        <f t="shared" si="0"/>
        <v>GAATGGGCTCTTCAGCTGCTTCGCTGAACGGCACACTCATGCAGTATTTTGAATGGTATATGCCGAACGATGGTCAACATTGGAAACGCCTTCAAAATGATAGCGCGTATTTAGCTGAACACGGCATTACAGCTGTTTGGATCCCGCCTGCGTACAAAGGAACGTCACAAGATGATGTAGGTTACGGCGCATATGACCTTTACGATTTGGGCGAATTTCATCAGAAAGGCACGGTTCGTACAAAATATGGCACGAAAGGCGAACTGCAATCAGCCATTAATAGTTTACACAGCAGAGACATTAACGTCTATGGCGATGTAGTCATTAATCATAAAGGAGGAGCGGATGCGACCGAGGACGTCACTGCCGTAGAGGTTGACCCTGCAGACCGGAACCGCGTTACAAGTGGCGAACAGCGCATTAAAGCATGGACCCATTTTCAGTTTCCGGGAAGGGGAAGCACATACTCTGATTTTAAGTGGTACTGGTACCATTTTGACGGAACAGACTGGGATGAATCAAGAAAACTTAATCGAATATACAAATTCCAGGGAAAAGCATGGGACTGGGAAGTCTCAAACGAAAATGGCAACTATGATTATCTTATGTATGCCGATATCGACTATGACCATCCGGACGTTACCGCTGAGATCAAACGCTGGGGCACATGGTATGCCAACGAGCTTCAACTGGATGGATTCCGCCTCGACGCGGTGAAACATATCAAATTCTCTTTCTTAAGAGACTGGGTGAACCATGTAAGAGAGAAGACAGGAAAAGAAATGTTCACGGTCGCTGAGTATTGGCAGAATGATTTAGGTGCCCTGGAAAATTATTTGAACAAAACGAATTTTAACCATTCCGTGTTTGATGTGCCATTGCACTACCAATTTCACGCTGCATCCACGCAAGGCGGAGGATATGATATGCGGAAGCTGTTGAATGGCACTGTCGTATCCAAACATCCTGTAAAGGCGGTGACTTTTGTTGACAATCACGATACGCAACCGGGCCAGTCTCTGGAAAGCACTGTCCAGACCTGGTTTAAACCGCTGGCGTACGCCTTTATTCTTACACGCGAAGCAGGCTACCCTCAGATATTTTATGGTGATATGTATGGTACAAAGGGAGCTTCTCAGCGAGAGATCCCAGCCATGAAGCATAAGATTGAACCAATATTAAAAGCTCGGAAGCAGTATGCATACGGAGCGCAACACGATTATTTCGATCACCATAATATTGTGGGTTGGACAAGAGAGGGCGATTCTTCGGTTGCAAATTCAGGCCTAGCGGCACTCATCACCGATGGCCCCGGTGGAACTAAACGTATGTATGTTGGCAGACAAAATGCTGGCGAAACATGGGATGATATCACGGGAAATCGGAGCGATTCAGTGGTGATTAACGCAGAAGGCTGGGGCGAGTTTCATGTTAATGGCGGTTCAGTCTCGATTTATGTTCAACGTTAGGTAGTGCAGGTGAATGG</v>
      </c>
      <c r="I4">
        <f t="shared" si="1"/>
        <v>1486</v>
      </c>
      <c r="J4">
        <f t="shared" si="2"/>
        <v>0</v>
      </c>
      <c r="K4">
        <f t="shared" si="3"/>
        <v>0</v>
      </c>
      <c r="L4">
        <f t="shared" si="4"/>
        <v>0</v>
      </c>
      <c r="M4" s="14">
        <f t="shared" si="5"/>
        <v>371.5</v>
      </c>
      <c r="N4">
        <f t="shared" si="6"/>
        <v>104.02000000000001</v>
      </c>
    </row>
    <row r="5" spans="1:14" x14ac:dyDescent="0.25">
      <c r="A5" t="s">
        <v>176</v>
      </c>
      <c r="B5" t="s">
        <v>17</v>
      </c>
      <c r="C5" t="s">
        <v>159</v>
      </c>
      <c r="D5" t="s">
        <v>219</v>
      </c>
      <c r="E5" t="s">
        <v>233</v>
      </c>
      <c r="F5" t="s">
        <v>276</v>
      </c>
      <c r="G5" t="s">
        <v>176</v>
      </c>
      <c r="H5" t="str">
        <f t="shared" si="0"/>
        <v>GAATGGGCTCTTCAGCTGAAACCGCTAATAAGTCAAACGAATTAACGGCCCCCTCAATCAAAAGCGGAACGATTCTGCATGCTTGGAACTGGTCATTCAATACATTAAAGTTAAATATGAAGGACATTCATGATGCAGGATACACAGCAATTCAGACATCGCCAATTAACCAGGTCAAAGAAGGTAACCAGGGCGACAAAAGCATGTCCAATTGGTATTGGCTTTATCAACCGACCTCCTATCAAATTGGAAATCGTTACTTGGGCACGGAACAAGAGTTTAAAGAGATGTGCGCGGCCGCAGAAGAATATGGCATAAAGGTGATCGTTGATGCAGTAATCAACCACACTACGTCTGATTATGCAGCGATTTCAAATGAAGTGAAATCTATCCCTAACTGGACGCACGGCAATACACAAATTAAAAATTGGTCAGATAGATGGGATGTCACGCAGAACTCATTATTGGGACTGTACGATTGGAACACACAAAATACTCAGGTACAATCCTACCTTAAACGCTTCCTAGAAAGGGCGCTCAATGATGGAGCCGACGGCTTTAGATTTGATGCGGCTAAACATATCGAGCTTCCTGACGATGGCTCTTATGGAAGCCAATTTTGGCCGAATATTACAAACACTTCTGCAGAGTTTCAGTACGGCGAAATTCTTCAGGATTCGGCTTCGAGAGATGCGGCATATGCCAACTACATGGATGTGACAGCCAGCAATTATGGCCATTCCATCCGTTCCGCGCTGAAAAACCGCAACCTTGGTGTCTCAAACATTTCCCATTATGCTTCAGATGTCAGTGCGGATAAGTTGGTGACCTGGGTTGAATCTCACGACACTTATGCCAACGATGACGAGGAGTCAACGTGGATGAGCGACGACGACATACGCCTCGGATGGGCTGTTATTGCTTCTCGGAGCGGTTCGACGCCGCTGTTTTTTAGCCGCCCGGAGGGTGGCGGCAATGGAGTTCGGTTTCCGGGCAAAAGCCAAATAGGTGATAGAGGCTCTGCACTTTTCGAGGACCAAGCAATCACAGCGGTCAACCGATTTCATAACGTAATGGCAGGTCAGCACGAAGAACTGTCTAATCCGAATGGAAACAACCAGATCTTTATGAATCAAAGAGGCTCACATGGTGTAGTTCTCGCGAATGCAGGCTCAAGTAGTGTGTCTATCAACACAGCTACCAAATTACCTGATGGACGGTATGATAATAAAGCTGGCGCTGGCAGTTTTCAGGTCAATGATGGAAAACTGACAGGCACAATTAATGCGCGTAGCGTGGCCGTTTTGTATCCAGATGACATTGAAATCCGATGTAATACATTCTTCCAATAGGTAGTGCAGGTGAATGG</v>
      </c>
      <c r="I5">
        <f t="shared" si="1"/>
        <v>1369</v>
      </c>
      <c r="J5">
        <f t="shared" si="2"/>
        <v>0</v>
      </c>
      <c r="K5">
        <f t="shared" si="3"/>
        <v>0</v>
      </c>
      <c r="L5">
        <f t="shared" si="4"/>
        <v>0</v>
      </c>
      <c r="M5" s="14">
        <f t="shared" si="5"/>
        <v>342.25</v>
      </c>
      <c r="N5">
        <f t="shared" si="6"/>
        <v>95.830000000000013</v>
      </c>
    </row>
    <row r="6" spans="1:14" x14ac:dyDescent="0.25">
      <c r="A6" t="s">
        <v>177</v>
      </c>
      <c r="B6" s="11" t="s">
        <v>17</v>
      </c>
      <c r="C6" t="s">
        <v>159</v>
      </c>
      <c r="D6" t="s">
        <v>221</v>
      </c>
      <c r="E6" t="s">
        <v>235</v>
      </c>
      <c r="F6" t="s">
        <v>277</v>
      </c>
      <c r="G6" t="s">
        <v>177</v>
      </c>
      <c r="H6" t="str">
        <f t="shared" si="0"/>
        <v>GAATGGGCTCTTCAGCTGAAACGGCAAATAAATCCAATGAGTTAACAGCACCATCTATAAAATCGGGAACAATTCTTCATGCGTGGAACTGGTCTTTCAATACACTGAAACATAACATGAAAGATATTCATGATGCGGGCTACACAGCCATCCAGACCTCTCCAATCAATCAAGTGAAGGAAGGAAACCAAGGCAACAAGAGTATGTCTAACTGGTATTGGTTGTACCAGCCGACCAGCTATCAGATTGGCAACAGATACCTCGGTACAGAGCAGGAATTTAAAGAAATGTGCGCAGCTGCTGAGGAGTATGGCATCAAGGTGATTGTAGACGCTGTGATAAATCATACCACATCAGATTACGCCGTAATTAGTAATGAAATAAAGTCCATTCCGAATTGGACTCATGGAAATACCCAGATTAAAAATTGGAGCGATAGGTGGGATGTAACTCAAAACTCATTATTGGGTCTATATGATTGGAACACTCAGAATACGCAAGTTCAGAGCTATCTTAAAAGATTCCTGGAACGCGCCCTGAACGACGGCGCAGATGGCTTCCGCTTTGACGCAGCGAAGCATATCGAACTCCCTGACGATGGATCATATGGATCACAATTCTGGCCGAATATTACAAATACCTCCGCGGAATTTCAGTATGGCGAGATTCTGCAGGATTCTGCAAGCCGTGATGCAGCATATGCAAATTACATGAATGTAACTGCGAGCAATTATGGCCATTCAATTCGGTCCGCCCTTAAAAACCGAAATCTTGGAGTCAGCAACATCAGTCACTATGCTAGCGATGTGTCGGCCGATAAGTTAGTGACTTGGGTCGAAAGCCACGATACGTATGCTAATGATGATGAAGAGTCTACTTGGATGTCCGATGACGACATTCGTCTTGGATGGGCTGTCATCGCCTCAAGATCAGGCTCTACGCCGTTATTTTTTTCTCGGCCTGAGGGAGGCGGAAATGGTGTGCGGTTTCCAGGCAAAAGCCAGATTGGCGATCGCGGTAGCGCATTGTTTGAAGATCAAGCGATTACGGCCGTAAACCGTTTCCATAACGTTATGGCCGGCCAACCTGAAGAACTCAGCAACCCTAATGGCAATAACCAAATCTTTATGAATCAGCGCGGCTCACATGGCGTCGTCCTCGCTAATACAGGCTCATCGTCAGTCTCAATTAACACCCCGACAAAGTTGCCTAACGGCCGATATGATAATAAAGCTGGAGCGGGATCATTTCAAGTTAACGATGGCAAATTAACAGGAACGATCAACGCGAGGTCAGTTGCGGTTCTGTATCCGGACGATATCGCTAAAGCCCCGCATGTCTTTCTTGAAAATTATAAAACGGGCGTGACACACAGTTTTAATGATCAGCTTACTATAACACTGCGTGCGGACGCAAATACAACCAAGGCTGTGTACCAAATTAATAACGGACCAGAAACGGCGTTTAAAGATGGAGACCAATTTACAATTGGTAAAGGTGATCCGTTTGGCAAAACGTACACAATCATGTTGAAAGGTACGAACTCTGACGGAGTTACTAAAACAGAAGAATACTCTTTCGTTAAAAGAGACCCGGCAAGCGCGAAAACGATCGGTTATCAAAACCCCAACCACTGGTCGCAAGTAAACGCATACATTTATAAGCACGATGGCGGCAGAGCTATTGAGCTGACAGGTTCTTGGCCGGGAAAACCAATGACGAAAAATGCTGATGGCATCTACACATTAACACTGCCTGTCGACACCGACACGACAAATGCCAAGGTTATCTTTAACAACGGTAGTGCACAGGTTCCGGGCCAAAATCAACCCGGCTTCGACTATGTTCAGAATGGACTTTATAATGACTCAGGATTATCAGGCTCGCTACCTCATTAGGTAGTGCAGGTGAATGG</v>
      </c>
      <c r="I6">
        <f t="shared" si="1"/>
        <v>1915</v>
      </c>
      <c r="J6">
        <f t="shared" si="2"/>
        <v>0</v>
      </c>
      <c r="K6">
        <f t="shared" si="3"/>
        <v>0</v>
      </c>
      <c r="L6">
        <f t="shared" si="4"/>
        <v>0</v>
      </c>
      <c r="M6" s="14">
        <f t="shared" si="5"/>
        <v>478.75</v>
      </c>
      <c r="N6">
        <f t="shared" si="6"/>
        <v>134.05000000000001</v>
      </c>
    </row>
    <row r="7" spans="1:14" x14ac:dyDescent="0.25">
      <c r="A7" t="s">
        <v>178</v>
      </c>
      <c r="B7" t="s">
        <v>17</v>
      </c>
      <c r="C7" t="s">
        <v>160</v>
      </c>
      <c r="D7" t="s">
        <v>131</v>
      </c>
      <c r="E7" t="s">
        <v>240</v>
      </c>
      <c r="F7" t="s">
        <v>278</v>
      </c>
      <c r="G7" t="s">
        <v>178</v>
      </c>
      <c r="H7" t="str">
        <f t="shared" si="0"/>
        <v>GAATGGGCTCTTCAGCTGCGGATGAGCGGGAGCTGAAGGACGAGTTAATTTATGATGTGCTGGTGGACCGCTATTTCAACAAGAAGATCGACAACGATTACGAGGTCAATGCACTGGACCCGGCGAGCTTTAATGGCGGTGACTTTGATGGAATGGCTTCGGAACTGTTGTTTGTTAAAGAAATGGGATTCACAGCTTTATCAATTGGACCGGTTTTCTCCACTGCGACCTATGACGGAAAAAGAGTACTTGACTACACAAAGTTTGAAAGACATTTCGGCACGAAAGAGGAGTTCGAAGAATTAGTGGCGGAGATTCATGATCAGGACATGAAAGTAATAGTAGATGTACCGACACAACAGGTTTCTGAGGAACATGTCTGGGTTGCCGAAAATCCTGATTGGTTTACGGAAAATGAGGATGGCTCCTTGGCATTAGACACAAGCAATCTCGAGGCGCAAGAAGCACTGATTTCAACGTTCACAGAATTTTCGGAGACATATGAAATCGATGGCTTTCGCCTTCAGAATGCCGATCAACTAGATGAGTCCTTTGTTTCTGATTTTTCAGACGCTATAAAAGACGTTCGCGATTCATACATCTTGAGCGATAGGGAAATGGCGGAAATGCCCGGCGTTGATGCTGTGGTTTTGCCAGGCGTGGAGGAAACGCTTCGTGCGGCCTATAAAAATTTTGACCAAGATCTTACGGGAATCTCTAGCATCATGGAAGAATCTGAGGATAACCTTATTCAGGTGGATTCACTGATTGGCAGCCGATTTACCGCTGACATTGTAGAGGAAAACGGCTTTCCGCCAACGCGCTGGACATTATTATTGACTCAGTTACTTACAATGCCTGGAATCCCGGTAGTTCAGTACGGAAGTGAAAGCGCTATGAATGGCACAGAACTTCCTGAATCACACCAAATTCTGGATCTCGCAGTGGATAAAGAATTGGTTGACCACATTACAGATCTAACATCGCTGAGGAATAGTTCTGAAGCACTGCGTACCGGTGAACTTGAAATATTACATGATGAAGATGGATGGTTGGTGTATAAAAGAAGTAATGATGAAGAAACTTGGATCATCGCCATTAACAACTCCTCTGTCACAAAAAACATCAATCTCCCGGCCGAGGTCATTGGCGAGGGCCAGGAAATGAGAGGTCTGTTTGAATCAGATATTATTCGGCAAGAGGACAATGGCGAATATCGATTAACTCAGGATCGTGAGATCGCAGAAGTCTTTCATGTCACCGAAGAAACGAAACTCAACAGCGCCTATATAGCAGTACTTGCTATTATGTACGTCGTGTTTATGCTTTTCCTCTGGGTCGTTTGGAGAAAGGGTAAACAACGGAAAGCGGATGCTGCAAAACAAAAAGCAAACGAAAAGACGGTCTAGGTAGTGCAGGTGAATGG</v>
      </c>
      <c r="I7">
        <f t="shared" si="1"/>
        <v>1426</v>
      </c>
      <c r="J7">
        <f t="shared" si="2"/>
        <v>0</v>
      </c>
      <c r="K7">
        <f t="shared" si="3"/>
        <v>0</v>
      </c>
      <c r="L7">
        <f t="shared" si="4"/>
        <v>0</v>
      </c>
      <c r="M7" s="14">
        <f t="shared" si="5"/>
        <v>356.5</v>
      </c>
      <c r="N7">
        <f t="shared" si="6"/>
        <v>99.820000000000007</v>
      </c>
    </row>
    <row r="8" spans="1:14" x14ac:dyDescent="0.25">
      <c r="A8" t="s">
        <v>179</v>
      </c>
      <c r="B8" t="s">
        <v>17</v>
      </c>
      <c r="C8" t="s">
        <v>160</v>
      </c>
      <c r="D8" t="s">
        <v>133</v>
      </c>
      <c r="E8" t="s">
        <v>241</v>
      </c>
      <c r="F8" t="s">
        <v>279</v>
      </c>
      <c r="G8" t="s">
        <v>179</v>
      </c>
      <c r="H8" t="str">
        <f t="shared" si="0"/>
        <v>GAATGGGCTCTTCAGCTGAAAAAGAATACGAATTAAAAGACGAATTAATCTATGATGTACTTGTGGATAGATATTTTAACAAGAAGATTGATAATGACTATGAAGTTAACGCCCTGGACCCTACGACATTTAATGGAGGCGATTTCGACGGCATGGCCTCTGAGCTCCTGTTTGTAAAAGATATGGGATTTACGGCATTATCAATCGGCAGCGTGTTCAGCACAGAGACATATGATGGCAAAAAAGTGCTGGATTATACAGAGTTTGAGCGCCATTTTGGTACAAAAGAAGAGTTTCAGACTTTGGTGGAAGAGATTCACGAACAGGATATGAAAGTCATTGTCGACATCCCCACGCAGCAAGTTTCTGCAAACCATATCTGGGCTGTTGAAAATCCGCAATGGTTTACGAAAAATGAAGATGGCTCGTTAGCTATAGATACAAGCAATCTCGAAGTTCAGAAGGCACTCATCACCACATTCACCGAATTTAATGAAACCTATCAGGTTGATGGCTTTAGACTTCAAGATGCTGACAAAATCGATTCACAGTTTGTTCGAGACTTTTCAAAAGCAATGAAAGACATTCGCCCAAGTTATATCTTGTCGGATCGTGAAATGAGTGAAAAAACTGGATTCGATGCAGTTGTGATTCCGGGCGTAGAGGAGACTTTAAGAGCGGCGTATAAGAATTTTGACCAAGATCTGACGGGCATTAAAACCCTTATGAAGCAAAGTGAGAACCAATTAATTCAAGTCGATTCATTATTGGGTTCTAGATTCACCTCAGATATTGTTGAGGTCAAAGGCTTCCCGCCTACTAGGTGGAAACTTCTTCTTACTCAGTTGCTTACGATGCCTGGAATCCCGGTTATCCAATACGGCTCGGAAAGCGCTATGAACGGTGTTGCCCCATCAGAATCCCATCAGATTCTGGATATGGCGGTAGATAAGGAGCTGGTCGATCACATTACGAATCTGACGAGCCTGCGAAATTCTTCCGAAGCTCTGCGGACAGGCAAAGTAGAAGTGCTTCATGACGAAGACGGTTGGCTCGTATACAAAAGATCAAATGACGATGAAACATGGGTGATAGCAATTAACAATTCTAGCTCTACAAAGACGATCAACCTTTCCGCGGATGTAATTGGCGAGAACCAGGAATTGCAAGGACTATTCGAAAGCGATATTGTCCGGCAGGAGGATTCCGGAGACTATCGCGTCACACAAGACCGCGAAATTGCGGAAGTGTTCCATGTGCGTGAAGAAACAAAACTAAACACAGCGTACATTGCAACACTTGCTATCATGTACATAGTCTTTATGTTATTTTTGTGGTTTGTGTGGCGTAAAGGAAAGCAACGGAAAGCCGACGCGGCCAAGTAGGTAGTGCAGGTGAATGG</v>
      </c>
      <c r="I8">
        <f t="shared" si="1"/>
        <v>1402</v>
      </c>
      <c r="J8">
        <f t="shared" si="2"/>
        <v>0</v>
      </c>
      <c r="K8">
        <f t="shared" si="3"/>
        <v>0</v>
      </c>
      <c r="L8">
        <f t="shared" si="4"/>
        <v>0</v>
      </c>
      <c r="M8" s="14">
        <f t="shared" si="5"/>
        <v>350.5</v>
      </c>
      <c r="N8">
        <f t="shared" si="6"/>
        <v>98.140000000000015</v>
      </c>
    </row>
    <row r="9" spans="1:14" x14ac:dyDescent="0.25">
      <c r="A9" t="s">
        <v>180</v>
      </c>
      <c r="B9" t="s">
        <v>17</v>
      </c>
      <c r="C9" t="s">
        <v>160</v>
      </c>
      <c r="D9" t="s">
        <v>125</v>
      </c>
      <c r="E9" t="s">
        <v>242</v>
      </c>
      <c r="F9" t="s">
        <v>280</v>
      </c>
      <c r="G9" t="s">
        <v>180</v>
      </c>
      <c r="H9" t="str">
        <f t="shared" si="0"/>
        <v>GAATGGGCTCTTCAGCTGAGGAAAAACGGGAATGGAGAGACGAAGTTATCTATAGTATTATGATCGACAGGTTTAATAATGGAGAATCTAAAAACGATAAGCAATTAGACGTAGGAAACTTGGAAGGTTATCAAGGAGGAGACATCCGTGGCATCATCAAACGCCTCGATTATATTAAAGAAATGGGCTTCACAACGATAATGCTGTCACCTCTTTTTGAATCCGAGAAATATGATGGTTTGAGCGTCCGCAACTTTCAGAAAGCGAATGAGCATTTCGGAACCGAAAACGACGTGAAAGAACTTGTTAACGAAGCTCATAAGAAAGGCATGAAAGTCGTCTTTCAATTTCCGTACGAGGAAAATGAACAACAACTTATTGATTCAATGAAATGGTGGATAAAAGAAGTAGATTTAGACGGCTCTTATGTGATCCACTCTGAAAAGAAACCACGTGCATTTTGGGATGAAGTCCAAAAAGATCTCCAAAAGGTTAAAAAGGATTTTCATATTATGACTAAAGAGGATAATGAGTACTACAAAAAAATCGTGGAGAGCTTCTCTAAGGCGGATATGAGCGTCAAACCATTATATGATGTGTCCGGAAAGGAGGAGGAATTTGCCACATTTCTTGATAATCAGGAAACAAAACGATTTGCAAGAATTGCTAAAGAGAACATGTACTATCCGCCCTCGCGGTTAAAACTCGCGATCACCTATCTTTTGACGTCGCCGGGAATCCCGAATTTCTATTACGGCACAGAGATCGCACTTGATGGCGGTGACGCTCCGGATAACCGCAGGTTAATGGACTTTAAGTCAGATGAGAAGTTCATGCAGCACATTACCAAGCTGGGAGAACTGAGACAGACAAGACCTAGCCTGCGTAGAGGCACATTTGAACTGCTCTATGATAAAGACGGCATGTCAATTCTGAAGCGCAAGTATAAAGACGAAGTTACGCTGGTAGCGATTAACAATACGAAAAAAACTCAGAAAGTCAGCTTACCTGTGAGCGCAATTGGTGAAAAACAGGAATTGCGCGGCCTATTGGAAGATGAAATTATTCGAGAGGAAAATGGCAAATTCTATCTTGTTTTGAAACGGGAAGAATCCAATGTTTACAAGGTATCAGAGGAAACAGGCGTAAACTGGTTATTCATTTCACTTATCGTTGGCGTCAATGTGCTGTTTATAGCTTTTCTAATTGCCGTGAAAAAGAAAAGAAGTTCTGTTTAGGTAGTGCAGGTGAATGG</v>
      </c>
      <c r="I9">
        <f t="shared" si="1"/>
        <v>1255</v>
      </c>
      <c r="J9">
        <f t="shared" si="2"/>
        <v>0</v>
      </c>
      <c r="K9">
        <f t="shared" si="3"/>
        <v>0</v>
      </c>
      <c r="L9">
        <f t="shared" si="4"/>
        <v>0</v>
      </c>
      <c r="M9" s="14">
        <f t="shared" si="5"/>
        <v>313.75</v>
      </c>
      <c r="N9">
        <f t="shared" si="6"/>
        <v>87.850000000000009</v>
      </c>
    </row>
    <row r="10" spans="1:14" x14ac:dyDescent="0.25">
      <c r="A10" t="s">
        <v>181</v>
      </c>
      <c r="B10" t="s">
        <v>17</v>
      </c>
      <c r="C10" t="s">
        <v>160</v>
      </c>
      <c r="D10" t="s">
        <v>126</v>
      </c>
      <c r="E10" t="s">
        <v>243</v>
      </c>
      <c r="F10" t="s">
        <v>281</v>
      </c>
      <c r="G10" t="s">
        <v>181</v>
      </c>
      <c r="H10" t="str">
        <f t="shared" si="0"/>
        <v>GAATGGGCTCTTCAGCTGCGGATTGGCAGGATGACGCGATTTATTACGTTATGGTAGACCGTTTTTATAATGGCAATACCCAGAATGATCAGGAAGTAAATATAGACGATATGAATACTTATCAAGGCGGTGATTTTGCCGGAATCACCGAAAAACTGGATTATATTAAAGAAATGGGATTCACCGCAATCGCGCTGAATCCAGTCATACAAAACATGAACGGCGACTACACGGGAGGAAGCCCCCATGATTTTACGGCTGTCAATGAAAACTACGGCACAATGGAGGAATTAAGAAAACTTGTTAAAGAAGCACATGATCGGGATATGAAAATTATGCTTGACTTCCAAGTGAATCATGTCGGAGAAGGCCACCCGTGGCTCGAGGAAAATGGCAAGAAAGATTGGTTTCACGAAGAGAGAGCCATTACCGAGAATGGCCAGACAGATAAACAGGAGACGGGATGGTTAGATGGAAAACCTGATCTGGCACAGGAGAACCCGGAAGTAAGTAGCTATTTGATAGATGCAGCAAAATGGTGGATTAAAGAAACAGGCATTGATGGCTACAGGCTTATCTATATGAACTATGTACCGCAATCATTTTGGGAAGAGATGATCTCCGCTATTCGAGAAGATCGTCCGGACTTTTTCTTTATTGGCGACGTGGATGCAGATAAAGCGGAAAAGCTGGGTATCGGAATGCTCGACGAGGAACAAATGACAGGTATGCGGGAGGCATTTTCAACCACAGACGTTGAAATGGATTCTTTATTTAAGCGCTGGGAGACATTATTTGGAGCTCTGAACACGCCATACACGACGGGCATCAGCGTCGATACAGAACGTACCGAACGATTCACAAAGGAAACAGAAAGGGCTAAACAATTCCCTGGTACTCGCTGGAAAATGGCCCTTACATATATGTATACTATGCCAGGCATTCCTGTTGTGACATACGGCTCGGAGATTGCACTGAACGGCGGTGAAAAGCCTGACAACCATAGAATGATGAATTTCCGGACGGATGAAGAATTAATCGACTATATGAAGCAACTATCTGCTTTACGTAAGGAATACCCTGCGCTGAGAACGGGAGACTTGGAATTGCTGCAGTCCGAAGATGGCATGGTTGTGTTTAAAAGAGAGACGGAAGAACAAACTATGATTGCCGCTATTAACAATTCATCAAAAACGAAGACAATTCAACTGGACTCGGCTTTCATACAAGATAACCAGGAACTTCGCGGAAAACTTAACACTGATCTGGTGCGCGAGCAGAATGGTACATTTAGCATTACATTAGAGAGAGAAATGGCCGAAGTCTATCTCGTGGAAAAAGAGTCTGGTATTAATTATGGCTTTCTCGCCGTCTTGATCCTTGTTCCGATCGCGTTTATCTTGTTTCTTATCTTGGCGCGGAAACGCGGCAGACAGACAAATTAGGTAGTGCAGGTGAATGG</v>
      </c>
      <c r="I10">
        <f t="shared" si="1"/>
        <v>1462</v>
      </c>
      <c r="J10">
        <f t="shared" si="2"/>
        <v>0</v>
      </c>
      <c r="K10">
        <f t="shared" si="3"/>
        <v>0</v>
      </c>
      <c r="L10">
        <f t="shared" si="4"/>
        <v>0</v>
      </c>
      <c r="M10" s="14">
        <f t="shared" si="5"/>
        <v>365.5</v>
      </c>
      <c r="N10">
        <f t="shared" si="6"/>
        <v>102.34</v>
      </c>
    </row>
    <row r="11" spans="1:14" x14ac:dyDescent="0.25">
      <c r="A11" t="s">
        <v>182</v>
      </c>
      <c r="B11" t="s">
        <v>17</v>
      </c>
      <c r="C11" t="s">
        <v>160</v>
      </c>
      <c r="D11" t="s">
        <v>134</v>
      </c>
      <c r="E11" t="s">
        <v>244</v>
      </c>
      <c r="F11" t="s">
        <v>282</v>
      </c>
      <c r="G11" t="s">
        <v>182</v>
      </c>
      <c r="H11" t="str">
        <f t="shared" si="0"/>
        <v>GAATGGGCTCTTCAGCTAAGGAAGAGACGCCTGAAATTCAAAATGAAAGTATTTATGATGTTCTGATTGATAGATTTTTTGACAAAAATGTTGAAAATGACTACAATATCAATGCGAAAGACCCGAAAGCATTTCACGGCGGCGACTTTGATGGAATCGCGACAAAACTTAGCTACTTTCAAGATTTGGGCTTTACAATGCTGTCTCTGGGCTCGGTCTTTTCAAGCGAAACATATGATGGCCAGGCCGTAGTGGACTATAACAAAATTGAACGACACTTTGGTACGGGCAAAGAATTTTCGAGCTTGATTGGTACATTGCATAAAAATCATATCAAGACGATGGCCGACTTTCCGATCAACAATGTCTCAAAAAATCACGCATGGGTTCTAGAAAAGGGCCATCAAGATTGGTACGAACTAGCTAACTCCGATAGAATAAACTGGAATACAAGCAACACTGCGGTTCAGGATGCCCTTGTGCAGGCTGCTGTCGATTTCGTTGGTAAATACAAAGTAGACGGAATCAGATTAACGGAATTAGGAAAAGCCAACACAGAGTTCTTAAACAAAATGATCACCGCGCTTAAACAAAAAAATAAAGATCTGTATGTGATTACAAACGAACCGTCTTATGCAGATTTCGATCTTAAGGTTAACAAAGACACGATTGATACTTACCAAAGCATTTTTAAAAACGTCGATCAAGATTCATCACAGTTGGAAAAACCGTTGGGAAATTCAATAAACGACACTTCTCAGAAGCCTGTTGCTCTCATGCTGGATGATCTGTATAGCGCTAGATTCACCCATGCCTCAGCGGAAGAAAATATGTTCCCACCGACACGCATTAAAGTCGCACTCGGCGCGATCATGACATTACCCGGCGTGCCTATCGTCAGTTATGGAACAGAGATTGCGCAAAATGGTGTGACGACGGATGAGTCGCATGCTCCGATGGACTTCCGGACAAAGGATGATATCATCTCCTACATCGAGGACCTTCAGTCTGTCCGGAATAAATCTAAAGCACTTCGCACAGGCAAGTTCAAACTTCTTGAAAATAAAGATGGATTAATGGTATATGAGCGCTATGCAGGTAAGGAGAAGTGGATCATCGTGGTTAACAATACGGACAAGACTAAGAGGTATGTACTGGACCCTTCCGTGATTGGAAATAATAAAGAGCTGCATGGCATTTTTGAAAAAGATATTGTTCGACAACAGAAAGAGGACGAGAAATACAACATTGTATTAGATCGTGAACTTGTGGAATTTTATCAGGTAACCGACCATAAGGGAATTAACATTCCATATATGATAGCACTCGGATTAGTCTATGTGATTTTTATAACCTTTATTGTCCTGCTCTTGCGTCGCGGCCGGCGTGGCAAAAAAGCTTAGGTAGTGCAGGTGAATGG</v>
      </c>
      <c r="I11">
        <f t="shared" si="1"/>
        <v>1420</v>
      </c>
      <c r="J11">
        <f t="shared" si="2"/>
        <v>0</v>
      </c>
      <c r="K11">
        <f t="shared" si="3"/>
        <v>0</v>
      </c>
      <c r="L11">
        <f t="shared" si="4"/>
        <v>0</v>
      </c>
      <c r="M11" s="14">
        <f t="shared" si="5"/>
        <v>355</v>
      </c>
      <c r="N11">
        <f t="shared" si="6"/>
        <v>99.4</v>
      </c>
    </row>
    <row r="12" spans="1:14" x14ac:dyDescent="0.25">
      <c r="A12" t="s">
        <v>183</v>
      </c>
      <c r="B12" t="s">
        <v>17</v>
      </c>
      <c r="C12" t="s">
        <v>160</v>
      </c>
      <c r="D12" t="s">
        <v>135</v>
      </c>
      <c r="E12" t="s">
        <v>245</v>
      </c>
      <c r="F12" s="13" t="s">
        <v>315</v>
      </c>
      <c r="G12" t="s">
        <v>183</v>
      </c>
      <c r="H12" t="str">
        <f t="shared" si="0"/>
        <v>GAATGGGCTCTTCAGCTGCGGCGCCGTTTAATGGCACAATGATGCAGTACTTCGAATGGTATCTTTCTTGCGATCCTCAGTCATTCAGCGAGCCTCCACAATGTGAAGTTAAAGTCGCAAATTTGGGAATCACAGCGCTCTGGCTTCCGCCAGCGTACAAAGGTACATCCCGGTCTGACGTAGGATATGGAGTATATGATCTGTATGATCTGGGAGAATTTAATCAGAAAGGCGCGGTACGAACAAAATATGGAACGAAAGCTCAGTACCTTCAAGCCATCCAAGCAGCACATGCAGCAGGAATGCAAGTTTACGCTGACGTTGTCTTTAATCATAAGGGCGGCGCAGATGGCACAGAATGGGTCTTACAGATCAGTTGGTGGGTTGATGCTGTCAATCAGGAGATCAGCGGCACGTACCAGATTCAGGCATGGACCAAGTTTGACTTCCCAGGAAGAGGAAACACGTATTCGAGCTTTAAATGGCGCTGGTATCACTTTGATGGCGTTGATTGGGATGAATCGCGCAAGCTGTCCAGAATTTACAAATTTCGAGGCATTGGTAAAGCATGGGACTTCCACTTTGCATACTTTGAAAAGGCTTATTATGACAGCACAGAGAACGGAGACATTGACGACCATCCCGAGGTGGTCACGGAATTAAAGTCCTGGGGAAAATGGTATGTAAACACGACAAATATTGATGGCTTCCGCTTGGATGCGGTGAAACATATTGATTTTTCATTTTTTCCGGATTGGTTATCAGATGTACGGTCACAAACCGGTAAACCACTGTTTACCGTGGGAGAATATTGGTCCTATGATATCAACAAGCTGCATAATTACATTATGAAAACAAACGGCACCATGTCGTTGTTCGACGCTCCGCTACACTTCCACGACAGAACCGCTAGCAAATCAGGCGACGCCTATGATATGCGGACTTTAATGACCAATACTTTAATGAAGGACCAACCGACATTGGCCGTTACTTTTGTTGACAACCATGATACTGAGCCGGGTCAAGCTCTCCAGTCTTGGGTTGATCCGTGGTTTAAGCCTCTGGCGTACGCATTTATACTGACGGTCATTGATCGTAGGAGGGATGGCTATGGCGGTGATTATTATGGAATCCCCCAATATAATCCGAGCTTAAAATCTAAAATTGATCCTCTTCTTATCGCTAGACGTGATTATGCGTATGGCACAGGCCACGATTATTTGGACCATTCTCATGATATCATCGGCTGGACGCGCGAAGGAGTCACAGAAAAACCAGGAAGTGGCCTTGCCGCCCTAATAACAGACGGTCCGGGAGGCTCAAAATGGATGTATGTGGGAAAGCAACATGCCGGCGGCAACAGAACGACTGTTGGTGGCATGGAGACTGCCCTTACAAATGGTAGCTCTTGTGATCGCCAAGAAGGCTACCCTTGCGTGTTTTACGTGTCAGTCTGGGTGCCTAGAAAAACAACAGTAAGTACGATAGCGTGGTCTATTACGACACGTCCGTGGACGGATGAGTTCGTTCGGTGGACAGAACCTCGTCTCGTGGCTTGGCCGTAGGTAGTGCAGGTGAATGG</v>
      </c>
      <c r="I12">
        <f t="shared" si="1"/>
        <v>1582</v>
      </c>
      <c r="J12">
        <f t="shared" si="2"/>
        <v>0</v>
      </c>
      <c r="K12">
        <f t="shared" si="3"/>
        <v>0</v>
      </c>
      <c r="L12">
        <f t="shared" si="4"/>
        <v>0</v>
      </c>
      <c r="M12" s="14">
        <f t="shared" si="5"/>
        <v>395.5</v>
      </c>
      <c r="N12">
        <f t="shared" si="6"/>
        <v>110.74000000000001</v>
      </c>
    </row>
    <row r="13" spans="1:14" x14ac:dyDescent="0.25">
      <c r="A13" t="s">
        <v>184</v>
      </c>
      <c r="B13" t="s">
        <v>17</v>
      </c>
      <c r="C13" t="s">
        <v>160</v>
      </c>
      <c r="D13" t="s">
        <v>136</v>
      </c>
      <c r="E13" t="s">
        <v>266</v>
      </c>
      <c r="F13" t="s">
        <v>283</v>
      </c>
      <c r="G13" t="s">
        <v>184</v>
      </c>
      <c r="H13" t="str">
        <f t="shared" si="0"/>
        <v>GAATGGGCTCTTCAGCTGCGGCACCTTTTAATGGCACAATGATGCAGTATTTTGAATGGTATCTCCCTGATGACGGCACACTTTGGACAAAAGTTGCTAATGAAGCGAACAACCTTTCATCACTCGGAATCACCGCCCTTTGGCTGCCGCCGGCTTATAAAGGCACTTCTCGGAGTGACGTGGGCTATGGTGTATATGATCTCTACGATTTAGGAGAGTTTAACCAAAAAGGAACGGTGAGAACGAAATACGGTACGAAAGCCCAATACCTCCAGGCAATACAAGCGGCTCACGCAGCAGGCATGCAAGTTTATGCAGATGTGGTGTTTGATCACAAGGGAGGAGCCGATGGCACCGAGGGCGTCGATGCTGTTGAAGTTAATCCGTCTGATTGCAACCAGGAATTTAGTGGCACGTACCAGATCCAAGCATGGACCAAATTTGACTTTCCGGGTAGGGGCAACACTTACAGCTCCTTTAAATGGCGGTGGTACCATTTCGATGGCGTTGATTGGGACGAGTCGCGTAAATTAAGCCGAATATATAAATTTAGAGGTATCGGAAAGGCTTGGGATTGGGAGGTCGACACGGAAAATGGCAACTACGATTATTTGATGTATGCCGACTTGGATATGGATCATCCAGAAGTGGTAACAGAACTTAAAAATTGGGGAAAATGGTACGTAAATACAACAAATATTGATGGATTTAGGCTGGATGCGGTCAAGCATATCAAATTCTCTTTCTTTCCGGATTGGCTGAGCTATGTTAGATCACAGACCGGTAAACCTCTTTTCACTGTTGGCGAATACTGGAGTTATGATATCAATAAGTTACACAATTATATTACAAAAACAGACGGCACAATGTCCTTGTTTGATGCTCCTCTGCACAATAAGTTCTACACTGCGAGCAAGTCTGGCGGAGCTTTCGACATGCGCACGTTAATGACAAACACTTTGATGAAAGATCAGCCGACGCTGGCCGTGACATTCGGCGACAACCATGACACCGAGCCGGGACAAGCCTTACAGTCATGGGTAGATCCATGGTTTAAGCCGCTGGCATATGCGTTCATTTTAACTCGACAAGAGGGCTATCCATGTGTCTTTTATGGTGATTATTACGGTATCCCGCAATATAACATTCCCTCCCTTAAATCAAAGATAGACCCTCTTTTGATTGCCCGGCGTGATTATGCGTATGGCACACAGCATGACTATTTAGATCATTCGGACATTATTGGTTGGACGAGAGAAGGCGGAACAGAAAAACCTGGCAGCGGCCTAGCGGCACTGATTACAGATGGACCGGGCGGATCTAAGTGGATGTACGTCGGAAAACAACATGCAGGCAAAGTCTTTTATGACCTTACCGGCAATCGCTCAGATACCGTCACGATTAATAGCGACGGCTGGGGAGAATTTAAAGTTAACGGAGGTTCGGTGTCCGTGTGGGTTCCAAGAAAAACTACGGTATCTACAATCACACGTCCGATTACGACACGTCCATGGACGGGAGAATTTGTACGCTGGACAGAACCTCGCCTGGTCGCTTGGCCCTAGGTAGTGCAGGTGAATGG</v>
      </c>
      <c r="I13">
        <f t="shared" si="1"/>
        <v>1582</v>
      </c>
      <c r="J13">
        <f t="shared" si="2"/>
        <v>0</v>
      </c>
      <c r="K13">
        <f t="shared" si="3"/>
        <v>0</v>
      </c>
      <c r="L13">
        <f t="shared" si="4"/>
        <v>0</v>
      </c>
      <c r="M13" s="14">
        <f t="shared" si="5"/>
        <v>395.5</v>
      </c>
      <c r="N13">
        <f t="shared" si="6"/>
        <v>110.74000000000001</v>
      </c>
    </row>
    <row r="14" spans="1:14" x14ac:dyDescent="0.25">
      <c r="A14" t="s">
        <v>185</v>
      </c>
      <c r="B14" t="s">
        <v>17</v>
      </c>
      <c r="C14" t="s">
        <v>160</v>
      </c>
      <c r="D14" t="s">
        <v>137</v>
      </c>
      <c r="E14" t="s">
        <v>246</v>
      </c>
      <c r="F14" t="s">
        <v>284</v>
      </c>
      <c r="G14" t="s">
        <v>185</v>
      </c>
      <c r="H14" t="str">
        <f t="shared" si="0"/>
        <v>GAATGGGCTCTTCAGCTGCTCAGGACTTCCGGGCCAGAGCTCCGGAGGACGAAGTGATCTATTTTGTACTCCCTGATCGCTTTGAGAATGGCGACAAAGCTAATGACAGAGGAGGAATGACAGGAGATCGCTTAGCCCACGGCTTTGATCCGACTGCGAAAGGCTTCTATCACGGCGGCGACTTAAAGGGCTTAATGGCTCGTTTACCTTACATCCAATCGCTCGGCGCAACAGCTATTTGGGTTGGTCCTATCTTTAGAAACAAAGCAGTGCAGGGCGGACCGGGTAACGAATCTGCAGGCTACCACGGCTACTGGGTCACAGATTTCACTAGAGTTGATCCGCATTTAGGCACGAACGCGGATTTTAAAGCACTGGTGGATGCCGCCCATGCCCGTGGAATGAAGGTTTACATGGATATTATAGCAAATCATACAGCAGACGTCATTCAATATCGGGAGTGTGCCGGAAAACGTGAATGCGCATACCGATCTCGCGCAGATTATCCTTATGCTGCGAAAGGCAAGAACAAGGGTTTTGCGGGAGATGGTGTTCAGACGGCCGAGAATTTCGCTAAGCTGACAGACCCTAGCTTCGCATACACACCGTTTGTCCCCGCGGCGGAGCGGTCTGTGAAAGCGCCGGCTTGGTTGAACGATCCTATCTATTATCATAACCGAGGAAATACAACTTTTAGCAATGAAAGCAGCCAGATGGGAGACTTCGTTGGCCTTGACGATCTGATGACAGAAAATCCTCGAGTACTCGCAGGCATGATAGATATTTTTGGAGGATGGATAGATAGATTCGGCATTGATGGCTATAGAATCGATACCGCTCGTCACGTAAATCCGGAGTTTTGGGCTGCGTTCGTGCCGGCGATGCAAGCTCGGGCTAAAGCCAGGGGCATTCCAAACTTTCACGTCTTTGGTGAAGTCGCCCTTTCCAGCTTAGACGCGGGTGGCCTGGCTGTCTGGACGAAAACGGGCAAGTTTCCCGCTGTACTTGATTTTTCCTTCCGGGAAGCTGTATTACAGTCAGTAGCGGGAACAAAAGGTACAGACGTGTTCGAAACTGTGTTTGATGGAGATGTCTTGTACGCCGGTGGCGAAGCGACAGCACGCCAATTGCCAACCTTTACGGGTAATCATGATAATGGAAGATTTGCGTTTTATCTGCGTCAAGCCCGTCCCCAAGCAAGCGACGCTGAAATTTTGTCAAGAGTCATGCTGTCAAATGCTATGCTGCTCTCGCTTAGAGGAGTCCCAACCATTTATAGTGGCGACGAGCAGGGATTTGCGGGCGACGGCAACGACCAAGATGCACGTGAAGATATGTTTGCGTCCCAGGTGGCATCTTATAATGATAATAAATTGGTAGGAACGACTGCGACTACGGCTACAGCCAACTTTGCGCCTACGCATCCGTTGTATCGCCAGATTGCACAACTTGCAAAACTTCGCACGTCAACACCGGCACTTACCAGAGGCAGACAGCTGCTGCGCGCACGGGAAGATAAACCGGGCTTACTAGCAATCTCACGCTTTGATCCGACATCTAACGCGGAAGTTTTGCTTCTGTTCAATACGGCTAACGCAGCGATTACCCGTAATGTTCAAGTTGAAACCGCCAGTACAAGGTTTCGCGCCCTTACAGGACGGTGCGGTACCGTGACAGCGCCTGGAGCAATCCGAGTTGATCTCCCAGCCCTGGGCTATGCTGTTTGTGCAGCCGAAACGAGGTAGGTAGTGCAGGTGAATGG</v>
      </c>
      <c r="I14">
        <f t="shared" si="1"/>
        <v>1762</v>
      </c>
      <c r="J14">
        <f t="shared" si="2"/>
        <v>0</v>
      </c>
      <c r="K14">
        <f t="shared" si="3"/>
        <v>0</v>
      </c>
      <c r="L14">
        <f t="shared" si="4"/>
        <v>0</v>
      </c>
      <c r="M14" s="14">
        <f t="shared" si="5"/>
        <v>440.5</v>
      </c>
      <c r="N14">
        <f t="shared" si="6"/>
        <v>123.34000000000002</v>
      </c>
    </row>
    <row r="15" spans="1:14" x14ac:dyDescent="0.25">
      <c r="A15" t="s">
        <v>186</v>
      </c>
      <c r="B15" t="s">
        <v>17</v>
      </c>
      <c r="C15" t="s">
        <v>160</v>
      </c>
      <c r="D15" t="s">
        <v>138</v>
      </c>
      <c r="E15" t="s">
        <v>247</v>
      </c>
      <c r="F15" s="13" t="s">
        <v>316</v>
      </c>
      <c r="G15" t="s">
        <v>186</v>
      </c>
      <c r="H15" t="str">
        <f t="shared" si="0"/>
        <v>GAATGGGCTCTTCAGCTGTTGATGGAAAAAGTATGAATCCGGGCTATAAAACTTATTTAATGGCTCCACTAAAAAAAGTTACTGACTATACTACATGGGAGGCTTTCGAAAATGACCTTAGAAAAGCCAAACAGAACGGCTTTTATGCTGTTACAGTGGATTTTTGGTGGGGCGATATGGAGAAGAACGGCGACCAACAATTTGACTTTTCGTATGCGCAGCGATTCGCGCAGGCTGCGCGGAACGCGGGCATCAAAATCGTTCCAATCATCAGCACACATCAGTGCGGTGGCAACGTCGGTGATGATTGCAACGTACCGCTGCCTAGCTGGGTGTGGAACCTAAAATCTGATGATTCTTTATATTTTAAGTCCGAGACAGGTACTACGAATAAAGAGACGCTCTCACCTCTGGCTACCGATGTAATATCTAAACAATATGGCGAACTCTATACGGCATTCGCCCAGGCACTTGCGCCTTATAAAGACGTGATAGCTAAAATTTACTTGTCAGGTGGCCCAGCAGGCGAAATCCGTTATCCTTCTTACACGGCTGCAGATGGCACAGGATATCCGTCGAGAGGTAAATTTCAGGTCTATACAAATTTTGCAAAGTCTAAATTCCAGTCATATGCTCTGACAAAATATGGATCGCTGGCGGGTATTAATCAGGCTTGGGGAACTAACTTGACAAGCGCTTCCCAAATCCTGCCGCCGAGCGATGGATATCAATTCCTCAAGGATGGCTACTCAACTGCCTACGGCAAGGATTTTTTAGCATGGTACCAAGGCGCGCTTGAAGACCACACAAAGAGAATTGGTCAATTAGCGCATCAGGCCTTTGATTCCACCTTTAACGTACCTATTGGCGCGAAAGTAGCAGGCATTCACTGGCAATACAATAATCCTACGATTCCGCATGCAGCAGAAAAACCGGCAGGATACAACGACTATAACGCTTTACTGGATGCATTCAAAACGGCTAAACTGGACATCACTTTCACATGTCTCGAAATGACGGATTCTGGAAATTATCCGGAATATAGTATGCCGAAAACATTGGTGCGTCAGGTTGCGGGAATTGCCAATGCGAAAGGCGTAGTCCTGAATGGAGAAAATGCGTTGACAATCGGATCAGAGGACCAGTATAAGAAAGCCGCAGAAATGGCCTTTAACTACAACTTTGCAGGATTCACGTTACTTCGCTTTTATGATGTCATTAATAATGATACACTTATGGGCCAGTTTAAGAATACATTAGGTGTCACCCCGCTTGCCCAAACCGTTGTGGTCAAGAATGCGCCTACAGCCCTTGGCGAGACCGTGTACATTGTTGGCGACAGGGCCGAATTGGGACAATGGGATACAAGCATTTACCCAATTAAACTTACGTATAATTCCTCTACAGCGGACTGGCGGGGAACGGTCTATTTTCCCGCTAGTCAGAACGTACAATTTAAGGCCATAGTGAAACGCGCAGATGGCAGCTTGAAAGCGTGGCAACCGTCACAACAATACTGGAGCGTTCCATCAACGACCACAACGTACACCGATAATTGGTAGGTAGTGCAGGTGAATGG</v>
      </c>
      <c r="I15">
        <f t="shared" si="1"/>
        <v>1579</v>
      </c>
      <c r="J15">
        <f t="shared" si="2"/>
        <v>0</v>
      </c>
      <c r="K15">
        <f t="shared" si="3"/>
        <v>0</v>
      </c>
      <c r="L15">
        <f t="shared" si="4"/>
        <v>0</v>
      </c>
      <c r="M15" s="14">
        <f t="shared" si="5"/>
        <v>394.75</v>
      </c>
      <c r="N15">
        <f t="shared" si="6"/>
        <v>110.53000000000002</v>
      </c>
    </row>
    <row r="16" spans="1:14" x14ac:dyDescent="0.25">
      <c r="A16" t="s">
        <v>187</v>
      </c>
      <c r="B16" t="s">
        <v>17</v>
      </c>
      <c r="C16" t="s">
        <v>160</v>
      </c>
      <c r="D16" t="s">
        <v>139</v>
      </c>
      <c r="E16" t="s">
        <v>267</v>
      </c>
      <c r="F16" t="s">
        <v>285</v>
      </c>
      <c r="G16" t="s">
        <v>187</v>
      </c>
      <c r="H16" t="str">
        <f t="shared" si="0"/>
        <v>GAATGGGCTCTTCAGCTCATCATAATGGCACGAACGGTACGATGATGCAATATTTCGAGTGGCACCTTCCTAATGACGGAAACCACTGGAATAGACTGCGCGATGATGCGGCTAATCTCAAATCAAAAGGCATTACAGCCGTATGGATACCTCCTGCGTGGAAAGGCACAAGTCAGAACGATGTGGGCTATGGCGCATATGACCTTTACGACTTAGGCGAGTTCAACCAAAAAGGCACTGTACGAACTAAATACGGCACAAGGAGTCAACTGCAGGGTGCGGTCACATCCCTTAAAAATAATGGCATCCAAGTTTATGGAGATGTCGTGATGAACCATAAGGGAGGCGCAGACGGAACAGAGATGGTGAATGCAGTGGAGGTGAACCGATCGAATAGAAATCAGGAAATCTCCGGCGAATATACAATTGAAGCTTGGACAAAGTTTGATTTTCCAGGCAGGGGCAACACCCATAGTAACTTTAAATGGCGTTGGTATCATTTTGATGGTACGGACTGGGACCAATCTCGGCAGCTGCAAAACAAAATATACAAGTTTCGCGGAACAGGTAAAGCATGGGATTGGGAAGTCGACATCGAAAACGGTAATTACGATTATTTGATGTACGCGGATATTGATATGGATCATCCGGAAGTCATTAATGAGCTGAGAAACTGGGGAGTTTGGTATACAAATACCTTAAACCTCGACGGATTCCGCATCGATGCTGTTAAACATATCAAGTATAGCTATACCCGTGATTGGCTGACGCATGTTCGGAATACGACGGGCAAGCCGATGTTTGCTGTAGCAGAATTTTGGAAAAATGACCTCGCTGCAATCGAAAATTACTTAAACAAAACCAGCTGGAATCACTCGGTTTTTGACGTTCCATTGCACTATAATTTGTACAACGCTAGCAACTCTGGTGGATATTTTGATATGAGAAATATTTTAAACGGCTCAGTTGTTCAGAAACATCCCATTCACGCGGTAACGTTTGTAGACAATCATGACTCACAGCCGGGTGAAGCCTTGGAATCATTCGTCCAAAGCTGGTTTAAACCTCTTGCCTATGCCCTTATTTTAACACGTGAACAAGGCTATCCATCTGTTTTCTATGGAGATTACTATGGCATTCCTACTCATGGCGTCCCGAGCATGAAAAGCAAAATCGATCCGCTTCTGCAGGCTAGACAAACTTATGCGTATGGAACTCAACACGATTACTTCGATCACCATGATATCATAGGCTGGACCCGCGAAGGAGATTCCTCTCATCCTAATTCTGGCCTAGCAACGATTATGTCAGACGGACCGGGTGGAAATAAGTGGATGTACGTGGGAAAACATAAAGCCGGACAGGTCTGGCGGGATATTACAGGAAACCGTTCGGGCACAGTAACGATTAACGCGGATGGTTGGGGAAATTTTACAGTCAATGGCGGCGCAGTGTCAGTGTGGGTTAAGCAGTAGGTAGTGCAGGTGAATGG</v>
      </c>
      <c r="I16">
        <f t="shared" si="1"/>
        <v>1492</v>
      </c>
      <c r="J16">
        <f t="shared" si="2"/>
        <v>0</v>
      </c>
      <c r="K16">
        <f t="shared" si="3"/>
        <v>0</v>
      </c>
      <c r="L16">
        <f t="shared" si="4"/>
        <v>0</v>
      </c>
      <c r="M16" s="14">
        <f t="shared" si="5"/>
        <v>373</v>
      </c>
      <c r="N16">
        <f t="shared" si="6"/>
        <v>104.44000000000001</v>
      </c>
    </row>
    <row r="17" spans="1:14" x14ac:dyDescent="0.25">
      <c r="A17" t="s">
        <v>188</v>
      </c>
      <c r="B17" t="s">
        <v>227</v>
      </c>
      <c r="C17" t="s">
        <v>159</v>
      </c>
      <c r="D17" t="s">
        <v>220</v>
      </c>
      <c r="E17" t="s">
        <v>234</v>
      </c>
      <c r="F17" t="s">
        <v>286</v>
      </c>
      <c r="G17" t="s">
        <v>188</v>
      </c>
      <c r="H17" t="str">
        <f t="shared" si="0"/>
        <v>GAATGGGCTCTTCAGCTTCTCCTAATCCGACTAACATTCACACAGGAAAAACATTGCGGTTGCTGTACCATCCTGCGAGCCAACCATGTAGATCAGCCCACCAATTTATGTATGAAATTGACGTCCCTTTCGAAGAAGAAGTGGTTGACATTTCAACAGATATTACCGAACGCCAGGAATTTAGAGATAAGTATAACCCAACAGGACAGGTTCCGATTTTAGTGGATGGTGAATTTACCGTATGGGAGAGCGTCGCTATAGCACGGTACGTGAATGAAAAGTTTGATGGCGCCGGCAATTGGTTTGGCAGAGGCACTCAGGAGAGGGCGCAAATCAATCAATTCCTCCAGTGGTATGCTTATACGCTCCGTTTAGGCGGCGGAGCCTTTCATTGGAACATTTTTGGTTGCCTGATCTATGGCGAAAAACCTTATTCTCCGAAATTTACAGCTGAACAAAACAAGGGACGTACACTGCTATATGAAGCCATGGGAACCTTAGAGAATTATTGGTTGAGAGACCGAGAGTACGTGTGCGGCGATGAAGTAAGCTACGCAGATCTGGCTGCTTTCCACGAATTTGTATCACATGAAGCAGGAAAAATCATCCCGGATCGGGTCTGGCAAGGCTTCCCGAAAATTGCGGCGTGGTTTAAAAAACTTTCTGAACGACCCCATGCCAAAACGGTTTCCGAGTGGCAGTATACGAATGTTGGAAAAATCATCCGTGGTGAGCTTACGGCTTCCATGTTTAAACGCAAGACAGCGGTCCTTAAAGGCACGGAGGTGTTTTCGGGTCATAATCATGGCATTCCGTACCTTAACGAAAAAGCAGAGGACTATTTCAAGCGCGTTGAAAAAGAAGGCGCAGCAGTCGCGTAGGTAGTGCAGGTGAATGG</v>
      </c>
      <c r="I17">
        <f t="shared" si="1"/>
        <v>898</v>
      </c>
      <c r="J17">
        <f t="shared" si="2"/>
        <v>0</v>
      </c>
      <c r="K17">
        <f t="shared" si="3"/>
        <v>0</v>
      </c>
      <c r="L17">
        <f t="shared" si="4"/>
        <v>0</v>
      </c>
      <c r="M17" s="14">
        <f t="shared" si="5"/>
        <v>224.5</v>
      </c>
      <c r="N17">
        <f t="shared" si="6"/>
        <v>62.860000000000007</v>
      </c>
    </row>
    <row r="18" spans="1:14" x14ac:dyDescent="0.25">
      <c r="A18" t="s">
        <v>189</v>
      </c>
      <c r="B18" t="s">
        <v>60</v>
      </c>
      <c r="C18" t="s">
        <v>159</v>
      </c>
      <c r="D18" t="s">
        <v>223</v>
      </c>
      <c r="E18" t="s">
        <v>237</v>
      </c>
      <c r="F18" t="s">
        <v>287</v>
      </c>
      <c r="G18" t="s">
        <v>189</v>
      </c>
      <c r="H18" t="str">
        <f t="shared" si="0"/>
        <v>GAATGGGCTCTTCAGCTACAGAGCTTATACTTGATTTCAATAAAGTTCAGATGAGATCTCAACAGTTGGCGCCTGGTGTGTATGCCCATCTCCCGGCAGACAGTGCAGAACTAAACGCAAAAGGTGGCGTTGCCGGAACTTCGGGAGGACTGATCGTAGGCACCCGCGGAGCTATGCTGATTGAGACGATGCTGAATCGCCGGCTCTTTGACCAAGTTCAGGCGCTTGCAAAAAAAGAAGCTCTGGGCCTTCCGCTTCTCTACGCAGTAAACACATCATATCATGGCGATCACTCTTATGGAAACATGTATCTGAAAGCCCCGACGCGGGTCATTCAAAGCACAAAAACTCGTGACTACGTTGATGGACATCTTGCCGATGATAAGGCATTTATGGTCAAGAACTTTGGTGCCGGACGAGGTGTCGAACAAATCACTGCGAGAACAGGTGATATCCTGGTTCCTCCGGGCGGACGTGTAAGCGTCGATTTGGGCGGAAAAACCGTCGAAATTATCGATTTTGGCTTTGCACAAACGGGAGGCGACCTCTTTGTGTGGGAACCGCAGTCAAAAGTAATGTGGACGGGCAATGCTGTAGTAGCATCCAAACCAGCTTTACCATGGCTGTTAGATGGCAAATTAGTGGAGACGCTGGCGACATTGCAAAAGGTCTATGACTTTTTACCGCCAGATGCTACAATTGTTCCTGGACATGGCGTTCCTATGGCGCGCGAAGGCTTGAGATGGCACTTAGATTATTTAGCGGCGGTGCAGGCCGGCGTGAAGGACGCTCTTGCTAGAAAATTGAGCCTTGAGCAGACCGTGACAGAATTGAAAATGCCCGAGTTCCGTGGCTACGTGCTTTTCGATTGGGTCCATCCTGACTTAAATGTTCCGGCGGCCTATAAGGATCTGGCTGCAAGGATTTAGGTAGTGCAGGTGAATGG</v>
      </c>
      <c r="I18">
        <f t="shared" si="1"/>
        <v>946</v>
      </c>
      <c r="J18">
        <f t="shared" si="2"/>
        <v>0</v>
      </c>
      <c r="K18">
        <f t="shared" si="3"/>
        <v>0</v>
      </c>
      <c r="L18">
        <f t="shared" si="4"/>
        <v>0</v>
      </c>
      <c r="M18" s="14">
        <f t="shared" si="5"/>
        <v>236.5</v>
      </c>
      <c r="N18">
        <f t="shared" si="6"/>
        <v>66.220000000000013</v>
      </c>
    </row>
    <row r="19" spans="1:14" x14ac:dyDescent="0.25">
      <c r="A19" t="s">
        <v>190</v>
      </c>
      <c r="B19" t="s">
        <v>60</v>
      </c>
      <c r="C19" t="s">
        <v>159</v>
      </c>
      <c r="D19" t="s">
        <v>150</v>
      </c>
      <c r="E19" t="s">
        <v>239</v>
      </c>
      <c r="F19" s="13" t="s">
        <v>317</v>
      </c>
      <c r="G19" t="s">
        <v>190</v>
      </c>
      <c r="H19" t="str">
        <f t="shared" si="0"/>
        <v>GAATGGGCTCTTCAGCTACGTATACAGAAATCGTCACTGGATCGACCCCGGATGATAGGTTTGACAACCTTGCTGGATATCCTTCTGCGCCTCATTATGTTGATGTTACGGCGGGCGACACGGGCCCTCTGCGTATGCATTACGTAGACGAAGGACCTCGCGATGGTACACCGGTAGTTCTTTTACACGGCGAGCCAACATGGAGCTACCTCTATCGGACAATGATTCCACCGTTAGCTGCTGGCGGCTGCCGTGTACTCGCCCCGGATCTTATCGGATTTGGCAGATCTGATAAACCGTCCCGAATCGAAGATTACACGTATCTTCGCCACGTAGAATGGGTGACGTCTTGGTTTGAGGCACTGGACTTGAGCGATACTACAATTTTTGTCCAAGACTGGGGCTCATTGATTGGACTCCGTATTGCAGCGGAACAAGGAGTCAGGGTAGGCCGAATAGTGGTTGCCAACGGCTTTTTACCAGCTGGTCAAACATCAGCAAATCTGCCTTTTAGACTGTGGCGTGCATTTGCGAGATATACTCCTGTGTTGCCTGCAGGCCGCATTGTCGCCTTCGGCACCGTCACAGATGTTCCGGCGCGGGTGCGGGCAGGATATGATGCCCCTTTCCCTGGTAAGCGATTCCAAGCGGGTGCAAGAGCTTTTCCAGCTCTAGTGCCTACCTCACCAGATGACCCGGCGCTGCCGGCGAATCGTGCCGCTTGGGAAGCACTTGGACGCTGGGAAAAACCGTTTTTATGCGTTTTCGGCGCTAAAGACCCAATTCTTGGTAGAGCAGATCGCCCGTTGATCGAACATGTGCCGGGTGCTGCGGGACAGCCGCATGCCCGGATTAATGGCAGCCATTTTGTCCAGGAGGATTGTGGCCCCGAGTTAGCAGAAAGAATCCTGCAGTGGTCCACAAACCCCGCCTAGGTAGTGCAGGTGAATGG</v>
      </c>
      <c r="I19">
        <f t="shared" si="1"/>
        <v>952</v>
      </c>
      <c r="J19">
        <f t="shared" si="2"/>
        <v>0</v>
      </c>
      <c r="K19">
        <f t="shared" si="3"/>
        <v>0</v>
      </c>
      <c r="L19">
        <f t="shared" si="4"/>
        <v>0</v>
      </c>
      <c r="M19" s="14">
        <f t="shared" si="5"/>
        <v>238</v>
      </c>
      <c r="N19">
        <f t="shared" si="6"/>
        <v>66.64</v>
      </c>
    </row>
    <row r="20" spans="1:14" x14ac:dyDescent="0.25">
      <c r="A20" t="s">
        <v>191</v>
      </c>
      <c r="B20" t="s">
        <v>60</v>
      </c>
      <c r="C20" t="s">
        <v>160</v>
      </c>
      <c r="D20" t="s">
        <v>144</v>
      </c>
      <c r="E20" t="s">
        <v>248</v>
      </c>
      <c r="F20" t="s">
        <v>288</v>
      </c>
      <c r="G20" t="s">
        <v>191</v>
      </c>
      <c r="H20" t="str">
        <f t="shared" si="0"/>
        <v>GAATGGGCTCTTCAGCTGCCGGCAATATCACACCGACGCTGGCTAATTGGAGCACGTGGGAAACATTCAAGGCTGCACAACAGGAGATCGTGCTCCCTGCAGGTCGTGTAGTTCATATCGCGGTGACGATTCGTTACGTTGATATCGGTGAGCCGAGGTGGGGCACAATATTGCTTATGCACGGAATCCCTACATGGGGATGTCTTTATCACGCGATTATTCCACCTTTAGCGCAAGCTGGATATCGAGTCATTGCCCCAGATTTTTTAGGCCACGGATGGAGTGATCGGCGCGACCGGTTTGATCGCAGCTTTCAGGACCAAGCCAGGATGGTGACAGCTTTATTAGATACGCTTCAGTTGGGTTCAGTTGACGTCGTAGGCCATGACACCGGCGGCGCAGTGGCGCTGATTCTGGCCATTGAACATAAAGTCCGGGTAAATCGCTTAGTCATCTGCAACTCTGTCTGCAGCGACAGATTCGATGACGATATGCTTGATTTTGGCCATCCGCTTCGCTGGAAACCCCGCCCGGTAGCTGATCTGGTCGCTGTGTTGGAAGAATCTCTCGCTGCGGGACTGTCAAACCAAAATAGATTGACCCTAGAGTTTCGAGCAGGAATAATCGCACCGTGGGCGTCAGAAGAAGGCAAACTTTCCTTGTTACGAAACGCATCTGCACTTAATGCAAACCAAACTGTGGCTCTCGTCGATAGACATGGCGAAATTACAGCCCCTACTCTGGTTCTTTGGGGAATGGACGATCCATGGCAGCGTGCGGATGATGGCAAACGTCTGGCCCGTGAGATACCTAGAGCCGTTTTTCAAGCGATTGAAGGTGCATCCCATTGGGTTCAACAGGGCGCAAGAGCTATCCATAGATGTCCGGCGGGATTCCTGCGGCAGTGTGCGGGCTTTTGCAGGGTGGCCGAATGGGAACGCATTTGGTCGACAGTTCTCTGGCCGTGCAGATAGGTAGTGCAGGTGAATGG</v>
      </c>
      <c r="I20">
        <f t="shared" si="1"/>
        <v>991</v>
      </c>
      <c r="J20">
        <f t="shared" si="2"/>
        <v>0</v>
      </c>
      <c r="K20">
        <f t="shared" si="3"/>
        <v>0</v>
      </c>
      <c r="L20">
        <f t="shared" si="4"/>
        <v>0</v>
      </c>
      <c r="M20" s="14">
        <f t="shared" si="5"/>
        <v>247.75</v>
      </c>
      <c r="N20">
        <f t="shared" si="6"/>
        <v>69.37</v>
      </c>
    </row>
    <row r="21" spans="1:14" x14ac:dyDescent="0.25">
      <c r="A21" t="s">
        <v>192</v>
      </c>
      <c r="B21" t="s">
        <v>60</v>
      </c>
      <c r="C21" t="s">
        <v>160</v>
      </c>
      <c r="D21" t="s">
        <v>143</v>
      </c>
      <c r="E21" t="s">
        <v>249</v>
      </c>
      <c r="F21" t="s">
        <v>289</v>
      </c>
      <c r="G21" t="s">
        <v>192</v>
      </c>
      <c r="H21" t="str">
        <f t="shared" si="0"/>
        <v>GAATGGGCTCTTCAGCTGATGTGTTGAGAACACCGGATGAGCGCTTTGAAGGCCTTGCCGATTGGAGCTTTGCTCCCCACTATACCGAGGTGACTGACGCAGACGGTACAGCTCTGCGTATTCATCATGTTGATGAAGGACCTAAAGATCAAAGACCGATCTTGCTGATGCACGGTGAACCATCCTGGGCCTATCTGTATAGAAAAGTGATAGCTGAGCTTGTTGCAAAAGGACATAGGGTCGTTGCACCGGATCTTGTAGGATTTGGACGATCAGACAAACCAGCAAAACGCACGGACTACACTTATGAACGTCATGTAGCTTGGATGAGCGCTTGGCTGGAACAGAACGACTTAAAGGACATCGTTCTTTTTTGCCAAGATTGGGGAGGCCTCATTGGCCTCCGGCTAGTGGCGGCATTCCCGGAACGGTTTTCTGCTGTCGTCGTGTCTAATACAGGCCTTCCAATTGGCGTGGGCAAAAGCGAAGGCTTCGAGGCTTGGCTGAACTTCAGTCAAAATACACCTGAGTTACCTGTTGGTTTTATTTTGAACGGTGGTACGGCACGCGATCTCTCCGATGCTGAACGATCAGCGTATGATGCCCCGTTCCCGGACGAATCGTACAAGGAAGGCGCAAGAATCTTTCCTGCGCTTGTCCCTATTACACCCGAACACGCGTCTGTGGAGGAGAATAAGGCCGCGTGGGCAGTTTTAGAAACATTTGATAAGCCGTTTGTAACGGCGTTTTCAGACGCGGACCCGATCACCCGTGGCGGAGAAGCCATGTTCTTGGCTCGGGTTCCTGGAACAAAAAATGTCGCACATACGACCTTAAAAGGCGGCCATTTTGTACAGGAAGATAGCCCAGTCGAAATTGCGGCCTTACTGGATGGCCTTGTCGCGGGACTTCCGCAGGCATAGGTAGTGCAGGTGAATGG</v>
      </c>
      <c r="I21">
        <f t="shared" si="1"/>
        <v>940</v>
      </c>
      <c r="J21">
        <f t="shared" si="2"/>
        <v>0</v>
      </c>
      <c r="K21">
        <f t="shared" si="3"/>
        <v>0</v>
      </c>
      <c r="L21">
        <f t="shared" si="4"/>
        <v>0</v>
      </c>
      <c r="M21" s="14">
        <f t="shared" si="5"/>
        <v>235</v>
      </c>
      <c r="N21">
        <f t="shared" si="6"/>
        <v>65.800000000000011</v>
      </c>
    </row>
    <row r="22" spans="1:14" x14ac:dyDescent="0.25">
      <c r="A22" t="s">
        <v>193</v>
      </c>
      <c r="B22" t="s">
        <v>60</v>
      </c>
      <c r="C22" t="s">
        <v>160</v>
      </c>
      <c r="D22" t="s">
        <v>145</v>
      </c>
      <c r="E22" t="s">
        <v>250</v>
      </c>
      <c r="F22" t="s">
        <v>290</v>
      </c>
      <c r="G22" t="s">
        <v>193</v>
      </c>
      <c r="H22" t="str">
        <f t="shared" si="0"/>
        <v>GAATGGGCTCTTCAGCTTCTGAAATCGGTACAGGTTTTCCCTTCGATCCTCACTACGTCGAAGTGCTGGGAGAACGCATGCATTATGTTGACGTTGGCCCGAGAGACGGTACGCCGGTTCTCTTCCTTCACGGAAACCCGACAAGCTCTTATTTGTGGAGGAACATCATTCCGCACGTAGCTCCGTCCCACAGATGCATTGCTCCCGATCTTATTGGAATGGGCAAAAGTGACAAGCCAGACCTTGACTATTTTTTTGATGATCATGTTCGGTACCTGGATGCGTTTATTGAAGCTCTAGGCCTGGAGGAGGTCGTGTTAGTGATCCATGATTGGGGTTCAGCTCTTGGCTTCCATTGGGCGAAACGGAATCCGGAACGCGTGAAAGGCATCGCATGTATGGAGTTTATTCGGCCTATTCCTACATGGGACGAATGGCCGGAGTTTGCACGTGAAACCTTTCAAGCGTTCCGAACTGCTGATGTTGGCCGAGAATTAATTATCGATCAGAATGCCTTCATAGAAGGCGCATTGCCAAAATTTGTCGTCAGACCGCTCACGGAAGTAGAAATGGATCATTATCGTGAGCCGTTTCTCAAGCCGGTGGATAGAGAACCTTTGTGGCGCTTTCCGAACGAACTGCCAATTGCAGGAGAGCCGGCAAATATCGTAGCGTTAGTGGAAGCGTATATGAATTGGTTACATCAGTCACCTGTCCCTAAATTATTGTTTTGGGGCACACCAGGCGTCCTGATTAGCCCGGCAGAAGCTGCCCGTCTGGCGGAGAGCTTACCTAACTGCAAGACGGTTGATATAGGCCCTGGCCTTCATTTTCTGCAAGAGGATAATCCAGATTTGATTGGATCAGAAATTGCCCGCTGGCTTCCAGCCCTTATCGTAGGAAAATCGATCGAGTTCGACGGAGGCTGGGCCACCTAGGTAGTGCAGGTGAATGG</v>
      </c>
      <c r="I22">
        <f t="shared" si="1"/>
        <v>955</v>
      </c>
      <c r="J22">
        <f t="shared" si="2"/>
        <v>0</v>
      </c>
      <c r="K22">
        <f t="shared" si="3"/>
        <v>0</v>
      </c>
      <c r="L22">
        <f t="shared" si="4"/>
        <v>0</v>
      </c>
      <c r="M22" s="14">
        <f t="shared" si="5"/>
        <v>238.75</v>
      </c>
      <c r="N22">
        <f t="shared" si="6"/>
        <v>66.850000000000009</v>
      </c>
    </row>
    <row r="23" spans="1:14" x14ac:dyDescent="0.25">
      <c r="A23" t="s">
        <v>194</v>
      </c>
      <c r="B23" t="s">
        <v>10</v>
      </c>
      <c r="C23" t="s">
        <v>159</v>
      </c>
      <c r="D23" t="s">
        <v>215</v>
      </c>
      <c r="E23" t="s">
        <v>229</v>
      </c>
      <c r="F23" t="s">
        <v>291</v>
      </c>
      <c r="G23" t="s">
        <v>194</v>
      </c>
      <c r="H23" t="str">
        <f t="shared" si="0"/>
        <v>GAATGGGCTCTTCAGCTGAAAATATGTCTACGACGTATCCGATTGTTCTGGTTCATGGTCTGTCTGGATTTGATGATATTGTCGGTTATCCATATTTCTATGGCATCCGCGACGCATTGGAAAAGGATGGCCATAAAGTGTTTACTGCAAGCCTTTCAGCATTTAATTCTAACGAGGTCCGGGGCGAACAACTCTGGGAGTTTGTCCAGAAAGTGTTAAAGGAAACCAAAGCTAAAAAGGTCAACCTTATTGGACACTCACAAGGACCTTTGGCGTGCCGGTATGTTGCAGCTAAGCATGCAAAAAATATCGCTTCGGTGACATCAGTGAACGGTGTCAACCACGGCTCCGAAATTGCCGATTTAGTCCGCCGTATTATGCGTAAGGATTCGGTTCCTGAATACATAGCCGATGCTGTGATGAAAGCAATCGGTACGATCATCAGCACCTTCTCTGGAAACCGAGGCAATCCGCAGGACGCCATCGCAGCCCTCGAAGCGTTGACAACAGAGAATGTTATGGAGTTCAATAAAAAGTATCCACAAGGCCTTCCGGCTATAAGAGGCGGAGAAGGCAAAGAAGTAGTTAACGGCGTACATTACTACAGCTTCGGATCATATATCCAAGGCTTAATTGCTGGAGAGAAAGGAAATCTTCTTGATCCTACGCACGCCGCGATGAGGGTACTGAGCGCGTTTTTTACAGAACGCGAGAACGACGGTCTTGTGGGCAGAACAAGTATGAGATTGGGAAAACTGATTAAAGATGATTATGCAGAGGACCATCTGGATATGGTTAATCAGGTAGCGGGCTTAGTGGGACCGGGCGAGGACATTGTCGCGATTTACACTAATCACGCTAATTTTTTAGCGTCAAAAAAACTGTAGGTAGTGCAGGTGAATGG</v>
      </c>
      <c r="I23">
        <f t="shared" si="1"/>
        <v>904</v>
      </c>
      <c r="J23">
        <f t="shared" si="2"/>
        <v>0</v>
      </c>
      <c r="K23">
        <f t="shared" si="3"/>
        <v>0</v>
      </c>
      <c r="L23">
        <f t="shared" si="4"/>
        <v>0</v>
      </c>
      <c r="M23" s="14">
        <f t="shared" si="5"/>
        <v>226</v>
      </c>
      <c r="N23">
        <f t="shared" si="6"/>
        <v>63.280000000000008</v>
      </c>
    </row>
    <row r="24" spans="1:14" x14ac:dyDescent="0.25">
      <c r="A24" t="s">
        <v>195</v>
      </c>
      <c r="B24" t="s">
        <v>10</v>
      </c>
      <c r="C24" t="s">
        <v>159</v>
      </c>
      <c r="D24" t="s">
        <v>217</v>
      </c>
      <c r="E24" t="s">
        <v>231</v>
      </c>
      <c r="F24" t="s">
        <v>292</v>
      </c>
      <c r="G24" t="s">
        <v>195</v>
      </c>
      <c r="H24" t="str">
        <f t="shared" si="0"/>
        <v>GAATGGGCTCTTCAGCTGCAACTTCACGCGCCAATGATGCTCCGATTGTTTTACTTCATGGCTTTACAGGATGGGGACGTGAGGAAATGTTCGGCTTTAAATATTGGGGCGGCGTACGGGGTGATATTGAACAATGGCTAAACGATAACGGATATCGAACGTACACGTTGGCAGTAGGTCCTCTTAGCTCTAATTGGGACAGAGCATGCGAGGCATATGCCCAGCTCGTGGGCGGAACAGTTGACTATGGAGCAGCGCACGCGGCGAAACACGGACATGCGCGCTTTGGAAGAACATACCCTGGCCTTTTGCCGGAATTGAAACGAGGCGGCCGCATCCATATTATTGCTCATTCACAAGGTGGACAGACAGCCCGGATGCTTGTATCCCTCCTTGAAAACGGATCACAGGAAGAAAGAGAATACGCTAAGGCTCATAACGTGTCGCTTTCGCCACTGTTTGAAGGCGGCCATCACTTCGTCCTTTCTGTCACCACAATTGCGACACCTCACGACGGTACAACATTGGTCAATATGGTTGACTTCACGGATCGCTTCTTTGATTTACAAAAGGCGGTCTTAGAGGCCGCCGCCGTGGCATCTAATGCGCCGTACACATCGGAGATTTATGACTTTAAACTGGATCAGTGGGGATTGCGTCGTGAGCCGGGCGAGAGCTTTGACCATTACTTTGAGAGACTCAAAAGAAGCCCCGTGTGGACCAGCACCGACACTGCCCGTTATGATTTAAGTGTTCCTGGCGCAGAAACGCTGAATAGATGGGTTAAGGCATCACCGAACACATATTATTTAAGTTTTAGTACTGAAAGGACCTATAGGGGCGCACTTACGGGCAATTACTATCCTGAATTTGGCATGAATGCATTTTCTGCTATCGTGTGTGCTCCCTTTTTCGGTAGCTATCGTAATGCTGCGCTGGGAATCGATAGCCATTGGCTGGAAAACGATGGAATCGTAAATACTATCTCAATGAACGGCCCGAAACGGGGTTCATCCGATCGCATAGTCCCTTATGATGGCGCGTTAAAAAAAGGTGTTTGGAACGATATGGGCACGTACAATGTGGACCATCTGGAAATTATCGGCGTCGATCCAAATCCGTCTTTTGATATTCGAGCCTTCTATCTGCGGCTCGCTGAGCAATTAGCTTCCCTGAGACCATAGGTAGTGCAGGTGAATGG</v>
      </c>
      <c r="I24">
        <f t="shared" si="1"/>
        <v>1201</v>
      </c>
      <c r="J24">
        <f t="shared" si="2"/>
        <v>0</v>
      </c>
      <c r="K24">
        <f t="shared" si="3"/>
        <v>0</v>
      </c>
      <c r="L24">
        <f t="shared" si="4"/>
        <v>0</v>
      </c>
      <c r="M24" s="14">
        <f t="shared" si="5"/>
        <v>300.25</v>
      </c>
      <c r="N24">
        <f t="shared" si="6"/>
        <v>84.070000000000007</v>
      </c>
    </row>
    <row r="25" spans="1:14" x14ac:dyDescent="0.25">
      <c r="A25" t="s">
        <v>196</v>
      </c>
      <c r="B25" t="s">
        <v>10</v>
      </c>
      <c r="C25" t="s">
        <v>160</v>
      </c>
      <c r="D25" t="s">
        <v>172</v>
      </c>
      <c r="E25" t="s">
        <v>251</v>
      </c>
      <c r="F25" t="s">
        <v>293</v>
      </c>
      <c r="G25" t="s">
        <v>196</v>
      </c>
      <c r="H25" t="str">
        <f t="shared" si="0"/>
        <v>GAATGGGCTCTTCAGCTGCAGAACACAACCCTGTTGTAATGGTGCATGGAATAGGCGGCGCCTCCTTTAATTTTGCTGGAATCAAGTCTTATCTGGTTTCGCAGGGATGGTCACGGGATAAACTCTACGCAGTGGATTTCTGGGACAAGACTGGCACGAATTATAATAATGGCCCGGTCTTGAGCCGTTTTGTTCAGAAAGTTTTGGATGAAACAGGAGCAAAGAAAGTCGATATTGTGGCGCACTCTATGGGCGGTGCCAACACCCTTTATTATATCAAAAATCTCGACGGCGGCAATAAAGTTGCGAACGTTGTAACATTAGGTGGCGCGAATAGATTAACAACAGGTAAGGCTTTGCCGGGAACGGACCCAAACCAAAAAATCCTTTACACCTCAATTTATTCATCTGCTGATATGATTGTGATGAATTACCTGAGCCGCTTAGACGGAGCCCGAAATGTCCAAATTCATGGCGTAGGCCATATCGGCCTGCTTTATAGTAGCCAGGTGAACTCACTTATTAAAGAGGGACTGAACGGCGGAGGTCAAAACACGAACTAGGTAGTGCAGGTGAATGG</v>
      </c>
      <c r="I25">
        <f t="shared" si="1"/>
        <v>580</v>
      </c>
      <c r="J25">
        <f t="shared" si="2"/>
        <v>0</v>
      </c>
      <c r="K25">
        <f t="shared" si="3"/>
        <v>0</v>
      </c>
      <c r="L25">
        <f t="shared" si="4"/>
        <v>0</v>
      </c>
      <c r="M25" s="14">
        <f t="shared" si="5"/>
        <v>145</v>
      </c>
      <c r="N25">
        <f t="shared" si="6"/>
        <v>40.6</v>
      </c>
    </row>
    <row r="26" spans="1:14" x14ac:dyDescent="0.25">
      <c r="A26" t="s">
        <v>197</v>
      </c>
      <c r="B26" t="s">
        <v>10</v>
      </c>
      <c r="C26" t="s">
        <v>160</v>
      </c>
      <c r="D26" t="s">
        <v>171</v>
      </c>
      <c r="E26" t="s">
        <v>252</v>
      </c>
      <c r="F26" t="s">
        <v>294</v>
      </c>
      <c r="G26" t="s">
        <v>197</v>
      </c>
      <c r="H26" t="str">
        <f t="shared" si="0"/>
        <v>GAATGGGCTCTTCAGCTGAGAGCGTACACAACCCTGTTGTCTTGGTGCATGGAATTAGTGGCGCTAGCTACAATTTTTTCGCCATTAAAAACTACTTAATTTCACAGGGTTGGCAGTCCAACAAACTTTATGCTATCGATTTTTATGACAAGACCGGAAACAACCTGAATAATGGACCGCAACTCGCATCGTATGTGGATCGTGTGCTGAAAGAAACGGGCGCGAAAAAAGTTGATATCGTGGCTCATAGTATGGGCGGCGCAAATACATTGTACTACATAAAATATTTAGGAGGAGGCAATAAGATTCAAAATGTAGTCACACTTGGAGGCGCGAATGGCCTTGTTTCATCCACAGCACTACCGGGTACTGACCCAAATCAAAAAATTTTATATACATCTATCTATTCTTTGAATGATCAAATCGTAATCAACTCACTTAGCCGCCTGCAAGGCGCGAGAAATATCCAGCTTTATGGCATTGGCCATATTGGACTGCTGTCTAACTCGCAGGTTAACGGATATATTAAGGAAGGCTTAAACGGTGGTGGCCTCAATACGAATTAGGTAGTGCAGGTGAATGG</v>
      </c>
      <c r="I26">
        <f t="shared" si="1"/>
        <v>583</v>
      </c>
      <c r="J26">
        <f t="shared" si="2"/>
        <v>0</v>
      </c>
      <c r="K26">
        <f t="shared" si="3"/>
        <v>0</v>
      </c>
      <c r="L26">
        <f t="shared" si="4"/>
        <v>0</v>
      </c>
      <c r="M26" s="14">
        <f t="shared" si="5"/>
        <v>145.75</v>
      </c>
      <c r="N26">
        <f t="shared" si="6"/>
        <v>40.81</v>
      </c>
    </row>
    <row r="27" spans="1:14" x14ac:dyDescent="0.25">
      <c r="A27" t="s">
        <v>198</v>
      </c>
      <c r="B27" t="s">
        <v>10</v>
      </c>
      <c r="C27" t="s">
        <v>160</v>
      </c>
      <c r="D27" t="s">
        <v>148</v>
      </c>
      <c r="E27" t="s">
        <v>253</v>
      </c>
      <c r="F27" t="s">
        <v>295</v>
      </c>
      <c r="G27" t="s">
        <v>198</v>
      </c>
      <c r="H27" t="str">
        <f t="shared" si="0"/>
        <v>GAATGGGCTCTTCAGCTTCTCCGATTCGGCGTGAAGTCTCACAGGATTTGTTTAACCAATTCAATTTATTTGCACAATACTCCGCAGCAGCTTACTGTGGCAAGAATAATGATGCTCCAGCGGGCACAAATATCACTTGCACAGGCAACGCATGCCCTGAAGTAGAAAAAGCGGATGCTACCTTTCTGTACAGTTTTGAAGATAGCGGCGTAGGTGATGTGACGGGATTTTTGGCGCTCGATAATACGAACAAACTTATTGTGCTTTCGTTCCGCGGCAGTAGATCAATTGAGAATTGGATAGGCAACTTGAATTTTGACTTAAAAGAAATAAACGATATTTGTTCAGGCTGTCGCGGCCATGATGGATTTACATCCTCTTGGCGGTCGGTCGCAGACACGCTGCGTCAGAAAGTGGAGGACGCTGTCCGCGAGCACCCTGATTATAGAGTTGTTTTCACAGGCCATAGCCTAGGTGGCGCGTTAGCAACAGTGGCCGGTGCCGATCTTCGAGGAAATGGCTATGACATTGACGTTTTTTCATATGGTGCCCCTCGTGTTGGAAATAGAGCGTTTGCCGAGTTCTTAACGGTCCAGACAGGCGGAACTCTGTATCGGATTACCCACACTAACGACATCGTACCGCGACTGCCCCCGAGAGAATTTGGATATTCTCATTCTAGCCCGGAATATTGGATCAAGAGCGGAACGCTCGTGCCGGTCACCAGGAATGACATTGTTAAAATCGAAGGAATCGATGCAACAGGCGGCAACAACCAACCAAATATTCCGGATATTCCTGCTCATCTTTGGTATTTCGGTCTGATCGGAACATGCCTTTAGGTAGTGCAGGTGAATGG</v>
      </c>
      <c r="I27">
        <f t="shared" si="1"/>
        <v>859</v>
      </c>
      <c r="J27">
        <f t="shared" si="2"/>
        <v>0</v>
      </c>
      <c r="K27">
        <f t="shared" si="3"/>
        <v>0</v>
      </c>
      <c r="L27">
        <f t="shared" si="4"/>
        <v>0</v>
      </c>
      <c r="M27" s="14">
        <f t="shared" si="5"/>
        <v>214.75</v>
      </c>
      <c r="N27">
        <f t="shared" si="6"/>
        <v>60.13</v>
      </c>
    </row>
    <row r="28" spans="1:14" x14ac:dyDescent="0.25">
      <c r="A28" t="s">
        <v>199</v>
      </c>
      <c r="B28" t="s">
        <v>10</v>
      </c>
      <c r="C28" t="s">
        <v>160</v>
      </c>
      <c r="D28" t="s">
        <v>225</v>
      </c>
      <c r="E28" t="s">
        <v>254</v>
      </c>
      <c r="F28" t="s">
        <v>296</v>
      </c>
      <c r="G28" t="s">
        <v>199</v>
      </c>
      <c r="H28" t="str">
        <f t="shared" si="0"/>
        <v>GAATGGGCTCTTCAGCTGGCCTGTTCGGATCAACGGGCTACACAAAAACGAAGTATCCGATCGTGCTGACGCACGGCATGCTTGGCTTTGACAGCATCTTAGGCGTGGACTACTGGTATGGAATCCCTAGCTCTCTTCGCTCAGACGGCGCGTCAGTATACATTACAGAAGTTTCGCAATTGAACACATCTGAACTCAGAGGAGAGGAGCTGTTAGATCAAGTAGAAGAGATTGCCGCGATCAGCGGCAAAGGAAAGGTTAACCTGATCGGACACAGTCATGGCGGACCGACGGTTCGTTATGTCGCTGCGATTCGGCCGGATTTGGTGGCTAGCGTGACAAGCGTAGGCGCACCACATAAAGGTTCAGATACAGCAGACTTTCTCAGACAAATACCGCCGGGTTCTGCGGGTGAAGCCCTGGTTGCGGGAATTGTCAATGGCCTTGGTACGTTAATTAACTTTTTGTCAGGCTCGCCTTCCACAACACCCCAGAATGCACTTGGAGCATTGGAGTCACTCAATTCTCAAGGCGCCGCAGTATTCAACGCGAAGTATCCTCAAGGCATTCCAACTTCCGCTTGCGGCGAAGGCGCCTACAAAGTGAACGGTGTCTCTTATTATAGCTGGAGTGGAACCAGCCCGCTTACCAACATCCTGGATGTCAGTGATCTTCTAATGGGCGCTTCTTCATTAACATTTGATGAGGCAAATGACGGATTGGTTGGACGGTGTTCGTCACATTTAGGCAAAGTCATACGTGATAATTATCGCATGAATCATCTTGATGAAGTGAATCAGGTCTTTGGTCTGACCTCCCTATTCGAAACTGATCCTGTTACTGTATATAGACAGCAGGCTAATCGACTTAAATTAGCTGGTTAGGTAGTGCAGGTGAATGG</v>
      </c>
      <c r="I28">
        <f t="shared" si="1"/>
        <v>901</v>
      </c>
      <c r="J28">
        <f t="shared" si="2"/>
        <v>0</v>
      </c>
      <c r="K28">
        <f t="shared" si="3"/>
        <v>0</v>
      </c>
      <c r="L28">
        <f t="shared" si="4"/>
        <v>0</v>
      </c>
      <c r="M28" s="14">
        <f t="shared" si="5"/>
        <v>225.25</v>
      </c>
      <c r="N28">
        <f t="shared" si="6"/>
        <v>63.070000000000007</v>
      </c>
    </row>
    <row r="29" spans="1:14" x14ac:dyDescent="0.25">
      <c r="A29" t="s">
        <v>200</v>
      </c>
      <c r="B29" t="s">
        <v>10</v>
      </c>
      <c r="C29" t="s">
        <v>160</v>
      </c>
      <c r="D29" t="s">
        <v>152</v>
      </c>
      <c r="E29" t="s">
        <v>255</v>
      </c>
      <c r="F29" t="s">
        <v>297</v>
      </c>
      <c r="G29" t="s">
        <v>200</v>
      </c>
      <c r="H29" t="str">
        <f t="shared" si="0"/>
        <v>GAATGGGCTCTTCAGCTGCCACAGGTAGCGGTTATACTGCAACTAAATATCCTATCGTCTTGGCTCATGGCATGCTCGGATTTGACTCCCTGTTAGGCATCGATTATTGGTACGGTATTCCGAGTGCCCTTAGACGGGATGGCGCTCAAGTATATGTCACGGAGGTATCACAACTGAACACATCAGAACTGCGGGGAGAAGAACTGTTAGCCCAGGTCGAAGAGATCGTCGCAATCAGCGGCAAACCAAAGGTAAACCTGATCGGCCACTCTCACGGCGGCCCAACAATTCGCTACGTGGCTGGCGTCCGCCCGGATCTTATTGCGTCTGTTACAAGCGTTGGAGCACCGCACAAAGGAAGTGATGTGGCGGATCTAATTCGCAAGGTGCCTGAGGGATCTTCTGGCGAAGCGATTATTGCGGGATTGGTTAATGCTATGGGCGCATTCATAAATTTTGTATCTGGCTCATCTTCAACCGCGCCACAAAATTCGCTTGGATCACTCGAATCACTGAACAGCGAGGGTGCTGCCAGGTTCAACGCGAAATTTCCGCAAGGAATCCCGACGACAGCATGTGGCGAAGGAGCTTATAAAGTTAATGGCGTGCATTATTATAGCTGGAGCGGTACATCGCCCTTAACGAACCCTTTGGATGTTTCGGACGCAATGATGGGCGCCGGCTCACTTGCATTCTCCGGTCCTAACGACGGTTTGGTTGGACGTTGCAGTTCACATTTAGGAATGGTCATACGTGATAATTACCGAATGAACCATCTTGATGAAGTGAATCAGTTTATGGGACTTACCTCCCTTTTTGAAACGGACCCGGTATCCGTGTACAGACAGCATGCTAATAGACTCAAAAATGCGGGCTTATAGGTAGTGCAGGTGAATGG</v>
      </c>
      <c r="I29">
        <f t="shared" si="1"/>
        <v>898</v>
      </c>
      <c r="J29">
        <f t="shared" si="2"/>
        <v>0</v>
      </c>
      <c r="K29">
        <f t="shared" si="3"/>
        <v>0</v>
      </c>
      <c r="L29">
        <f t="shared" si="4"/>
        <v>0</v>
      </c>
      <c r="M29" s="14">
        <f t="shared" si="5"/>
        <v>224.5</v>
      </c>
      <c r="N29">
        <f t="shared" si="6"/>
        <v>62.860000000000007</v>
      </c>
    </row>
    <row r="30" spans="1:14" x14ac:dyDescent="0.25">
      <c r="A30" t="s">
        <v>201</v>
      </c>
      <c r="B30" t="s">
        <v>10</v>
      </c>
      <c r="C30" t="s">
        <v>160</v>
      </c>
      <c r="D30" t="s">
        <v>153</v>
      </c>
      <c r="E30" t="s">
        <v>268</v>
      </c>
      <c r="F30" t="s">
        <v>298</v>
      </c>
      <c r="G30" t="s">
        <v>201</v>
      </c>
      <c r="H30" t="str">
        <f t="shared" si="0"/>
        <v>GAATGGGCTCTTCAGCTAGTCCGGTACGGCGAGAGGTGTCACAAGACCTTTTCGATCAGTTTAACTTATTCGCGCAGTACAGCGCAGCGGCGTATTGTGCGAAGAATAACGACGCACCGGCAGGCGCTAATGTGACATGCCGTGGATCAATATGCCCAGAAGTTGAAAAGGCGGATGCCACATTTCTATATTCTTTTGAAGATTCAGGAGTAGGCGATGTCACTGGTTTCCTGGCTCTGGACAACACCAATCGTTTAATAGTTCTTTCTTTCAGAGGCAGTCGCTCACTTGAAAACTGGATCGGAAACATTAACTTGGACTTGAAAGGAATCGATGATATCTGTAGCGGCTGTAAAGGCCACGATGGTTTTACAAGCTCTTGGCGATCTGTCGCTAACACGTTGACACAACAAGTCCAAAATGCCGTTCGCGAACATCCGGACTATAGAGTGGTTTTTACCGGTCATTCACTCGGAGGCGCCTTAGCTACAGTAGCAGGAGCGTCGCTTAGAGGAAATGGCTATGATATCGATGTGTTTTCCTATGGCGCTCCGCGTGTCGGTAATAGAGCATTTGCCGAGTTTCTGACGGCTCAGACGGGCGGAACTCTCTACCGCATTACGCACACAAATGATATTGTTCCAAGGCTGCCTCCGCGGGAGCTTGGATATTCCCATTCGAGCCCCGAATACTGGATTACATCCGGCACCCTGGTACCTGTGACAAAAAATGACATTGTTAAAGTCGAAGGTATCGATAGCACAGATGGCAATAACCAGCCTAATACGCCGGACATTGCAGCCCATCTTTGGTATTTTGGCTTGATTGGCACTTGCTTATAGGTAGTGCAGGTGAATGG</v>
      </c>
      <c r="I30">
        <f t="shared" si="1"/>
        <v>859</v>
      </c>
      <c r="J30">
        <f t="shared" si="2"/>
        <v>0</v>
      </c>
      <c r="K30">
        <f t="shared" si="3"/>
        <v>0</v>
      </c>
      <c r="L30">
        <f t="shared" si="4"/>
        <v>0</v>
      </c>
      <c r="M30" s="14">
        <f t="shared" si="5"/>
        <v>214.75</v>
      </c>
      <c r="N30">
        <f t="shared" si="6"/>
        <v>60.13</v>
      </c>
    </row>
    <row r="31" spans="1:14" x14ac:dyDescent="0.25">
      <c r="A31" t="s">
        <v>202</v>
      </c>
      <c r="B31" t="s">
        <v>10</v>
      </c>
      <c r="C31" t="s">
        <v>160</v>
      </c>
      <c r="D31" t="s">
        <v>168</v>
      </c>
      <c r="E31" t="s">
        <v>256</v>
      </c>
      <c r="F31" t="s">
        <v>299</v>
      </c>
      <c r="G31" t="s">
        <v>202</v>
      </c>
      <c r="H31" t="str">
        <f t="shared" si="0"/>
        <v>GAATGGGCTCTTCAGCTACTACGGCGATGCCGAGCGACGCTGCGATCGTAGCCCTTTGCGCGCAAATTTATCAGCCTTCGGCCCCAGATGCATTTGAATACTTTGACGCTGGCACAGATGATGGCATTTGTTGGGCTATTAAGAGACTGAACGGTTTAGACGTTGTGGTGTTACGCGGATCTAGAACGTTGCAAGACTGGCTGAGAGACATCCACGCTTTCCCAGCTCCGAGTCGCATTGGCCATGTTCACTCAGGATTTTACGCTGGTATGGAACATATGTGGTCAGACCTTAAAAGGCTTCTTGAGCAACCGGCGATCGTCACGGGACATTCACTTGGAGCAGCGCGTGCCGCAGTCCTCACCGCACTGATGACAGTGGATCATGTCCCTCCTGTTGCACGAGTGGTCTTTGGAGAACCGAAACCTGGCTTATTGGATTTCGCGCAGCTGATTACACGGATACCCGGCCGGAGCTATCGTAATGGCGATGATACACATCATGATTTGGTAACTGATGTCCCATTTTCTTTTCCACCTATGCAATATGTTCACCCGACCCCGATTATCCCTGTGTGCGCAGAACCGTCCGGTGATCTCTTTAGCACAATGGGCGTATTCGCTTATCACCATGTAGAGTTATATCAGGCCGCGCTGGCAGTTCAGCCGCAAGAAAAAGTTGCCTAGGTAGTGCAGGTGAATGG</v>
      </c>
      <c r="I31">
        <f t="shared" si="1"/>
        <v>703</v>
      </c>
      <c r="J31">
        <f t="shared" si="2"/>
        <v>0</v>
      </c>
      <c r="K31">
        <f t="shared" si="3"/>
        <v>0</v>
      </c>
      <c r="L31">
        <f t="shared" si="4"/>
        <v>0</v>
      </c>
      <c r="M31" s="14">
        <f t="shared" si="5"/>
        <v>175.75</v>
      </c>
      <c r="N31">
        <f t="shared" si="6"/>
        <v>49.210000000000008</v>
      </c>
    </row>
    <row r="32" spans="1:14" x14ac:dyDescent="0.25">
      <c r="A32" t="s">
        <v>203</v>
      </c>
      <c r="B32" t="s">
        <v>10</v>
      </c>
      <c r="C32" t="s">
        <v>160</v>
      </c>
      <c r="D32" t="s">
        <v>169</v>
      </c>
      <c r="E32" t="s">
        <v>257</v>
      </c>
      <c r="F32" t="s">
        <v>300</v>
      </c>
      <c r="G32" t="s">
        <v>203</v>
      </c>
      <c r="H32" t="str">
        <f t="shared" si="0"/>
        <v>GAATGGGCTCTTCAGCTGCGTTTGACGCCTTATTCGCGCGAGATGTCGCGCTGCCCCTCGCCGCCGCAGCATATTCCGTTCTCGGCGGTTCACCGGCGGTCCTTCCGACAGGCTTTGTCAAAACAGCTCTTATTCGGGCCGACGGCGCCGCGCTTACAGCCATGACAGATCCACATCCGGCGGTAACCGCTATGACAAAGGATACCGATTTGTTTGGATTACTGGGTCATAATCCTGCATCTCGTACTGCATTTGTATCCTTCAGAGGAAGCGCCGATTTGGCAGATTGGCTGGCAGACATCGATGCTCTGCCACAACCGTACCTCCCTATTGCTGGATTTGGCCATGTTCATGCAGGCTTCCAACAGGTTTATGAACTTGTCAGAGATTCAGTGGCTGCTAACCTGGCGGCAGCCACGGCGGGAACTGACCAGATCCTGGTTACAGGCCACTCTCTAGGCGCGGCTCTTGCAGTTCTTGCAGCACCGGATGTCTGTCGGAACATGCCCCCGAACACGATTGAACCGAGATTGGTGACATTTGCGGGCCCGAGGGTCGGCTTAAGCGACTTTGCTGCAGCCTTCAATGCGGCAATCGAATCGTGCTATCGCGTGGTGAATTTTTTAGATATAGTACCTCACGTACCACCTAGTCCTTACGTACATGTGGGAGTGGAGATTGACGTTGATAGCGGTGGTGCAATTGATGTTGCTTGGCGCCACTCATTGACGGCCTATCGTGACGGACTTACGGCGTTAATCGCTGCTGCGTCTGCTTAGGTAGTGCAGGTGAATGG</v>
      </c>
      <c r="I32">
        <f t="shared" si="1"/>
        <v>796</v>
      </c>
      <c r="J32">
        <f t="shared" si="2"/>
        <v>0</v>
      </c>
      <c r="K32">
        <f t="shared" si="3"/>
        <v>0</v>
      </c>
      <c r="L32">
        <f t="shared" si="4"/>
        <v>0</v>
      </c>
      <c r="M32" s="14">
        <f t="shared" si="5"/>
        <v>199</v>
      </c>
      <c r="N32">
        <f t="shared" si="6"/>
        <v>55.720000000000006</v>
      </c>
    </row>
    <row r="33" spans="1:14" x14ac:dyDescent="0.25">
      <c r="A33" t="s">
        <v>204</v>
      </c>
      <c r="B33" t="s">
        <v>75</v>
      </c>
      <c r="C33" t="s">
        <v>159</v>
      </c>
      <c r="D33" t="s">
        <v>222</v>
      </c>
      <c r="E33" t="s">
        <v>236</v>
      </c>
      <c r="F33" t="s">
        <v>301</v>
      </c>
      <c r="G33" t="s">
        <v>204</v>
      </c>
      <c r="H33" t="str">
        <f t="shared" si="0"/>
        <v>GAATGGGCTCTTCAGCTGCTGAAGAAAAGGTTAAATATTTGATCGGCTTTGAAGAAGAAGCGGAGCTGGAGGCTTTCACAGAAGAGATAGATCAGGTGGGCGTGTTCAGCGTTGAAGAACAGTCAGTAGCAGAGGACACTTTGGATATTGACGTAGATATTATTGACGAATATGACTATACAGACGTATTAGCGGTGGAGCTCGATCCGGAAGATGTTGATGCGCTGTCTGAAGAGGCCGGCATATCTTTCATTGAAGAGGACATTGAGCTTTCTATCCAACAAACAGTCCCTTGGGGCATTACGCGTGTGCAAGCACCGGCTGTGCACAATAGAGGCATAACAGGTTCAGGAGTTCGGGTGGCGATTCTGGATTCAGGCATCTCCGCACACAGCGATCTCAACATCAGAGGAGGCGCCTCATTTGTGCCTGGTGAACCCACGACGGCAGATTTAAATGGACATGGTACGCATGTCGCGGGAACTGTAGCCGCTTTAAACAATTCTATCGGTGTTATTGGAGTCGCACCGAACGCAGAGCTTTACGCCGTAAAAGTGTTGGGCGCCAATGGCTCCGGCTCAGTCAGTGGAATTGCGCAAGGATTAGAATGGGCAGCCACTAATAATATGCATATCGCAAATATGAGCCTTGGCTCTGATTTTCCAAGCTCAACGCTGGAGAGAGCTGTCAATTACGCAACTTCGCGAGACGTTCTTGTTATCGCTGCGACAGGAAACAATGGAAGCGGCAGTGTTGGCTATCCGGCTCGCTATGCCAACGCCATGGCTGTGGGCGCGACGGATCAAAATAACCGTAGAGCGAATTTTTCTCAGTACGGAACCGGTATTGATATCGTAGCTCCAGGCGTCAATGTGCAAAGCACATATCCTGGAAATCGGTACGTCTCCATGAACGGTACCTCCATGGCGACCCCGCATGTTGCGGGCGCGGCTGCACTGGTTAAACAGCGCTATCCGAGCTGGAATGCAACACAGATTAGGAATCATCTAAAAAACACAGCTACCAACCTTGGAAACTCGTCGCAGTTTGGCTCAGGACTTGTCAACGCAGAGGCCGCAACACGCTAGGTAGTGCAGGTGAATGG</v>
      </c>
      <c r="I33">
        <f t="shared" si="1"/>
        <v>1105</v>
      </c>
      <c r="J33">
        <f t="shared" si="2"/>
        <v>0</v>
      </c>
      <c r="K33">
        <f t="shared" si="3"/>
        <v>0</v>
      </c>
      <c r="L33">
        <f t="shared" si="4"/>
        <v>0</v>
      </c>
      <c r="M33" s="14">
        <f t="shared" si="5"/>
        <v>276.25</v>
      </c>
      <c r="N33">
        <f t="shared" si="6"/>
        <v>77.350000000000009</v>
      </c>
    </row>
    <row r="34" spans="1:14" x14ac:dyDescent="0.25">
      <c r="A34" t="s">
        <v>205</v>
      </c>
      <c r="B34" t="s">
        <v>75</v>
      </c>
      <c r="C34" t="s">
        <v>160</v>
      </c>
      <c r="D34" t="s">
        <v>163</v>
      </c>
      <c r="E34" t="s">
        <v>258</v>
      </c>
      <c r="F34" t="s">
        <v>302</v>
      </c>
      <c r="G34" t="s">
        <v>205</v>
      </c>
      <c r="H34" t="str">
        <f t="shared" si="0"/>
        <v>GAATGGGCTCTTCAGCTGCAGGAAAATCTAGCACAGAAAAGAAATATATTGTCGGATTTAAGCAAACCATGTCAGCGATGTCCTCGGCAAAAAAAAAAGATGTCATTAGCGAAAAGGGCGGCAAGGTCCAAAAACAGTTTAAATATGTTAATGCGGCTGCTGCGACACTGGACGAAAAAGCAGTGAAGGAATTAAAGAAAGATCCGTCAGTTGCATACGTGGAAGAAGATCATATCGCTCATGAGTACGCACAATCAGTACCGTATGGAATCAGCCAGATTAAAGCTCCCGCACTCCATAGCCAAGGATATACGGGCTCAAATGTGAAGGTTGCCGTCATAGATTCTGGTATTGACTCAAGCCACCCGGATCTGAATGTGCGTGGAGGCGCTTCTTTTGTACCTTCAGAAACAAATCCTTACCAGGACGGCTCATCGCATGGCACACACGTAGCTGGTACAATTGCAGCGTTGAATAACTCCATAGGTGTCCTTGGCGTAGCTCCATCAGCATCCCTCTATGCCGTTAAAGTTCTGGATTCTACAGGCTCTGGACAATACTCTTGGATCATTAACGGAATCGAGTGGGCCATTTCTAACAATATGGATGTAATTAATATGTCGTTGGGCGGTCCGACGGGCAGCACCGCACTAAAAACCGTCGTGGATAAAGCAGTCAGCAGTGGAATCGTAGTTGCGGCCGCTGCCGGCAACGAGGGATCTTCCGGAAGTACGTCGACCGTGGGATACCCTGCGAAATACCCGAGCACAATTGCTGTTGGCGCGGTTAACAGTTCAAACCAGCGCGCTAGCTTCTCGTCTGCCGGATCAGAGCTTGACGTGATGGCGCCTGGTGTCTCTATCCAAAGCACGTTACCAGGCGGAACGTATGGCGCATATAATGGCACTTCAATGGCGACTCCGCATGTTGCAGGCGCAGCCGCGTTAATTTTGTCAAAACACCCAACATGGACAAACGCCCAAGTGCGGGACAGACTTGAAAGCACGGCGACTTATCTTGGCAATTCCTTCTATTATGGTAAAGGTCTGATCAATGTTCAGGCCGCTGCGCAGTAGGTAGTGCAGGTGAATGG</v>
      </c>
      <c r="I34">
        <f t="shared" si="1"/>
        <v>1093</v>
      </c>
      <c r="J34">
        <f t="shared" si="2"/>
        <v>0</v>
      </c>
      <c r="K34">
        <f t="shared" si="3"/>
        <v>0</v>
      </c>
      <c r="L34">
        <f t="shared" si="4"/>
        <v>0</v>
      </c>
      <c r="M34" s="14">
        <f t="shared" si="5"/>
        <v>273.25</v>
      </c>
      <c r="N34">
        <f t="shared" si="6"/>
        <v>76.510000000000005</v>
      </c>
    </row>
    <row r="35" spans="1:14" x14ac:dyDescent="0.25">
      <c r="A35" t="s">
        <v>206</v>
      </c>
      <c r="B35" t="s">
        <v>75</v>
      </c>
      <c r="C35" t="s">
        <v>160</v>
      </c>
      <c r="D35" t="s">
        <v>164</v>
      </c>
      <c r="E35" t="s">
        <v>259</v>
      </c>
      <c r="F35" t="s">
        <v>303</v>
      </c>
      <c r="G35" t="s">
        <v>206</v>
      </c>
      <c r="H35" t="str">
        <f t="shared" si="0"/>
        <v>GAATGGGCTCTTCAGCTGCAGGAAAATCAAATGGCGAAAAAAAATATATTGTAGGCTTTAAACAGACAATGAGTACAATGTCCGCTGCTAAAAAAAAAGACGTTATTAGCGAGAAAGGCGGTAAGGTCCAAAAGCAGTTCAAATACGTTGATGCAGCCAGCGCGACGTTGAATGAAAAGGCGGTTAAAGAGCTAAAAAAGGACCCGAGCGTAGCATATGTCGAAGAAGATCATGTAGCTCACGCGTATGCTCAATCTGTTCCTTATGGCGTCAGCCAAATTAAGGCGCCGGCGCTTCACAGCCAGGGCTATACTGGCAGCAACGTCAAAGTGGCAGTTATTGATTCAGGTATCGACTCAAGCCATCCGGATCTGAAAGTCGCTGGCGGTGCGTCGATGGTCCCATCAGAGACAAATCCTTTTCAGGATAATAATAGTCACGGAACCCATGTTGCTGGAACCGTGGCAGCCCTGAATAACTCAATCGGCGTGCTTGGCGTCGCTCCTTCTGCATCTCTGTATGCCGTCAAAGTGTTGGGCGCAGACGGTAGCGGCCAGTACAGCTGGATCATCAATGGAATTGAATGGGCCATAGCGAACAACATGGATGTGATTAACATGTCTCTCGGCGGACCAAGTGGCTCCGCGGCGTTAAAAGCTGCCGTAGATAAAGCCGTAGCATCAGGTGTAGTTGTTGTCGCAGCGGCCGGTAATGAAGGAACATCGGGCTCATCTTCTACAGTGGGATATCCCGGCAAGTATCCGTCAGTTATTGCCGTGGGCGCGGTGGATAGCTCCAATCAAAGAGCAAGTTTCTCGTCTGTGGGACCGGAATTAGACGTTATGGCACCAGGAGTTTCTATCCAATCAACGTTGCCTGGTAACAAGTACGGCGCATACAACGGCACTTCCATGGCTTCGCCGCATGTGGCCGGAGCTGCGGCCTTAATCCTCTCCAAACATCCGAATTGGACGAACACACAAGTAAGATCATCCCTTGAGAATACCACGACAAAACTGGGAGACTCTTTTTATTACGGCAAGGGACTTATTAACGTCCAGGCAGCTGCGCAATAGGTAGTGCAGGTGAATGG</v>
      </c>
      <c r="I35">
        <f t="shared" si="1"/>
        <v>1093</v>
      </c>
      <c r="J35">
        <f t="shared" si="2"/>
        <v>0</v>
      </c>
      <c r="K35">
        <f t="shared" si="3"/>
        <v>0</v>
      </c>
      <c r="L35">
        <f t="shared" si="4"/>
        <v>0</v>
      </c>
      <c r="M35" s="14">
        <f t="shared" si="5"/>
        <v>273.25</v>
      </c>
      <c r="N35">
        <f t="shared" si="6"/>
        <v>76.510000000000005</v>
      </c>
    </row>
    <row r="36" spans="1:14" x14ac:dyDescent="0.25">
      <c r="A36" t="s">
        <v>207</v>
      </c>
      <c r="B36" t="s">
        <v>75</v>
      </c>
      <c r="C36" t="s">
        <v>160</v>
      </c>
      <c r="D36" t="s">
        <v>226</v>
      </c>
      <c r="E36" t="s">
        <v>260</v>
      </c>
      <c r="F36" s="13" t="s">
        <v>318</v>
      </c>
      <c r="G36" t="s">
        <v>207</v>
      </c>
      <c r="H36" t="str">
        <f t="shared" si="0"/>
        <v>GAATGGGCTCTTCAGCTGACAGCGCTAGCGCAGCTCAACCCGCGAAAAACGTAGAAAAGGATTATATTGTCGGCTTTAAATCAGGAGTGAAAACAGCCTCGGTCAAAAAAGACATCATTAAAGAAAGCGGTGGAAAAGTTGATAAACAGTTTAGAATTATTAACGCTGCTAAAGCAAAATTGGATAAGGAGGCTCTGAAAGAAGCCAAAAATGACCCAGATGTAGCCTATGTGGAAGAAGATCACGTTGCTCATGCGCTTGCTCAGACGGTACCGTATGGAATCCCTTTAATTAAGGCTGATAAACTGCATGCGCAAGGATTTAAAGGTGCAAACGTTAAGGGCGCGGTGTTGGCGACAGGAATCCCTACAAGCCATCCGGACCTTAACGTCGTGGGAGGCGCATCCTTCGTTGCCGGAGAAGCATACAACACGGATGGCAACGGACATGGAACGCATGTTGCTGGCACAGTTGCAGCGCTAGACAATACGACGGGAGTTCTGGGAGTGGCTCCGAGCGTCAGTTTATATGCTGTTAAGGTACTTAATTCTTCAGGCAGCGGATCTTATTCAGGCATTGTGTCTGGCATTGAGTGGGCGACAACAAACGGCATGGATGTGATAAATATGAGCCTTGGCGGCGCGTCGGGTTCAACTGCCATGAAACAAGCAGTAGATAATGCCTACGCCAAAGGTGTAGTTGTCGTAGCGGCAGCAGGCAACTCCGGCTCATCTGGAAATACGAACACAATTGGCTATCCGGCAAAGTACGACTCCGTGATCGCGGTCGGTGCAGTCGATAGCAACTCCAATCGTGCGTCGTTCTCTAGTGTCGGCGCCGAGTTGGAGGTCATGGCACCGGGCGCGGGTGTGTACAGCACCTACCCTACAAATACATATGCAACCTTAAATGGAACGTCAATGGCGTCACCACACGTCGCCGGCGCGGCAGCTCTCATCTTATCTAAACACCCGAATCTGTCTGCGTCACAGGTTCGGAATCGCCTGTCATCTACTGCCACTTATCTCGGCTCATCCTTTTATTATGGTAAGGGCCTTATCAATGTGGAAGCTGCTGCCCAATAGGTAGTGCAGGTGAATGG</v>
      </c>
      <c r="I36">
        <f t="shared" si="1"/>
        <v>1102</v>
      </c>
      <c r="J36">
        <f t="shared" si="2"/>
        <v>0</v>
      </c>
      <c r="K36">
        <f t="shared" si="3"/>
        <v>0</v>
      </c>
      <c r="L36">
        <f t="shared" si="4"/>
        <v>0</v>
      </c>
      <c r="M36" s="14">
        <f t="shared" si="5"/>
        <v>275.5</v>
      </c>
      <c r="N36">
        <f t="shared" si="6"/>
        <v>77.14</v>
      </c>
    </row>
    <row r="37" spans="1:14" x14ac:dyDescent="0.25">
      <c r="A37" t="s">
        <v>208</v>
      </c>
      <c r="B37" t="s">
        <v>75</v>
      </c>
      <c r="C37" t="s">
        <v>160</v>
      </c>
      <c r="D37" t="s">
        <v>167</v>
      </c>
      <c r="E37" t="s">
        <v>261</v>
      </c>
      <c r="F37" t="s">
        <v>304</v>
      </c>
      <c r="G37" t="s">
        <v>208</v>
      </c>
      <c r="H37" t="str">
        <f t="shared" si="0"/>
        <v>GAATGGGCTCTTCAGCTGCGGAAGAGGCGAAGGAAAAATACTTAATTGGCTTCAATGAACAGGAAGCGGTTTCAGAATTTGTTGAGCAGGTAGAAGCAAATGATGAAGTTGCAATTTTATCCGAAGAAGAAGAGGTGGAGATAGAGCTTCTCCACGAGTTCGAAACAATCCCCGTTCTTTCTGTGGAACTGAGCCCAGAAGATGTCGACGCATTGGAGCTTGATCCGGCTATCTCATATATCGAAGAGGACGCGGAGGTGACAACCATGGCACAGTCTGTTCCGTGGGGTATTTCACGGGTCCAAGCACCAGCGGCTCATAACAGAGGATTAACCGGTAGCGGCGTCAAAGTTGCTGTACTTGATACAGGCATCTCTACGCATCCTGATTTAAATATTAGGGGCGGAGCTTCCTTTGTGCCGGGCGAGCCTAGTACTCAAGACGGTAACGGTCATGGCACGCATGTTGCCGGTACGATCGCAGCGCTGAACAACTCAATTGGCGTACTTGGCGTCGCACCTAATGCAGAGCTGTATGCCGTCAAAGTGCTTGGAGCTAGTGGCAGCGGAAGCGTGTCGTCTATTGCACAGGGCCTGGAATGGGCTGGAAACAATGGCATGCATGTCGCCAACCTAAGCCTCGGAAGCCCGTCCCCGAGCGCGACTTTGGAACAAGCTGTTAATTCCGCCACATCACGCGGCGTGTTGGTAGTGGCGGCTTCGGGAAATTCTGGCGCCGGATCGATTTCATATCCTGCCCGATACGCAAATGCGATGGCCGTAGGCGCCACCGATCAAAACAATAACCGTGCATCTTTTTCACAATATGGAGCCGGCCTTGACATTGTCGCTCCGGGAGTTAATGTCCAATCGACATACCCAGGCTCCACTTATGCATCTCTTAACGGAACATCTATGGCGACGCCGCACGTGGCTGGCGCGGCCGCTCTGGTTAAACAGAAAAATCCTAGTTGGTCAAATGTACAGATCCGCAACCACCTCAAGAACACAGCTACATCATTGGGAAGCACGAATCTGTATGGTAGCGGCTTAGTGAATGCGGAAGCAGCAACAAGATAGGTAGTGCAGGTGAATGG</v>
      </c>
      <c r="I37">
        <f t="shared" si="1"/>
        <v>1096</v>
      </c>
      <c r="J37">
        <f t="shared" si="2"/>
        <v>0</v>
      </c>
      <c r="K37">
        <f t="shared" si="3"/>
        <v>0</v>
      </c>
      <c r="L37">
        <f t="shared" si="4"/>
        <v>0</v>
      </c>
      <c r="M37" s="14">
        <f t="shared" si="5"/>
        <v>274</v>
      </c>
      <c r="N37">
        <f t="shared" si="6"/>
        <v>76.720000000000013</v>
      </c>
    </row>
    <row r="38" spans="1:14" x14ac:dyDescent="0.25">
      <c r="A38" t="s">
        <v>209</v>
      </c>
      <c r="B38" t="s">
        <v>48</v>
      </c>
      <c r="C38" t="s">
        <v>159</v>
      </c>
      <c r="D38" t="s">
        <v>224</v>
      </c>
      <c r="E38" t="s">
        <v>238</v>
      </c>
      <c r="F38" t="s">
        <v>305</v>
      </c>
      <c r="G38" t="s">
        <v>209</v>
      </c>
      <c r="H38" t="str">
        <f t="shared" si="0"/>
        <v>GAATGGGCTCTTCAGCTGCATCCACGGACTATTGGCAAAATTGGACGGATGGCGGAGGTATTGTGAATGCTGTGAATGGCTCTGGAGGAAACTATAGTGTTAACTGGTCAAACACCGGAAACTTTGTGGTTGGCAAAGGTTGGACGACGGGCTCACCGTTTCGTACAATCAATTACAATGCAGGCGTGTGGGCCCCTAATGGCAATGGTTACTTGACCCTGTATGGCTGGACGCGGTCACCTTTAATCGAATATTATGTCGTCGATAGCTGGGGTACGTATAGACCGACAGGAACCTACAAAGGCACAGTTAAGAGCGACGGCGGAACATATGATATTTACACAACTACTCGCTATAACGCGCCATCCATAGACGGCGATAGAACCACGTTTACACAGTACTGGTCGGTACGACAAACAAAAAGGCCGACTGGATCGAACGCTACAATTACATTCAGCAACCATGTTAATGCGTGGAAATCTCACGGCATGAATCTTGGATCTAATTGGGCCCATCAAGTCATGGCAACTGAGGGTTATCAGTCAAGCGGCAGTTCTAACGTAACAGTCTGGTAGGTAGTGCAGGTGAATGG</v>
      </c>
      <c r="I38">
        <f t="shared" si="1"/>
        <v>592</v>
      </c>
      <c r="J38">
        <f t="shared" si="2"/>
        <v>0</v>
      </c>
      <c r="K38">
        <f t="shared" si="3"/>
        <v>0</v>
      </c>
      <c r="L38">
        <f t="shared" si="4"/>
        <v>0</v>
      </c>
      <c r="M38" s="14">
        <f t="shared" si="5"/>
        <v>148</v>
      </c>
      <c r="N38">
        <f t="shared" si="6"/>
        <v>41.440000000000005</v>
      </c>
    </row>
    <row r="39" spans="1:14" x14ac:dyDescent="0.25">
      <c r="A39" t="s">
        <v>210</v>
      </c>
      <c r="B39" t="s">
        <v>48</v>
      </c>
      <c r="C39" t="s">
        <v>160</v>
      </c>
      <c r="D39" t="s">
        <v>155</v>
      </c>
      <c r="E39" t="s">
        <v>262</v>
      </c>
      <c r="F39" t="s">
        <v>306</v>
      </c>
      <c r="G39" t="s">
        <v>210</v>
      </c>
      <c r="H39" t="str">
        <f t="shared" si="0"/>
        <v>GAATGGGCTCTTCAGCTAGCCCAGTCGATATCGATTCACGTCAAGCCTCAGTCAGTATCGATGCCAAATTCAAGGCGCACGGCAAAAAATATTTGGGAACCATCGGAGATCAGTACACACTGACGAAGAACAGTAAAAATCCGGCCATTATAAAGGCAGATTTTGGACAGCTGACCCCGGAGAATAGCATGAAATGGGATGCTACTGAGCCTAATCGAGGCCAATTCAGCTTCTCTGGCTCGGACTATCTGGTAAATTTTGCGCAGTCCAACGGAAAGTTGATTAGAGGCCATACATTGGTTTGGCATTCACAGTTACCCGGCTGGGTGAGCTCTATTACCGATAAAAACACACTGATCTCCGTGCTTAAAAATCACATCACGACAGTTATGACGCGGTACAAAGGCAAGATCTACGCCTGGGACGTCTTAAATGAAATATTTAATGAGGACGGCTCTCTTAGGAACTCAGTTTTTTATAATGTAATTGGAGAAGATTATGTGAGAATTGCATTTGAAACAGCGCGCTCGGTTGACCCGAACGCGAAATTATATATTAATGACTACAATCTTGATTCAGCTGGCTATTCAAAGGTCAACGGTATGGTTTCTCATGTAAAAAAATGGTTGGCAGCAGGAATACCAATCGATGGCATTGGCTCGCAAACTCATCTGGGTGCTGGTGCAGGTGCAAACGTCGCGGGAGCCCTTAATGCGCTCGCTGGCGCGGGCACGACAGAAATTGCGATTACGGAGCTTGACATCGCTGGAGCAAGCTCAACTGATTACGTCAATGTGGTGAAAGCCTGTTTAAATCAAAGTAAATGCGTAGGTATTACAGTGTGGGGCGTTGCTGATCCGGATTCCTGGCGCAGCTCCTCTAGCCCTCTCCTTTTTGACTCTAACTATAACCCTAAAGCTGCATATAACGCAATTGCTAACGCCCTATAGGTAGTGCAGGTGAATGG</v>
      </c>
      <c r="I39">
        <f t="shared" si="1"/>
        <v>967</v>
      </c>
      <c r="J39">
        <f t="shared" si="2"/>
        <v>0</v>
      </c>
      <c r="K39">
        <f t="shared" si="3"/>
        <v>0</v>
      </c>
      <c r="L39">
        <f t="shared" si="4"/>
        <v>0</v>
      </c>
      <c r="M39" s="14">
        <f t="shared" si="5"/>
        <v>241.75</v>
      </c>
      <c r="N39">
        <f t="shared" si="6"/>
        <v>67.690000000000012</v>
      </c>
    </row>
    <row r="40" spans="1:14" x14ac:dyDescent="0.25">
      <c r="A40" t="s">
        <v>211</v>
      </c>
      <c r="B40" t="s">
        <v>48</v>
      </c>
      <c r="C40" t="s">
        <v>160</v>
      </c>
      <c r="D40" t="s">
        <v>156</v>
      </c>
      <c r="E40" t="s">
        <v>263</v>
      </c>
      <c r="F40" t="s">
        <v>307</v>
      </c>
      <c r="G40" t="s">
        <v>211</v>
      </c>
      <c r="H40" t="str">
        <f t="shared" si="0"/>
        <v>GAATGGGCTCTTCAGCTCGCACAATCACGAATAACGAAATGGGAAATCATTCTGGATACGATTATGAACTCTGGAAAGATTATGGCAATACGTCGATGACATTAAATAACGGTGGAGCTTTTTCAGCCGGATGGAATAACATTGGCAATGCACTTTTTCGTAAGGGCAAAAAATTTGATTCTACGAGGACTCATCATCAGTTGGGAAATATATCGATTAACTATAATGCTTCTTTTAACCCTGGCGGAAATTCATATCTGTGCGTATACGGCTGGACCCAAAGTCCATTAGCCGAGTATTATATCGTTGATTCCTGGGGCACGTACAGACCGACAGGAGCATATAAAGGCAGTTTCTATGCGGACGGCGGTACGTATGACATTTACGAGACAACACGGGTCAACCAGCCGAGCATCATCGGAATTGCGACTTTCAAACAATATTGGTCCGTTCGCCAAACTAAGAGAACCAGCGGCACAGTGTCAGTCTCTGCACACTTTCGAAAGTGGGAAAGCCTTGGTATGCCGATGGGTAAAATGTACGAAACCGCGTTTACAGTAGAAGGCTACCAAAGCAGCGGCTCAGCTAACGTGATGACAAATCAGCTGTTCATTGGCAACTAGGTAGTGCAGGTGAATGG</v>
      </c>
      <c r="I40">
        <f t="shared" si="1"/>
        <v>640</v>
      </c>
      <c r="J40">
        <f t="shared" si="2"/>
        <v>0</v>
      </c>
      <c r="K40">
        <f t="shared" si="3"/>
        <v>0</v>
      </c>
      <c r="L40">
        <f t="shared" si="4"/>
        <v>0</v>
      </c>
      <c r="M40" s="14">
        <f t="shared" si="5"/>
        <v>160</v>
      </c>
      <c r="N40">
        <f t="shared" si="6"/>
        <v>44.800000000000004</v>
      </c>
    </row>
    <row r="41" spans="1:14" x14ac:dyDescent="0.25">
      <c r="A41" t="s">
        <v>212</v>
      </c>
      <c r="B41" t="s">
        <v>48</v>
      </c>
      <c r="C41" t="s">
        <v>160</v>
      </c>
      <c r="D41" t="s">
        <v>157</v>
      </c>
      <c r="E41" t="s">
        <v>264</v>
      </c>
      <c r="F41" t="s">
        <v>308</v>
      </c>
      <c r="G41" t="s">
        <v>212</v>
      </c>
      <c r="H41" t="str">
        <f t="shared" si="0"/>
        <v>GAATGGGCTCTTCAGCTGCGACAACGATTACATCGAACCAGACCGGCACTCAAGATGGCTATGATTACGAGCTGTGGAAAGACTCAGGCAACACCAGTATGACGTTGAATAGCGGCGGTGCGTTTTCGGCACAATGGTCAAATATTGGTAATGCTCTTTTTCGCAAAGGCAAAAAATTTGATAGCACAAAAACACATTCCCAGTTAGGCAACATCTCTATTAACTACAACGCCACGTTTAATCCGGGTGGAAACTCTTACCTTTGCGTCTATGGATGGACAAAGGACCCGTTAACTGAATACTACATTGTAGATAATTGGGGAACATATAGACCTACTGGAACTCCAAAGGGCACGTTCACGGTTGACGGCGGAACGTATGACATTTATGAAACAACACGTATAAATCAGCCGAGCATCATCGGCATTGCAACATTTAAGCAGTATTGGTCTGTGCGACAAACGAAACGGACCAGCGGCACCGTTTCCGTTTCAGAGCACTTCAAAAAATGGGAAAGCCTCGGAATGCCTATGGGCAAAATGTATGAAACAGCTCTTACAGTAGAAGGCTATCAATCAAATGGTTCTGCAAACGTCACAGCTAATGTGCTGGCGATCTCAGGAAAGTCCTTCTAGGTAGTGCAGGTGAATGG</v>
      </c>
      <c r="I41">
        <f t="shared" si="1"/>
        <v>652</v>
      </c>
      <c r="J41">
        <f t="shared" si="2"/>
        <v>0</v>
      </c>
      <c r="K41">
        <f t="shared" si="3"/>
        <v>0</v>
      </c>
      <c r="L41">
        <f t="shared" si="4"/>
        <v>0</v>
      </c>
      <c r="M41" s="14">
        <f t="shared" si="5"/>
        <v>163</v>
      </c>
      <c r="N41">
        <f t="shared" si="6"/>
        <v>45.640000000000008</v>
      </c>
    </row>
    <row r="42" spans="1:14" x14ac:dyDescent="0.25">
      <c r="A42" t="s">
        <v>213</v>
      </c>
      <c r="B42" t="s">
        <v>48</v>
      </c>
      <c r="C42" t="s">
        <v>160</v>
      </c>
      <c r="D42" t="s">
        <v>158</v>
      </c>
      <c r="E42" t="s">
        <v>265</v>
      </c>
      <c r="F42" t="s">
        <v>309</v>
      </c>
      <c r="G42" t="s">
        <v>213</v>
      </c>
      <c r="H42" t="str">
        <f t="shared" si="0"/>
        <v>GAATGGGCTCTTCAGCTTTCCCGAGCGGCTTGACCCAGCACGCTACAGGCGACCTAAGCAAAAGACAATCGATTACTACATCTCAAACGGGCACAAATAATGGATATTACTACTCCTTCTGGACAAACGGCGGAGGTGAAGTTACGTACACTAACGGAGATAACGGTGAATATAGCGTAACCTGGGTTAATTGCGGAGATTTTACGTCTGGAAAAGGCTGGAATCCAGCAAATGCACAAACAGTCACATACAGCGGAGAGTTTAACACATCAGGTAATGCCTATCTTGCTGTGTATGGCTGGACAACAGATCCGTTGGTAGAATACTATATTTTAGAGTCATATGGCACTTATAATCCTTCATCTGGACTCACCCTGCTTGGCCAGGTCACGAGCGATGGCGGCACTTACGACATCTATAGTACCCAGCGGGTGGACCAGCCGTCGATCGAAGGAACCTCTACATTTAATCAATATTGGAGTGTTCGTACGGAAAAACGCGTCGGCGGTACGGTAACGACAGCGAACCATTTTGCCGCATGGAAGGCGCTGGGCTTAGAAATGGGCACATATAACTATATGATTGTGTCAACGGAAGGATATGAGTCATCCGGATCTTCCACTATAACAGTTAGCTAGGTAGTGCAGGTGAATGG</v>
      </c>
      <c r="I42">
        <f t="shared" si="1"/>
        <v>655</v>
      </c>
      <c r="J42">
        <f t="shared" si="2"/>
        <v>0</v>
      </c>
      <c r="K42">
        <f t="shared" si="3"/>
        <v>0</v>
      </c>
      <c r="L42">
        <f t="shared" si="4"/>
        <v>0</v>
      </c>
      <c r="M42" s="14">
        <f t="shared" si="5"/>
        <v>163.75</v>
      </c>
      <c r="N42">
        <f t="shared" si="6"/>
        <v>45.85</v>
      </c>
    </row>
  </sheetData>
  <sortState ref="B2:E42">
    <sortCondition ref="B2:B42"/>
  </sortState>
  <conditionalFormatting sqref="J2:K42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H7" sqref="H7"/>
    </sheetView>
  </sheetViews>
  <sheetFormatPr defaultRowHeight="15.75" x14ac:dyDescent="0.25"/>
  <cols>
    <col min="1" max="1" width="14.625" bestFit="1" customWidth="1"/>
  </cols>
  <sheetData>
    <row r="2" spans="1:3" x14ac:dyDescent="0.25">
      <c r="A2" t="s">
        <v>310</v>
      </c>
    </row>
    <row r="3" spans="1:3" x14ac:dyDescent="0.25">
      <c r="A3" t="s">
        <v>313</v>
      </c>
      <c r="B3" t="s">
        <v>311</v>
      </c>
    </row>
    <row r="4" spans="1:3" x14ac:dyDescent="0.25">
      <c r="A4" t="s">
        <v>312</v>
      </c>
      <c r="B4" t="s">
        <v>314</v>
      </c>
      <c r="C4">
        <f>LEN(B4)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Wu</dc:creator>
  <cp:lastModifiedBy>Michael Liszka</cp:lastModifiedBy>
  <dcterms:created xsi:type="dcterms:W3CDTF">2017-10-13T06:07:38Z</dcterms:created>
  <dcterms:modified xsi:type="dcterms:W3CDTF">2017-12-21T23:22:33Z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_To_AIP">
    <vt:i4>0</vt:i4>
  </property>
</Properties>
</file>