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angh\Box\Bilateral_Publication_Final\Nature_Neuroscience_Submission\NN_Resubmission\NN_Resubmission_2\Figure_Data\"/>
    </mc:Choice>
  </mc:AlternateContent>
  <xr:revisionPtr revIDLastSave="0" documentId="13_ncr:1_{3F346810-7F53-4D35-A66B-4DB1EAB31EA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gure 2b" sheetId="1" r:id="rId1"/>
    <sheet name="Figure 2c" sheetId="2" r:id="rId2"/>
    <sheet name="Figure 2i-2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L13" i="3"/>
  <c r="L14" i="3" s="1"/>
  <c r="K13" i="3"/>
  <c r="K14" i="3" s="1"/>
  <c r="J13" i="3"/>
  <c r="J14" i="3" s="1"/>
  <c r="H13" i="3"/>
  <c r="H14" i="3" s="1"/>
  <c r="G13" i="3"/>
  <c r="G14" i="3" s="1"/>
  <c r="F13" i="3"/>
  <c r="F14" i="3" s="1"/>
  <c r="D13" i="3"/>
  <c r="D14" i="3" s="1"/>
  <c r="C13" i="3"/>
  <c r="C14" i="3" s="1"/>
  <c r="B13" i="3"/>
  <c r="L12" i="3"/>
  <c r="K12" i="3"/>
  <c r="J12" i="3"/>
  <c r="H12" i="3"/>
  <c r="G12" i="3"/>
  <c r="F12" i="3"/>
  <c r="D12" i="3"/>
  <c r="C12" i="3"/>
  <c r="B12" i="3"/>
</calcChain>
</file>

<file path=xl/sharedStrings.xml><?xml version="1.0" encoding="utf-8"?>
<sst xmlns="http://schemas.openxmlformats.org/spreadsheetml/2006/main" count="274" uniqueCount="120">
  <si>
    <t>Probability of body induced strain</t>
  </si>
  <si>
    <t>Serpentine resistance change after 10000 loading cycles at 1Hz</t>
  </si>
  <si>
    <t>Edges</t>
  </si>
  <si>
    <t>Value</t>
  </si>
  <si>
    <t>Strain</t>
  </si>
  <si>
    <t>resistance change (%)</t>
  </si>
  <si>
    <t>Probability of body induced curvature</t>
  </si>
  <si>
    <t>Distance Traveled (cm) 5 mins</t>
  </si>
  <si>
    <t>Average Speed (cm/s) 5 mins</t>
  </si>
  <si>
    <t>Running Wheel - Average Revolutions/minute (5-65 mins)</t>
  </si>
  <si>
    <t xml:space="preserve">Control (n = 8) </t>
  </si>
  <si>
    <t>Tethered (n = 7)</t>
  </si>
  <si>
    <t>Wireless (n = 7)</t>
  </si>
  <si>
    <t>Control (n = 8)</t>
  </si>
  <si>
    <t>Post-Op Untethered (n = 6)</t>
  </si>
  <si>
    <t>Tethered (n = 4)</t>
  </si>
  <si>
    <t>Wireless (n = 4)</t>
  </si>
  <si>
    <t>Mean</t>
  </si>
  <si>
    <t>STDEV</t>
  </si>
  <si>
    <t>SEM</t>
  </si>
  <si>
    <t>*; p = 0.01 Control vs. Tethered</t>
  </si>
  <si>
    <t>*; p =  0.01 Control vs. Tethered</t>
  </si>
  <si>
    <t>****; p &lt;  0.0001 Post-Op Untethered vs. Tethered</t>
  </si>
  <si>
    <t>*; p = 0.02 Tethered vs. Wireless</t>
  </si>
  <si>
    <t>*; p =  0.02 Tethered vs. Wireless</t>
  </si>
  <si>
    <t>**; p =  0.0014 Tethered vs. Wireless</t>
  </si>
  <si>
    <t>n.s.; p = 0.99 Control vs. Wireless</t>
  </si>
  <si>
    <t>n.s. ; p = 0.40 Control vs. Wireless</t>
  </si>
  <si>
    <t>ANOVA Distance</t>
  </si>
  <si>
    <t>Table Analyzed</t>
  </si>
  <si>
    <t>5 mins Distance</t>
  </si>
  <si>
    <t>Data sets analyzed</t>
  </si>
  <si>
    <t>A : Control 5 min</t>
  </si>
  <si>
    <t>B : Tethered 5 min</t>
  </si>
  <si>
    <t>C : Wireless 5 min</t>
  </si>
  <si>
    <t>ANOVA summary</t>
  </si>
  <si>
    <t>F</t>
  </si>
  <si>
    <t>P value</t>
  </si>
  <si>
    <t>P value summary</t>
  </si>
  <si>
    <t>**</t>
  </si>
  <si>
    <t>Significant diff. among means (P &lt; 0.05)?</t>
  </si>
  <si>
    <t>Yes</t>
  </si>
  <si>
    <t>R square</t>
  </si>
  <si>
    <t>Brown-Forsythe test</t>
  </si>
  <si>
    <t>F (DFn, DFd)</t>
  </si>
  <si>
    <t>1.499 (2, 19)</t>
  </si>
  <si>
    <t>ns</t>
  </si>
  <si>
    <t>Are SDs significantly different (P &lt; 0.05)?</t>
  </si>
  <si>
    <t>No</t>
  </si>
  <si>
    <t>Bartlett's test</t>
  </si>
  <si>
    <t>Bartlett's statistic (corrected)</t>
  </si>
  <si>
    <t>*</t>
  </si>
  <si>
    <t>ANOVA table</t>
  </si>
  <si>
    <t>SS</t>
  </si>
  <si>
    <t>DF</t>
  </si>
  <si>
    <t>MS</t>
  </si>
  <si>
    <t>Treatment (between columns)</t>
  </si>
  <si>
    <t>F (2, 19) = 6.607</t>
  </si>
  <si>
    <t>P=0.0066</t>
  </si>
  <si>
    <t>Residual (within columns)</t>
  </si>
  <si>
    <t>Total</t>
  </si>
  <si>
    <t>Data summary</t>
  </si>
  <si>
    <t>Number of treatments (columns)</t>
  </si>
  <si>
    <t>Number of values (total)</t>
  </si>
  <si>
    <t>Number of families</t>
  </si>
  <si>
    <t>Number of comparisons per family</t>
  </si>
  <si>
    <t>Alpha</t>
  </si>
  <si>
    <t>Tukey's multiple comparisons test</t>
  </si>
  <si>
    <t>Mean Diff.</t>
  </si>
  <si>
    <t>95.00% CI of diff.</t>
  </si>
  <si>
    <t>Significant?</t>
  </si>
  <si>
    <t>Summary</t>
  </si>
  <si>
    <t>Adjusted P Value</t>
  </si>
  <si>
    <t>Control 5 min vs. Tethered 5 min</t>
  </si>
  <si>
    <t>184.6 to 1491</t>
  </si>
  <si>
    <t>A-B</t>
  </si>
  <si>
    <t>Control 5 min vs. Wireless 5 min</t>
  </si>
  <si>
    <t>-628.5 to 677.7</t>
  </si>
  <si>
    <t>A-C</t>
  </si>
  <si>
    <t>Tethered 5 min vs. Wireless 5 min</t>
  </si>
  <si>
    <t>-1488 to -138.6</t>
  </si>
  <si>
    <t>B-C</t>
  </si>
  <si>
    <t>Test details</t>
  </si>
  <si>
    <t>Mean 1</t>
  </si>
  <si>
    <t>Mean 2</t>
  </si>
  <si>
    <t>SE of diff.</t>
  </si>
  <si>
    <t>n1</t>
  </si>
  <si>
    <t>n2</t>
  </si>
  <si>
    <t>q</t>
  </si>
  <si>
    <t>ANOVA Speed</t>
  </si>
  <si>
    <t>Speed (5 mins bins) 0-5</t>
  </si>
  <si>
    <t>A : Control (n = 8)</t>
  </si>
  <si>
    <t>B : Tethered (n = 7)</t>
  </si>
  <si>
    <t>C : Wireless (n = 7)</t>
  </si>
  <si>
    <t>1.576 (2, 19)</t>
  </si>
  <si>
    <t>F (2, 19) = 6.418</t>
  </si>
  <si>
    <t>P=0.0074</t>
  </si>
  <si>
    <t>Control (n = 8) vs. Tethered (n = 7)</t>
  </si>
  <si>
    <t>0.5691 to 5.028</t>
  </si>
  <si>
    <t>Control (n = 8) vs. Wireless (n = 7)</t>
  </si>
  <si>
    <t>-2.191 to 2.268</t>
  </si>
  <si>
    <t>Tethered (n = 7) vs. Wireless (n = 7)</t>
  </si>
  <si>
    <t>-5.063 to -0.4577</t>
  </si>
  <si>
    <t>ANOVA Running Wheel</t>
  </si>
  <si>
    <t>Average Day 3 5-65 mins</t>
  </si>
  <si>
    <t>A : Post-Op Untethered (n = 6)</t>
  </si>
  <si>
    <t>B : Tethered (Fibers Only) (n = 4)</t>
  </si>
  <si>
    <t>C : Wireless (n = 4)</t>
  </si>
  <si>
    <t>***</t>
  </si>
  <si>
    <t>0.4929 (2, 11)</t>
  </si>
  <si>
    <t>F (2, 11) = 23.12</t>
  </si>
  <si>
    <t>P=0.0001</t>
  </si>
  <si>
    <t>Post-Op Untethered (n = 6) vs. Tethered (Fibers Only) (n = 4)</t>
  </si>
  <si>
    <t>21.02 to 49.79</t>
  </si>
  <si>
    <t>****</t>
  </si>
  <si>
    <t>&lt;0.0001</t>
  </si>
  <si>
    <t>Post-Op Untethered (n = 6) vs. Wireless (n = 4)</t>
  </si>
  <si>
    <t>-7.206 to 21.56</t>
  </si>
  <si>
    <t>Tethered (Fibers Only) (n = 4) vs. Wireless (n = 4)</t>
  </si>
  <si>
    <t>-43.99 to -12.47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</si>
</sst>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/>
    <xf numFmtId="0" fontId="3" fillId="2" borderId="0" xfId="0" applyFont="1" applyFill="1"/>
    <xf numFmtId="0" fontId="3" fillId="2" borderId="5" xfId="0" applyFont="1" applyFill="1" applyBorder="1"/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2" borderId="4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sqref="A1:C1"/>
    </sheetView>
  </sheetViews>
  <sheetFormatPr defaultRowHeight="14.4" x14ac:dyDescent="0.3"/>
  <sheetData>
    <row r="1" spans="1:7" x14ac:dyDescent="0.3">
      <c r="A1" t="s">
        <v>0</v>
      </c>
      <c r="F1" t="s">
        <v>1</v>
      </c>
    </row>
    <row r="3" spans="1:7" x14ac:dyDescent="0.3">
      <c r="A3" t="s">
        <v>2</v>
      </c>
      <c r="B3" t="s">
        <v>3</v>
      </c>
      <c r="F3" t="s">
        <v>4</v>
      </c>
      <c r="G3" t="s">
        <v>5</v>
      </c>
    </row>
    <row r="4" spans="1:7" x14ac:dyDescent="0.3">
      <c r="A4">
        <v>-0.32</v>
      </c>
      <c r="B4">
        <v>2.5999999999999999E-3</v>
      </c>
      <c r="F4">
        <v>-40</v>
      </c>
      <c r="G4">
        <v>0</v>
      </c>
    </row>
    <row r="5" spans="1:7" x14ac:dyDescent="0.3">
      <c r="A5">
        <v>-0.30159999999999998</v>
      </c>
      <c r="B5">
        <v>1.7610000000000001E-2</v>
      </c>
      <c r="F5">
        <v>-30</v>
      </c>
      <c r="G5">
        <v>0</v>
      </c>
    </row>
    <row r="6" spans="1:7" x14ac:dyDescent="0.3">
      <c r="A6">
        <v>-0.28320000000000001</v>
      </c>
      <c r="B6">
        <v>2.7550000000000002E-2</v>
      </c>
      <c r="F6">
        <v>-20</v>
      </c>
      <c r="G6">
        <v>0</v>
      </c>
    </row>
    <row r="7" spans="1:7" x14ac:dyDescent="0.3">
      <c r="A7">
        <v>-0.26479999999999998</v>
      </c>
      <c r="B7">
        <v>3.3980000000000003E-2</v>
      </c>
      <c r="F7">
        <v>-10</v>
      </c>
      <c r="G7">
        <v>0</v>
      </c>
    </row>
    <row r="8" spans="1:7" x14ac:dyDescent="0.3">
      <c r="A8">
        <v>-0.24640000000000001</v>
      </c>
      <c r="B8">
        <v>4.1770000000000002E-2</v>
      </c>
      <c r="F8">
        <v>0</v>
      </c>
      <c r="G8">
        <v>0</v>
      </c>
    </row>
    <row r="9" spans="1:7" x14ac:dyDescent="0.3">
      <c r="A9">
        <v>-0.22800000000000001</v>
      </c>
      <c r="B9">
        <v>4.4819999999999999E-2</v>
      </c>
      <c r="F9">
        <v>10</v>
      </c>
      <c r="G9">
        <v>0</v>
      </c>
    </row>
    <row r="10" spans="1:7" x14ac:dyDescent="0.3">
      <c r="A10">
        <v>-0.20960000000000001</v>
      </c>
      <c r="B10">
        <v>4.7530000000000003E-2</v>
      </c>
      <c r="F10">
        <v>20</v>
      </c>
      <c r="G10">
        <v>0.29503000000000001</v>
      </c>
    </row>
    <row r="11" spans="1:7" x14ac:dyDescent="0.3">
      <c r="A11">
        <v>-0.19120000000000001</v>
      </c>
      <c r="B11">
        <v>4.3360000000000003E-2</v>
      </c>
      <c r="F11">
        <v>30</v>
      </c>
      <c r="G11">
        <v>-0.69181999999999999</v>
      </c>
    </row>
    <row r="12" spans="1:7" x14ac:dyDescent="0.3">
      <c r="A12">
        <v>-0.17280000000000001</v>
      </c>
      <c r="B12">
        <v>4.2229999999999997E-2</v>
      </c>
      <c r="F12">
        <v>40</v>
      </c>
      <c r="G12">
        <v>0.37712000000000001</v>
      </c>
    </row>
    <row r="13" spans="1:7" x14ac:dyDescent="0.3">
      <c r="A13">
        <v>-0.15440000000000001</v>
      </c>
      <c r="B13">
        <v>4.2680000000000003E-2</v>
      </c>
      <c r="F13">
        <v>50</v>
      </c>
      <c r="G13">
        <v>2.13</v>
      </c>
    </row>
    <row r="14" spans="1:7" x14ac:dyDescent="0.3">
      <c r="A14">
        <v>-0.13600000000000001</v>
      </c>
      <c r="B14">
        <v>4.505E-2</v>
      </c>
      <c r="F14">
        <v>60</v>
      </c>
      <c r="G14">
        <v>37.53</v>
      </c>
    </row>
    <row r="15" spans="1:7" x14ac:dyDescent="0.3">
      <c r="A15">
        <v>-0.1176</v>
      </c>
      <c r="B15">
        <v>3.6360000000000003E-2</v>
      </c>
    </row>
    <row r="16" spans="1:7" x14ac:dyDescent="0.3">
      <c r="A16">
        <v>-9.9199999999999997E-2</v>
      </c>
      <c r="B16">
        <v>2.6759999999999999E-2</v>
      </c>
    </row>
    <row r="17" spans="1:2" x14ac:dyDescent="0.3">
      <c r="A17">
        <v>-8.0799999999999997E-2</v>
      </c>
      <c r="B17">
        <v>3.0939999999999999E-2</v>
      </c>
    </row>
    <row r="18" spans="1:2" x14ac:dyDescent="0.3">
      <c r="A18">
        <v>-6.2399999999999997E-2</v>
      </c>
      <c r="B18">
        <v>3.015E-2</v>
      </c>
    </row>
    <row r="19" spans="1:2" x14ac:dyDescent="0.3">
      <c r="A19">
        <v>-4.3999999999999997E-2</v>
      </c>
      <c r="B19">
        <v>3.1609999999999999E-2</v>
      </c>
    </row>
    <row r="20" spans="1:2" x14ac:dyDescent="0.3">
      <c r="A20">
        <v>-2.5600000000000001E-2</v>
      </c>
      <c r="B20">
        <v>3.2399999999999998E-2</v>
      </c>
    </row>
    <row r="21" spans="1:2" x14ac:dyDescent="0.3">
      <c r="A21">
        <v>-7.1999999999999998E-3</v>
      </c>
      <c r="B21">
        <v>3.3759999999999998E-2</v>
      </c>
    </row>
    <row r="22" spans="1:2" x14ac:dyDescent="0.3">
      <c r="A22">
        <v>1.12E-2</v>
      </c>
      <c r="B22">
        <v>3.1390000000000001E-2</v>
      </c>
    </row>
    <row r="23" spans="1:2" x14ac:dyDescent="0.3">
      <c r="A23">
        <v>2.9600000000000001E-2</v>
      </c>
      <c r="B23">
        <v>2.3029999999999998E-2</v>
      </c>
    </row>
    <row r="24" spans="1:2" x14ac:dyDescent="0.3">
      <c r="A24">
        <v>4.8000000000000001E-2</v>
      </c>
      <c r="B24">
        <v>2.4729999999999999E-2</v>
      </c>
    </row>
    <row r="25" spans="1:2" x14ac:dyDescent="0.3">
      <c r="A25">
        <v>6.6400000000000001E-2</v>
      </c>
      <c r="B25">
        <v>2.7210000000000002E-2</v>
      </c>
    </row>
    <row r="26" spans="1:2" x14ac:dyDescent="0.3">
      <c r="A26">
        <v>8.48E-2</v>
      </c>
      <c r="B26">
        <v>2.1000000000000001E-2</v>
      </c>
    </row>
    <row r="27" spans="1:2" x14ac:dyDescent="0.3">
      <c r="A27">
        <v>0.1032</v>
      </c>
      <c r="B27">
        <v>2.077E-2</v>
      </c>
    </row>
    <row r="28" spans="1:2" x14ac:dyDescent="0.3">
      <c r="A28">
        <v>0.1216</v>
      </c>
      <c r="B28">
        <v>2.247E-2</v>
      </c>
    </row>
    <row r="29" spans="1:2" x14ac:dyDescent="0.3">
      <c r="A29">
        <v>0.14000000000000001</v>
      </c>
      <c r="B29">
        <v>1.7729999999999999E-2</v>
      </c>
    </row>
    <row r="30" spans="1:2" x14ac:dyDescent="0.3">
      <c r="A30">
        <v>0.15840000000000001</v>
      </c>
      <c r="B30">
        <v>1.5129999999999999E-2</v>
      </c>
    </row>
    <row r="31" spans="1:2" x14ac:dyDescent="0.3">
      <c r="A31">
        <v>0.17680000000000001</v>
      </c>
      <c r="B31">
        <v>1.7500000000000002E-2</v>
      </c>
    </row>
    <row r="32" spans="1:2" x14ac:dyDescent="0.3">
      <c r="A32">
        <v>0.19520000000000001</v>
      </c>
      <c r="B32">
        <v>1.6709999999999999E-2</v>
      </c>
    </row>
    <row r="33" spans="1:2" x14ac:dyDescent="0.3">
      <c r="A33">
        <v>0.21360000000000001</v>
      </c>
      <c r="B33">
        <v>1.6029999999999999E-2</v>
      </c>
    </row>
    <row r="34" spans="1:2" x14ac:dyDescent="0.3">
      <c r="A34">
        <v>0.23200000000000001</v>
      </c>
      <c r="B34">
        <v>1.1860000000000001E-2</v>
      </c>
    </row>
    <row r="35" spans="1:2" x14ac:dyDescent="0.3">
      <c r="A35">
        <v>0.25040000000000001</v>
      </c>
      <c r="B35">
        <v>1.1180000000000001E-2</v>
      </c>
    </row>
    <row r="36" spans="1:2" x14ac:dyDescent="0.3">
      <c r="A36">
        <v>0.26879999999999998</v>
      </c>
      <c r="B36">
        <v>1.2189999999999999E-2</v>
      </c>
    </row>
    <row r="37" spans="1:2" x14ac:dyDescent="0.3">
      <c r="A37">
        <v>0.28720000000000001</v>
      </c>
      <c r="B37">
        <v>1.5810000000000001E-2</v>
      </c>
    </row>
    <row r="38" spans="1:2" x14ac:dyDescent="0.3">
      <c r="A38">
        <v>0.30559999999999998</v>
      </c>
      <c r="B38">
        <v>1.242E-2</v>
      </c>
    </row>
    <row r="39" spans="1:2" x14ac:dyDescent="0.3">
      <c r="A39">
        <v>0.32400000000000001</v>
      </c>
      <c r="B39">
        <v>1.265E-2</v>
      </c>
    </row>
    <row r="40" spans="1:2" x14ac:dyDescent="0.3">
      <c r="A40">
        <v>0.34239999999999998</v>
      </c>
      <c r="B40">
        <v>1.332E-2</v>
      </c>
    </row>
    <row r="41" spans="1:2" x14ac:dyDescent="0.3">
      <c r="A41">
        <v>0.36080000000000001</v>
      </c>
      <c r="B41">
        <v>9.8200000000000006E-3</v>
      </c>
    </row>
    <row r="42" spans="1:2" x14ac:dyDescent="0.3">
      <c r="A42">
        <v>0.37919999999999998</v>
      </c>
      <c r="B42">
        <v>7.45E-3</v>
      </c>
    </row>
    <row r="43" spans="1:2" x14ac:dyDescent="0.3">
      <c r="A43">
        <v>0.39760000000000001</v>
      </c>
      <c r="B43">
        <v>6.77E-3</v>
      </c>
    </row>
    <row r="44" spans="1:2" x14ac:dyDescent="0.3">
      <c r="A44">
        <v>0.41599999999999998</v>
      </c>
      <c r="B44">
        <v>3.9500000000000004E-3</v>
      </c>
    </row>
    <row r="45" spans="1:2" x14ac:dyDescent="0.3">
      <c r="A45">
        <v>0.43440000000000001</v>
      </c>
      <c r="B45">
        <v>2.7100000000000002E-3</v>
      </c>
    </row>
    <row r="46" spans="1:2" x14ac:dyDescent="0.3">
      <c r="A46">
        <v>0.45279999999999998</v>
      </c>
      <c r="B46">
        <v>1.92E-3</v>
      </c>
    </row>
    <row r="47" spans="1:2" x14ac:dyDescent="0.3">
      <c r="A47">
        <v>0.47120000000000001</v>
      </c>
      <c r="B47">
        <v>2.15E-3</v>
      </c>
    </row>
    <row r="48" spans="1:2" x14ac:dyDescent="0.3">
      <c r="A48">
        <v>0.48959999999999998</v>
      </c>
      <c r="B48" s="1">
        <v>9.0324000000000003E-4</v>
      </c>
    </row>
    <row r="49" spans="1:2" x14ac:dyDescent="0.3">
      <c r="A49">
        <v>0.50800000000000001</v>
      </c>
      <c r="B49">
        <v>1.47E-3</v>
      </c>
    </row>
    <row r="50" spans="1:2" x14ac:dyDescent="0.3">
      <c r="A50">
        <v>0.52639999999999998</v>
      </c>
      <c r="B50">
        <v>1.58E-3</v>
      </c>
    </row>
    <row r="51" spans="1:2" x14ac:dyDescent="0.3">
      <c r="A51">
        <v>0.54479999999999995</v>
      </c>
      <c r="B51">
        <v>2.2599999999999999E-3</v>
      </c>
    </row>
    <row r="52" spans="1:2" x14ac:dyDescent="0.3">
      <c r="A52">
        <v>0.56320000000000003</v>
      </c>
      <c r="B52">
        <v>1.6900000000000001E-3</v>
      </c>
    </row>
    <row r="53" spans="1:2" x14ac:dyDescent="0.3">
      <c r="A53">
        <v>0.58160000000000001</v>
      </c>
      <c r="B53">
        <v>3.0500000000000002E-3</v>
      </c>
    </row>
    <row r="54" spans="1:2" x14ac:dyDescent="0.3">
      <c r="A54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5413-FD0B-4FA5-903E-1B7169A1D511}">
  <dimension ref="A1:B53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6</v>
      </c>
    </row>
    <row r="2" spans="1:2" x14ac:dyDescent="0.3">
      <c r="A2" t="s">
        <v>2</v>
      </c>
      <c r="B2" t="s">
        <v>3</v>
      </c>
    </row>
    <row r="3" spans="1:2" x14ac:dyDescent="0.3">
      <c r="A3">
        <v>1</v>
      </c>
      <c r="B3">
        <v>1.7399999999999999E-2</v>
      </c>
    </row>
    <row r="4" spans="1:2" x14ac:dyDescent="0.3">
      <c r="A4">
        <v>1.59</v>
      </c>
      <c r="B4">
        <v>0.10700999999999999</v>
      </c>
    </row>
    <row r="5" spans="1:2" x14ac:dyDescent="0.3">
      <c r="A5">
        <v>2.1800000000000002</v>
      </c>
      <c r="B5">
        <v>0.12864999999999999</v>
      </c>
    </row>
    <row r="6" spans="1:2" x14ac:dyDescent="0.3">
      <c r="A6">
        <v>2.77</v>
      </c>
      <c r="B6">
        <v>0.11794</v>
      </c>
    </row>
    <row r="7" spans="1:2" x14ac:dyDescent="0.3">
      <c r="A7">
        <v>3.36</v>
      </c>
      <c r="B7">
        <v>9.4780000000000003E-2</v>
      </c>
    </row>
    <row r="8" spans="1:2" x14ac:dyDescent="0.3">
      <c r="A8">
        <v>3.95</v>
      </c>
      <c r="B8">
        <v>6.8440000000000001E-2</v>
      </c>
    </row>
    <row r="9" spans="1:2" x14ac:dyDescent="0.3">
      <c r="A9">
        <v>4.54</v>
      </c>
      <c r="B9">
        <v>5.5500000000000001E-2</v>
      </c>
    </row>
    <row r="10" spans="1:2" x14ac:dyDescent="0.3">
      <c r="A10">
        <v>5.13</v>
      </c>
      <c r="B10">
        <v>4.5269999999999998E-2</v>
      </c>
    </row>
    <row r="11" spans="1:2" x14ac:dyDescent="0.3">
      <c r="A11">
        <v>5.72</v>
      </c>
      <c r="B11">
        <v>3.8809999999999997E-2</v>
      </c>
    </row>
    <row r="12" spans="1:2" x14ac:dyDescent="0.3">
      <c r="A12">
        <v>6.31</v>
      </c>
      <c r="B12">
        <v>3.8920000000000003E-2</v>
      </c>
    </row>
    <row r="13" spans="1:2" x14ac:dyDescent="0.3">
      <c r="A13">
        <v>6.9</v>
      </c>
      <c r="B13">
        <v>3.0339999999999999E-2</v>
      </c>
    </row>
    <row r="14" spans="1:2" x14ac:dyDescent="0.3">
      <c r="A14">
        <v>7.49</v>
      </c>
      <c r="B14">
        <v>2.9159999999999998E-2</v>
      </c>
    </row>
    <row r="15" spans="1:2" x14ac:dyDescent="0.3">
      <c r="A15">
        <v>8.08</v>
      </c>
      <c r="B15">
        <v>2.3990000000000001E-2</v>
      </c>
    </row>
    <row r="16" spans="1:2" x14ac:dyDescent="0.3">
      <c r="A16">
        <v>8.67</v>
      </c>
      <c r="B16">
        <v>2.034E-2</v>
      </c>
    </row>
    <row r="17" spans="1:2" x14ac:dyDescent="0.3">
      <c r="A17">
        <v>9.26</v>
      </c>
      <c r="B17">
        <v>1.6820000000000002E-2</v>
      </c>
    </row>
    <row r="18" spans="1:2" x14ac:dyDescent="0.3">
      <c r="A18">
        <v>9.85</v>
      </c>
      <c r="B18">
        <v>1.5169999999999999E-2</v>
      </c>
    </row>
    <row r="19" spans="1:2" x14ac:dyDescent="0.3">
      <c r="A19">
        <v>10.44</v>
      </c>
      <c r="B19">
        <v>1.3050000000000001E-2</v>
      </c>
    </row>
    <row r="20" spans="1:2" x14ac:dyDescent="0.3">
      <c r="A20">
        <v>11.03</v>
      </c>
      <c r="B20">
        <v>1.223E-2</v>
      </c>
    </row>
    <row r="21" spans="1:2" x14ac:dyDescent="0.3">
      <c r="A21">
        <v>11.62</v>
      </c>
      <c r="B21">
        <v>1.047E-2</v>
      </c>
    </row>
    <row r="22" spans="1:2" x14ac:dyDescent="0.3">
      <c r="A22">
        <v>12.21</v>
      </c>
      <c r="B22">
        <v>8.0000000000000002E-3</v>
      </c>
    </row>
    <row r="23" spans="1:2" x14ac:dyDescent="0.3">
      <c r="A23">
        <v>12.8</v>
      </c>
      <c r="B23">
        <v>9.41E-3</v>
      </c>
    </row>
    <row r="24" spans="1:2" x14ac:dyDescent="0.3">
      <c r="A24">
        <v>13.39</v>
      </c>
      <c r="B24">
        <v>6.4700000000000001E-3</v>
      </c>
    </row>
    <row r="25" spans="1:2" x14ac:dyDescent="0.3">
      <c r="A25">
        <v>13.98</v>
      </c>
      <c r="B25">
        <v>9.6399999999999993E-3</v>
      </c>
    </row>
    <row r="26" spans="1:2" x14ac:dyDescent="0.3">
      <c r="A26">
        <v>14.57</v>
      </c>
      <c r="B26">
        <v>6.4700000000000001E-3</v>
      </c>
    </row>
    <row r="27" spans="1:2" x14ac:dyDescent="0.3">
      <c r="A27">
        <v>15.16</v>
      </c>
      <c r="B27">
        <v>6.94E-3</v>
      </c>
    </row>
    <row r="28" spans="1:2" x14ac:dyDescent="0.3">
      <c r="A28">
        <v>15.75</v>
      </c>
      <c r="B28">
        <v>6.3499999999999997E-3</v>
      </c>
    </row>
    <row r="29" spans="1:2" x14ac:dyDescent="0.3">
      <c r="A29">
        <v>16.34</v>
      </c>
      <c r="B29">
        <v>6.94E-3</v>
      </c>
    </row>
    <row r="30" spans="1:2" x14ac:dyDescent="0.3">
      <c r="A30">
        <v>16.93</v>
      </c>
      <c r="B30">
        <v>5.0600000000000003E-3</v>
      </c>
    </row>
    <row r="31" spans="1:2" x14ac:dyDescent="0.3">
      <c r="A31">
        <v>17.52</v>
      </c>
      <c r="B31">
        <v>3.29E-3</v>
      </c>
    </row>
    <row r="32" spans="1:2" x14ac:dyDescent="0.3">
      <c r="A32">
        <v>18.11</v>
      </c>
      <c r="B32">
        <v>5.1700000000000001E-3</v>
      </c>
    </row>
    <row r="33" spans="1:2" x14ac:dyDescent="0.3">
      <c r="A33">
        <v>18.7</v>
      </c>
      <c r="B33">
        <v>3.5300000000000002E-3</v>
      </c>
    </row>
    <row r="34" spans="1:2" x14ac:dyDescent="0.3">
      <c r="A34">
        <v>19.29</v>
      </c>
      <c r="B34">
        <v>3.29E-3</v>
      </c>
    </row>
    <row r="35" spans="1:2" x14ac:dyDescent="0.3">
      <c r="A35">
        <v>19.88</v>
      </c>
      <c r="B35">
        <v>3.0599999999999998E-3</v>
      </c>
    </row>
    <row r="36" spans="1:2" x14ac:dyDescent="0.3">
      <c r="A36">
        <v>20.47</v>
      </c>
      <c r="B36">
        <v>3.29E-3</v>
      </c>
    </row>
    <row r="37" spans="1:2" x14ac:dyDescent="0.3">
      <c r="A37">
        <v>21.06</v>
      </c>
      <c r="B37">
        <v>2E-3</v>
      </c>
    </row>
    <row r="38" spans="1:2" x14ac:dyDescent="0.3">
      <c r="A38">
        <v>21.65</v>
      </c>
      <c r="B38">
        <v>3.5300000000000002E-3</v>
      </c>
    </row>
    <row r="39" spans="1:2" x14ac:dyDescent="0.3">
      <c r="A39">
        <v>22.24</v>
      </c>
      <c r="B39">
        <v>2.2300000000000002E-3</v>
      </c>
    </row>
    <row r="40" spans="1:2" x14ac:dyDescent="0.3">
      <c r="A40">
        <v>22.83</v>
      </c>
      <c r="B40">
        <v>2.1199999999999999E-3</v>
      </c>
    </row>
    <row r="41" spans="1:2" x14ac:dyDescent="0.3">
      <c r="A41">
        <v>23.42</v>
      </c>
      <c r="B41">
        <v>1.7600000000000001E-3</v>
      </c>
    </row>
    <row r="42" spans="1:2" x14ac:dyDescent="0.3">
      <c r="A42">
        <v>24.01</v>
      </c>
      <c r="B42">
        <v>1.5299999999999999E-3</v>
      </c>
    </row>
    <row r="43" spans="1:2" x14ac:dyDescent="0.3">
      <c r="A43">
        <v>24.6</v>
      </c>
      <c r="B43">
        <v>1.8799999999999999E-3</v>
      </c>
    </row>
    <row r="44" spans="1:2" x14ac:dyDescent="0.3">
      <c r="A44">
        <v>25.19</v>
      </c>
      <c r="B44">
        <v>1.65E-3</v>
      </c>
    </row>
    <row r="45" spans="1:2" x14ac:dyDescent="0.3">
      <c r="A45">
        <v>25.78</v>
      </c>
      <c r="B45">
        <v>1.7600000000000001E-3</v>
      </c>
    </row>
    <row r="46" spans="1:2" x14ac:dyDescent="0.3">
      <c r="A46">
        <v>26.37</v>
      </c>
      <c r="B46">
        <v>1.5299999999999999E-3</v>
      </c>
    </row>
    <row r="47" spans="1:2" x14ac:dyDescent="0.3">
      <c r="A47">
        <v>26.96</v>
      </c>
      <c r="B47">
        <v>1.5299999999999999E-3</v>
      </c>
    </row>
    <row r="48" spans="1:2" x14ac:dyDescent="0.3">
      <c r="A48">
        <v>27.55</v>
      </c>
      <c r="B48">
        <v>2E-3</v>
      </c>
    </row>
    <row r="49" spans="1:2" x14ac:dyDescent="0.3">
      <c r="A49">
        <v>28.14</v>
      </c>
      <c r="B49">
        <v>2.1199999999999999E-3</v>
      </c>
    </row>
    <row r="50" spans="1:2" x14ac:dyDescent="0.3">
      <c r="A50">
        <v>28.73</v>
      </c>
      <c r="B50">
        <v>1.2899999999999999E-3</v>
      </c>
    </row>
    <row r="51" spans="1:2" x14ac:dyDescent="0.3">
      <c r="A51">
        <v>29.32</v>
      </c>
      <c r="B51" s="1">
        <v>9.4073400000000004E-4</v>
      </c>
    </row>
    <row r="52" spans="1:2" x14ac:dyDescent="0.3">
      <c r="A52">
        <v>29.91</v>
      </c>
      <c r="B52" s="1">
        <v>9.4073400000000004E-4</v>
      </c>
    </row>
    <row r="53" spans="1:2" x14ac:dyDescent="0.3">
      <c r="A53">
        <v>30.5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4CD1-FBE9-4A45-B49A-9DD5CBDE6AA7}">
  <dimension ref="A1:AB69"/>
  <sheetViews>
    <sheetView tabSelected="1" topLeftCell="B1" workbookViewId="0">
      <selection activeCell="AA42" sqref="AA42"/>
    </sheetView>
  </sheetViews>
  <sheetFormatPr defaultRowHeight="14.4" x14ac:dyDescent="0.3"/>
  <cols>
    <col min="1" max="1" width="30.88671875" customWidth="1"/>
    <col min="11" max="11" width="15.21875" customWidth="1"/>
    <col min="20" max="20" width="36.5546875" customWidth="1"/>
  </cols>
  <sheetData>
    <row r="1" spans="1:12" ht="17.399999999999999" x14ac:dyDescent="0.3">
      <c r="B1" s="2" t="s">
        <v>7</v>
      </c>
      <c r="F1" s="2" t="s">
        <v>8</v>
      </c>
      <c r="J1" s="2" t="s">
        <v>9</v>
      </c>
    </row>
    <row r="2" spans="1:12" x14ac:dyDescent="0.3">
      <c r="B2" s="3" t="s">
        <v>10</v>
      </c>
      <c r="C2" s="3" t="s">
        <v>11</v>
      </c>
      <c r="D2" s="3" t="s">
        <v>12</v>
      </c>
      <c r="F2" s="3" t="s">
        <v>13</v>
      </c>
      <c r="G2" s="3" t="s">
        <v>11</v>
      </c>
      <c r="H2" s="3" t="s">
        <v>12</v>
      </c>
      <c r="J2" s="3" t="s">
        <v>14</v>
      </c>
      <c r="K2" s="3" t="s">
        <v>15</v>
      </c>
      <c r="L2" s="3" t="s">
        <v>16</v>
      </c>
    </row>
    <row r="3" spans="1:12" x14ac:dyDescent="0.3">
      <c r="B3" s="4">
        <v>1628.06</v>
      </c>
      <c r="C3" s="4">
        <v>998.55600000000004</v>
      </c>
      <c r="D3" s="4">
        <v>1601.2929999999999</v>
      </c>
      <c r="F3" s="4">
        <v>5.4503000000000004</v>
      </c>
      <c r="G3" s="4">
        <v>3.34036</v>
      </c>
      <c r="H3" s="4">
        <v>5.3507199999999999</v>
      </c>
      <c r="J3" s="4">
        <v>36.549999999999997</v>
      </c>
      <c r="K3" s="4">
        <v>9.3829999999999991</v>
      </c>
      <c r="L3" s="4">
        <v>42.38</v>
      </c>
    </row>
    <row r="4" spans="1:12" x14ac:dyDescent="0.3">
      <c r="B4" s="4">
        <v>2445.058</v>
      </c>
      <c r="C4" s="4">
        <v>1235.2180000000001</v>
      </c>
      <c r="D4" s="4">
        <v>3217.5479999999998</v>
      </c>
      <c r="F4" s="4">
        <v>8.1151</v>
      </c>
      <c r="G4" s="4">
        <v>4.1241199999999996</v>
      </c>
      <c r="H4" s="4">
        <v>10.9328</v>
      </c>
      <c r="J4" s="4">
        <v>37.08</v>
      </c>
      <c r="K4" s="4">
        <v>9.6329999999999991</v>
      </c>
      <c r="L4" s="4">
        <v>31.2</v>
      </c>
    </row>
    <row r="5" spans="1:12" x14ac:dyDescent="0.3">
      <c r="B5" s="4">
        <v>2103.027</v>
      </c>
      <c r="C5" s="4">
        <v>1167.19</v>
      </c>
      <c r="D5" s="4">
        <v>2780.375</v>
      </c>
      <c r="F5" s="4">
        <v>7.0188699999999997</v>
      </c>
      <c r="G5" s="4">
        <v>3.8947400000000001</v>
      </c>
      <c r="H5" s="4">
        <v>9.4415099999999992</v>
      </c>
      <c r="J5" s="4">
        <v>63.42</v>
      </c>
      <c r="K5" s="4">
        <v>4.6500000000000004</v>
      </c>
      <c r="L5" s="4">
        <v>33.9</v>
      </c>
    </row>
    <row r="6" spans="1:12" x14ac:dyDescent="0.3">
      <c r="B6" s="4">
        <v>1911.932</v>
      </c>
      <c r="C6" s="4">
        <v>1586.4110000000001</v>
      </c>
      <c r="D6" s="4">
        <v>1293.9390000000001</v>
      </c>
      <c r="F6" s="4">
        <v>6.3809800000000001</v>
      </c>
      <c r="G6" s="4">
        <v>5.2945700000000002</v>
      </c>
      <c r="H6" s="4">
        <v>4.3197799999999997</v>
      </c>
      <c r="J6" s="4">
        <v>34.869999999999997</v>
      </c>
      <c r="K6" s="4">
        <v>3.3</v>
      </c>
      <c r="L6" s="4">
        <v>32.4</v>
      </c>
    </row>
    <row r="7" spans="1:12" x14ac:dyDescent="0.3">
      <c r="B7" s="4">
        <v>2093.489</v>
      </c>
      <c r="C7" s="4">
        <v>1054.1990000000001</v>
      </c>
      <c r="D7" s="4">
        <v>1708.807</v>
      </c>
      <c r="F7" s="4">
        <v>6.98691</v>
      </c>
      <c r="G7" s="4">
        <v>3.5175100000000001</v>
      </c>
      <c r="H7" s="4">
        <v>5.6967400000000001</v>
      </c>
      <c r="J7" s="4">
        <v>34.47</v>
      </c>
      <c r="K7" s="4"/>
      <c r="L7" s="4"/>
    </row>
    <row r="8" spans="1:12" x14ac:dyDescent="0.3">
      <c r="B8" s="4">
        <v>1773.75</v>
      </c>
      <c r="C8" s="4">
        <v>1600.0039999999999</v>
      </c>
      <c r="D8" s="4">
        <v>1366.499</v>
      </c>
      <c r="F8" s="4">
        <v>5.9198000000000004</v>
      </c>
      <c r="G8" s="4">
        <v>5.35778</v>
      </c>
      <c r="H8" s="4">
        <v>4.5610799999999996</v>
      </c>
      <c r="J8" s="4">
        <v>46.5</v>
      </c>
      <c r="K8" s="4"/>
      <c r="L8" s="4"/>
    </row>
    <row r="9" spans="1:12" x14ac:dyDescent="0.3">
      <c r="B9" s="4">
        <v>1941.4169999999999</v>
      </c>
      <c r="C9" s="4">
        <v>402.2294</v>
      </c>
      <c r="D9" s="5">
        <v>1766.8</v>
      </c>
      <c r="F9" s="4">
        <v>6.5590200000000003</v>
      </c>
      <c r="G9" s="4">
        <v>1.34226</v>
      </c>
      <c r="H9" s="5">
        <v>5.8900899999999998</v>
      </c>
    </row>
    <row r="10" spans="1:12" x14ac:dyDescent="0.3">
      <c r="B10" s="4">
        <v>1997.7260000000001</v>
      </c>
      <c r="C10" s="4"/>
      <c r="D10" s="4"/>
      <c r="F10" s="4">
        <v>6.6673099999999996</v>
      </c>
      <c r="G10" s="4"/>
      <c r="H10" s="4"/>
    </row>
    <row r="11" spans="1:12" x14ac:dyDescent="0.3">
      <c r="B11" s="4"/>
      <c r="C11" s="4"/>
      <c r="D11" s="4"/>
      <c r="F11" s="4"/>
      <c r="G11" s="4"/>
      <c r="H11" s="4"/>
    </row>
    <row r="12" spans="1:12" x14ac:dyDescent="0.3">
      <c r="A12" t="s">
        <v>17</v>
      </c>
      <c r="B12" s="6">
        <f>AVERAGE(B3:B10)</f>
        <v>1986.8073750000001</v>
      </c>
      <c r="C12" s="6">
        <f t="shared" ref="C12:D12" si="0">AVERAGE(C3:C10)</f>
        <v>1149.1153428571429</v>
      </c>
      <c r="D12" s="6">
        <f t="shared" si="0"/>
        <v>1962.1801428571428</v>
      </c>
      <c r="E12" s="7"/>
      <c r="F12" s="6">
        <f>AVERAGE(F3:F10)</f>
        <v>6.6372862500000007</v>
      </c>
      <c r="G12" s="6">
        <f>AVERAGE(G3:G10)</f>
        <v>3.8387628571428571</v>
      </c>
      <c r="H12" s="6">
        <f>AVERAGE(H3:H9)</f>
        <v>6.598959999999999</v>
      </c>
      <c r="I12" s="8"/>
      <c r="J12" s="9">
        <f>AVERAGE(J3:J10)</f>
        <v>42.148333333333333</v>
      </c>
      <c r="K12" s="9">
        <f t="shared" ref="K12:L12" si="1">AVERAGE(K3:K10)</f>
        <v>6.7414999999999994</v>
      </c>
      <c r="L12" s="9">
        <f t="shared" si="1"/>
        <v>34.97</v>
      </c>
    </row>
    <row r="13" spans="1:12" x14ac:dyDescent="0.3">
      <c r="A13" t="s">
        <v>18</v>
      </c>
      <c r="B13" s="6">
        <f>STDEV(B3:B10)</f>
        <v>244.00250410538018</v>
      </c>
      <c r="C13" s="6">
        <f t="shared" ref="C13:D13" si="2">STDEV(C3:C10)</f>
        <v>406.56780352821323</v>
      </c>
      <c r="D13" s="6">
        <f t="shared" si="2"/>
        <v>739.29971477392701</v>
      </c>
      <c r="E13" s="7"/>
      <c r="F13" s="6">
        <f>STDEV(F3:F10)</f>
        <v>0.79715737883229465</v>
      </c>
      <c r="G13" s="6">
        <f>STDEV(G3:G10)</f>
        <v>1.3598703969461501</v>
      </c>
      <c r="H13" s="6">
        <f>STDEV(H3:H10)</f>
        <v>2.5522694710721017</v>
      </c>
      <c r="I13" s="8"/>
      <c r="J13" s="9">
        <f>STDEV(J3:J10)</f>
        <v>11.317076330336647</v>
      </c>
      <c r="K13" s="9">
        <f t="shared" ref="K13:L13" si="3">STDEV(K3:K10)</f>
        <v>3.2432796672504192</v>
      </c>
      <c r="L13" s="9">
        <f t="shared" si="3"/>
        <v>5.0619758987968524</v>
      </c>
    </row>
    <row r="14" spans="1:12" x14ac:dyDescent="0.3">
      <c r="A14" t="s">
        <v>19</v>
      </c>
      <c r="B14" s="7">
        <f>B13/SQRT(COUNT(B3:B10))</f>
        <v>86.267912639706353</v>
      </c>
      <c r="C14" s="7">
        <f>C13/SQRT(COUNT(C3:C10))</f>
        <v>153.66818560306015</v>
      </c>
      <c r="D14" s="7">
        <f>D13/SQRT(COUNT(D3:D10))</f>
        <v>279.4290270903993</v>
      </c>
      <c r="E14" s="7"/>
      <c r="F14" s="7">
        <f>F13/SQRT(COUNT(F3:F10))</f>
        <v>0.28183769412260457</v>
      </c>
      <c r="G14" s="7">
        <f>G13/SQRT(COUNT(G3:G10))</f>
        <v>0.51398269794260021</v>
      </c>
      <c r="H14" s="7">
        <f>H13/SQRT(COUNT(H3:H10))</f>
        <v>0.96466718561130593</v>
      </c>
      <c r="I14" s="8"/>
      <c r="J14" s="8">
        <f>J13/SQRT(COUNT(J3:J10))</f>
        <v>4.6201770649089848</v>
      </c>
      <c r="K14" s="8">
        <f t="shared" ref="K14:L14" si="4">K13/SQRT(COUNT(K3:K10))</f>
        <v>1.6216398336252096</v>
      </c>
      <c r="L14" s="8">
        <f t="shared" si="4"/>
        <v>2.5309879493984262</v>
      </c>
    </row>
    <row r="15" spans="1:12" x14ac:dyDescent="0.3">
      <c r="B15" t="s">
        <v>20</v>
      </c>
      <c r="F15" t="s">
        <v>21</v>
      </c>
      <c r="J15" t="s">
        <v>22</v>
      </c>
      <c r="K15" s="4"/>
    </row>
    <row r="16" spans="1:12" x14ac:dyDescent="0.3">
      <c r="B16" t="s">
        <v>23</v>
      </c>
      <c r="F16" t="s">
        <v>24</v>
      </c>
      <c r="J16" t="s">
        <v>25</v>
      </c>
      <c r="K16" s="4"/>
    </row>
    <row r="17" spans="1:25" x14ac:dyDescent="0.3">
      <c r="B17" t="s">
        <v>26</v>
      </c>
      <c r="F17" t="s">
        <v>26</v>
      </c>
      <c r="J17" t="s">
        <v>27</v>
      </c>
      <c r="K17" s="4"/>
      <c r="L17" s="4"/>
      <c r="M17" s="4"/>
    </row>
    <row r="19" spans="1:25" x14ac:dyDescent="0.3">
      <c r="B19" s="10" t="s">
        <v>28</v>
      </c>
      <c r="K19" s="10" t="s">
        <v>89</v>
      </c>
      <c r="T19" s="10" t="s">
        <v>103</v>
      </c>
    </row>
    <row r="20" spans="1:25" x14ac:dyDescent="0.3">
      <c r="A20" s="11" t="s">
        <v>29</v>
      </c>
      <c r="B20" s="12" t="s">
        <v>30</v>
      </c>
      <c r="C20" s="12"/>
      <c r="D20" s="12"/>
      <c r="E20" s="12"/>
      <c r="F20" s="13"/>
      <c r="K20" s="11" t="s">
        <v>29</v>
      </c>
      <c r="L20" s="12" t="s">
        <v>90</v>
      </c>
      <c r="M20" s="12"/>
      <c r="N20" s="12"/>
      <c r="O20" s="12"/>
      <c r="P20" s="13"/>
      <c r="T20" s="11" t="s">
        <v>29</v>
      </c>
      <c r="U20" s="12" t="s">
        <v>104</v>
      </c>
      <c r="V20" s="12"/>
      <c r="W20" s="12"/>
      <c r="X20" s="12"/>
      <c r="Y20" s="13"/>
    </row>
    <row r="21" spans="1:25" x14ac:dyDescent="0.3">
      <c r="A21" s="14" t="s">
        <v>31</v>
      </c>
      <c r="B21" s="4" t="s">
        <v>32</v>
      </c>
      <c r="C21" s="4" t="s">
        <v>33</v>
      </c>
      <c r="D21" s="4" t="s">
        <v>34</v>
      </c>
      <c r="E21" s="4"/>
      <c r="F21" s="15"/>
      <c r="K21" s="14" t="s">
        <v>31</v>
      </c>
      <c r="L21" s="4" t="s">
        <v>91</v>
      </c>
      <c r="M21" s="4" t="s">
        <v>92</v>
      </c>
      <c r="N21" s="4" t="s">
        <v>93</v>
      </c>
      <c r="O21" s="4"/>
      <c r="P21" s="15"/>
      <c r="T21" s="14" t="s">
        <v>31</v>
      </c>
      <c r="U21" s="4" t="s">
        <v>105</v>
      </c>
      <c r="V21" s="4" t="s">
        <v>106</v>
      </c>
      <c r="W21" s="4" t="s">
        <v>107</v>
      </c>
      <c r="X21" s="4"/>
      <c r="Y21" s="15"/>
    </row>
    <row r="22" spans="1:25" x14ac:dyDescent="0.3">
      <c r="A22" s="14"/>
      <c r="B22" s="4"/>
      <c r="C22" s="4"/>
      <c r="D22" s="4"/>
      <c r="E22" s="4"/>
      <c r="F22" s="15"/>
      <c r="K22" s="14"/>
      <c r="L22" s="4"/>
      <c r="M22" s="4"/>
      <c r="N22" s="4"/>
      <c r="O22" s="4"/>
      <c r="P22" s="15"/>
      <c r="T22" s="14"/>
      <c r="U22" s="4"/>
      <c r="V22" s="4"/>
      <c r="W22" s="4"/>
      <c r="X22" s="4"/>
      <c r="Y22" s="15"/>
    </row>
    <row r="23" spans="1:25" x14ac:dyDescent="0.3">
      <c r="A23" s="14" t="s">
        <v>35</v>
      </c>
      <c r="B23" s="4"/>
      <c r="C23" s="4"/>
      <c r="D23" s="4"/>
      <c r="E23" s="4"/>
      <c r="F23" s="15"/>
      <c r="K23" s="14" t="s">
        <v>35</v>
      </c>
      <c r="L23" s="4"/>
      <c r="M23" s="4"/>
      <c r="N23" s="4"/>
      <c r="O23" s="4"/>
      <c r="P23" s="15"/>
      <c r="T23" s="14" t="s">
        <v>35</v>
      </c>
      <c r="U23" s="4"/>
      <c r="V23" s="4"/>
      <c r="W23" s="4"/>
      <c r="X23" s="4"/>
      <c r="Y23" s="15"/>
    </row>
    <row r="24" spans="1:25" x14ac:dyDescent="0.3">
      <c r="A24" s="14" t="s">
        <v>36</v>
      </c>
      <c r="B24" s="16">
        <v>6.6070000000000002</v>
      </c>
      <c r="C24" s="4"/>
      <c r="D24" s="4"/>
      <c r="E24" s="4"/>
      <c r="F24" s="15"/>
      <c r="K24" s="14" t="s">
        <v>36</v>
      </c>
      <c r="L24" s="16">
        <v>6.4180000000000001</v>
      </c>
      <c r="M24" s="4"/>
      <c r="N24" s="4"/>
      <c r="O24" s="4"/>
      <c r="P24" s="15"/>
      <c r="T24" s="14" t="s">
        <v>36</v>
      </c>
      <c r="U24" s="16">
        <v>23.12</v>
      </c>
      <c r="V24" s="4"/>
      <c r="W24" s="4"/>
      <c r="X24" s="4"/>
      <c r="Y24" s="15"/>
    </row>
    <row r="25" spans="1:25" x14ac:dyDescent="0.3">
      <c r="A25" s="14" t="s">
        <v>37</v>
      </c>
      <c r="B25" s="16">
        <v>6.6E-3</v>
      </c>
      <c r="C25" s="4"/>
      <c r="D25" s="4"/>
      <c r="E25" s="4"/>
      <c r="F25" s="15"/>
      <c r="K25" s="14" t="s">
        <v>37</v>
      </c>
      <c r="L25" s="16">
        <v>7.4000000000000003E-3</v>
      </c>
      <c r="M25" s="4"/>
      <c r="N25" s="4"/>
      <c r="O25" s="4"/>
      <c r="P25" s="15"/>
      <c r="T25" s="14" t="s">
        <v>37</v>
      </c>
      <c r="U25" s="16">
        <v>1E-4</v>
      </c>
      <c r="V25" s="4"/>
      <c r="W25" s="4"/>
      <c r="X25" s="4"/>
      <c r="Y25" s="15"/>
    </row>
    <row r="26" spans="1:25" x14ac:dyDescent="0.3">
      <c r="A26" s="14" t="s">
        <v>38</v>
      </c>
      <c r="B26" s="16" t="s">
        <v>39</v>
      </c>
      <c r="C26" s="4"/>
      <c r="D26" s="4"/>
      <c r="E26" s="4"/>
      <c r="F26" s="15"/>
      <c r="K26" s="14" t="s">
        <v>38</v>
      </c>
      <c r="L26" s="16" t="s">
        <v>39</v>
      </c>
      <c r="M26" s="4"/>
      <c r="N26" s="4"/>
      <c r="O26" s="4"/>
      <c r="P26" s="15"/>
      <c r="T26" s="14" t="s">
        <v>38</v>
      </c>
      <c r="U26" s="16" t="s">
        <v>108</v>
      </c>
      <c r="V26" s="4"/>
      <c r="W26" s="4"/>
      <c r="X26" s="4"/>
      <c r="Y26" s="15"/>
    </row>
    <row r="27" spans="1:25" x14ac:dyDescent="0.3">
      <c r="A27" s="14" t="s">
        <v>40</v>
      </c>
      <c r="B27" s="4" t="s">
        <v>41</v>
      </c>
      <c r="C27" s="4"/>
      <c r="D27" s="4"/>
      <c r="E27" s="4"/>
      <c r="F27" s="15"/>
      <c r="K27" s="14" t="s">
        <v>40</v>
      </c>
      <c r="L27" s="4" t="s">
        <v>41</v>
      </c>
      <c r="M27" s="4"/>
      <c r="N27" s="4"/>
      <c r="O27" s="4"/>
      <c r="P27" s="15"/>
      <c r="T27" s="14" t="s">
        <v>40</v>
      </c>
      <c r="U27" s="4" t="s">
        <v>41</v>
      </c>
      <c r="V27" s="4"/>
      <c r="W27" s="4"/>
      <c r="X27" s="4"/>
      <c r="Y27" s="15"/>
    </row>
    <row r="28" spans="1:25" x14ac:dyDescent="0.3">
      <c r="A28" s="14" t="s">
        <v>42</v>
      </c>
      <c r="B28" s="4">
        <v>0.41020000000000001</v>
      </c>
      <c r="C28" s="4"/>
      <c r="D28" s="4"/>
      <c r="E28" s="4"/>
      <c r="F28" s="15"/>
      <c r="K28" s="14" t="s">
        <v>42</v>
      </c>
      <c r="L28" s="4">
        <v>0.4032</v>
      </c>
      <c r="M28" s="4"/>
      <c r="N28" s="4"/>
      <c r="O28" s="4"/>
      <c r="P28" s="15"/>
      <c r="T28" s="14" t="s">
        <v>42</v>
      </c>
      <c r="U28" s="4">
        <v>0.80779999999999996</v>
      </c>
      <c r="V28" s="4"/>
      <c r="W28" s="4"/>
      <c r="X28" s="4"/>
      <c r="Y28" s="15"/>
    </row>
    <row r="29" spans="1:25" x14ac:dyDescent="0.3">
      <c r="A29" s="14"/>
      <c r="B29" s="4"/>
      <c r="C29" s="4"/>
      <c r="D29" s="4"/>
      <c r="E29" s="4"/>
      <c r="F29" s="15"/>
      <c r="K29" s="14"/>
      <c r="L29" s="4"/>
      <c r="M29" s="4"/>
      <c r="N29" s="4"/>
      <c r="O29" s="4"/>
      <c r="P29" s="15"/>
      <c r="T29" s="14"/>
      <c r="U29" s="4"/>
      <c r="V29" s="4"/>
      <c r="W29" s="4"/>
      <c r="X29" s="4"/>
      <c r="Y29" s="15"/>
    </row>
    <row r="30" spans="1:25" x14ac:dyDescent="0.3">
      <c r="A30" s="14" t="s">
        <v>43</v>
      </c>
      <c r="B30" s="4"/>
      <c r="C30" s="4"/>
      <c r="D30" s="4"/>
      <c r="E30" s="4"/>
      <c r="F30" s="15"/>
      <c r="K30" s="14" t="s">
        <v>43</v>
      </c>
      <c r="L30" s="4"/>
      <c r="M30" s="4"/>
      <c r="N30" s="4"/>
      <c r="O30" s="4"/>
      <c r="P30" s="15"/>
      <c r="T30" s="14" t="s">
        <v>43</v>
      </c>
      <c r="U30" s="4"/>
      <c r="V30" s="4"/>
      <c r="W30" s="4"/>
      <c r="X30" s="4"/>
      <c r="Y30" s="15"/>
    </row>
    <row r="31" spans="1:25" x14ac:dyDescent="0.3">
      <c r="A31" s="14" t="s">
        <v>44</v>
      </c>
      <c r="B31" s="4" t="s">
        <v>45</v>
      </c>
      <c r="C31" s="4"/>
      <c r="D31" s="4"/>
      <c r="E31" s="4"/>
      <c r="F31" s="15"/>
      <c r="K31" s="14" t="s">
        <v>44</v>
      </c>
      <c r="L31" s="4" t="s">
        <v>94</v>
      </c>
      <c r="M31" s="4"/>
      <c r="N31" s="4"/>
      <c r="O31" s="4"/>
      <c r="P31" s="15"/>
      <c r="T31" s="14" t="s">
        <v>44</v>
      </c>
      <c r="U31" s="4" t="s">
        <v>109</v>
      </c>
      <c r="V31" s="4"/>
      <c r="W31" s="4"/>
      <c r="X31" s="4"/>
      <c r="Y31" s="15"/>
    </row>
    <row r="32" spans="1:25" x14ac:dyDescent="0.3">
      <c r="A32" s="14" t="s">
        <v>37</v>
      </c>
      <c r="B32" s="4">
        <v>0.24859999999999999</v>
      </c>
      <c r="C32" s="4"/>
      <c r="D32" s="4"/>
      <c r="E32" s="4"/>
      <c r="F32" s="15"/>
      <c r="K32" s="14" t="s">
        <v>37</v>
      </c>
      <c r="L32" s="4">
        <v>0.2326</v>
      </c>
      <c r="M32" s="4"/>
      <c r="N32" s="4"/>
      <c r="O32" s="4"/>
      <c r="P32" s="15"/>
      <c r="T32" s="14" t="s">
        <v>37</v>
      </c>
      <c r="U32" s="4">
        <v>0.62370000000000003</v>
      </c>
      <c r="V32" s="4"/>
      <c r="W32" s="4"/>
      <c r="X32" s="4"/>
      <c r="Y32" s="15"/>
    </row>
    <row r="33" spans="1:25" x14ac:dyDescent="0.3">
      <c r="A33" s="14" t="s">
        <v>38</v>
      </c>
      <c r="B33" s="4" t="s">
        <v>46</v>
      </c>
      <c r="C33" s="4"/>
      <c r="D33" s="4"/>
      <c r="E33" s="4"/>
      <c r="F33" s="15"/>
      <c r="K33" s="14" t="s">
        <v>38</v>
      </c>
      <c r="L33" s="4" t="s">
        <v>46</v>
      </c>
      <c r="M33" s="4"/>
      <c r="N33" s="4"/>
      <c r="O33" s="4"/>
      <c r="P33" s="15"/>
      <c r="T33" s="14" t="s">
        <v>38</v>
      </c>
      <c r="U33" s="4" t="s">
        <v>46</v>
      </c>
      <c r="V33" s="4"/>
      <c r="W33" s="4"/>
      <c r="X33" s="4"/>
      <c r="Y33" s="15"/>
    </row>
    <row r="34" spans="1:25" x14ac:dyDescent="0.3">
      <c r="A34" s="14" t="s">
        <v>47</v>
      </c>
      <c r="B34" s="4" t="s">
        <v>48</v>
      </c>
      <c r="C34" s="4"/>
      <c r="D34" s="4"/>
      <c r="E34" s="4"/>
      <c r="F34" s="15"/>
      <c r="K34" s="14" t="s">
        <v>47</v>
      </c>
      <c r="L34" s="4" t="s">
        <v>48</v>
      </c>
      <c r="M34" s="4"/>
      <c r="N34" s="4"/>
      <c r="O34" s="4"/>
      <c r="P34" s="15"/>
      <c r="T34" s="14" t="s">
        <v>47</v>
      </c>
      <c r="U34" s="4" t="s">
        <v>48</v>
      </c>
      <c r="V34" s="4"/>
      <c r="W34" s="4"/>
      <c r="X34" s="4"/>
      <c r="Y34" s="15"/>
    </row>
    <row r="35" spans="1:25" x14ac:dyDescent="0.3">
      <c r="A35" s="14"/>
      <c r="B35" s="4"/>
      <c r="C35" s="4"/>
      <c r="D35" s="4"/>
      <c r="E35" s="4"/>
      <c r="F35" s="15"/>
      <c r="K35" s="14"/>
      <c r="L35" s="4"/>
      <c r="M35" s="4"/>
      <c r="N35" s="4"/>
      <c r="O35" s="4"/>
      <c r="P35" s="15"/>
      <c r="T35" s="14"/>
      <c r="U35" s="4"/>
      <c r="V35" s="4"/>
      <c r="W35" s="4"/>
      <c r="X35" s="4"/>
      <c r="Y35" s="15"/>
    </row>
    <row r="36" spans="1:25" x14ac:dyDescent="0.3">
      <c r="A36" s="14" t="s">
        <v>49</v>
      </c>
      <c r="B36" s="4"/>
      <c r="C36" s="4"/>
      <c r="D36" s="4"/>
      <c r="E36" s="4"/>
      <c r="F36" s="15"/>
      <c r="K36" s="14" t="s">
        <v>49</v>
      </c>
      <c r="L36" s="4"/>
      <c r="M36" s="4"/>
      <c r="N36" s="4"/>
      <c r="O36" s="4"/>
      <c r="P36" s="15"/>
      <c r="T36" s="14" t="s">
        <v>49</v>
      </c>
      <c r="U36" s="4"/>
      <c r="V36" s="4"/>
      <c r="W36" s="4"/>
      <c r="X36" s="4"/>
      <c r="Y36" s="15"/>
    </row>
    <row r="37" spans="1:25" x14ac:dyDescent="0.3">
      <c r="A37" s="14" t="s">
        <v>50</v>
      </c>
      <c r="B37" s="4">
        <v>7.0830000000000002</v>
      </c>
      <c r="C37" s="4"/>
      <c r="D37" s="4"/>
      <c r="E37" s="4"/>
      <c r="F37" s="15"/>
      <c r="K37" s="14" t="s">
        <v>50</v>
      </c>
      <c r="L37" s="4">
        <v>7.76</v>
      </c>
      <c r="M37" s="4"/>
      <c r="N37" s="4"/>
      <c r="O37" s="4"/>
      <c r="P37" s="15"/>
      <c r="T37" s="14" t="s">
        <v>50</v>
      </c>
      <c r="U37" s="4">
        <v>4.758</v>
      </c>
      <c r="V37" s="4"/>
      <c r="W37" s="4"/>
      <c r="X37" s="4"/>
      <c r="Y37" s="15"/>
    </row>
    <row r="38" spans="1:25" x14ac:dyDescent="0.3">
      <c r="A38" s="14" t="s">
        <v>37</v>
      </c>
      <c r="B38" s="4">
        <v>2.9000000000000001E-2</v>
      </c>
      <c r="C38" s="4"/>
      <c r="D38" s="4"/>
      <c r="E38" s="4"/>
      <c r="F38" s="15"/>
      <c r="K38" s="14" t="s">
        <v>37</v>
      </c>
      <c r="L38" s="4">
        <v>2.07E-2</v>
      </c>
      <c r="M38" s="4"/>
      <c r="N38" s="4"/>
      <c r="O38" s="4"/>
      <c r="P38" s="15"/>
      <c r="T38" s="14" t="s">
        <v>37</v>
      </c>
      <c r="U38" s="4">
        <v>9.2600000000000002E-2</v>
      </c>
      <c r="V38" s="4"/>
      <c r="W38" s="4"/>
      <c r="X38" s="4"/>
      <c r="Y38" s="15"/>
    </row>
    <row r="39" spans="1:25" x14ac:dyDescent="0.3">
      <c r="A39" s="14" t="s">
        <v>38</v>
      </c>
      <c r="B39" s="4" t="s">
        <v>51</v>
      </c>
      <c r="C39" s="4"/>
      <c r="D39" s="4"/>
      <c r="E39" s="4"/>
      <c r="F39" s="15"/>
      <c r="K39" s="14" t="s">
        <v>38</v>
      </c>
      <c r="L39" s="4" t="s">
        <v>51</v>
      </c>
      <c r="M39" s="4"/>
      <c r="N39" s="4"/>
      <c r="O39" s="4"/>
      <c r="P39" s="15"/>
      <c r="T39" s="14" t="s">
        <v>38</v>
      </c>
      <c r="U39" s="4" t="s">
        <v>46</v>
      </c>
      <c r="V39" s="4"/>
      <c r="W39" s="4"/>
      <c r="X39" s="4"/>
      <c r="Y39" s="15"/>
    </row>
    <row r="40" spans="1:25" x14ac:dyDescent="0.3">
      <c r="A40" s="14" t="s">
        <v>47</v>
      </c>
      <c r="B40" s="4" t="s">
        <v>41</v>
      </c>
      <c r="C40" s="4"/>
      <c r="D40" s="4"/>
      <c r="E40" s="4"/>
      <c r="F40" s="15"/>
      <c r="K40" s="14" t="s">
        <v>47</v>
      </c>
      <c r="L40" s="4" t="s">
        <v>41</v>
      </c>
      <c r="M40" s="4"/>
      <c r="N40" s="4"/>
      <c r="O40" s="4"/>
      <c r="P40" s="15"/>
      <c r="T40" s="14" t="s">
        <v>47</v>
      </c>
      <c r="U40" s="4" t="s">
        <v>48</v>
      </c>
      <c r="V40" s="4"/>
      <c r="W40" s="4"/>
      <c r="X40" s="4"/>
      <c r="Y40" s="15"/>
    </row>
    <row r="41" spans="1:25" x14ac:dyDescent="0.3">
      <c r="A41" s="14"/>
      <c r="B41" s="4"/>
      <c r="C41" s="4"/>
      <c r="D41" s="4"/>
      <c r="E41" s="4"/>
      <c r="F41" s="15"/>
      <c r="K41" s="14"/>
      <c r="L41" s="4"/>
      <c r="M41" s="4"/>
      <c r="N41" s="4"/>
      <c r="O41" s="4"/>
      <c r="P41" s="15"/>
      <c r="T41" s="14"/>
      <c r="U41" s="4"/>
      <c r="V41" s="4"/>
      <c r="W41" s="4"/>
      <c r="X41" s="4"/>
      <c r="Y41" s="15"/>
    </row>
    <row r="42" spans="1:25" x14ac:dyDescent="0.3">
      <c r="A42" s="14" t="s">
        <v>52</v>
      </c>
      <c r="B42" s="4" t="s">
        <v>53</v>
      </c>
      <c r="C42" s="4" t="s">
        <v>54</v>
      </c>
      <c r="D42" s="4" t="s">
        <v>55</v>
      </c>
      <c r="E42" s="16" t="s">
        <v>44</v>
      </c>
      <c r="F42" s="17" t="s">
        <v>37</v>
      </c>
      <c r="K42" s="14" t="s">
        <v>52</v>
      </c>
      <c r="L42" s="4" t="s">
        <v>53</v>
      </c>
      <c r="M42" s="4" t="s">
        <v>54</v>
      </c>
      <c r="N42" s="4" t="s">
        <v>55</v>
      </c>
      <c r="O42" s="16" t="s">
        <v>44</v>
      </c>
      <c r="P42" s="17" t="s">
        <v>37</v>
      </c>
      <c r="T42" s="14" t="s">
        <v>52</v>
      </c>
      <c r="U42" s="4" t="s">
        <v>53</v>
      </c>
      <c r="V42" s="4" t="s">
        <v>54</v>
      </c>
      <c r="W42" s="4" t="s">
        <v>55</v>
      </c>
      <c r="X42" s="16" t="s">
        <v>44</v>
      </c>
      <c r="Y42" s="17" t="s">
        <v>37</v>
      </c>
    </row>
    <row r="43" spans="1:25" x14ac:dyDescent="0.3">
      <c r="A43" s="14" t="s">
        <v>56</v>
      </c>
      <c r="B43" s="4">
        <v>3260153</v>
      </c>
      <c r="C43" s="4">
        <v>2</v>
      </c>
      <c r="D43" s="4">
        <v>1630077</v>
      </c>
      <c r="E43" s="16" t="s">
        <v>57</v>
      </c>
      <c r="F43" s="17" t="s">
        <v>58</v>
      </c>
      <c r="K43" s="14" t="s">
        <v>56</v>
      </c>
      <c r="L43" s="4">
        <v>36.909999999999997</v>
      </c>
      <c r="M43" s="4">
        <v>2</v>
      </c>
      <c r="N43" s="4">
        <v>18.45</v>
      </c>
      <c r="O43" s="16" t="s">
        <v>95</v>
      </c>
      <c r="P43" s="17" t="s">
        <v>96</v>
      </c>
      <c r="T43" s="14" t="s">
        <v>56</v>
      </c>
      <c r="U43" s="4">
        <v>3148</v>
      </c>
      <c r="V43" s="4">
        <v>2</v>
      </c>
      <c r="W43" s="4">
        <v>1574</v>
      </c>
      <c r="X43" s="16" t="s">
        <v>110</v>
      </c>
      <c r="Y43" s="17" t="s">
        <v>111</v>
      </c>
    </row>
    <row r="44" spans="1:25" x14ac:dyDescent="0.3">
      <c r="A44" s="14" t="s">
        <v>59</v>
      </c>
      <c r="B44" s="4">
        <v>4687929</v>
      </c>
      <c r="C44" s="4">
        <v>19</v>
      </c>
      <c r="D44" s="4">
        <v>246733</v>
      </c>
      <c r="E44" s="4"/>
      <c r="F44" s="15"/>
      <c r="K44" s="14" t="s">
        <v>59</v>
      </c>
      <c r="L44" s="4">
        <v>54.63</v>
      </c>
      <c r="M44" s="4">
        <v>19</v>
      </c>
      <c r="N44" s="4">
        <v>2.875</v>
      </c>
      <c r="O44" s="4"/>
      <c r="P44" s="15"/>
      <c r="T44" s="14" t="s">
        <v>59</v>
      </c>
      <c r="U44" s="4">
        <v>748.8</v>
      </c>
      <c r="V44" s="4">
        <v>11</v>
      </c>
      <c r="W44" s="4">
        <v>68.069999999999993</v>
      </c>
      <c r="X44" s="4"/>
      <c r="Y44" s="15"/>
    </row>
    <row r="45" spans="1:25" x14ac:dyDescent="0.3">
      <c r="A45" s="14" t="s">
        <v>60</v>
      </c>
      <c r="B45" s="4">
        <v>7948083</v>
      </c>
      <c r="C45" s="4">
        <v>21</v>
      </c>
      <c r="D45" s="4"/>
      <c r="E45" s="4"/>
      <c r="F45" s="15"/>
      <c r="K45" s="14" t="s">
        <v>60</v>
      </c>
      <c r="L45" s="4">
        <v>91.54</v>
      </c>
      <c r="M45" s="4">
        <v>21</v>
      </c>
      <c r="N45" s="4"/>
      <c r="O45" s="4"/>
      <c r="P45" s="15"/>
      <c r="T45" s="14" t="s">
        <v>60</v>
      </c>
      <c r="U45" s="4">
        <v>3897</v>
      </c>
      <c r="V45" s="4">
        <v>13</v>
      </c>
      <c r="W45" s="4"/>
      <c r="X45" s="4"/>
      <c r="Y45" s="15"/>
    </row>
    <row r="46" spans="1:25" x14ac:dyDescent="0.3">
      <c r="A46" s="14"/>
      <c r="B46" s="4"/>
      <c r="C46" s="4"/>
      <c r="D46" s="4"/>
      <c r="E46" s="4"/>
      <c r="F46" s="15"/>
      <c r="K46" s="14"/>
      <c r="L46" s="4"/>
      <c r="M46" s="4"/>
      <c r="N46" s="4"/>
      <c r="O46" s="4"/>
      <c r="P46" s="15"/>
      <c r="T46" s="14"/>
      <c r="U46" s="4"/>
      <c r="V46" s="4"/>
      <c r="W46" s="4"/>
      <c r="X46" s="4"/>
      <c r="Y46" s="15"/>
    </row>
    <row r="47" spans="1:25" x14ac:dyDescent="0.3">
      <c r="A47" s="14" t="s">
        <v>61</v>
      </c>
      <c r="B47" s="4"/>
      <c r="C47" s="4"/>
      <c r="D47" s="4"/>
      <c r="E47" s="4"/>
      <c r="F47" s="15"/>
      <c r="K47" s="14" t="s">
        <v>61</v>
      </c>
      <c r="L47" s="4"/>
      <c r="M47" s="4"/>
      <c r="N47" s="4"/>
      <c r="O47" s="4"/>
      <c r="P47" s="15"/>
      <c r="T47" s="14" t="s">
        <v>61</v>
      </c>
      <c r="U47" s="4"/>
      <c r="V47" s="4"/>
      <c r="W47" s="4"/>
      <c r="X47" s="4"/>
      <c r="Y47" s="15"/>
    </row>
    <row r="48" spans="1:25" x14ac:dyDescent="0.3">
      <c r="A48" s="14" t="s">
        <v>62</v>
      </c>
      <c r="B48" s="4">
        <v>3</v>
      </c>
      <c r="C48" s="4"/>
      <c r="D48" s="4"/>
      <c r="E48" s="4"/>
      <c r="F48" s="15"/>
      <c r="K48" s="14" t="s">
        <v>62</v>
      </c>
      <c r="L48" s="4">
        <v>3</v>
      </c>
      <c r="M48" s="4"/>
      <c r="N48" s="4"/>
      <c r="O48" s="4"/>
      <c r="P48" s="15"/>
      <c r="T48" s="14" t="s">
        <v>62</v>
      </c>
      <c r="U48" s="4">
        <v>3</v>
      </c>
      <c r="V48" s="4"/>
      <c r="W48" s="4"/>
      <c r="X48" s="4"/>
      <c r="Y48" s="15"/>
    </row>
    <row r="49" spans="1:28" x14ac:dyDescent="0.3">
      <c r="A49" s="18" t="s">
        <v>63</v>
      </c>
      <c r="B49" s="19">
        <v>22</v>
      </c>
      <c r="C49" s="19"/>
      <c r="D49" s="19"/>
      <c r="E49" s="19"/>
      <c r="F49" s="20"/>
      <c r="K49" s="14" t="s">
        <v>63</v>
      </c>
      <c r="L49" s="4">
        <v>22</v>
      </c>
      <c r="M49" s="4"/>
      <c r="N49" s="4"/>
      <c r="O49" s="4"/>
      <c r="P49" s="15"/>
      <c r="T49" s="14" t="s">
        <v>63</v>
      </c>
      <c r="U49" s="4">
        <v>14</v>
      </c>
      <c r="V49" s="4"/>
      <c r="W49" s="4"/>
      <c r="X49" s="4"/>
      <c r="Y49" s="15"/>
    </row>
    <row r="50" spans="1:28" x14ac:dyDescent="0.3">
      <c r="K50" s="25"/>
      <c r="P50" s="26"/>
      <c r="T50" s="25"/>
      <c r="Y50" s="26"/>
    </row>
    <row r="51" spans="1:28" x14ac:dyDescent="0.3">
      <c r="K51" s="14" t="s">
        <v>64</v>
      </c>
      <c r="L51" s="4">
        <v>1</v>
      </c>
      <c r="M51" s="4"/>
      <c r="N51" s="4"/>
      <c r="O51" s="4"/>
      <c r="P51" s="15"/>
      <c r="Q51" s="4"/>
      <c r="R51" s="4"/>
      <c r="S51" s="4"/>
      <c r="T51" s="25"/>
      <c r="Y51" s="26"/>
    </row>
    <row r="52" spans="1:28" x14ac:dyDescent="0.3">
      <c r="A52" s="11" t="s">
        <v>64</v>
      </c>
      <c r="B52" s="12">
        <v>1</v>
      </c>
      <c r="C52" s="12"/>
      <c r="D52" s="12"/>
      <c r="E52" s="12"/>
      <c r="F52" s="12"/>
      <c r="G52" s="12"/>
      <c r="H52" s="12"/>
      <c r="I52" s="13"/>
      <c r="K52" s="14" t="s">
        <v>65</v>
      </c>
      <c r="L52" s="4">
        <v>3</v>
      </c>
      <c r="M52" s="4"/>
      <c r="N52" s="4"/>
      <c r="O52" s="4"/>
      <c r="P52" s="15"/>
      <c r="Q52" s="4"/>
      <c r="R52" s="4"/>
      <c r="S52" s="4"/>
      <c r="T52" s="28"/>
      <c r="U52" s="3"/>
      <c r="V52" s="3"/>
      <c r="W52" s="3"/>
      <c r="X52" s="3"/>
      <c r="Y52" s="29"/>
      <c r="Z52" s="3"/>
      <c r="AA52" s="3"/>
      <c r="AB52" s="3"/>
    </row>
    <row r="53" spans="1:28" x14ac:dyDescent="0.3">
      <c r="A53" s="14" t="s">
        <v>65</v>
      </c>
      <c r="B53" s="4">
        <v>3</v>
      </c>
      <c r="C53" s="4"/>
      <c r="D53" s="4"/>
      <c r="E53" s="4"/>
      <c r="F53" s="4"/>
      <c r="G53" s="4"/>
      <c r="H53" s="4"/>
      <c r="I53" s="15"/>
      <c r="K53" s="18" t="s">
        <v>66</v>
      </c>
      <c r="L53" s="19">
        <v>0.05</v>
      </c>
      <c r="M53" s="19"/>
      <c r="N53" s="19"/>
      <c r="O53" s="19"/>
      <c r="P53" s="20"/>
      <c r="Q53" s="4"/>
      <c r="R53" s="4"/>
      <c r="S53" s="4"/>
      <c r="T53" s="14" t="s">
        <v>64</v>
      </c>
      <c r="U53" s="4">
        <v>1</v>
      </c>
      <c r="V53" s="4"/>
      <c r="W53" s="4"/>
      <c r="X53" s="4"/>
      <c r="Y53" s="15"/>
      <c r="Z53" s="4"/>
      <c r="AA53" s="4"/>
      <c r="AB53" s="4"/>
    </row>
    <row r="54" spans="1:28" x14ac:dyDescent="0.3">
      <c r="A54" s="14" t="s">
        <v>66</v>
      </c>
      <c r="B54" s="4">
        <v>0.05</v>
      </c>
      <c r="C54" s="4"/>
      <c r="D54" s="4"/>
      <c r="E54" s="4"/>
      <c r="F54" s="4"/>
      <c r="G54" s="4"/>
      <c r="H54" s="4"/>
      <c r="I54" s="15"/>
      <c r="K54" s="27"/>
      <c r="L54" s="4"/>
      <c r="M54" s="4"/>
      <c r="N54" s="4"/>
      <c r="O54" s="4"/>
      <c r="P54" s="4"/>
      <c r="Q54" s="4"/>
      <c r="R54" s="4"/>
      <c r="S54" s="4"/>
      <c r="T54" s="14" t="s">
        <v>65</v>
      </c>
      <c r="U54" s="4">
        <v>3</v>
      </c>
      <c r="V54" s="4"/>
      <c r="W54" s="4"/>
      <c r="X54" s="4"/>
      <c r="Y54" s="15"/>
      <c r="Z54" s="4"/>
      <c r="AA54" s="4"/>
      <c r="AB54" s="4"/>
    </row>
    <row r="55" spans="1:28" x14ac:dyDescent="0.3">
      <c r="A55" s="14"/>
      <c r="B55" s="4"/>
      <c r="C55" s="4"/>
      <c r="D55" s="4"/>
      <c r="E55" s="4"/>
      <c r="F55" s="4"/>
      <c r="G55" s="4"/>
      <c r="H55" s="4"/>
      <c r="I55" s="15"/>
      <c r="K55" s="11" t="s">
        <v>67</v>
      </c>
      <c r="L55" s="12" t="s">
        <v>68</v>
      </c>
      <c r="M55" s="12" t="s">
        <v>69</v>
      </c>
      <c r="N55" s="12" t="s">
        <v>70</v>
      </c>
      <c r="O55" s="12" t="s">
        <v>71</v>
      </c>
      <c r="P55" s="12" t="s">
        <v>72</v>
      </c>
      <c r="Q55" s="12"/>
      <c r="R55" s="12"/>
      <c r="S55" s="13"/>
      <c r="T55" s="18" t="s">
        <v>66</v>
      </c>
      <c r="U55" s="19">
        <v>0.05</v>
      </c>
      <c r="V55" s="19"/>
      <c r="W55" s="19"/>
      <c r="X55" s="19"/>
      <c r="Y55" s="20"/>
      <c r="Z55" s="4"/>
      <c r="AA55" s="4"/>
      <c r="AB55" s="4"/>
    </row>
    <row r="56" spans="1:28" x14ac:dyDescent="0.3">
      <c r="A56" s="14" t="s">
        <v>67</v>
      </c>
      <c r="B56" s="4" t="s">
        <v>68</v>
      </c>
      <c r="C56" s="4" t="s">
        <v>69</v>
      </c>
      <c r="D56" s="4" t="s">
        <v>70</v>
      </c>
      <c r="E56" s="4" t="s">
        <v>71</v>
      </c>
      <c r="F56" s="4" t="s">
        <v>72</v>
      </c>
      <c r="G56" s="4"/>
      <c r="H56" s="4"/>
      <c r="I56" s="15"/>
      <c r="K56" s="14"/>
      <c r="L56" s="4"/>
      <c r="M56" s="4"/>
      <c r="N56" s="4"/>
      <c r="O56" s="4"/>
      <c r="P56" s="4"/>
      <c r="Q56" s="4"/>
      <c r="R56" s="4"/>
      <c r="S56" s="15"/>
      <c r="T56" s="27"/>
      <c r="U56" s="4"/>
      <c r="V56" s="4"/>
      <c r="W56" s="4"/>
      <c r="X56" s="4"/>
      <c r="Y56" s="4"/>
      <c r="Z56" s="4"/>
      <c r="AA56" s="4"/>
      <c r="AB56" s="4"/>
    </row>
    <row r="57" spans="1:28" x14ac:dyDescent="0.3">
      <c r="A57" s="14"/>
      <c r="B57" s="4"/>
      <c r="C57" s="4"/>
      <c r="D57" s="4"/>
      <c r="E57" s="4"/>
      <c r="F57" s="4"/>
      <c r="G57" s="4"/>
      <c r="H57" s="4"/>
      <c r="I57" s="15"/>
      <c r="K57" s="21" t="s">
        <v>97</v>
      </c>
      <c r="L57" s="16">
        <v>2.7989999999999999</v>
      </c>
      <c r="M57" s="16" t="s">
        <v>98</v>
      </c>
      <c r="N57" s="16" t="s">
        <v>41</v>
      </c>
      <c r="O57" s="16" t="s">
        <v>51</v>
      </c>
      <c r="P57" s="16">
        <v>1.2800000000000001E-2</v>
      </c>
      <c r="Q57" s="16" t="s">
        <v>75</v>
      </c>
      <c r="R57" s="4"/>
      <c r="S57" s="15"/>
      <c r="T57" s="27"/>
      <c r="U57" s="4"/>
      <c r="V57" s="4"/>
      <c r="W57" s="4"/>
      <c r="X57" s="4"/>
      <c r="Y57" s="4"/>
      <c r="Z57" s="4"/>
      <c r="AA57" s="4"/>
      <c r="AB57" s="4"/>
    </row>
    <row r="58" spans="1:28" x14ac:dyDescent="0.3">
      <c r="A58" s="21" t="s">
        <v>73</v>
      </c>
      <c r="B58" s="16">
        <v>837.7</v>
      </c>
      <c r="C58" s="16" t="s">
        <v>74</v>
      </c>
      <c r="D58" s="16" t="s">
        <v>41</v>
      </c>
      <c r="E58" s="16" t="s">
        <v>51</v>
      </c>
      <c r="F58" s="16">
        <v>1.0999999999999999E-2</v>
      </c>
      <c r="G58" s="16" t="s">
        <v>75</v>
      </c>
      <c r="H58" s="4"/>
      <c r="I58" s="15"/>
      <c r="K58" s="14" t="s">
        <v>99</v>
      </c>
      <c r="L58" s="4">
        <v>3.8330000000000003E-2</v>
      </c>
      <c r="M58" s="4" t="s">
        <v>100</v>
      </c>
      <c r="N58" s="4" t="s">
        <v>48</v>
      </c>
      <c r="O58" s="4" t="s">
        <v>46</v>
      </c>
      <c r="P58" s="4">
        <v>0.99890000000000001</v>
      </c>
      <c r="Q58" s="4" t="s">
        <v>78</v>
      </c>
      <c r="R58" s="4"/>
      <c r="S58" s="15"/>
      <c r="T58" s="11" t="s">
        <v>67</v>
      </c>
      <c r="U58" s="12" t="s">
        <v>68</v>
      </c>
      <c r="V58" s="12" t="s">
        <v>69</v>
      </c>
      <c r="W58" s="12" t="s">
        <v>70</v>
      </c>
      <c r="X58" s="12" t="s">
        <v>71</v>
      </c>
      <c r="Y58" s="12" t="s">
        <v>72</v>
      </c>
      <c r="Z58" s="12"/>
      <c r="AA58" s="12"/>
      <c r="AB58" s="13"/>
    </row>
    <row r="59" spans="1:28" x14ac:dyDescent="0.3">
      <c r="A59" s="14" t="s">
        <v>76</v>
      </c>
      <c r="B59" s="4">
        <v>24.63</v>
      </c>
      <c r="C59" s="4" t="s">
        <v>77</v>
      </c>
      <c r="D59" s="4" t="s">
        <v>48</v>
      </c>
      <c r="E59" s="4" t="s">
        <v>46</v>
      </c>
      <c r="F59" s="4">
        <v>0.995</v>
      </c>
      <c r="G59" s="4" t="s">
        <v>78</v>
      </c>
      <c r="H59" s="4"/>
      <c r="I59" s="15"/>
      <c r="K59" s="21" t="s">
        <v>101</v>
      </c>
      <c r="L59" s="16">
        <v>-2.76</v>
      </c>
      <c r="M59" s="16" t="s">
        <v>102</v>
      </c>
      <c r="N59" s="16" t="s">
        <v>41</v>
      </c>
      <c r="O59" s="16" t="s">
        <v>51</v>
      </c>
      <c r="P59" s="16">
        <v>1.7500000000000002E-2</v>
      </c>
      <c r="Q59" s="16" t="s">
        <v>81</v>
      </c>
      <c r="R59" s="4"/>
      <c r="S59" s="15"/>
      <c r="T59" s="14"/>
      <c r="U59" s="4"/>
      <c r="V59" s="4"/>
      <c r="W59" s="4"/>
      <c r="X59" s="4"/>
      <c r="Y59" s="4"/>
      <c r="Z59" s="4"/>
      <c r="AA59" s="4"/>
      <c r="AB59" s="15"/>
    </row>
    <row r="60" spans="1:28" x14ac:dyDescent="0.3">
      <c r="A60" s="21" t="s">
        <v>79</v>
      </c>
      <c r="B60" s="16">
        <v>-813.1</v>
      </c>
      <c r="C60" s="16" t="s">
        <v>80</v>
      </c>
      <c r="D60" s="16" t="s">
        <v>41</v>
      </c>
      <c r="E60" s="16" t="s">
        <v>51</v>
      </c>
      <c r="F60" s="16">
        <v>1.6799999999999999E-2</v>
      </c>
      <c r="G60" s="16" t="s">
        <v>81</v>
      </c>
      <c r="H60" s="4"/>
      <c r="I60" s="15"/>
      <c r="K60" s="14"/>
      <c r="L60" s="4"/>
      <c r="M60" s="4"/>
      <c r="N60" s="4"/>
      <c r="O60" s="4"/>
      <c r="P60" s="4"/>
      <c r="Q60" s="4"/>
      <c r="R60" s="4"/>
      <c r="S60" s="15"/>
      <c r="T60" s="21" t="s">
        <v>112</v>
      </c>
      <c r="U60" s="16">
        <v>35.409999999999997</v>
      </c>
      <c r="V60" s="16" t="s">
        <v>113</v>
      </c>
      <c r="W60" s="16" t="s">
        <v>41</v>
      </c>
      <c r="X60" s="16" t="s">
        <v>114</v>
      </c>
      <c r="Y60" s="16" t="s">
        <v>115</v>
      </c>
      <c r="Z60" s="16" t="s">
        <v>75</v>
      </c>
      <c r="AA60" s="4"/>
      <c r="AB60" s="15"/>
    </row>
    <row r="61" spans="1:28" x14ac:dyDescent="0.3">
      <c r="A61" s="14"/>
      <c r="B61" s="4"/>
      <c r="C61" s="4"/>
      <c r="D61" s="4"/>
      <c r="E61" s="4"/>
      <c r="F61" s="4"/>
      <c r="G61" s="4"/>
      <c r="H61" s="4"/>
      <c r="I61" s="15"/>
      <c r="K61" s="14"/>
      <c r="L61" s="4"/>
      <c r="M61" s="4"/>
      <c r="N61" s="4"/>
      <c r="O61" s="4"/>
      <c r="P61" s="4"/>
      <c r="Q61" s="4"/>
      <c r="R61" s="4"/>
      <c r="S61" s="15"/>
      <c r="T61" s="14" t="s">
        <v>116</v>
      </c>
      <c r="U61" s="4">
        <v>7.1779999999999999</v>
      </c>
      <c r="V61" s="4" t="s">
        <v>117</v>
      </c>
      <c r="W61" s="4" t="s">
        <v>48</v>
      </c>
      <c r="X61" s="4" t="s">
        <v>46</v>
      </c>
      <c r="Y61" s="4">
        <v>0.3997</v>
      </c>
      <c r="Z61" s="4" t="s">
        <v>78</v>
      </c>
      <c r="AA61" s="4"/>
      <c r="AB61" s="15"/>
    </row>
    <row r="62" spans="1:28" x14ac:dyDescent="0.3">
      <c r="A62" s="14"/>
      <c r="B62" s="4"/>
      <c r="C62" s="4"/>
      <c r="D62" s="4"/>
      <c r="E62" s="4"/>
      <c r="F62" s="4"/>
      <c r="G62" s="4"/>
      <c r="H62" s="4"/>
      <c r="I62" s="15"/>
      <c r="K62" s="14" t="s">
        <v>82</v>
      </c>
      <c r="L62" s="4" t="s">
        <v>83</v>
      </c>
      <c r="M62" s="4" t="s">
        <v>84</v>
      </c>
      <c r="N62" s="4" t="s">
        <v>68</v>
      </c>
      <c r="O62" s="4" t="s">
        <v>85</v>
      </c>
      <c r="P62" s="4" t="s">
        <v>86</v>
      </c>
      <c r="Q62" s="4" t="s">
        <v>87</v>
      </c>
      <c r="R62" s="4" t="s">
        <v>88</v>
      </c>
      <c r="S62" s="15" t="s">
        <v>54</v>
      </c>
      <c r="T62" s="21" t="s">
        <v>118</v>
      </c>
      <c r="U62" s="16">
        <v>-28.23</v>
      </c>
      <c r="V62" s="16" t="s">
        <v>119</v>
      </c>
      <c r="W62" s="16" t="s">
        <v>41</v>
      </c>
      <c r="X62" s="16" t="s">
        <v>39</v>
      </c>
      <c r="Y62" s="16">
        <v>1.4E-3</v>
      </c>
      <c r="Z62" s="16" t="s">
        <v>81</v>
      </c>
      <c r="AA62" s="4"/>
      <c r="AB62" s="15"/>
    </row>
    <row r="63" spans="1:28" x14ac:dyDescent="0.3">
      <c r="A63" s="14" t="s">
        <v>82</v>
      </c>
      <c r="B63" s="4" t="s">
        <v>83</v>
      </c>
      <c r="C63" s="4" t="s">
        <v>84</v>
      </c>
      <c r="D63" s="4" t="s">
        <v>68</v>
      </c>
      <c r="E63" s="4" t="s">
        <v>85</v>
      </c>
      <c r="F63" s="4" t="s">
        <v>86</v>
      </c>
      <c r="G63" s="4" t="s">
        <v>87</v>
      </c>
      <c r="H63" s="4" t="s">
        <v>88</v>
      </c>
      <c r="I63" s="15" t="s">
        <v>54</v>
      </c>
      <c r="K63" s="14"/>
      <c r="L63" s="4"/>
      <c r="M63" s="4"/>
      <c r="N63" s="4"/>
      <c r="O63" s="4"/>
      <c r="P63" s="4"/>
      <c r="Q63" s="4"/>
      <c r="R63" s="4"/>
      <c r="S63" s="15"/>
      <c r="T63" s="14"/>
      <c r="U63" s="4"/>
      <c r="V63" s="4"/>
      <c r="W63" s="4"/>
      <c r="X63" s="4"/>
      <c r="Y63" s="4"/>
      <c r="Z63" s="4"/>
      <c r="AA63" s="4"/>
      <c r="AB63" s="15"/>
    </row>
    <row r="64" spans="1:28" x14ac:dyDescent="0.3">
      <c r="A64" s="14"/>
      <c r="B64" s="4"/>
      <c r="C64" s="4"/>
      <c r="D64" s="4"/>
      <c r="E64" s="4"/>
      <c r="F64" s="4"/>
      <c r="G64" s="4"/>
      <c r="H64" s="4"/>
      <c r="I64" s="15"/>
      <c r="K64" s="14" t="s">
        <v>97</v>
      </c>
      <c r="L64" s="4">
        <v>6.6369999999999996</v>
      </c>
      <c r="M64" s="4">
        <v>3.839</v>
      </c>
      <c r="N64" s="4">
        <v>2.7989999999999999</v>
      </c>
      <c r="O64" s="4">
        <v>0.87760000000000005</v>
      </c>
      <c r="P64" s="4">
        <v>8</v>
      </c>
      <c r="Q64" s="4">
        <v>7</v>
      </c>
      <c r="R64" s="4">
        <v>4.51</v>
      </c>
      <c r="S64" s="15">
        <v>19</v>
      </c>
      <c r="T64" s="14"/>
      <c r="U64" s="4"/>
      <c r="V64" s="4"/>
      <c r="W64" s="4"/>
      <c r="X64" s="4"/>
      <c r="Y64" s="4"/>
      <c r="Z64" s="4"/>
      <c r="AA64" s="4"/>
      <c r="AB64" s="15"/>
    </row>
    <row r="65" spans="1:28" x14ac:dyDescent="0.3">
      <c r="A65" s="14" t="s">
        <v>73</v>
      </c>
      <c r="B65" s="4">
        <v>1987</v>
      </c>
      <c r="C65" s="4">
        <v>1149</v>
      </c>
      <c r="D65" s="4">
        <v>837.7</v>
      </c>
      <c r="E65" s="4">
        <v>257.10000000000002</v>
      </c>
      <c r="F65" s="4">
        <v>8</v>
      </c>
      <c r="G65" s="4">
        <v>7</v>
      </c>
      <c r="H65" s="4">
        <v>4.6079999999999997</v>
      </c>
      <c r="I65" s="15">
        <v>19</v>
      </c>
      <c r="K65" s="14" t="s">
        <v>99</v>
      </c>
      <c r="L65" s="4">
        <v>6.6369999999999996</v>
      </c>
      <c r="M65" s="4">
        <v>6.5990000000000002</v>
      </c>
      <c r="N65" s="4">
        <v>3.8330000000000003E-2</v>
      </c>
      <c r="O65" s="4">
        <v>0.87760000000000005</v>
      </c>
      <c r="P65" s="4">
        <v>8</v>
      </c>
      <c r="Q65" s="4">
        <v>7</v>
      </c>
      <c r="R65" s="4">
        <v>6.1760000000000002E-2</v>
      </c>
      <c r="S65" s="15">
        <v>19</v>
      </c>
      <c r="T65" s="14" t="s">
        <v>82</v>
      </c>
      <c r="U65" s="4" t="s">
        <v>83</v>
      </c>
      <c r="V65" s="4" t="s">
        <v>84</v>
      </c>
      <c r="W65" s="4" t="s">
        <v>68</v>
      </c>
      <c r="X65" s="4" t="s">
        <v>85</v>
      </c>
      <c r="Y65" s="4" t="s">
        <v>86</v>
      </c>
      <c r="Z65" s="4" t="s">
        <v>87</v>
      </c>
      <c r="AA65" s="4" t="s">
        <v>88</v>
      </c>
      <c r="AB65" s="15" t="s">
        <v>54</v>
      </c>
    </row>
    <row r="66" spans="1:28" x14ac:dyDescent="0.3">
      <c r="A66" s="14" t="s">
        <v>76</v>
      </c>
      <c r="B66" s="4">
        <v>1987</v>
      </c>
      <c r="C66" s="4">
        <v>1962</v>
      </c>
      <c r="D66" s="4">
        <v>24.63</v>
      </c>
      <c r="E66" s="4">
        <v>257.10000000000002</v>
      </c>
      <c r="F66" s="4">
        <v>8</v>
      </c>
      <c r="G66" s="4">
        <v>7</v>
      </c>
      <c r="H66" s="4">
        <v>0.13550000000000001</v>
      </c>
      <c r="I66" s="15">
        <v>19</v>
      </c>
      <c r="K66" s="18" t="s">
        <v>101</v>
      </c>
      <c r="L66" s="19">
        <v>3.839</v>
      </c>
      <c r="M66" s="19">
        <v>6.5990000000000002</v>
      </c>
      <c r="N66" s="19">
        <v>-2.76</v>
      </c>
      <c r="O66" s="19">
        <v>0.90639999999999998</v>
      </c>
      <c r="P66" s="19">
        <v>7</v>
      </c>
      <c r="Q66" s="19">
        <v>7</v>
      </c>
      <c r="R66" s="19">
        <v>4.3070000000000004</v>
      </c>
      <c r="S66" s="20">
        <v>19</v>
      </c>
      <c r="T66" s="14"/>
      <c r="U66" s="4"/>
      <c r="V66" s="4"/>
      <c r="W66" s="4"/>
      <c r="X66" s="4"/>
      <c r="Y66" s="4"/>
      <c r="Z66" s="4"/>
      <c r="AA66" s="4"/>
      <c r="AB66" s="15"/>
    </row>
    <row r="67" spans="1:28" x14ac:dyDescent="0.3">
      <c r="A67" s="14" t="s">
        <v>79</v>
      </c>
      <c r="B67" s="4">
        <v>1149</v>
      </c>
      <c r="C67" s="4">
        <v>1962</v>
      </c>
      <c r="D67" s="4">
        <v>-813.1</v>
      </c>
      <c r="E67" s="4">
        <v>265.5</v>
      </c>
      <c r="F67" s="4">
        <v>7</v>
      </c>
      <c r="G67" s="4">
        <v>7</v>
      </c>
      <c r="H67" s="4">
        <v>4.3310000000000004</v>
      </c>
      <c r="I67" s="15">
        <v>19</v>
      </c>
      <c r="T67" s="14" t="s">
        <v>112</v>
      </c>
      <c r="U67" s="4">
        <v>42.15</v>
      </c>
      <c r="V67" s="4">
        <v>6.742</v>
      </c>
      <c r="W67" s="4">
        <v>35.409999999999997</v>
      </c>
      <c r="X67" s="4">
        <v>5.3259999999999996</v>
      </c>
      <c r="Y67" s="4">
        <v>6</v>
      </c>
      <c r="Z67" s="4">
        <v>4</v>
      </c>
      <c r="AA67" s="4">
        <v>9.4019999999999992</v>
      </c>
      <c r="AB67" s="15">
        <v>11</v>
      </c>
    </row>
    <row r="68" spans="1:28" x14ac:dyDescent="0.3">
      <c r="A68" s="22"/>
      <c r="B68" s="23"/>
      <c r="C68" s="23"/>
      <c r="D68" s="23"/>
      <c r="E68" s="23"/>
      <c r="F68" s="23"/>
      <c r="G68" s="23"/>
      <c r="H68" s="23"/>
      <c r="I68" s="24"/>
      <c r="T68" s="14" t="s">
        <v>116</v>
      </c>
      <c r="U68" s="4">
        <v>42.15</v>
      </c>
      <c r="V68" s="4">
        <v>34.97</v>
      </c>
      <c r="W68" s="4">
        <v>7.1779999999999999</v>
      </c>
      <c r="X68" s="4">
        <v>5.3259999999999996</v>
      </c>
      <c r="Y68" s="4">
        <v>6</v>
      </c>
      <c r="Z68" s="4">
        <v>4</v>
      </c>
      <c r="AA68" s="4">
        <v>1.9059999999999999</v>
      </c>
      <c r="AB68" s="15">
        <v>11</v>
      </c>
    </row>
    <row r="69" spans="1:28" x14ac:dyDescent="0.3">
      <c r="T69" s="18" t="s">
        <v>118</v>
      </c>
      <c r="U69" s="19">
        <v>6.742</v>
      </c>
      <c r="V69" s="19">
        <v>34.97</v>
      </c>
      <c r="W69" s="19">
        <v>-28.23</v>
      </c>
      <c r="X69" s="19">
        <v>5.8339999999999996</v>
      </c>
      <c r="Y69" s="19">
        <v>4</v>
      </c>
      <c r="Z69" s="19">
        <v>4</v>
      </c>
      <c r="AA69" s="19">
        <v>6.843</v>
      </c>
      <c r="AB69" s="20">
        <v>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2b</vt:lpstr>
      <vt:lpstr>Figure 2c</vt:lpstr>
      <vt:lpstr>Figure 2i-2k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Yiyuan Yang</cp:lastModifiedBy>
  <dcterms:created xsi:type="dcterms:W3CDTF">2015-06-05T18:17:20Z</dcterms:created>
  <dcterms:modified xsi:type="dcterms:W3CDTF">2020-11-12T04:08:06Z</dcterms:modified>
</cp:coreProperties>
</file>