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er\Downloads\"/>
    </mc:Choice>
  </mc:AlternateContent>
  <xr:revisionPtr revIDLastSave="0" documentId="13_ncr:1_{1C6E9E36-8C93-4692-8177-3ABFCAACDB7B}" xr6:coauthVersionLast="47" xr6:coauthVersionMax="47" xr10:uidLastSave="{00000000-0000-0000-0000-000000000000}"/>
  <bookViews>
    <workbookView xWindow="-120" yWindow="-120" windowWidth="19440" windowHeight="15000" xr2:uid="{95825225-FD82-4707-8684-F0D20EB49D36}"/>
  </bookViews>
  <sheets>
    <sheet name="AND" sheetId="1" r:id="rId1"/>
    <sheet name="AND IF" sheetId="2" r:id="rId2"/>
    <sheet name="AVERAGE" sheetId="3" r:id="rId3"/>
    <sheet name="CONCAT" sheetId="4" r:id="rId4"/>
    <sheet name="COUNT" sheetId="5" r:id="rId5"/>
    <sheet name="COUNTIF" sheetId="6" r:id="rId6"/>
    <sheet name="if" sheetId="7" r:id="rId7"/>
    <sheet name="MAX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6" l="1"/>
  <c r="G8" i="8"/>
  <c r="D8" i="7"/>
  <c r="D9" i="7"/>
  <c r="D10" i="7"/>
  <c r="D11" i="7"/>
  <c r="D12" i="7"/>
  <c r="D13" i="7"/>
  <c r="D14" i="7"/>
  <c r="D15" i="7"/>
  <c r="D7" i="7"/>
  <c r="F9" i="6"/>
  <c r="F10" i="6"/>
  <c r="F11" i="6"/>
  <c r="F12" i="6"/>
  <c r="F13" i="6"/>
  <c r="F14" i="6"/>
  <c r="F15" i="6"/>
  <c r="F16" i="6"/>
  <c r="F17" i="6"/>
  <c r="F18" i="6"/>
  <c r="F8" i="6"/>
  <c r="A27" i="5"/>
  <c r="D27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F6" i="3"/>
  <c r="F7" i="3"/>
  <c r="F8" i="3"/>
  <c r="F9" i="3"/>
  <c r="F10" i="3"/>
  <c r="F5" i="3"/>
  <c r="D9" i="2"/>
  <c r="D10" i="2"/>
  <c r="D11" i="2"/>
  <c r="D12" i="2"/>
  <c r="D13" i="2"/>
  <c r="D14" i="2"/>
  <c r="D15" i="2"/>
  <c r="D16" i="2"/>
  <c r="D8" i="2"/>
  <c r="D7" i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<sst xmlns="http://schemas.openxmlformats.org/spreadsheetml/2006/main" count="370" uniqueCount="108">
  <si>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</si>
  <si>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</si>
  <si>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</si>
  <si>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</si>
  <si>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</si>
  <si>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</si>
  <si>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</si>
  <si>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</si>
  <si>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</si>
  <si>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</si>
  <si>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</si>
  <si>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</si>
  <si>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</si>
  <si>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</si>
  <si>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</si>
  <si>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</si>
  <si>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</si>
  <si>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Excel AND Function</t>
  </si>
  <si>
    <r>
      <t>Check if the Pokemon type is fire </t>
    </r>
    <r>
      <rPr>
        <b/>
        <sz val="11"/>
        <color rgb="FF000000"/>
        <rFont val="Verdana"/>
        <family val="2"/>
      </rPr>
      <t>and</t>
    </r>
    <r>
      <rPr>
        <sz val="11"/>
        <color rgb="FF000000"/>
        <rFont val="Verdana"/>
        <family val="2"/>
      </rPr>
      <t> has speed </t>
    </r>
    <r>
      <rPr>
        <b/>
        <sz val="11"/>
        <color rgb="FF000000"/>
        <rFont val="Verdana"/>
        <family val="2"/>
      </rPr>
      <t>greater than</t>
    </r>
    <r>
      <rPr>
        <sz val="11"/>
        <color rgb="FF000000"/>
        <rFont val="Verdana"/>
        <family val="2"/>
      </rPr>
      <t> 70:</t>
    </r>
  </si>
  <si>
    <t>The function returns "TRUE" or "FALSE".</t>
  </si>
  <si>
    <t>Example AND Function (with IF)</t>
  </si>
  <si>
    <t>IF(logical_test, [value_if_true], [value_if_false])</t>
  </si>
  <si>
    <t>Excel AVERAGE Function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</si>
  <si>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</si>
  <si>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</si>
  <si>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</si>
  <si>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</si>
  <si>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</si>
  <si>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</si>
  <si>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</si>
  <si>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</si>
  <si>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</si>
  <si>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</si>
  <si>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</si>
  <si>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</si>
  <si>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</si>
  <si>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</si>
  <si>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</si>
  <si>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</si>
  <si>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</si>
  <si>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</si>
  <si>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</si>
  <si>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</si>
  <si>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</si>
  <si>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</si>
  <si>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</si>
  <si>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</si>
  <si>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</si>
  <si>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</si>
  <si>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</si>
  <si>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</si>
  <si>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</si>
  <si>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</si>
  <si>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</si>
  <si>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</si>
  <si>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</si>
  <si>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</si>
  <si>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</si>
  <si>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</si>
  <si>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Charmeleon</t>
  </si>
  <si>
    <t xml:space="preserve">    Arbok</t>
  </si>
  <si>
    <t xml:space="preserve">    Gastly</t>
  </si>
  <si>
    <t>Ghost</t>
  </si>
  <si>
    <t xml:space="preserve">    Magikarp</t>
  </si>
  <si>
    <t>CONCAT Function</t>
  </si>
  <si>
    <t>ANSWER</t>
  </si>
  <si>
    <t>Type 2</t>
  </si>
  <si>
    <t>Steel</t>
  </si>
  <si>
    <t>Ice</t>
  </si>
  <si>
    <t>Ground</t>
  </si>
  <si>
    <t>Flying</t>
  </si>
  <si>
    <t>Excel COUNT Function</t>
  </si>
  <si>
    <r>
      <t>It returns the value </t>
    </r>
    <r>
      <rPr>
        <sz val="12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, no cells with numbers found</t>
    </r>
  </si>
  <si>
    <t>Excel COUNTIF Function</t>
  </si>
  <si>
    <t>HOW MANY TIMES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</si>
  <si>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</si>
  <si>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</si>
  <si>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</si>
  <si>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</si>
  <si>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</si>
  <si>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</si>
  <si>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</si>
  <si>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</si>
  <si>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</si>
  <si>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</si>
  <si>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</si>
  <si>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</si>
  <si>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</si>
  <si>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Check if the Pokemon type is grass:</t>
  </si>
  <si>
    <t>Excel IF Function</t>
  </si>
  <si>
    <t>MAX</t>
  </si>
  <si>
    <r>
      <t>Check if the Pokemon's total stats is </t>
    </r>
    <r>
      <rPr>
        <b/>
        <sz val="11"/>
        <color rgb="FF000000"/>
        <rFont val="Verdana"/>
        <family val="2"/>
      </rPr>
      <t>greater than</t>
    </r>
    <r>
      <rPr>
        <sz val="11"/>
        <color rgb="FF000000"/>
        <rFont val="Verdana"/>
        <family val="2"/>
      </rPr>
      <t> 500</t>
    </r>
  </si>
  <si>
    <t xml:space="preserve">We own a greengrocery and we have a list of fruits in stock. </t>
  </si>
  <si>
    <t xml:space="preserve">Whenever the amount in stock is less than 20, we need to place a new order with the wholesaler. </t>
  </si>
  <si>
    <t xml:space="preserve">The IF function can help us with this task. IF the amount of a certain fruit is under 20 (TRUE), </t>
  </si>
  <si>
    <t>we need to place an order. IF the amount is 20 or more (FALSE), we don’t have to take any action.</t>
  </si>
  <si>
    <t>Example</t>
  </si>
  <si>
    <t>Data and Example</t>
  </si>
  <si>
    <t>Exact Match (318)</t>
  </si>
  <si>
    <t>Danny Brown</t>
  </si>
  <si>
    <t>D. Brown</t>
  </si>
  <si>
    <t>Daniel Brown</t>
  </si>
  <si>
    <t>Mr. Brown</t>
  </si>
  <si>
    <t>Browns Word</t>
  </si>
  <si>
    <t>Brown</t>
  </si>
  <si>
    <t>Excel MAX function</t>
  </si>
  <si>
    <t> find max value in a group</t>
  </si>
  <si>
    <t>get max (latest) date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</si>
</sst>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32"/>
      <color rgb="FF000000"/>
      <name val="Segoe UI"/>
      <family val="2"/>
    </font>
    <font>
      <b/>
      <sz val="15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16"/>
      <color rgb="FF212121"/>
      <name val="Segoe UI"/>
      <family val="2"/>
    </font>
    <font>
      <sz val="24"/>
      <color rgb="FF000000"/>
      <name val="Segoe UI"/>
      <family val="2"/>
    </font>
    <font>
      <sz val="12"/>
      <color rgb="FFDC143C"/>
      <name val="Consolas"/>
      <family val="3"/>
    </font>
    <font>
      <sz val="12"/>
      <color theme="1"/>
      <name val="Calibri"/>
      <family val="2"/>
      <scheme val="minor"/>
    </font>
    <font>
      <sz val="20"/>
      <color rgb="FF202023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8"/>
      <color rgb="FF000000"/>
      <name val="Open Sans"/>
      <family val="2"/>
    </font>
    <font>
      <sz val="13.5"/>
      <color rgb="FF000000"/>
      <name val="Open Sans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</cellStyleXfs>
  <cellXfs count="33">
    <xf numFmtId="0" fontId="0" fillId="0" borderId="0" xfId="0"/>
    <xf numFmtId="0" fontId="2" fillId="0" borderId="1" xfId="1"/>
    <xf numFmtId="0" fontId="8" fillId="10" borderId="1" xfId="1" applyFont="1" applyFill="1"/>
    <xf numFmtId="0" fontId="9" fillId="0" borderId="1" xfId="1" applyFont="1" applyAlignment="1">
      <alignment horizont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5" fillId="4" borderId="2" xfId="4"/>
    <xf numFmtId="0" fontId="0" fillId="6" borderId="4" xfId="6" applyFont="1" applyAlignment="1">
      <alignment horizontal="center"/>
    </xf>
    <xf numFmtId="0" fontId="0" fillId="6" borderId="5" xfId="6" applyFont="1" applyBorder="1" applyAlignment="1">
      <alignment horizontal="center"/>
    </xf>
    <xf numFmtId="0" fontId="1" fillId="7" borderId="0" xfId="7"/>
    <xf numFmtId="0" fontId="6" fillId="5" borderId="3" xfId="5"/>
    <xf numFmtId="0" fontId="4" fillId="3" borderId="0" xfId="3"/>
    <xf numFmtId="0" fontId="3" fillId="2" borderId="3" xfId="2" applyBorder="1"/>
    <xf numFmtId="0" fontId="15" fillId="10" borderId="0" xfId="0" applyFont="1" applyFill="1"/>
    <xf numFmtId="0" fontId="0" fillId="10" borderId="0" xfId="0" applyFill="1"/>
    <xf numFmtId="0" fontId="15" fillId="0" borderId="0" xfId="0" applyFont="1" applyAlignment="1">
      <alignment horizontal="center"/>
    </xf>
    <xf numFmtId="0" fontId="1" fillId="9" borderId="0" xfId="9" applyAlignment="1">
      <alignment horizontal="center"/>
    </xf>
    <xf numFmtId="0" fontId="1" fillId="8" borderId="0" xfId="8"/>
    <xf numFmtId="0" fontId="1" fillId="11" borderId="0" xfId="10" applyAlignment="1">
      <alignment horizontal="center"/>
    </xf>
    <xf numFmtId="0" fontId="6" fillId="5" borderId="3" xfId="5" applyAlignment="1">
      <alignment horizontal="center"/>
    </xf>
    <xf numFmtId="0" fontId="18" fillId="13" borderId="0" xfId="11" applyFont="1" applyAlignment="1">
      <alignment horizontal="center"/>
    </xf>
    <xf numFmtId="0" fontId="9" fillId="0" borderId="1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10" borderId="1" xfId="1" applyFont="1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12">
    <cellStyle name="20% - Accent2" xfId="7" builtinId="34"/>
    <cellStyle name="20% - Accent4" xfId="9" builtinId="42"/>
    <cellStyle name="40% - Accent3" xfId="8" builtinId="39"/>
    <cellStyle name="60% - Accent2" xfId="10" builtinId="36"/>
    <cellStyle name="Accent3" xfId="11" builtinId="37"/>
    <cellStyle name="Bad" xfId="3" builtinId="27"/>
    <cellStyle name="Good" xfId="2" builtinId="26"/>
    <cellStyle name="Heading 1" xfId="1" builtinId="16"/>
    <cellStyle name="Input" xfId="4" builtinId="20"/>
    <cellStyle name="Normal" xfId="0" builtinId="0"/>
    <cellStyle name="Note" xfId="6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24</xdr:row>
      <xdr:rowOff>47625</xdr:rowOff>
    </xdr:from>
    <xdr:to>
      <xdr:col>6</xdr:col>
      <xdr:colOff>1448707</xdr:colOff>
      <xdr:row>40</xdr:row>
      <xdr:rowOff>48050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196E06-ABB3-B6FA-CD55-E6FCA56A7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753100"/>
          <a:ext cx="6496957" cy="30484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17</xdr:row>
      <xdr:rowOff>104775</xdr:rowOff>
    </xdr:from>
    <xdr:to>
      <xdr:col>8</xdr:col>
      <xdr:colOff>286788</xdr:colOff>
      <xdr:row>23</xdr:row>
      <xdr:rowOff>162098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E0F4B5-6873-AD33-D009-4A6C2E640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4438650"/>
          <a:ext cx="7440063" cy="1238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581025</xdr:rowOff>
    </xdr:from>
    <xdr:to>
      <xdr:col>4</xdr:col>
      <xdr:colOff>333120</xdr:colOff>
      <xdr:row>2</xdr:row>
      <xdr:rowOff>133306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069DC-2335-9A0D-0B12-3D0BB47C6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581025"/>
          <a:ext cx="2038095" cy="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</xdr:row>
      <xdr:rowOff>123825</xdr:rowOff>
    </xdr:from>
    <xdr:to>
      <xdr:col>11</xdr:col>
      <xdr:colOff>419753</xdr:colOff>
      <xdr:row>1</xdr:row>
      <xdr:rowOff>495352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87BFA2-194E-89B0-C313-5EB328BA4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14325"/>
          <a:ext cx="4677428" cy="371527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42</xdr:row>
      <xdr:rowOff>171450</xdr:rowOff>
    </xdr:from>
    <xdr:to>
      <xdr:col>6</xdr:col>
      <xdr:colOff>71602</xdr:colOff>
      <xdr:row>56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998E1F-B982-E1C8-13D5-F8F24EDAA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8648700"/>
          <a:ext cx="5767552" cy="2667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47625</xdr:rowOff>
    </xdr:from>
    <xdr:to>
      <xdr:col>4</xdr:col>
      <xdr:colOff>275950</xdr:colOff>
      <xdr:row>0</xdr:row>
      <xdr:rowOff>342863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9F8307-FBA8-ECE5-0D2D-29AAF9C4F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47625"/>
          <a:ext cx="2200000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29</xdr:row>
      <xdr:rowOff>19050</xdr:rowOff>
    </xdr:from>
    <xdr:to>
      <xdr:col>5</xdr:col>
      <xdr:colOff>56498</xdr:colOff>
      <xdr:row>36</xdr:row>
      <xdr:rowOff>123645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7E9695-FB77-44BF-2527-556898E0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5905500"/>
          <a:ext cx="5219048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39</xdr:row>
      <xdr:rowOff>28575</xdr:rowOff>
    </xdr:from>
    <xdr:to>
      <xdr:col>4</xdr:col>
      <xdr:colOff>294725</xdr:colOff>
      <xdr:row>46</xdr:row>
      <xdr:rowOff>56980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C35086-D4A7-16B4-4AF5-BB2EF234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7934325"/>
          <a:ext cx="4400000" cy="1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DA53-74D4-40FD-8C95-30D84DCB9EE9}">
  <sheetPr>
    <tabColor theme="9"/>
  </sheetPr>
  <dimension ref="A1:R23"/>
  <sheetViews>
    <sheetView tabSelected="1" workbookViewId="0">
      <selection activeCell="A16" sqref="A16"/>
    </sheetView>
  </sheetViews>
  <sheetFormatPr defaultRowHeight="15" x14ac:dyDescent="0.25"/>
  <cols>
    <col min="1" max="1" width="20.85546875" customWidth="1"/>
    <col min="2" max="2" width="14.140625" customWidth="1"/>
    <col min="3" max="3" width="14.7109375" customWidth="1"/>
    <col min="7" max="7" width="22.28515625" customWidth="1"/>
  </cols>
  <sheetData>
    <row r="1" spans="1:8" ht="48" x14ac:dyDescent="0.25">
      <c r="A1" s="22" t="s">
        <v>17</v>
      </c>
      <c r="B1" s="22"/>
      <c r="C1" s="22"/>
      <c r="D1" s="22"/>
      <c r="E1" s="22"/>
      <c r="F1" s="22"/>
      <c r="G1" s="22"/>
      <c r="H1" s="22"/>
    </row>
    <row r="2" spans="1:8" x14ac:dyDescent="0.25">
      <c r="A2" s="24" t="s">
        <v>18</v>
      </c>
      <c r="B2" s="24"/>
      <c r="C2" s="24"/>
      <c r="D2" s="24"/>
      <c r="E2" s="24"/>
      <c r="F2" s="24"/>
      <c r="G2" s="24"/>
    </row>
    <row r="3" spans="1:8" x14ac:dyDescent="0.25">
      <c r="A3" s="24" t="s">
        <v>19</v>
      </c>
      <c r="B3" s="24"/>
      <c r="C3" s="24"/>
      <c r="D3" s="24"/>
      <c r="E3" s="24"/>
      <c r="F3" s="24"/>
      <c r="G3" s="24"/>
    </row>
    <row r="4" spans="1:8" x14ac:dyDescent="0.25">
      <c r="A4" s="4"/>
    </row>
    <row r="5" spans="1:8" ht="20.25" thickBot="1" x14ac:dyDescent="0.35">
      <c r="A5" s="2" t="s">
        <v>0</v>
      </c>
      <c r="B5" s="2" t="s">
        <v>1</v>
      </c>
      <c r="C5" s="2" t="s">
        <v>2</v>
      </c>
      <c r="D5" s="23" t="s">
        <v>3</v>
      </c>
      <c r="E5" s="23"/>
      <c r="F5" s="23"/>
      <c r="G5" s="23"/>
    </row>
    <row r="6" spans="1:8" ht="20.25" thickTop="1" thickBot="1" x14ac:dyDescent="0.35">
      <c r="A6" s="3" t="s">
        <v>4</v>
      </c>
      <c r="B6" s="3" t="s">
        <v>5</v>
      </c>
      <c r="C6" s="3">
        <v>45</v>
      </c>
      <c r="D6" s="21" t="b">
        <f>AND(B6="Fire",C6&gt;70)</f>
        <v>0</v>
      </c>
      <c r="E6" s="21"/>
      <c r="F6" s="21"/>
      <c r="G6" s="21"/>
    </row>
    <row r="7" spans="1:8" ht="20.25" thickTop="1" thickBot="1" x14ac:dyDescent="0.35">
      <c r="A7" s="3" t="s">
        <v>6</v>
      </c>
      <c r="B7" s="3" t="s">
        <v>5</v>
      </c>
      <c r="C7" s="3">
        <v>60</v>
      </c>
      <c r="D7" s="21" t="b">
        <f t="shared" ref="D7:D14" si="0">AND(B7="Fire",C7&gt;70)</f>
        <v>0</v>
      </c>
      <c r="E7" s="21"/>
      <c r="F7" s="21"/>
      <c r="G7" s="21"/>
    </row>
    <row r="8" spans="1:8" ht="20.25" thickTop="1" thickBot="1" x14ac:dyDescent="0.35">
      <c r="A8" s="3" t="s">
        <v>7</v>
      </c>
      <c r="B8" s="3" t="s">
        <v>5</v>
      </c>
      <c r="C8" s="3">
        <v>80</v>
      </c>
      <c r="D8" s="21" t="b">
        <f t="shared" si="0"/>
        <v>0</v>
      </c>
      <c r="E8" s="21"/>
      <c r="F8" s="21"/>
      <c r="G8" s="21"/>
    </row>
    <row r="9" spans="1:8" ht="20.25" thickTop="1" thickBot="1" x14ac:dyDescent="0.35">
      <c r="A9" s="3" t="s">
        <v>8</v>
      </c>
      <c r="B9" s="3" t="s">
        <v>9</v>
      </c>
      <c r="C9" s="3">
        <v>65</v>
      </c>
      <c r="D9" s="21" t="b">
        <f t="shared" si="0"/>
        <v>0</v>
      </c>
      <c r="E9" s="21"/>
      <c r="F9" s="21"/>
      <c r="G9" s="21"/>
    </row>
    <row r="10" spans="1:8" ht="20.25" thickTop="1" thickBot="1" x14ac:dyDescent="0.35">
      <c r="A10" s="3" t="s">
        <v>10</v>
      </c>
      <c r="B10" s="3" t="s">
        <v>9</v>
      </c>
      <c r="C10" s="3">
        <v>80</v>
      </c>
      <c r="D10" s="21" t="b">
        <f t="shared" si="0"/>
        <v>1</v>
      </c>
      <c r="E10" s="21"/>
      <c r="F10" s="21"/>
      <c r="G10" s="21"/>
    </row>
    <row r="11" spans="1:8" ht="20.25" thickTop="1" thickBot="1" x14ac:dyDescent="0.35">
      <c r="A11" s="3" t="s">
        <v>11</v>
      </c>
      <c r="B11" s="3" t="s">
        <v>9</v>
      </c>
      <c r="C11" s="3">
        <v>100</v>
      </c>
      <c r="D11" s="21" t="b">
        <f t="shared" si="0"/>
        <v>1</v>
      </c>
      <c r="E11" s="21"/>
      <c r="F11" s="21"/>
      <c r="G11" s="21"/>
    </row>
    <row r="12" spans="1:8" ht="20.25" thickTop="1" thickBot="1" x14ac:dyDescent="0.35">
      <c r="A12" s="3" t="s">
        <v>12</v>
      </c>
      <c r="B12" s="3" t="s">
        <v>13</v>
      </c>
      <c r="C12" s="3">
        <v>43</v>
      </c>
      <c r="D12" s="21" t="b">
        <f t="shared" si="0"/>
        <v>0</v>
      </c>
      <c r="E12" s="21"/>
      <c r="F12" s="21"/>
      <c r="G12" s="21"/>
    </row>
    <row r="13" spans="1:8" ht="20.25" thickTop="1" thickBot="1" x14ac:dyDescent="0.35">
      <c r="A13" s="3" t="s">
        <v>14</v>
      </c>
      <c r="B13" s="3" t="s">
        <v>13</v>
      </c>
      <c r="C13" s="3">
        <v>58</v>
      </c>
      <c r="D13" s="21" t="b">
        <f t="shared" si="0"/>
        <v>0</v>
      </c>
      <c r="E13" s="21"/>
      <c r="F13" s="21"/>
      <c r="G13" s="21"/>
    </row>
    <row r="14" spans="1:8" ht="20.25" thickTop="1" thickBot="1" x14ac:dyDescent="0.35">
      <c r="A14" s="3" t="s">
        <v>15</v>
      </c>
      <c r="B14" s="3" t="s">
        <v>13</v>
      </c>
      <c r="C14" s="3">
        <v>78</v>
      </c>
      <c r="D14" s="21" t="b">
        <f t="shared" si="0"/>
        <v>0</v>
      </c>
      <c r="E14" s="21"/>
      <c r="F14" s="21"/>
      <c r="G14" s="21"/>
    </row>
    <row r="15" spans="1:8" ht="15.75" thickTop="1" x14ac:dyDescent="0.25">
      <c r="A15" t="s">
        <v>16</v>
      </c>
    </row>
    <row r="19" spans="1:18" ht="9" customHeight="1" x14ac:dyDescent="0.25"/>
    <row r="20" spans="1:18" ht="18" customHeight="1" x14ac:dyDescent="0.5">
      <c r="A20" s="5"/>
      <c r="B20" s="5"/>
      <c r="C20" s="5"/>
      <c r="D20" s="5"/>
      <c r="E20" s="5"/>
      <c r="F20" s="5"/>
    </row>
    <row r="21" spans="1:18" ht="13.5" customHeight="1" x14ac:dyDescent="0.25"/>
    <row r="22" spans="1:18" ht="22.5" customHeight="1" x14ac:dyDescent="0.5"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5" customHeight="1" x14ac:dyDescent="0.5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</sheetData>
  <mergeCells count="13">
    <mergeCell ref="D12:G12"/>
    <mergeCell ref="D13:G13"/>
    <mergeCell ref="D14:G14"/>
    <mergeCell ref="A1:H1"/>
    <mergeCell ref="D5:G5"/>
    <mergeCell ref="D6:G6"/>
    <mergeCell ref="D10:G10"/>
    <mergeCell ref="D11:G11"/>
    <mergeCell ref="D7:G7"/>
    <mergeCell ref="D8:G8"/>
    <mergeCell ref="D9:G9"/>
    <mergeCell ref="A2:G2"/>
    <mergeCell ref="A3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4AD4-38AC-4862-AD45-07FA6F5DEC39}">
  <sheetPr>
    <tabColor theme="4"/>
  </sheetPr>
  <dimension ref="A1:G17"/>
  <sheetViews>
    <sheetView workbookViewId="0">
      <selection activeCell="D8" sqref="D8:G8"/>
    </sheetView>
  </sheetViews>
  <sheetFormatPr defaultRowHeight="15" x14ac:dyDescent="0.25"/>
  <cols>
    <col min="1" max="1" width="23.42578125" customWidth="1"/>
    <col min="2" max="2" width="17.5703125" customWidth="1"/>
    <col min="3" max="3" width="17" customWidth="1"/>
    <col min="5" max="5" width="32.85546875" customWidth="1"/>
  </cols>
  <sheetData>
    <row r="1" spans="1:7" ht="37.5" x14ac:dyDescent="0.25">
      <c r="A1" s="25" t="s">
        <v>20</v>
      </c>
      <c r="B1" s="25"/>
      <c r="C1" s="25"/>
      <c r="D1" s="25"/>
      <c r="E1" s="25"/>
    </row>
    <row r="4" spans="1:7" x14ac:dyDescent="0.25">
      <c r="A4" s="24" t="s">
        <v>21</v>
      </c>
      <c r="B4" s="24"/>
      <c r="C4" s="24"/>
      <c r="D4" s="24"/>
      <c r="E4" s="24"/>
      <c r="F4" s="24"/>
      <c r="G4" s="24"/>
    </row>
    <row r="5" spans="1:7" x14ac:dyDescent="0.25">
      <c r="A5" s="24" t="s">
        <v>19</v>
      </c>
      <c r="B5" s="24"/>
      <c r="C5" s="24"/>
      <c r="D5" s="24"/>
      <c r="E5" s="24"/>
      <c r="F5" s="24"/>
      <c r="G5" s="24"/>
    </row>
    <row r="6" spans="1:7" x14ac:dyDescent="0.25">
      <c r="A6" s="4"/>
    </row>
    <row r="7" spans="1:7" ht="20.25" thickBot="1" x14ac:dyDescent="0.35">
      <c r="A7" s="2" t="s">
        <v>0</v>
      </c>
      <c r="B7" s="2" t="s">
        <v>1</v>
      </c>
      <c r="C7" s="2" t="s">
        <v>2</v>
      </c>
      <c r="D7" s="23" t="s">
        <v>3</v>
      </c>
      <c r="E7" s="23"/>
      <c r="F7" s="23"/>
      <c r="G7" s="23"/>
    </row>
    <row r="8" spans="1:7" ht="20.25" thickTop="1" thickBot="1" x14ac:dyDescent="0.35">
      <c r="A8" s="3" t="s">
        <v>4</v>
      </c>
      <c r="B8" s="3" t="s">
        <v>5</v>
      </c>
      <c r="C8" s="3">
        <v>45</v>
      </c>
      <c r="D8" s="21" t="str">
        <f>IF(AND(B8="Fire",C8&gt;70),"YES","NO")</f>
        <v>NO</v>
      </c>
      <c r="E8" s="21"/>
      <c r="F8" s="21"/>
      <c r="G8" s="21"/>
    </row>
    <row r="9" spans="1:7" ht="20.25" thickTop="1" thickBot="1" x14ac:dyDescent="0.35">
      <c r="A9" s="3" t="s">
        <v>6</v>
      </c>
      <c r="B9" s="3" t="s">
        <v>5</v>
      </c>
      <c r="C9" s="3">
        <v>60</v>
      </c>
      <c r="D9" s="21" t="str">
        <f t="shared" ref="D9:D16" si="0">IF(AND(B9="Fire",C9&gt;70),"YES","NO")</f>
        <v>NO</v>
      </c>
      <c r="E9" s="21"/>
      <c r="F9" s="21"/>
      <c r="G9" s="21"/>
    </row>
    <row r="10" spans="1:7" ht="20.25" thickTop="1" thickBot="1" x14ac:dyDescent="0.35">
      <c r="A10" s="3" t="s">
        <v>7</v>
      </c>
      <c r="B10" s="3" t="s">
        <v>5</v>
      </c>
      <c r="C10" s="3">
        <v>80</v>
      </c>
      <c r="D10" s="21" t="str">
        <f t="shared" si="0"/>
        <v>NO</v>
      </c>
      <c r="E10" s="21"/>
      <c r="F10" s="21"/>
      <c r="G10" s="21"/>
    </row>
    <row r="11" spans="1:7" ht="20.25" thickTop="1" thickBot="1" x14ac:dyDescent="0.35">
      <c r="A11" s="3" t="s">
        <v>8</v>
      </c>
      <c r="B11" s="3" t="s">
        <v>9</v>
      </c>
      <c r="C11" s="3">
        <v>65</v>
      </c>
      <c r="D11" s="21" t="str">
        <f t="shared" si="0"/>
        <v>NO</v>
      </c>
      <c r="E11" s="21"/>
      <c r="F11" s="21"/>
      <c r="G11" s="21"/>
    </row>
    <row r="12" spans="1:7" ht="20.25" thickTop="1" thickBot="1" x14ac:dyDescent="0.35">
      <c r="A12" s="3" t="s">
        <v>10</v>
      </c>
      <c r="B12" s="3" t="s">
        <v>9</v>
      </c>
      <c r="C12" s="3">
        <v>80</v>
      </c>
      <c r="D12" s="21" t="str">
        <f t="shared" si="0"/>
        <v>YES</v>
      </c>
      <c r="E12" s="21"/>
      <c r="F12" s="21"/>
      <c r="G12" s="21"/>
    </row>
    <row r="13" spans="1:7" ht="20.25" thickTop="1" thickBot="1" x14ac:dyDescent="0.35">
      <c r="A13" s="3" t="s">
        <v>11</v>
      </c>
      <c r="B13" s="3" t="s">
        <v>9</v>
      </c>
      <c r="C13" s="3">
        <v>100</v>
      </c>
      <c r="D13" s="21" t="str">
        <f t="shared" si="0"/>
        <v>YES</v>
      </c>
      <c r="E13" s="21"/>
      <c r="F13" s="21"/>
      <c r="G13" s="21"/>
    </row>
    <row r="14" spans="1:7" ht="20.25" thickTop="1" thickBot="1" x14ac:dyDescent="0.35">
      <c r="A14" s="3" t="s">
        <v>12</v>
      </c>
      <c r="B14" s="3" t="s">
        <v>13</v>
      </c>
      <c r="C14" s="3">
        <v>43</v>
      </c>
      <c r="D14" s="21" t="str">
        <f t="shared" si="0"/>
        <v>NO</v>
      </c>
      <c r="E14" s="21"/>
      <c r="F14" s="21"/>
      <c r="G14" s="21"/>
    </row>
    <row r="15" spans="1:7" ht="20.25" thickTop="1" thickBot="1" x14ac:dyDescent="0.35">
      <c r="A15" s="3" t="s">
        <v>14</v>
      </c>
      <c r="B15" s="3" t="s">
        <v>13</v>
      </c>
      <c r="C15" s="3">
        <v>58</v>
      </c>
      <c r="D15" s="21" t="str">
        <f t="shared" si="0"/>
        <v>NO</v>
      </c>
      <c r="E15" s="21"/>
      <c r="F15" s="21"/>
      <c r="G15" s="21"/>
    </row>
    <row r="16" spans="1:7" ht="20.25" thickTop="1" thickBot="1" x14ac:dyDescent="0.35">
      <c r="A16" s="3" t="s">
        <v>15</v>
      </c>
      <c r="B16" s="3" t="s">
        <v>13</v>
      </c>
      <c r="C16" s="3">
        <v>78</v>
      </c>
      <c r="D16" s="21" t="str">
        <f t="shared" si="0"/>
        <v>NO</v>
      </c>
      <c r="E16" s="21"/>
      <c r="F16" s="21"/>
      <c r="G16" s="21"/>
    </row>
    <row r="17" spans="1:1" ht="15.75" thickTop="1" x14ac:dyDescent="0.25">
      <c r="A17" t="s">
        <v>16</v>
      </c>
    </row>
  </sheetData>
  <mergeCells count="13">
    <mergeCell ref="A1:E1"/>
    <mergeCell ref="A4:G4"/>
    <mergeCell ref="A5:G5"/>
    <mergeCell ref="D7:G7"/>
    <mergeCell ref="D8:G8"/>
    <mergeCell ref="D15:G15"/>
    <mergeCell ref="D16:G16"/>
    <mergeCell ref="D9:G9"/>
    <mergeCell ref="D10:G10"/>
    <mergeCell ref="D11:G11"/>
    <mergeCell ref="D12:G12"/>
    <mergeCell ref="D13:G13"/>
    <mergeCell ref="D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A7A7-562B-44C5-A65C-62412E30BFC3}">
  <sheetPr>
    <tabColor theme="7"/>
  </sheetPr>
  <dimension ref="A1:J11"/>
  <sheetViews>
    <sheetView workbookViewId="0">
      <selection activeCell="F13" sqref="F13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13.140625" bestFit="1" customWidth="1"/>
    <col min="4" max="4" width="11.7109375" bestFit="1" customWidth="1"/>
    <col min="5" max="5" width="15" bestFit="1" customWidth="1"/>
    <col min="6" max="6" width="10.85546875" bestFit="1" customWidth="1"/>
  </cols>
  <sheetData>
    <row r="1" spans="1:10" ht="48" customHeight="1" x14ac:dyDescent="0.25">
      <c r="A1" s="26" t="s">
        <v>22</v>
      </c>
      <c r="B1" s="26"/>
      <c r="C1" s="26"/>
      <c r="D1" s="26"/>
      <c r="E1" s="26"/>
      <c r="F1" s="26"/>
      <c r="G1" s="26"/>
      <c r="H1" s="26"/>
      <c r="I1" s="26"/>
      <c r="J1" s="26"/>
    </row>
    <row r="4" spans="1:10" ht="20.25" thickBot="1" x14ac:dyDescent="0.35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</row>
    <row r="5" spans="1:10" ht="21" thickTop="1" thickBot="1" x14ac:dyDescent="0.35">
      <c r="A5" s="1" t="s">
        <v>29</v>
      </c>
      <c r="B5" s="1">
        <v>10</v>
      </c>
      <c r="C5" s="1">
        <v>4</v>
      </c>
      <c r="D5" s="1">
        <v>1</v>
      </c>
      <c r="E5" s="1">
        <v>1</v>
      </c>
      <c r="F5" s="6">
        <f>AVERAGE(B5:E5)</f>
        <v>4</v>
      </c>
    </row>
    <row r="6" spans="1:10" ht="21" thickTop="1" thickBot="1" x14ac:dyDescent="0.35">
      <c r="A6" s="1" t="s">
        <v>30</v>
      </c>
      <c r="B6" s="1">
        <v>12</v>
      </c>
      <c r="C6" s="1">
        <v>3</v>
      </c>
      <c r="D6" s="1">
        <v>0</v>
      </c>
      <c r="E6" s="1">
        <v>1</v>
      </c>
      <c r="F6" s="6">
        <f t="shared" ref="F6:F10" si="0">AVERAGE(B6:E6)</f>
        <v>4</v>
      </c>
    </row>
    <row r="7" spans="1:10" ht="21" thickTop="1" thickBot="1" x14ac:dyDescent="0.35">
      <c r="A7" s="1" t="s">
        <v>31</v>
      </c>
      <c r="B7" s="1">
        <v>15</v>
      </c>
      <c r="C7" s="1">
        <v>1</v>
      </c>
      <c r="D7" s="1">
        <v>3</v>
      </c>
      <c r="E7" s="1">
        <v>1</v>
      </c>
      <c r="F7" s="6">
        <f t="shared" si="0"/>
        <v>5</v>
      </c>
    </row>
    <row r="8" spans="1:10" ht="21" thickTop="1" thickBot="1" x14ac:dyDescent="0.35">
      <c r="A8" s="1" t="s">
        <v>32</v>
      </c>
      <c r="B8" s="1">
        <v>4</v>
      </c>
      <c r="C8" s="1">
        <v>2</v>
      </c>
      <c r="D8" s="1">
        <v>6</v>
      </c>
      <c r="E8" s="1">
        <v>0</v>
      </c>
      <c r="F8" s="6">
        <f t="shared" si="0"/>
        <v>3</v>
      </c>
    </row>
    <row r="9" spans="1:10" ht="21" thickTop="1" thickBot="1" x14ac:dyDescent="0.35">
      <c r="A9" s="1" t="s">
        <v>33</v>
      </c>
      <c r="B9" s="1">
        <v>10</v>
      </c>
      <c r="C9" s="1">
        <v>4</v>
      </c>
      <c r="D9" s="1">
        <v>1</v>
      </c>
      <c r="E9" s="1">
        <v>1</v>
      </c>
      <c r="F9" s="6">
        <f t="shared" si="0"/>
        <v>4</v>
      </c>
    </row>
    <row r="10" spans="1:10" ht="21" thickTop="1" thickBot="1" x14ac:dyDescent="0.35">
      <c r="A10" s="1" t="s">
        <v>34</v>
      </c>
      <c r="B10" s="1">
        <v>9</v>
      </c>
      <c r="C10" s="1">
        <v>2</v>
      </c>
      <c r="D10" s="1">
        <v>1</v>
      </c>
      <c r="E10" s="1">
        <v>0</v>
      </c>
      <c r="F10" s="6">
        <f t="shared" si="0"/>
        <v>3</v>
      </c>
    </row>
    <row r="11" spans="1:10" ht="15.75" thickTop="1" x14ac:dyDescent="0.25"/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961E-8F6E-468A-80E8-1FAAE8A8E2CA}">
  <sheetPr>
    <tabColor rgb="FFFF0000"/>
  </sheetPr>
  <dimension ref="A1:D25"/>
  <sheetViews>
    <sheetView topLeftCell="A3" workbookViewId="0">
      <selection activeCell="E5" sqref="E5"/>
    </sheetView>
  </sheetViews>
  <sheetFormatPr defaultRowHeight="15" x14ac:dyDescent="0.25"/>
  <cols>
    <col min="1" max="3" width="20.7109375" customWidth="1"/>
    <col min="4" max="4" width="56.7109375" customWidth="1"/>
    <col min="5" max="5" width="81.5703125" customWidth="1"/>
  </cols>
  <sheetData>
    <row r="1" spans="1:4" ht="37.5" x14ac:dyDescent="0.25">
      <c r="A1" s="25" t="s">
        <v>64</v>
      </c>
      <c r="B1" s="25"/>
      <c r="C1" s="25"/>
    </row>
    <row r="4" spans="1:4" ht="15" customHeight="1" x14ac:dyDescent="0.25">
      <c r="A4" s="7" t="s">
        <v>0</v>
      </c>
      <c r="B4" s="7" t="s">
        <v>1</v>
      </c>
      <c r="C4" s="7" t="s">
        <v>35</v>
      </c>
      <c r="D4" s="8" t="s">
        <v>65</v>
      </c>
    </row>
    <row r="5" spans="1:4" ht="15" customHeight="1" x14ac:dyDescent="0.25">
      <c r="A5" s="7" t="s">
        <v>36</v>
      </c>
      <c r="B5" s="7" t="s">
        <v>37</v>
      </c>
      <c r="C5" s="7">
        <v>305</v>
      </c>
      <c r="D5" t="str">
        <f t="shared" ref="D5:D25" si="0">_xlfn.CONCAT("THE TOTAL STATES OF ",A5,"IS: ", C5)</f>
        <v>THE TOTAL STATES OF     MankeyIS: 305</v>
      </c>
    </row>
    <row r="6" spans="1:4" ht="15" customHeight="1" x14ac:dyDescent="0.25">
      <c r="A6" s="7" t="s">
        <v>38</v>
      </c>
      <c r="B6" s="7" t="s">
        <v>13</v>
      </c>
      <c r="C6" s="7">
        <v>510</v>
      </c>
      <c r="D6" t="str">
        <f t="shared" si="0"/>
        <v>THE TOTAL STATES OF     PoliwrathIS: 510</v>
      </c>
    </row>
    <row r="7" spans="1:4" ht="15" customHeight="1" x14ac:dyDescent="0.25">
      <c r="A7" s="7" t="s">
        <v>39</v>
      </c>
      <c r="B7" s="7" t="s">
        <v>5</v>
      </c>
      <c r="C7" s="7">
        <v>490</v>
      </c>
      <c r="D7" t="str">
        <f t="shared" si="0"/>
        <v>THE TOTAL STATES OF     VictreebelIS: 490</v>
      </c>
    </row>
    <row r="8" spans="1:4" ht="15" customHeight="1" x14ac:dyDescent="0.25">
      <c r="A8" s="7" t="s">
        <v>40</v>
      </c>
      <c r="B8" s="7" t="s">
        <v>13</v>
      </c>
      <c r="C8" s="7">
        <v>335</v>
      </c>
      <c r="D8" t="str">
        <f t="shared" si="0"/>
        <v>THE TOTAL STATES OF     TentacoolIS: 335</v>
      </c>
    </row>
    <row r="9" spans="1:4" ht="15" customHeight="1" x14ac:dyDescent="0.25">
      <c r="A9" s="7" t="s">
        <v>41</v>
      </c>
      <c r="B9" s="7" t="s">
        <v>42</v>
      </c>
      <c r="C9" s="7">
        <v>465</v>
      </c>
      <c r="D9" t="str">
        <f t="shared" si="0"/>
        <v>THE TOTAL STATES OF     MagnetonIS: 465</v>
      </c>
    </row>
    <row r="10" spans="1:4" ht="15" customHeight="1" x14ac:dyDescent="0.25">
      <c r="A10" s="7" t="s">
        <v>43</v>
      </c>
      <c r="B10" s="7" t="s">
        <v>13</v>
      </c>
      <c r="C10" s="7">
        <v>475</v>
      </c>
      <c r="D10" t="str">
        <f t="shared" si="0"/>
        <v>THE TOTAL STATES OF     DewgongIS: 475</v>
      </c>
    </row>
    <row r="11" spans="1:4" ht="15" customHeight="1" x14ac:dyDescent="0.25">
      <c r="A11" s="7" t="s">
        <v>44</v>
      </c>
      <c r="B11" s="7" t="s">
        <v>13</v>
      </c>
      <c r="C11" s="7">
        <v>525</v>
      </c>
      <c r="D11" t="str">
        <f t="shared" si="0"/>
        <v>THE TOTAL STATES OF     CloysterIS: 525</v>
      </c>
    </row>
    <row r="12" spans="1:4" ht="15" customHeight="1" x14ac:dyDescent="0.25">
      <c r="A12" s="7" t="s">
        <v>45</v>
      </c>
      <c r="B12" s="7" t="s">
        <v>46</v>
      </c>
      <c r="C12" s="7">
        <v>385</v>
      </c>
      <c r="D12" t="str">
        <f t="shared" si="0"/>
        <v>THE TOTAL STATES OF     OnixIS: 385</v>
      </c>
    </row>
    <row r="13" spans="1:4" ht="15" customHeight="1" x14ac:dyDescent="0.25">
      <c r="A13" s="7" t="s">
        <v>47</v>
      </c>
      <c r="B13" s="7" t="s">
        <v>48</v>
      </c>
      <c r="C13" s="7">
        <v>420</v>
      </c>
      <c r="D13" t="str">
        <f t="shared" si="0"/>
        <v>THE TOTAL STATES OF     DragonairIS: 420</v>
      </c>
    </row>
    <row r="14" spans="1:4" ht="15" customHeight="1" x14ac:dyDescent="0.25">
      <c r="A14" s="7" t="s">
        <v>49</v>
      </c>
      <c r="B14" s="7" t="s">
        <v>50</v>
      </c>
      <c r="C14" s="7">
        <v>349</v>
      </c>
      <c r="D14" t="str">
        <f t="shared" si="0"/>
        <v>THE TOTAL STATES OF     PidgeottoIS: 349</v>
      </c>
    </row>
    <row r="15" spans="1:4" ht="15" customHeight="1" x14ac:dyDescent="0.25">
      <c r="A15" s="7" t="s">
        <v>51</v>
      </c>
      <c r="B15" s="7" t="s">
        <v>50</v>
      </c>
      <c r="C15" s="7">
        <v>253</v>
      </c>
      <c r="D15" t="str">
        <f t="shared" si="0"/>
        <v>THE TOTAL STATES OF     RattataIS: 253</v>
      </c>
    </row>
    <row r="16" spans="1:4" ht="15" customHeight="1" x14ac:dyDescent="0.25">
      <c r="A16" s="7" t="s">
        <v>52</v>
      </c>
      <c r="B16" s="7" t="s">
        <v>53</v>
      </c>
      <c r="C16" s="7">
        <v>395</v>
      </c>
      <c r="D16" t="str">
        <f t="shared" si="0"/>
        <v>THE TOTAL STATES OF     BeedrillIS: 395</v>
      </c>
    </row>
    <row r="17" spans="1:4" ht="15" customHeight="1" x14ac:dyDescent="0.25">
      <c r="A17" s="7" t="s">
        <v>54</v>
      </c>
      <c r="B17" s="7" t="s">
        <v>50</v>
      </c>
      <c r="C17" s="7">
        <v>310</v>
      </c>
      <c r="D17" t="str">
        <f t="shared" si="0"/>
        <v>THE TOTAL STATES OF     DoduoIS: 310</v>
      </c>
    </row>
    <row r="18" spans="1:4" ht="15" customHeight="1" x14ac:dyDescent="0.25">
      <c r="A18" s="7" t="s">
        <v>55</v>
      </c>
      <c r="B18" s="7" t="s">
        <v>13</v>
      </c>
      <c r="C18" s="7">
        <v>475</v>
      </c>
      <c r="D18" t="str">
        <f t="shared" si="0"/>
        <v>THE TOTAL STATES OF     KinglerIS: 475</v>
      </c>
    </row>
    <row r="19" spans="1:4" ht="15" customHeight="1" x14ac:dyDescent="0.25">
      <c r="A19" s="7" t="s">
        <v>56</v>
      </c>
      <c r="B19" s="7" t="s">
        <v>57</v>
      </c>
      <c r="C19" s="7">
        <v>505</v>
      </c>
      <c r="D19" t="str">
        <f t="shared" si="0"/>
        <v>THE TOTAL STATES OF     NidoqueenIS: 505</v>
      </c>
    </row>
    <row r="20" spans="1:4" ht="15" customHeight="1" x14ac:dyDescent="0.25">
      <c r="A20" s="7" t="s">
        <v>58</v>
      </c>
      <c r="B20" s="7" t="s">
        <v>37</v>
      </c>
      <c r="C20" s="7">
        <v>455</v>
      </c>
      <c r="D20" t="str">
        <f t="shared" si="0"/>
        <v>THE TOTAL STATES OF     HitmonchanIS: 455</v>
      </c>
    </row>
    <row r="21" spans="1:4" ht="15" customHeight="1" x14ac:dyDescent="0.25">
      <c r="A21" s="7" t="s">
        <v>59</v>
      </c>
      <c r="B21" s="7" t="s">
        <v>9</v>
      </c>
      <c r="C21" s="7">
        <v>405</v>
      </c>
      <c r="D21" t="str">
        <f t="shared" si="0"/>
        <v>THE TOTAL STATES OF     CharmeleonIS: 405</v>
      </c>
    </row>
    <row r="22" spans="1:4" ht="15" customHeight="1" x14ac:dyDescent="0.25">
      <c r="A22" s="7" t="s">
        <v>60</v>
      </c>
      <c r="B22" s="7" t="s">
        <v>57</v>
      </c>
      <c r="C22" s="7">
        <v>438</v>
      </c>
      <c r="D22" t="str">
        <f t="shared" si="0"/>
        <v>THE TOTAL STATES OF     ArbokIS: 438</v>
      </c>
    </row>
    <row r="23" spans="1:4" ht="15" customHeight="1" x14ac:dyDescent="0.25">
      <c r="A23" s="7" t="s">
        <v>61</v>
      </c>
      <c r="B23" s="7" t="s">
        <v>62</v>
      </c>
      <c r="C23" s="7">
        <v>310</v>
      </c>
      <c r="D23" t="str">
        <f t="shared" si="0"/>
        <v>THE TOTAL STATES OF     GastlyIS: 310</v>
      </c>
    </row>
    <row r="24" spans="1:4" ht="15" customHeight="1" x14ac:dyDescent="0.25">
      <c r="A24" s="7" t="s">
        <v>63</v>
      </c>
      <c r="B24" s="7" t="s">
        <v>13</v>
      </c>
      <c r="C24" s="7">
        <v>200</v>
      </c>
      <c r="D24" t="str">
        <f t="shared" si="0"/>
        <v>THE TOTAL STATES OF     MagikarpIS: 200</v>
      </c>
    </row>
    <row r="25" spans="1:4" ht="15" customHeight="1" x14ac:dyDescent="0.25">
      <c r="A25" s="7" t="s">
        <v>16</v>
      </c>
      <c r="B25" s="7"/>
      <c r="C25" s="7"/>
      <c r="D25" t="str">
        <f t="shared" si="0"/>
        <v xml:space="preserve">THE TOTAL STATES OF     IS: 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79CD-FB7C-4F0F-82E7-BE820F277C3F}">
  <sheetPr>
    <tabColor theme="5" tint="0.39997558519241921"/>
  </sheetPr>
  <dimension ref="A1:E29"/>
  <sheetViews>
    <sheetView topLeftCell="A2" workbookViewId="0">
      <selection activeCell="G20" sqref="G20"/>
    </sheetView>
  </sheetViews>
  <sheetFormatPr defaultRowHeight="15" x14ac:dyDescent="0.25"/>
  <cols>
    <col min="1" max="4" width="15.7109375" customWidth="1"/>
  </cols>
  <sheetData>
    <row r="1" spans="1:5" ht="48" x14ac:dyDescent="0.25">
      <c r="A1" s="22" t="s">
        <v>71</v>
      </c>
      <c r="B1" s="22"/>
      <c r="C1" s="22"/>
      <c r="D1" s="22"/>
      <c r="E1" s="22"/>
    </row>
    <row r="4" spans="1:5" x14ac:dyDescent="0.25">
      <c r="A4" s="9" t="s">
        <v>0</v>
      </c>
      <c r="B4" s="9" t="s">
        <v>1</v>
      </c>
      <c r="C4" s="9" t="s">
        <v>66</v>
      </c>
      <c r="D4" s="9" t="s">
        <v>35</v>
      </c>
    </row>
    <row r="5" spans="1:5" x14ac:dyDescent="0.25">
      <c r="A5" s="9" t="s">
        <v>36</v>
      </c>
      <c r="B5" s="9" t="s">
        <v>37</v>
      </c>
      <c r="C5" s="9"/>
      <c r="D5" s="9">
        <v>305</v>
      </c>
    </row>
    <row r="6" spans="1:5" x14ac:dyDescent="0.25">
      <c r="A6" s="9" t="s">
        <v>38</v>
      </c>
      <c r="B6" s="9" t="s">
        <v>13</v>
      </c>
      <c r="C6" s="9" t="s">
        <v>37</v>
      </c>
      <c r="D6" s="9">
        <v>510</v>
      </c>
    </row>
    <row r="7" spans="1:5" x14ac:dyDescent="0.25">
      <c r="A7" s="9" t="s">
        <v>39</v>
      </c>
      <c r="B7" s="9" t="s">
        <v>5</v>
      </c>
      <c r="C7" s="9" t="s">
        <v>57</v>
      </c>
      <c r="D7" s="9">
        <v>490</v>
      </c>
    </row>
    <row r="8" spans="1:5" x14ac:dyDescent="0.25">
      <c r="A8" s="9" t="s">
        <v>40</v>
      </c>
      <c r="B8" s="9" t="s">
        <v>13</v>
      </c>
      <c r="C8" s="9" t="s">
        <v>57</v>
      </c>
      <c r="D8" s="9">
        <v>335</v>
      </c>
    </row>
    <row r="9" spans="1:5" x14ac:dyDescent="0.25">
      <c r="A9" s="9" t="s">
        <v>41</v>
      </c>
      <c r="B9" s="9" t="s">
        <v>42</v>
      </c>
      <c r="C9" s="9" t="s">
        <v>67</v>
      </c>
      <c r="D9" s="9">
        <v>465</v>
      </c>
    </row>
    <row r="10" spans="1:5" x14ac:dyDescent="0.25">
      <c r="A10" s="9" t="s">
        <v>43</v>
      </c>
      <c r="B10" s="9" t="s">
        <v>13</v>
      </c>
      <c r="C10" s="9" t="s">
        <v>68</v>
      </c>
      <c r="D10" s="9">
        <v>475</v>
      </c>
    </row>
    <row r="11" spans="1:5" x14ac:dyDescent="0.25">
      <c r="A11" s="9" t="s">
        <v>44</v>
      </c>
      <c r="B11" s="9" t="s">
        <v>13</v>
      </c>
      <c r="C11" s="9" t="s">
        <v>68</v>
      </c>
      <c r="D11" s="9">
        <v>525</v>
      </c>
    </row>
    <row r="12" spans="1:5" x14ac:dyDescent="0.25">
      <c r="A12" s="9" t="s">
        <v>45</v>
      </c>
      <c r="B12" s="9" t="s">
        <v>46</v>
      </c>
      <c r="C12" s="9" t="s">
        <v>69</v>
      </c>
      <c r="D12" s="9">
        <v>385</v>
      </c>
    </row>
    <row r="13" spans="1:5" x14ac:dyDescent="0.25">
      <c r="A13" s="9" t="s">
        <v>47</v>
      </c>
      <c r="B13" s="9" t="s">
        <v>48</v>
      </c>
      <c r="C13" s="9"/>
      <c r="D13" s="9">
        <v>420</v>
      </c>
    </row>
    <row r="14" spans="1:5" x14ac:dyDescent="0.25">
      <c r="A14" s="9" t="s">
        <v>49</v>
      </c>
      <c r="B14" s="9" t="s">
        <v>50</v>
      </c>
      <c r="C14" s="9" t="s">
        <v>70</v>
      </c>
      <c r="D14" s="9">
        <v>349</v>
      </c>
    </row>
    <row r="15" spans="1:5" x14ac:dyDescent="0.25">
      <c r="A15" s="9" t="s">
        <v>51</v>
      </c>
      <c r="B15" s="9" t="s">
        <v>50</v>
      </c>
      <c r="C15" s="9"/>
      <c r="D15" s="9">
        <v>253</v>
      </c>
    </row>
    <row r="16" spans="1:5" x14ac:dyDescent="0.25">
      <c r="A16" s="9" t="s">
        <v>52</v>
      </c>
      <c r="B16" s="9" t="s">
        <v>53</v>
      </c>
      <c r="C16" s="9" t="s">
        <v>57</v>
      </c>
      <c r="D16" s="9">
        <v>395</v>
      </c>
    </row>
    <row r="17" spans="1:4" x14ac:dyDescent="0.25">
      <c r="A17" s="9" t="s">
        <v>54</v>
      </c>
      <c r="B17" s="9" t="s">
        <v>50</v>
      </c>
      <c r="C17" s="9" t="s">
        <v>70</v>
      </c>
      <c r="D17" s="9">
        <v>310</v>
      </c>
    </row>
    <row r="18" spans="1:4" x14ac:dyDescent="0.25">
      <c r="A18" s="9" t="s">
        <v>55</v>
      </c>
      <c r="B18" s="9" t="s">
        <v>13</v>
      </c>
      <c r="C18" s="9"/>
      <c r="D18" s="9">
        <v>475</v>
      </c>
    </row>
    <row r="19" spans="1:4" x14ac:dyDescent="0.25">
      <c r="A19" s="9" t="s">
        <v>56</v>
      </c>
      <c r="B19" s="9" t="s">
        <v>57</v>
      </c>
      <c r="C19" s="9" t="s">
        <v>69</v>
      </c>
      <c r="D19" s="9">
        <v>505</v>
      </c>
    </row>
    <row r="20" spans="1:4" x14ac:dyDescent="0.25">
      <c r="A20" s="9" t="s">
        <v>58</v>
      </c>
      <c r="B20" s="9" t="s">
        <v>37</v>
      </c>
      <c r="C20" s="9"/>
      <c r="D20" s="9">
        <v>455</v>
      </c>
    </row>
    <row r="21" spans="1:4" x14ac:dyDescent="0.25">
      <c r="A21" s="9" t="s">
        <v>59</v>
      </c>
      <c r="B21" s="9" t="s">
        <v>9</v>
      </c>
      <c r="C21" s="9"/>
      <c r="D21" s="9">
        <v>405</v>
      </c>
    </row>
    <row r="22" spans="1:4" x14ac:dyDescent="0.25">
      <c r="A22" s="9" t="s">
        <v>60</v>
      </c>
      <c r="B22" s="9" t="s">
        <v>57</v>
      </c>
      <c r="C22" s="9"/>
      <c r="D22" s="9">
        <v>438</v>
      </c>
    </row>
    <row r="23" spans="1:4" x14ac:dyDescent="0.25">
      <c r="A23" s="9" t="s">
        <v>61</v>
      </c>
      <c r="B23" s="9" t="s">
        <v>62</v>
      </c>
      <c r="C23" s="9" t="s">
        <v>57</v>
      </c>
      <c r="D23" s="9">
        <v>310</v>
      </c>
    </row>
    <row r="24" spans="1:4" x14ac:dyDescent="0.25">
      <c r="A24" s="9" t="s">
        <v>63</v>
      </c>
      <c r="B24" s="9" t="s">
        <v>13</v>
      </c>
      <c r="C24" s="9"/>
      <c r="D24" s="9">
        <v>200</v>
      </c>
    </row>
    <row r="25" spans="1:4" x14ac:dyDescent="0.25">
      <c r="A25" s="9" t="s">
        <v>16</v>
      </c>
      <c r="B25" s="9"/>
      <c r="C25" s="9"/>
      <c r="D25" s="9"/>
    </row>
    <row r="27" spans="1:4" x14ac:dyDescent="0.25">
      <c r="A27" s="11">
        <f>COUNT(A5:A24)</f>
        <v>0</v>
      </c>
      <c r="D27" s="12">
        <f>COUNT(D5:D24)</f>
        <v>20</v>
      </c>
    </row>
    <row r="29" spans="1:4" ht="15.75" x14ac:dyDescent="0.25">
      <c r="A29" s="27" t="s">
        <v>72</v>
      </c>
      <c r="B29" s="27"/>
      <c r="C29" s="27"/>
      <c r="D29" s="27"/>
    </row>
  </sheetData>
  <mergeCells count="2">
    <mergeCell ref="A1:E1"/>
    <mergeCell ref="A29:D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9A55-3B75-437B-BDD7-059C5ABE976B}">
  <sheetPr>
    <tabColor rgb="FF7030A0"/>
  </sheetPr>
  <dimension ref="A1:G51"/>
  <sheetViews>
    <sheetView topLeftCell="A40" workbookViewId="0">
      <selection activeCell="G55" sqref="G55"/>
    </sheetView>
  </sheetViews>
  <sheetFormatPr defaultRowHeight="15" x14ac:dyDescent="0.25"/>
  <cols>
    <col min="1" max="5" width="15.7109375" customWidth="1"/>
    <col min="6" max="6" width="19.5703125" customWidth="1"/>
  </cols>
  <sheetData>
    <row r="1" spans="1:7" ht="48" x14ac:dyDescent="0.25">
      <c r="A1" s="22" t="s">
        <v>73</v>
      </c>
      <c r="B1" s="22"/>
      <c r="C1" s="22"/>
      <c r="D1" s="22"/>
      <c r="E1" s="22"/>
      <c r="F1" s="22"/>
      <c r="G1" s="22"/>
    </row>
    <row r="4" spans="1:7" ht="15.75" x14ac:dyDescent="0.25">
      <c r="A4" s="13" t="s">
        <v>0</v>
      </c>
      <c r="B4" s="13" t="s">
        <v>1</v>
      </c>
      <c r="C4" s="13" t="s">
        <v>35</v>
      </c>
    </row>
    <row r="5" spans="1:7" x14ac:dyDescent="0.25">
      <c r="A5" t="s">
        <v>36</v>
      </c>
      <c r="B5" t="s">
        <v>37</v>
      </c>
      <c r="C5">
        <v>305</v>
      </c>
    </row>
    <row r="6" spans="1:7" x14ac:dyDescent="0.25">
      <c r="A6" t="s">
        <v>38</v>
      </c>
      <c r="B6" t="s">
        <v>13</v>
      </c>
      <c r="C6">
        <v>510</v>
      </c>
    </row>
    <row r="7" spans="1:7" x14ac:dyDescent="0.25">
      <c r="A7" t="s">
        <v>39</v>
      </c>
      <c r="B7" t="s">
        <v>5</v>
      </c>
      <c r="C7">
        <v>490</v>
      </c>
      <c r="F7" t="s">
        <v>74</v>
      </c>
    </row>
    <row r="8" spans="1:7" ht="15.75" x14ac:dyDescent="0.25">
      <c r="A8" t="s">
        <v>40</v>
      </c>
      <c r="B8" t="s">
        <v>13</v>
      </c>
      <c r="C8">
        <v>335</v>
      </c>
      <c r="E8" s="14" t="s">
        <v>5</v>
      </c>
      <c r="F8" s="15">
        <f t="shared" ref="F8:F11" si="0">COUNTIF(B5:B24,E8)</f>
        <v>1</v>
      </c>
    </row>
    <row r="9" spans="1:7" ht="15.75" x14ac:dyDescent="0.25">
      <c r="A9" t="s">
        <v>41</v>
      </c>
      <c r="B9" t="s">
        <v>42</v>
      </c>
      <c r="C9">
        <v>465</v>
      </c>
      <c r="E9" s="14" t="s">
        <v>13</v>
      </c>
      <c r="F9" s="15">
        <f t="shared" si="0"/>
        <v>6</v>
      </c>
    </row>
    <row r="10" spans="1:7" ht="15.75" x14ac:dyDescent="0.25">
      <c r="A10" t="s">
        <v>43</v>
      </c>
      <c r="B10" t="s">
        <v>13</v>
      </c>
      <c r="C10">
        <v>475</v>
      </c>
      <c r="E10" s="14" t="s">
        <v>42</v>
      </c>
      <c r="F10" s="15">
        <f t="shared" si="0"/>
        <v>1</v>
      </c>
    </row>
    <row r="11" spans="1:7" ht="15.75" x14ac:dyDescent="0.25">
      <c r="A11" t="s">
        <v>44</v>
      </c>
      <c r="B11" t="s">
        <v>13</v>
      </c>
      <c r="C11">
        <v>525</v>
      </c>
      <c r="E11" s="14" t="s">
        <v>37</v>
      </c>
      <c r="F11" s="15">
        <f t="shared" si="0"/>
        <v>1</v>
      </c>
    </row>
    <row r="12" spans="1:7" ht="15.75" x14ac:dyDescent="0.25">
      <c r="A12" t="s">
        <v>45</v>
      </c>
      <c r="B12" t="s">
        <v>46</v>
      </c>
      <c r="C12">
        <v>385</v>
      </c>
      <c r="E12" s="14" t="s">
        <v>46</v>
      </c>
      <c r="F12" s="15">
        <f>COUNTIF(B9:B27,E12)</f>
        <v>1</v>
      </c>
    </row>
    <row r="13" spans="1:7" ht="15.75" x14ac:dyDescent="0.25">
      <c r="A13" t="s">
        <v>47</v>
      </c>
      <c r="B13" t="s">
        <v>48</v>
      </c>
      <c r="C13">
        <v>420</v>
      </c>
      <c r="E13" s="14" t="s">
        <v>48</v>
      </c>
      <c r="F13" s="15">
        <f>COUNTIF(B10:B27,E13)</f>
        <v>1</v>
      </c>
    </row>
    <row r="14" spans="1:7" ht="15.75" x14ac:dyDescent="0.25">
      <c r="A14" t="s">
        <v>49</v>
      </c>
      <c r="B14" t="s">
        <v>50</v>
      </c>
      <c r="C14">
        <v>349</v>
      </c>
      <c r="E14" s="14" t="s">
        <v>50</v>
      </c>
      <c r="F14" s="15">
        <f>COUNTIF(B11:B27,E14)</f>
        <v>3</v>
      </c>
    </row>
    <row r="15" spans="1:7" ht="15.75" x14ac:dyDescent="0.25">
      <c r="A15" t="s">
        <v>51</v>
      </c>
      <c r="B15" t="s">
        <v>50</v>
      </c>
      <c r="C15">
        <v>253</v>
      </c>
      <c r="E15" s="14" t="s">
        <v>53</v>
      </c>
      <c r="F15" s="15">
        <f>COUNTIF(B12:B27,E15)</f>
        <v>1</v>
      </c>
    </row>
    <row r="16" spans="1:7" ht="15.75" x14ac:dyDescent="0.25">
      <c r="A16" t="s">
        <v>52</v>
      </c>
      <c r="B16" t="s">
        <v>53</v>
      </c>
      <c r="C16">
        <v>395</v>
      </c>
      <c r="E16" s="14" t="s">
        <v>57</v>
      </c>
      <c r="F16" s="15">
        <f>COUNTIF(B13:B27,E16)</f>
        <v>2</v>
      </c>
    </row>
    <row r="17" spans="1:6" ht="15.75" x14ac:dyDescent="0.25">
      <c r="A17" t="s">
        <v>54</v>
      </c>
      <c r="B17" t="s">
        <v>50</v>
      </c>
      <c r="C17">
        <v>310</v>
      </c>
      <c r="E17" s="14" t="s">
        <v>9</v>
      </c>
      <c r="F17" s="15">
        <f>COUNTIF(B14:B27,E17)</f>
        <v>1</v>
      </c>
    </row>
    <row r="18" spans="1:6" ht="15.75" x14ac:dyDescent="0.25">
      <c r="A18" t="s">
        <v>55</v>
      </c>
      <c r="B18" t="s">
        <v>13</v>
      </c>
      <c r="C18">
        <v>475</v>
      </c>
      <c r="E18" s="14" t="s">
        <v>62</v>
      </c>
      <c r="F18" s="15">
        <f>COUNTIF(B15:B27,E18)</f>
        <v>1</v>
      </c>
    </row>
    <row r="19" spans="1:6" x14ac:dyDescent="0.25">
      <c r="A19" t="s">
        <v>56</v>
      </c>
      <c r="B19" t="s">
        <v>57</v>
      </c>
      <c r="C19">
        <v>505</v>
      </c>
    </row>
    <row r="20" spans="1:6" x14ac:dyDescent="0.25">
      <c r="A20" t="s">
        <v>58</v>
      </c>
      <c r="B20" t="s">
        <v>37</v>
      </c>
      <c r="C20">
        <v>455</v>
      </c>
    </row>
    <row r="21" spans="1:6" x14ac:dyDescent="0.25">
      <c r="A21" t="s">
        <v>59</v>
      </c>
      <c r="B21" t="s">
        <v>9</v>
      </c>
      <c r="C21">
        <v>405</v>
      </c>
    </row>
    <row r="22" spans="1:6" x14ac:dyDescent="0.25">
      <c r="A22" t="s">
        <v>60</v>
      </c>
      <c r="B22" t="s">
        <v>57</v>
      </c>
      <c r="C22">
        <v>438</v>
      </c>
    </row>
    <row r="23" spans="1:6" x14ac:dyDescent="0.25">
      <c r="A23" t="s">
        <v>61</v>
      </c>
      <c r="B23" t="s">
        <v>62</v>
      </c>
      <c r="C23">
        <v>310</v>
      </c>
    </row>
    <row r="24" spans="1:6" x14ac:dyDescent="0.25">
      <c r="A24" t="s">
        <v>63</v>
      </c>
      <c r="B24" t="s">
        <v>13</v>
      </c>
      <c r="C24">
        <v>200</v>
      </c>
    </row>
    <row r="25" spans="1:6" x14ac:dyDescent="0.25">
      <c r="A25" t="s">
        <v>16</v>
      </c>
    </row>
    <row r="26" spans="1:6" ht="30.75" x14ac:dyDescent="0.25">
      <c r="A26" s="28" t="s">
        <v>96</v>
      </c>
      <c r="B26" s="28"/>
    </row>
    <row r="28" spans="1:6" x14ac:dyDescent="0.25">
      <c r="A28" s="18" t="s">
        <v>75</v>
      </c>
      <c r="B28" s="18" t="s">
        <v>76</v>
      </c>
    </row>
    <row r="29" spans="1:6" x14ac:dyDescent="0.25">
      <c r="A29" s="16" t="s">
        <v>78</v>
      </c>
      <c r="B29" s="16">
        <v>318</v>
      </c>
    </row>
    <row r="30" spans="1:6" x14ac:dyDescent="0.25">
      <c r="A30" s="16" t="s">
        <v>79</v>
      </c>
      <c r="B30" s="16">
        <v>405</v>
      </c>
    </row>
    <row r="31" spans="1:6" x14ac:dyDescent="0.25">
      <c r="A31" s="16" t="s">
        <v>80</v>
      </c>
      <c r="B31" s="16">
        <v>318</v>
      </c>
      <c r="D31" s="18" t="s">
        <v>98</v>
      </c>
      <c r="E31" s="10"/>
    </row>
    <row r="32" spans="1:6" x14ac:dyDescent="0.25">
      <c r="A32" s="16" t="s">
        <v>81</v>
      </c>
      <c r="B32" s="16">
        <v>309</v>
      </c>
    </row>
    <row r="33" spans="1:5" x14ac:dyDescent="0.25">
      <c r="A33" s="16" t="s">
        <v>82</v>
      </c>
      <c r="B33" s="16">
        <v>318</v>
      </c>
    </row>
    <row r="34" spans="1:5" x14ac:dyDescent="0.25">
      <c r="A34" s="16" t="s">
        <v>83</v>
      </c>
      <c r="B34" s="16">
        <v>534</v>
      </c>
    </row>
    <row r="35" spans="1:5" x14ac:dyDescent="0.25">
      <c r="A35" s="16" t="s">
        <v>84</v>
      </c>
      <c r="B35" s="16">
        <v>318</v>
      </c>
    </row>
    <row r="36" spans="1:5" x14ac:dyDescent="0.25">
      <c r="A36" s="16" t="s">
        <v>85</v>
      </c>
      <c r="B36" s="16">
        <v>405</v>
      </c>
    </row>
    <row r="37" spans="1:5" x14ac:dyDescent="0.25">
      <c r="A37" s="16" t="s">
        <v>86</v>
      </c>
      <c r="B37" s="16">
        <v>318</v>
      </c>
    </row>
    <row r="40" spans="1:5" ht="30.75" x14ac:dyDescent="0.25">
      <c r="A40" s="28" t="s">
        <v>96</v>
      </c>
      <c r="B40" s="28"/>
    </row>
    <row r="42" spans="1:5" x14ac:dyDescent="0.25">
      <c r="A42" s="18" t="s">
        <v>75</v>
      </c>
      <c r="B42" s="18" t="s">
        <v>76</v>
      </c>
    </row>
    <row r="43" spans="1:5" x14ac:dyDescent="0.25">
      <c r="A43" s="16" t="s">
        <v>78</v>
      </c>
      <c r="B43" s="16">
        <v>318</v>
      </c>
    </row>
    <row r="44" spans="1:5" x14ac:dyDescent="0.25">
      <c r="A44" s="16" t="s">
        <v>99</v>
      </c>
      <c r="B44" s="16">
        <v>405</v>
      </c>
    </row>
    <row r="45" spans="1:5" x14ac:dyDescent="0.25">
      <c r="A45" s="16" t="s">
        <v>80</v>
      </c>
      <c r="B45" s="16">
        <v>318</v>
      </c>
      <c r="D45" s="18" t="s">
        <v>103</v>
      </c>
      <c r="E45" s="10">
        <f>COUNTIF(A43:A51,"*Brown*")</f>
        <v>5</v>
      </c>
    </row>
    <row r="46" spans="1:5" x14ac:dyDescent="0.25">
      <c r="A46" s="16" t="s">
        <v>104</v>
      </c>
      <c r="B46" s="16">
        <v>309</v>
      </c>
    </row>
    <row r="47" spans="1:5" x14ac:dyDescent="0.25">
      <c r="A47" s="16" t="s">
        <v>100</v>
      </c>
      <c r="B47" s="16">
        <v>318</v>
      </c>
    </row>
    <row r="48" spans="1:5" x14ac:dyDescent="0.25">
      <c r="A48" s="16" t="s">
        <v>83</v>
      </c>
      <c r="B48" s="16">
        <v>534</v>
      </c>
    </row>
    <row r="49" spans="1:2" x14ac:dyDescent="0.25">
      <c r="A49" s="16" t="s">
        <v>101</v>
      </c>
      <c r="B49" s="16">
        <v>318</v>
      </c>
    </row>
    <row r="50" spans="1:2" x14ac:dyDescent="0.25">
      <c r="A50" s="16" t="s">
        <v>85</v>
      </c>
      <c r="B50" s="16">
        <v>405</v>
      </c>
    </row>
    <row r="51" spans="1:2" x14ac:dyDescent="0.25">
      <c r="A51" s="16" t="s">
        <v>102</v>
      </c>
      <c r="B51" s="16">
        <v>318</v>
      </c>
    </row>
  </sheetData>
  <mergeCells count="3">
    <mergeCell ref="A1:G1"/>
    <mergeCell ref="A26:B26"/>
    <mergeCell ref="A40:B4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7F4A-8C68-437B-A47B-A640CC51E881}">
  <sheetPr>
    <tabColor rgb="FF00B0F0"/>
  </sheetPr>
  <dimension ref="A2:G42"/>
  <sheetViews>
    <sheetView topLeftCell="A25" workbookViewId="0">
      <selection activeCell="A35" sqref="A35:B35"/>
    </sheetView>
  </sheetViews>
  <sheetFormatPr defaultRowHeight="15" x14ac:dyDescent="0.25"/>
  <cols>
    <col min="1" max="3" width="15.7109375" customWidth="1"/>
    <col min="4" max="4" width="21.28515625" customWidth="1"/>
  </cols>
  <sheetData>
    <row r="2" spans="1:4" ht="48" x14ac:dyDescent="0.25">
      <c r="A2" s="22" t="s">
        <v>89</v>
      </c>
      <c r="B2" s="22"/>
      <c r="C2" s="22"/>
      <c r="D2" s="22"/>
    </row>
    <row r="4" spans="1:4" x14ac:dyDescent="0.25">
      <c r="A4" s="27" t="s">
        <v>88</v>
      </c>
      <c r="B4" s="27"/>
      <c r="C4" s="27"/>
      <c r="D4" s="27"/>
    </row>
    <row r="6" spans="1:4" x14ac:dyDescent="0.25">
      <c r="A6" s="18" t="s">
        <v>75</v>
      </c>
      <c r="B6" s="18" t="s">
        <v>1</v>
      </c>
      <c r="C6" s="18" t="s">
        <v>76</v>
      </c>
      <c r="D6" s="18" t="s">
        <v>77</v>
      </c>
    </row>
    <row r="7" spans="1:4" x14ac:dyDescent="0.25">
      <c r="A7" s="16" t="s">
        <v>78</v>
      </c>
      <c r="B7" s="16" t="s">
        <v>5</v>
      </c>
      <c r="C7" s="16">
        <v>318</v>
      </c>
      <c r="D7" s="19" t="str">
        <f>IF(B7="Grass","yes, it is grass","not a grass")</f>
        <v>yes, it is grass</v>
      </c>
    </row>
    <row r="8" spans="1:4" x14ac:dyDescent="0.25">
      <c r="A8" s="16" t="s">
        <v>79</v>
      </c>
      <c r="B8" s="16" t="s">
        <v>5</v>
      </c>
      <c r="C8" s="16">
        <v>405</v>
      </c>
      <c r="D8" s="19" t="str">
        <f t="shared" ref="D8:D15" si="0">IF(B8="Grass","yes, it is grass","not a grass")</f>
        <v>yes, it is grass</v>
      </c>
    </row>
    <row r="9" spans="1:4" x14ac:dyDescent="0.25">
      <c r="A9" s="16" t="s">
        <v>80</v>
      </c>
      <c r="B9" s="16" t="s">
        <v>5</v>
      </c>
      <c r="C9" s="16">
        <v>525</v>
      </c>
      <c r="D9" s="19" t="str">
        <f t="shared" si="0"/>
        <v>yes, it is grass</v>
      </c>
    </row>
    <row r="10" spans="1:4" x14ac:dyDescent="0.25">
      <c r="A10" s="16" t="s">
        <v>81</v>
      </c>
      <c r="B10" s="16" t="s">
        <v>9</v>
      </c>
      <c r="C10" s="16">
        <v>309</v>
      </c>
      <c r="D10" s="19" t="str">
        <f t="shared" si="0"/>
        <v>not a grass</v>
      </c>
    </row>
    <row r="11" spans="1:4" x14ac:dyDescent="0.25">
      <c r="A11" s="16" t="s">
        <v>82</v>
      </c>
      <c r="B11" s="16" t="s">
        <v>9</v>
      </c>
      <c r="C11" s="16">
        <v>405</v>
      </c>
      <c r="D11" s="19" t="str">
        <f t="shared" si="0"/>
        <v>not a grass</v>
      </c>
    </row>
    <row r="12" spans="1:4" x14ac:dyDescent="0.25">
      <c r="A12" s="16" t="s">
        <v>83</v>
      </c>
      <c r="B12" s="16" t="s">
        <v>9</v>
      </c>
      <c r="C12" s="16">
        <v>534</v>
      </c>
      <c r="D12" s="19" t="str">
        <f t="shared" si="0"/>
        <v>not a grass</v>
      </c>
    </row>
    <row r="13" spans="1:4" x14ac:dyDescent="0.25">
      <c r="A13" s="16" t="s">
        <v>84</v>
      </c>
      <c r="B13" s="16" t="s">
        <v>13</v>
      </c>
      <c r="C13" s="16">
        <v>314</v>
      </c>
      <c r="D13" s="19" t="str">
        <f t="shared" si="0"/>
        <v>not a grass</v>
      </c>
    </row>
    <row r="14" spans="1:4" x14ac:dyDescent="0.25">
      <c r="A14" s="16" t="s">
        <v>85</v>
      </c>
      <c r="B14" s="16" t="s">
        <v>13</v>
      </c>
      <c r="C14" s="16">
        <v>405</v>
      </c>
      <c r="D14" s="19" t="str">
        <f t="shared" si="0"/>
        <v>not a grass</v>
      </c>
    </row>
    <row r="15" spans="1:4" x14ac:dyDescent="0.25">
      <c r="A15" s="16" t="s">
        <v>86</v>
      </c>
      <c r="B15" s="16" t="s">
        <v>13</v>
      </c>
      <c r="C15" s="16">
        <v>530</v>
      </c>
      <c r="D15" s="19" t="str">
        <f t="shared" si="0"/>
        <v>not a grass</v>
      </c>
    </row>
    <row r="16" spans="1:4" x14ac:dyDescent="0.25">
      <c r="A16" s="16" t="s">
        <v>87</v>
      </c>
      <c r="B16" s="16"/>
      <c r="C16" s="16"/>
      <c r="D16" s="19"/>
    </row>
    <row r="20" spans="1:4" x14ac:dyDescent="0.25">
      <c r="A20" s="27" t="s">
        <v>91</v>
      </c>
      <c r="B20" s="27"/>
      <c r="C20" s="27"/>
      <c r="D20" s="27"/>
    </row>
    <row r="23" spans="1:4" x14ac:dyDescent="0.25">
      <c r="A23" s="18" t="s">
        <v>75</v>
      </c>
      <c r="B23" s="18" t="s">
        <v>1</v>
      </c>
      <c r="C23" s="18" t="s">
        <v>76</v>
      </c>
      <c r="D23" s="18" t="s">
        <v>77</v>
      </c>
    </row>
    <row r="24" spans="1:4" x14ac:dyDescent="0.25">
      <c r="A24" s="16" t="s">
        <v>78</v>
      </c>
      <c r="B24" s="16" t="s">
        <v>5</v>
      </c>
      <c r="C24" s="16">
        <v>318</v>
      </c>
      <c r="D24" s="19"/>
    </row>
    <row r="25" spans="1:4" x14ac:dyDescent="0.25">
      <c r="A25" s="16" t="s">
        <v>79</v>
      </c>
      <c r="B25" s="16" t="s">
        <v>5</v>
      </c>
      <c r="C25" s="16">
        <v>405</v>
      </c>
      <c r="D25" s="19"/>
    </row>
    <row r="26" spans="1:4" x14ac:dyDescent="0.25">
      <c r="A26" s="16" t="s">
        <v>80</v>
      </c>
      <c r="B26" s="16" t="s">
        <v>5</v>
      </c>
      <c r="C26" s="16">
        <v>525</v>
      </c>
      <c r="D26" s="19"/>
    </row>
    <row r="27" spans="1:4" x14ac:dyDescent="0.25">
      <c r="A27" s="16" t="s">
        <v>81</v>
      </c>
      <c r="B27" s="16" t="s">
        <v>9</v>
      </c>
      <c r="C27" s="16">
        <v>309</v>
      </c>
      <c r="D27" s="19"/>
    </row>
    <row r="28" spans="1:4" x14ac:dyDescent="0.25">
      <c r="A28" s="16" t="s">
        <v>82</v>
      </c>
      <c r="B28" s="16" t="s">
        <v>9</v>
      </c>
      <c r="C28" s="16">
        <v>405</v>
      </c>
      <c r="D28" s="19"/>
    </row>
    <row r="29" spans="1:4" x14ac:dyDescent="0.25">
      <c r="A29" s="16" t="s">
        <v>83</v>
      </c>
      <c r="B29" s="16" t="s">
        <v>9</v>
      </c>
      <c r="C29" s="16">
        <v>534</v>
      </c>
      <c r="D29" s="19"/>
    </row>
    <row r="30" spans="1:4" x14ac:dyDescent="0.25">
      <c r="A30" s="16" t="s">
        <v>84</v>
      </c>
      <c r="B30" s="16" t="s">
        <v>13</v>
      </c>
      <c r="C30" s="16">
        <v>314</v>
      </c>
      <c r="D30" s="19"/>
    </row>
    <row r="31" spans="1:4" x14ac:dyDescent="0.25">
      <c r="A31" s="16" t="s">
        <v>85</v>
      </c>
      <c r="B31" s="16" t="s">
        <v>13</v>
      </c>
      <c r="C31" s="16">
        <v>405</v>
      </c>
      <c r="D31" s="19"/>
    </row>
    <row r="32" spans="1:4" x14ac:dyDescent="0.25">
      <c r="A32" s="16" t="s">
        <v>86</v>
      </c>
      <c r="B32" s="16" t="s">
        <v>13</v>
      </c>
      <c r="C32" s="16">
        <v>530</v>
      </c>
      <c r="D32" s="19"/>
    </row>
    <row r="33" spans="1:7" x14ac:dyDescent="0.25">
      <c r="A33" s="16" t="s">
        <v>87</v>
      </c>
      <c r="B33" s="16"/>
      <c r="C33" s="16"/>
      <c r="D33" s="16"/>
    </row>
    <row r="35" spans="1:7" ht="19.5" customHeight="1" x14ac:dyDescent="0.25">
      <c r="A35" s="28" t="s">
        <v>96</v>
      </c>
      <c r="B35" s="28"/>
    </row>
    <row r="37" spans="1:7" x14ac:dyDescent="0.25">
      <c r="A37" s="29" t="s">
        <v>92</v>
      </c>
      <c r="B37" s="29"/>
      <c r="C37" s="29"/>
      <c r="D37" s="29"/>
      <c r="E37" s="29"/>
      <c r="F37" s="29"/>
      <c r="G37" s="29"/>
    </row>
    <row r="38" spans="1:7" x14ac:dyDescent="0.25">
      <c r="A38" s="29" t="s">
        <v>93</v>
      </c>
      <c r="B38" s="29"/>
      <c r="C38" s="29"/>
      <c r="D38" s="29"/>
      <c r="E38" s="29"/>
      <c r="F38" s="29"/>
      <c r="G38" s="29"/>
    </row>
    <row r="39" spans="1:7" x14ac:dyDescent="0.25">
      <c r="A39" s="29" t="s">
        <v>94</v>
      </c>
      <c r="B39" s="29"/>
      <c r="C39" s="29"/>
      <c r="D39" s="29"/>
      <c r="E39" s="29"/>
      <c r="F39" s="29"/>
      <c r="G39" s="29"/>
    </row>
    <row r="40" spans="1:7" x14ac:dyDescent="0.25">
      <c r="A40" s="29" t="s">
        <v>95</v>
      </c>
      <c r="B40" s="29"/>
      <c r="C40" s="29"/>
      <c r="D40" s="29"/>
      <c r="E40" s="29"/>
      <c r="F40" s="29"/>
      <c r="G40" s="29"/>
    </row>
    <row r="42" spans="1:7" x14ac:dyDescent="0.25">
      <c r="A42" s="30" t="s">
        <v>97</v>
      </c>
      <c r="B42" s="30"/>
    </row>
  </sheetData>
  <mergeCells count="9">
    <mergeCell ref="A40:G40"/>
    <mergeCell ref="A35:B35"/>
    <mergeCell ref="A42:B42"/>
    <mergeCell ref="A4:D4"/>
    <mergeCell ref="A2:D2"/>
    <mergeCell ref="A20:D20"/>
    <mergeCell ref="A37:G37"/>
    <mergeCell ref="A38:G38"/>
    <mergeCell ref="A39:G3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2137-69F3-447C-9282-45A03BDA6398}">
  <sheetPr>
    <tabColor theme="1" tint="0.34998626667073579"/>
  </sheetPr>
  <dimension ref="A1:G38"/>
  <sheetViews>
    <sheetView topLeftCell="A19" workbookViewId="0">
      <selection activeCell="I38" sqref="I38"/>
    </sheetView>
  </sheetViews>
  <sheetFormatPr defaultRowHeight="15" x14ac:dyDescent="0.25"/>
  <cols>
    <col min="1" max="6" width="15.7109375" customWidth="1"/>
    <col min="7" max="7" width="15.28515625" customWidth="1"/>
  </cols>
  <sheetData>
    <row r="1" spans="1:7" ht="27" x14ac:dyDescent="0.25">
      <c r="A1" s="31" t="s">
        <v>105</v>
      </c>
      <c r="B1" s="31"/>
      <c r="C1" s="31"/>
      <c r="D1" s="31"/>
    </row>
    <row r="3" spans="1:7" ht="15.75" x14ac:dyDescent="0.25">
      <c r="A3" s="20" t="s">
        <v>0</v>
      </c>
      <c r="B3" s="20" t="s">
        <v>1</v>
      </c>
      <c r="C3" s="20" t="s">
        <v>66</v>
      </c>
      <c r="D3" s="20" t="s">
        <v>35</v>
      </c>
    </row>
    <row r="4" spans="1:7" x14ac:dyDescent="0.25">
      <c r="A4" s="17" t="s">
        <v>36</v>
      </c>
      <c r="B4" s="17" t="s">
        <v>37</v>
      </c>
      <c r="C4" s="17"/>
      <c r="D4" s="17">
        <v>305</v>
      </c>
    </row>
    <row r="5" spans="1:7" x14ac:dyDescent="0.25">
      <c r="A5" s="17" t="s">
        <v>38</v>
      </c>
      <c r="B5" s="17" t="s">
        <v>13</v>
      </c>
      <c r="C5" s="17" t="s">
        <v>37</v>
      </c>
      <c r="D5" s="17">
        <v>510</v>
      </c>
    </row>
    <row r="6" spans="1:7" x14ac:dyDescent="0.25">
      <c r="A6" s="17" t="s">
        <v>39</v>
      </c>
      <c r="B6" s="17" t="s">
        <v>5</v>
      </c>
      <c r="C6" s="17" t="s">
        <v>57</v>
      </c>
      <c r="D6" s="17">
        <v>490</v>
      </c>
    </row>
    <row r="7" spans="1:7" x14ac:dyDescent="0.25">
      <c r="A7" s="17" t="s">
        <v>40</v>
      </c>
      <c r="B7" s="17" t="s">
        <v>13</v>
      </c>
      <c r="C7" s="17" t="s">
        <v>57</v>
      </c>
      <c r="D7" s="17">
        <v>335</v>
      </c>
    </row>
    <row r="8" spans="1:7" x14ac:dyDescent="0.25">
      <c r="A8" s="17" t="s">
        <v>41</v>
      </c>
      <c r="B8" s="17" t="s">
        <v>42</v>
      </c>
      <c r="C8" s="17" t="s">
        <v>67</v>
      </c>
      <c r="D8" s="17">
        <v>465</v>
      </c>
      <c r="F8" s="17" t="s">
        <v>90</v>
      </c>
      <c r="G8" s="10">
        <f>MAX(D4:D23)</f>
        <v>525</v>
      </c>
    </row>
    <row r="9" spans="1:7" x14ac:dyDescent="0.25">
      <c r="A9" s="17" t="s">
        <v>43</v>
      </c>
      <c r="B9" s="17" t="s">
        <v>13</v>
      </c>
      <c r="C9" s="17" t="s">
        <v>68</v>
      </c>
      <c r="D9" s="17">
        <v>475</v>
      </c>
    </row>
    <row r="10" spans="1:7" x14ac:dyDescent="0.25">
      <c r="A10" s="17" t="s">
        <v>44</v>
      </c>
      <c r="B10" s="17" t="s">
        <v>13</v>
      </c>
      <c r="C10" s="17" t="s">
        <v>68</v>
      </c>
      <c r="D10" s="17">
        <v>525</v>
      </c>
    </row>
    <row r="11" spans="1:7" x14ac:dyDescent="0.25">
      <c r="A11" s="17" t="s">
        <v>45</v>
      </c>
      <c r="B11" s="17" t="s">
        <v>46</v>
      </c>
      <c r="C11" s="17" t="s">
        <v>69</v>
      </c>
      <c r="D11" s="17">
        <v>385</v>
      </c>
    </row>
    <row r="12" spans="1:7" x14ac:dyDescent="0.25">
      <c r="A12" s="17" t="s">
        <v>47</v>
      </c>
      <c r="B12" s="17" t="s">
        <v>48</v>
      </c>
      <c r="C12" s="17"/>
      <c r="D12" s="17">
        <v>420</v>
      </c>
    </row>
    <row r="13" spans="1:7" x14ac:dyDescent="0.25">
      <c r="A13" s="17" t="s">
        <v>49</v>
      </c>
      <c r="B13" s="17" t="s">
        <v>50</v>
      </c>
      <c r="C13" s="17" t="s">
        <v>70</v>
      </c>
      <c r="D13" s="17">
        <v>349</v>
      </c>
    </row>
    <row r="14" spans="1:7" x14ac:dyDescent="0.25">
      <c r="A14" s="17" t="s">
        <v>51</v>
      </c>
      <c r="B14" s="17" t="s">
        <v>50</v>
      </c>
      <c r="C14" s="17"/>
      <c r="D14" s="17">
        <v>253</v>
      </c>
    </row>
    <row r="15" spans="1:7" x14ac:dyDescent="0.25">
      <c r="A15" s="17" t="s">
        <v>52</v>
      </c>
      <c r="B15" s="17" t="s">
        <v>53</v>
      </c>
      <c r="C15" s="17" t="s">
        <v>57</v>
      </c>
      <c r="D15" s="17">
        <v>395</v>
      </c>
    </row>
    <row r="16" spans="1:7" x14ac:dyDescent="0.25">
      <c r="A16" s="17" t="s">
        <v>54</v>
      </c>
      <c r="B16" s="17" t="s">
        <v>50</v>
      </c>
      <c r="C16" s="17" t="s">
        <v>70</v>
      </c>
      <c r="D16" s="17">
        <v>310</v>
      </c>
    </row>
    <row r="17" spans="1:4" x14ac:dyDescent="0.25">
      <c r="A17" s="17" t="s">
        <v>55</v>
      </c>
      <c r="B17" s="17" t="s">
        <v>13</v>
      </c>
      <c r="C17" s="17"/>
      <c r="D17" s="17">
        <v>475</v>
      </c>
    </row>
    <row r="18" spans="1:4" x14ac:dyDescent="0.25">
      <c r="A18" s="17" t="s">
        <v>56</v>
      </c>
      <c r="B18" s="17" t="s">
        <v>57</v>
      </c>
      <c r="C18" s="17" t="s">
        <v>69</v>
      </c>
      <c r="D18" s="17">
        <v>505</v>
      </c>
    </row>
    <row r="19" spans="1:4" x14ac:dyDescent="0.25">
      <c r="A19" s="17" t="s">
        <v>58</v>
      </c>
      <c r="B19" s="17" t="s">
        <v>37</v>
      </c>
      <c r="C19" s="17"/>
      <c r="D19" s="17">
        <v>455</v>
      </c>
    </row>
    <row r="20" spans="1:4" x14ac:dyDescent="0.25">
      <c r="A20" s="17" t="s">
        <v>59</v>
      </c>
      <c r="B20" s="17" t="s">
        <v>9</v>
      </c>
      <c r="C20" s="17"/>
      <c r="D20" s="17">
        <v>405</v>
      </c>
    </row>
    <row r="21" spans="1:4" x14ac:dyDescent="0.25">
      <c r="A21" s="17" t="s">
        <v>60</v>
      </c>
      <c r="B21" s="17" t="s">
        <v>57</v>
      </c>
      <c r="C21" s="17"/>
      <c r="D21" s="17">
        <v>438</v>
      </c>
    </row>
    <row r="22" spans="1:4" x14ac:dyDescent="0.25">
      <c r="A22" s="17" t="s">
        <v>61</v>
      </c>
      <c r="B22" s="17" t="s">
        <v>62</v>
      </c>
      <c r="C22" s="17" t="s">
        <v>57</v>
      </c>
      <c r="D22" s="17">
        <v>310</v>
      </c>
    </row>
    <row r="23" spans="1:4" x14ac:dyDescent="0.25">
      <c r="A23" s="17" t="s">
        <v>63</v>
      </c>
      <c r="B23" s="17" t="s">
        <v>13</v>
      </c>
      <c r="C23" s="17"/>
      <c r="D23" s="17">
        <v>200</v>
      </c>
    </row>
    <row r="24" spans="1:4" x14ac:dyDescent="0.25">
      <c r="A24" s="17" t="s">
        <v>16</v>
      </c>
      <c r="B24" s="17"/>
      <c r="C24" s="17"/>
      <c r="D24" s="17"/>
    </row>
    <row r="27" spans="1:4" ht="30.75" x14ac:dyDescent="0.25">
      <c r="A27" s="28" t="s">
        <v>96</v>
      </c>
      <c r="B27" s="28"/>
    </row>
    <row r="28" spans="1:4" ht="19.5" x14ac:dyDescent="0.25">
      <c r="A28" s="32" t="s">
        <v>106</v>
      </c>
      <c r="B28" s="32"/>
      <c r="C28" s="32"/>
    </row>
    <row r="38" spans="1:4" ht="19.5" x14ac:dyDescent="0.25">
      <c r="A38" s="32" t="s">
        <v>107</v>
      </c>
      <c r="B38" s="32"/>
      <c r="C38" s="32"/>
      <c r="D38" s="32"/>
    </row>
  </sheetData>
  <mergeCells count="4">
    <mergeCell ref="A1:D1"/>
    <mergeCell ref="A27:B27"/>
    <mergeCell ref="A28:C28"/>
    <mergeCell ref="A38:D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AND</vt:lpstr>
      <vt:lpstr>AND IF</vt:lpstr>
      <vt:lpstr>AVERAGE</vt:lpstr>
      <vt:lpstr>CONCAT</vt:lpstr>
      <vt:lpstr>COUNT</vt:lpstr>
      <vt:lpstr>COUNTIF</vt:lpstr>
      <vt:lpstr>if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Syscom</dc:creator>
  <cp:lastModifiedBy>Teacher</cp:lastModifiedBy>
  <dcterms:created xsi:type="dcterms:W3CDTF">2023-07-01T15:32:59Z</dcterms:created>
  <dcterms:modified xsi:type="dcterms:W3CDTF">2024-03-19T03:53:54Z</dcterms:modified>
</cp:coreProperties>
</file>