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80" yWindow="0" windowWidth="16420" windowHeight="8200" tabRatio="449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33"/>
</calcChain>
</file>

<file path=xl/sharedStrings.xml><?xml version="1.0" encoding="utf-8"?>
<sst xmlns="http://schemas.openxmlformats.org/spreadsheetml/2006/main" count="102" uniqueCount="88">
  <si>
    <t>http://ultimachine.com/content/ceramic-insulation-tape</t>
  </si>
  <si>
    <t>3 Way 2 Position Solenoid Air Valve 1/4" NPT 12V DC</t>
  </si>
  <si>
    <t>ebay</t>
  </si>
  <si>
    <t>Item# 190444504454</t>
  </si>
  <si>
    <t>http://cgi.ebay.com/ws/eBayISAPI.dll?ViewItem&amp;item=190444504454</t>
  </si>
  <si>
    <t>only works at 10-20 psi minimum, but CHEAP!</t>
  </si>
  <si>
    <t>10 – PC Swift Push Lock Straight Fittings 1/4"OD- 1/4"NPT</t>
  </si>
  <si>
    <t>Item# 260477680739</t>
  </si>
  <si>
    <t>http://cgi.ebay.com/ws/eBayISAPI.dll?ViewItem&amp;item=260477680739</t>
  </si>
  <si>
    <t xml:space="preserve">1/4" polyurethane Tubing </t>
  </si>
  <si>
    <t>Item # 260505968939</t>
  </si>
  <si>
    <t>http://cgi.ebay.com/ws/eBayISAPI.dll?ViewItem&amp;item=260505968939</t>
  </si>
  <si>
    <t>tube cutter</t>
  </si>
  <si>
    <t>Item # 260489803800</t>
  </si>
  <si>
    <t>http://cgi.ebay.com/ws/eBayISAPI.dll?ViewItem&amp;item=260489803800</t>
  </si>
  <si>
    <t>0.5" acrylic from pattern (laser cut)</t>
  </si>
  <si>
    <t>MW has extra material</t>
  </si>
  <si>
    <t>25 – 12.9 Alloy Steel M3 40mm socket head screws</t>
  </si>
  <si>
    <t>92290A128</t>
  </si>
  <si>
    <t>http://www.mcmaster.com/#socket-head-cap-screws/=j6anv3</t>
  </si>
  <si>
    <t xml:space="preserve">X-CARRIAGE </t>
  </si>
  <si>
    <t>4 of 8 mm LM8UU linear bearings</t>
  </si>
  <si>
    <t>Ebay</t>
  </si>
  <si>
    <t>http://www.ebay.com/itm/10pcs-LM8UU-8mm-Linear-Ball-Bearing-Bush-Bushing-/290638920863?pt=LH_DefaultDomain_0&amp;hash=item43ab6dfc9f</t>
  </si>
  <si>
    <t>4 25 mm m3 screws and nuts</t>
  </si>
  <si>
    <t>covered in above lines</t>
  </si>
  <si>
    <t>Printed X-Carriage Part</t>
  </si>
  <si>
    <t>MW has material</t>
  </si>
  <si>
    <t>TOTAL</t>
  </si>
  <si>
    <t>Part</t>
  </si>
  <si>
    <t>Source</t>
  </si>
  <si>
    <t>Part No.</t>
  </si>
  <si>
    <t>Unit</t>
  </si>
  <si>
    <t>Unit Price</t>
  </si>
  <si>
    <t>Price</t>
  </si>
  <si>
    <t>URL</t>
  </si>
  <si>
    <t>Purpose/Notes</t>
  </si>
  <si>
    <t xml:space="preserve">50 ft – 26 Gauge Nichrome 60 w/Double Glass Serve   </t>
  </si>
  <si>
    <t>pelicanwire</t>
  </si>
  <si>
    <t>P2126N60DGS</t>
  </si>
  <si>
    <t>100 kOhm thermistor</t>
  </si>
  <si>
    <t>ultimachine</t>
  </si>
  <si>
    <t>http://ultimachine.com/content/thermistor-100k</t>
  </si>
  <si>
    <t>2 pin terminal (crimping, soldering, stick in the hole)</t>
  </si>
  <si>
    <t>ultimachine or OEDK</t>
  </si>
  <si>
    <t>http://ultimachine.com/content/254mm-1x2-connector-housing-kit-6-pack</t>
  </si>
  <si>
    <t>connecting thermistor to motherboard</t>
  </si>
  <si>
    <t>25 - Zinc-Plated Alloy Steel M3 50 mm screws</t>
  </si>
  <si>
    <t>McMaster Carr</t>
  </si>
  <si>
    <t>91290A137</t>
  </si>
  <si>
    <t>http://www.mcmaster.com/#catalog/118/3121/=j61hb4</t>
  </si>
  <si>
    <t>100 - Zinc-Plated Alloy Steel M3 20 mm screws</t>
  </si>
  <si>
    <t>91290A123</t>
  </si>
  <si>
    <t>Al Standoffs, 25mm, fits M3</t>
  </si>
  <si>
    <t>94669A027</t>
  </si>
  <si>
    <t>http://www.mcmaster.com/#catalog/118/3257/=j61kk1</t>
  </si>
  <si>
    <t>50 - Metric Type 316 SS Nylon-Insert Hex Locknut M3 Size, .5mm Pitch, 5.5mm Width, 4mm Height</t>
  </si>
  <si>
    <t>94205A220</t>
  </si>
  <si>
    <t>http://www.mcmaster.com/#catalog/118/3197/=j6ajwr</t>
  </si>
  <si>
    <t>50 - M3 Metric Hex Nuts</t>
  </si>
  <si>
    <t>94150A325</t>
  </si>
  <si>
    <t>http://www.mcmaster.com/#94150A325</t>
  </si>
  <si>
    <t>100 - 316 Stainless Steel M3 Washers</t>
  </si>
  <si>
    <t>90965A130</t>
  </si>
  <si>
    <t>http://www.mcmaster.com/#90965A130</t>
  </si>
  <si>
    <t>100 - 316 Stainless Steel M4 Washers</t>
  </si>
  <si>
    <t>90965A150</t>
  </si>
  <si>
    <t>http://www.mcmaster.com/#90965A150</t>
  </si>
  <si>
    <t>50 - 316 Stainless Steel M4 nuts</t>
  </si>
  <si>
    <t>94150A335</t>
  </si>
  <si>
    <t>http://www.mcmaster.com/#94150A335</t>
  </si>
  <si>
    <t>100 - 12.9 Alloy Steel M4 25 mm screws</t>
  </si>
  <si>
    <t>91290A176</t>
  </si>
  <si>
    <t>http://www.mcmaster.com/#91290A176</t>
  </si>
  <si>
    <t>Air-tite 50 mL glass syringe</t>
  </si>
  <si>
    <t>Air-Tite</t>
  </si>
  <si>
    <t>GL50</t>
  </si>
  <si>
    <t>http://www.air-tite-shop.com/p-34-glass-syringe-metal-luer-lock-tip.aspx</t>
  </si>
  <si>
    <t>silicone or rubber stopper (#8 or #9 size)</t>
  </si>
  <si>
    <t>Chem Stockroom</t>
  </si>
  <si>
    <t xml:space="preserve">18 gauge steel nozzle luer lock </t>
  </si>
  <si>
    <t>Nordson EFD - custom quote</t>
  </si>
  <si>
    <t>KIT, TIP 18GA .033"(.84MM)X1/2" SS, 5PC</t>
  </si>
  <si>
    <t xml:space="preserve">1/4” wide Kapton Tape </t>
  </si>
  <si>
    <t xml:space="preserve">UMKPTON025 </t>
  </si>
  <si>
    <t>http://ultimachine.com/content/dupont-kapton-high-temp-adhesive-tape-14</t>
  </si>
  <si>
    <t>1' Ceramic Insulation Tape</t>
  </si>
  <si>
    <t xml:space="preserve">UMCERTAPE </t>
  </si>
</sst>
</file>

<file path=xl/styles.xml><?xml version="1.0" encoding="utf-8"?>
<styleSheet xmlns="http://schemas.openxmlformats.org/spreadsheetml/2006/main">
  <numFmts count="11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"/>
    <numFmt numFmtId="165" formatCode="_(* #,##0.00_);_(* \(#,##0.00\);_(* \-??_);_(@_)"/>
    <numFmt numFmtId="166" formatCode="_(* #,##0_);_(* \(#,##0\);_(* \-_);_(@_)"/>
    <numFmt numFmtId="167" formatCode="_(\$* #,##0.00_);_(\$* \(#,##0.00\);_(\$* \-??_);_(@_)"/>
    <numFmt numFmtId="168" formatCode="_(\$* #,##0_);_(\$* \(#,##0\);_(\$* \-_);_(@_)"/>
    <numFmt numFmtId="169" formatCode="0%"/>
  </numFmts>
  <fonts count="6">
    <font>
      <sz val="10"/>
      <name val="Arial"/>
      <family val="2"/>
    </font>
    <font>
      <sz val="10"/>
      <name val="Mang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8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164" fontId="0" fillId="0" borderId="0"/>
    <xf numFmtId="165" fontId="1" fillId="0" borderId="0" applyFill="0" applyBorder="0" applyAlignment="0" applyProtection="0"/>
    <xf numFmtId="166" fontId="1" fillId="0" borderId="0" applyFill="0" applyBorder="0" applyAlignment="0" applyProtection="0"/>
    <xf numFmtId="167" fontId="1" fillId="0" borderId="0" applyFill="0" applyBorder="0" applyAlignment="0" applyProtection="0"/>
    <xf numFmtId="168" fontId="1" fillId="0" borderId="0" applyFill="0" applyBorder="0" applyAlignment="0" applyProtection="0"/>
    <xf numFmtId="164" fontId="2" fillId="0" borderId="0">
      <alignment vertical="center"/>
    </xf>
    <xf numFmtId="169" fontId="1" fillId="0" borderId="0" applyFill="0" applyBorder="0" applyAlignment="0" applyProtection="0"/>
  </cellStyleXfs>
  <cellXfs count="8">
    <xf numFmtId="164" fontId="0" fillId="0" borderId="0" xfId="0"/>
    <xf numFmtId="164" fontId="3" fillId="0" borderId="0" xfId="0" applyFont="1" applyFill="1" applyAlignment="1">
      <alignment wrapText="1"/>
    </xf>
    <xf numFmtId="164" fontId="2" fillId="0" borderId="0" xfId="0" applyFont="1" applyAlignment="1">
      <alignment wrapText="1"/>
    </xf>
    <xf numFmtId="164" fontId="2" fillId="0" borderId="0" xfId="0" applyFont="1" applyFill="1" applyAlignment="1">
      <alignment wrapText="1"/>
    </xf>
    <xf numFmtId="164" fontId="0" fillId="0" borderId="0" xfId="0"/>
    <xf numFmtId="164" fontId="4" fillId="0" borderId="0" xfId="0" applyFont="1" applyAlignment="1">
      <alignment wrapText="1"/>
    </xf>
    <xf numFmtId="164" fontId="3" fillId="0" borderId="1" xfId="0" applyFont="1" applyFill="1" applyBorder="1" applyAlignment="1">
      <alignment wrapText="1"/>
    </xf>
    <xf numFmtId="164" fontId="3" fillId="0" borderId="2" xfId="0" applyFont="1" applyFill="1" applyBorder="1" applyAlignment="1">
      <alignment wrapText="1"/>
    </xf>
  </cellXfs>
  <cellStyles count="7">
    <cellStyle name="Comma" xfId="1"/>
    <cellStyle name="Comma[0]" xfId="2"/>
    <cellStyle name="Currency" xfId="3"/>
    <cellStyle name="Currency[0]" xfId="4"/>
    <cellStyle name="Normal" xfId="5"/>
    <cellStyle name="Normal" xfId="0" builtinId="0"/>
    <cellStyle name="Percent" xfId="6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33"/>
  <sheetViews>
    <sheetView tabSelected="1" workbookViewId="0">
      <pane ySplit="1" topLeftCell="A23" activePane="bottomLeft" state="frozen"/>
      <selection pane="bottomLeft" activeCell="E35" sqref="E35"/>
    </sheetView>
  </sheetViews>
  <sheetFormatPr baseColWidth="10" defaultColWidth="17.1640625" defaultRowHeight="12.75" customHeight="1"/>
  <cols>
    <col min="1" max="1" width="38.1640625" customWidth="1"/>
    <col min="4" max="4" width="6.5" customWidth="1"/>
    <col min="5" max="5" width="10.5" customWidth="1"/>
    <col min="6" max="6" width="6.6640625" customWidth="1"/>
    <col min="7" max="7" width="46.6640625" customWidth="1"/>
  </cols>
  <sheetData>
    <row r="1" spans="1:22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4">
      <c r="A2" s="2" t="s">
        <v>37</v>
      </c>
      <c r="B2" s="3" t="s">
        <v>38</v>
      </c>
      <c r="C2" s="3" t="s">
        <v>39</v>
      </c>
      <c r="D2" s="3">
        <v>1</v>
      </c>
      <c r="E2">
        <v>50</v>
      </c>
      <c r="F2" s="4">
        <f t="shared" ref="F2:F27" si="0">D2*E2</f>
        <v>50</v>
      </c>
    </row>
    <row r="3" spans="1:22">
      <c r="A3" s="3" t="s">
        <v>40</v>
      </c>
      <c r="B3" s="3" t="s">
        <v>41</v>
      </c>
      <c r="D3" s="3">
        <v>10</v>
      </c>
      <c r="E3" s="3">
        <v>2.75</v>
      </c>
      <c r="F3" s="4">
        <f t="shared" si="0"/>
        <v>27.5</v>
      </c>
      <c r="G3" s="3" t="s">
        <v>42</v>
      </c>
    </row>
    <row r="4" spans="1:22" ht="36">
      <c r="A4" s="3" t="s">
        <v>43</v>
      </c>
      <c r="B4" s="3" t="s">
        <v>44</v>
      </c>
      <c r="D4" s="3">
        <v>1</v>
      </c>
      <c r="E4" s="3">
        <v>2.5</v>
      </c>
      <c r="F4" s="4">
        <f t="shared" si="0"/>
        <v>2.5</v>
      </c>
      <c r="G4" s="3" t="s">
        <v>45</v>
      </c>
      <c r="H4" s="3" t="s">
        <v>46</v>
      </c>
    </row>
    <row r="5" spans="1:22">
      <c r="A5" s="3" t="s">
        <v>47</v>
      </c>
      <c r="B5" s="3" t="s">
        <v>48</v>
      </c>
      <c r="C5" s="3" t="s">
        <v>49</v>
      </c>
      <c r="D5" s="3">
        <v>4</v>
      </c>
      <c r="E5" s="3">
        <v>4.91</v>
      </c>
      <c r="F5" s="4">
        <f t="shared" si="0"/>
        <v>19.64</v>
      </c>
      <c r="G5" s="3" t="s">
        <v>50</v>
      </c>
      <c r="H5" s="3"/>
    </row>
    <row r="6" spans="1:22">
      <c r="A6" s="3" t="s">
        <v>51</v>
      </c>
      <c r="B6" s="3" t="s">
        <v>48</v>
      </c>
      <c r="C6" s="3" t="s">
        <v>52</v>
      </c>
      <c r="D6" s="3">
        <v>1</v>
      </c>
      <c r="E6" s="3">
        <v>6.47</v>
      </c>
      <c r="F6" s="4">
        <f t="shared" si="0"/>
        <v>6.47</v>
      </c>
      <c r="G6" s="3" t="s">
        <v>50</v>
      </c>
      <c r="H6" s="3"/>
    </row>
    <row r="7" spans="1:22">
      <c r="A7" s="3" t="s">
        <v>53</v>
      </c>
      <c r="B7" s="3" t="s">
        <v>48</v>
      </c>
      <c r="C7" s="3" t="s">
        <v>54</v>
      </c>
      <c r="D7" s="3">
        <v>8</v>
      </c>
      <c r="E7" s="3">
        <v>1.5</v>
      </c>
      <c r="F7" s="4">
        <f t="shared" si="0"/>
        <v>12</v>
      </c>
      <c r="G7" s="3" t="s">
        <v>55</v>
      </c>
    </row>
    <row r="8" spans="1:22" ht="36">
      <c r="A8" s="3" t="s">
        <v>56</v>
      </c>
      <c r="B8" s="3" t="s">
        <v>48</v>
      </c>
      <c r="C8" s="3" t="s">
        <v>57</v>
      </c>
      <c r="D8" s="3">
        <v>4</v>
      </c>
      <c r="E8" s="3">
        <v>4.75</v>
      </c>
      <c r="F8" s="4">
        <f t="shared" si="0"/>
        <v>19</v>
      </c>
      <c r="G8" s="3" t="s">
        <v>58</v>
      </c>
    </row>
    <row r="9" spans="1:22">
      <c r="A9" s="3" t="s">
        <v>59</v>
      </c>
      <c r="B9" s="3" t="s">
        <v>48</v>
      </c>
      <c r="C9" s="3" t="s">
        <v>60</v>
      </c>
      <c r="D9" s="3">
        <v>2</v>
      </c>
      <c r="E9" s="3">
        <v>3.08</v>
      </c>
      <c r="F9" s="4">
        <f t="shared" si="0"/>
        <v>6.16</v>
      </c>
      <c r="G9" s="3" t="s">
        <v>61</v>
      </c>
    </row>
    <row r="10" spans="1:22">
      <c r="A10" s="3" t="s">
        <v>62</v>
      </c>
      <c r="B10" s="3" t="s">
        <v>48</v>
      </c>
      <c r="C10" s="3" t="s">
        <v>63</v>
      </c>
      <c r="D10" s="3">
        <v>1</v>
      </c>
      <c r="E10" s="3">
        <v>1.76</v>
      </c>
      <c r="F10" s="4">
        <f t="shared" si="0"/>
        <v>1.76</v>
      </c>
      <c r="G10" s="3" t="s">
        <v>64</v>
      </c>
    </row>
    <row r="11" spans="1:22">
      <c r="A11" s="3" t="s">
        <v>65</v>
      </c>
      <c r="B11" s="3" t="s">
        <v>48</v>
      </c>
      <c r="C11" s="3" t="s">
        <v>66</v>
      </c>
      <c r="D11" s="3">
        <v>1</v>
      </c>
      <c r="E11" s="3">
        <v>2.4300000000000002</v>
      </c>
      <c r="F11" s="4">
        <f t="shared" si="0"/>
        <v>2.4300000000000002</v>
      </c>
      <c r="G11" s="3" t="s">
        <v>67</v>
      </c>
    </row>
    <row r="12" spans="1:22">
      <c r="A12" s="3" t="s">
        <v>68</v>
      </c>
      <c r="B12" s="3" t="s">
        <v>48</v>
      </c>
      <c r="C12" s="3" t="s">
        <v>69</v>
      </c>
      <c r="D12" s="3">
        <v>2</v>
      </c>
      <c r="E12" s="3">
        <v>3.42</v>
      </c>
      <c r="F12" s="4">
        <f t="shared" si="0"/>
        <v>6.84</v>
      </c>
      <c r="G12" s="3" t="s">
        <v>70</v>
      </c>
    </row>
    <row r="13" spans="1:22">
      <c r="A13" s="3" t="s">
        <v>71</v>
      </c>
      <c r="B13" s="3" t="s">
        <v>48</v>
      </c>
      <c r="C13" s="3" t="s">
        <v>72</v>
      </c>
      <c r="D13" s="3">
        <v>1</v>
      </c>
      <c r="E13" s="3">
        <v>8.14</v>
      </c>
      <c r="F13" s="4">
        <f t="shared" si="0"/>
        <v>8.14</v>
      </c>
      <c r="G13" s="3" t="s">
        <v>73</v>
      </c>
    </row>
    <row r="14" spans="1:22" ht="24">
      <c r="A14" s="3" t="s">
        <v>74</v>
      </c>
      <c r="B14" s="3" t="s">
        <v>75</v>
      </c>
      <c r="C14" s="3" t="s">
        <v>76</v>
      </c>
      <c r="D14" s="3">
        <v>1</v>
      </c>
      <c r="E14" s="3">
        <v>31.95</v>
      </c>
      <c r="F14" s="4">
        <f t="shared" si="0"/>
        <v>31.95</v>
      </c>
      <c r="G14" s="3" t="s">
        <v>77</v>
      </c>
    </row>
    <row r="15" spans="1:22">
      <c r="A15" s="3" t="s">
        <v>78</v>
      </c>
      <c r="B15" s="3" t="s">
        <v>79</v>
      </c>
      <c r="F15" s="4">
        <f t="shared" si="0"/>
        <v>0</v>
      </c>
    </row>
    <row r="16" spans="1:22" ht="36">
      <c r="A16" s="3" t="s">
        <v>80</v>
      </c>
      <c r="B16" s="3" t="s">
        <v>81</v>
      </c>
      <c r="C16" s="3" t="s">
        <v>82</v>
      </c>
      <c r="D16" s="3">
        <v>1</v>
      </c>
      <c r="E16" s="3">
        <v>36.54</v>
      </c>
      <c r="F16" s="4">
        <f t="shared" si="0"/>
        <v>36.54</v>
      </c>
    </row>
    <row r="17" spans="1:8" ht="24">
      <c r="A17" s="3" t="s">
        <v>83</v>
      </c>
      <c r="B17" s="3" t="s">
        <v>41</v>
      </c>
      <c r="C17" s="5" t="s">
        <v>84</v>
      </c>
      <c r="D17" s="3">
        <v>5</v>
      </c>
      <c r="E17" s="3">
        <v>8</v>
      </c>
      <c r="F17" s="4">
        <f t="shared" si="0"/>
        <v>40</v>
      </c>
      <c r="G17" s="3" t="s">
        <v>85</v>
      </c>
    </row>
    <row r="18" spans="1:8">
      <c r="A18" s="3" t="s">
        <v>86</v>
      </c>
      <c r="B18" s="3" t="s">
        <v>41</v>
      </c>
      <c r="C18" s="5" t="s">
        <v>87</v>
      </c>
      <c r="D18" s="3">
        <v>5</v>
      </c>
      <c r="E18" s="3">
        <v>1.5</v>
      </c>
      <c r="F18" s="4">
        <f t="shared" si="0"/>
        <v>7.5</v>
      </c>
      <c r="G18" s="3" t="s">
        <v>0</v>
      </c>
    </row>
    <row r="19" spans="1:8" ht="36">
      <c r="A19" s="3" t="s">
        <v>1</v>
      </c>
      <c r="B19" s="3" t="s">
        <v>2</v>
      </c>
      <c r="C19" s="3" t="s">
        <v>3</v>
      </c>
      <c r="D19" s="3">
        <v>1</v>
      </c>
      <c r="E19" s="3">
        <v>29.84</v>
      </c>
      <c r="F19" s="4">
        <f t="shared" si="0"/>
        <v>29.84</v>
      </c>
      <c r="G19" s="3" t="s">
        <v>4</v>
      </c>
      <c r="H19" s="3" t="s">
        <v>5</v>
      </c>
    </row>
    <row r="20" spans="1:8" ht="24">
      <c r="A20" s="3" t="s">
        <v>6</v>
      </c>
      <c r="B20" s="3" t="s">
        <v>2</v>
      </c>
      <c r="C20" s="3" t="s">
        <v>7</v>
      </c>
      <c r="D20" s="3">
        <v>1</v>
      </c>
      <c r="E20" s="3">
        <v>7.8</v>
      </c>
      <c r="F20" s="4">
        <f t="shared" si="0"/>
        <v>7.8</v>
      </c>
      <c r="G20" s="3" t="s">
        <v>8</v>
      </c>
    </row>
    <row r="21" spans="1:8" ht="24">
      <c r="A21" s="3" t="s">
        <v>9</v>
      </c>
      <c r="C21" s="3" t="s">
        <v>10</v>
      </c>
      <c r="D21" s="3">
        <v>1</v>
      </c>
      <c r="E21" s="3">
        <v>22.35</v>
      </c>
      <c r="F21" s="4">
        <f t="shared" si="0"/>
        <v>22.35</v>
      </c>
      <c r="G21" s="3" t="s">
        <v>11</v>
      </c>
    </row>
    <row r="22" spans="1:8" ht="24">
      <c r="A22" s="3" t="s">
        <v>12</v>
      </c>
      <c r="C22" s="3" t="s">
        <v>13</v>
      </c>
      <c r="D22" s="3">
        <v>1</v>
      </c>
      <c r="E22" s="3">
        <v>6.7</v>
      </c>
      <c r="F22" s="4">
        <f t="shared" si="0"/>
        <v>6.7</v>
      </c>
      <c r="G22" s="3" t="s">
        <v>14</v>
      </c>
    </row>
    <row r="23" spans="1:8" ht="24">
      <c r="A23" s="3" t="s">
        <v>15</v>
      </c>
      <c r="B23" s="3" t="s">
        <v>16</v>
      </c>
      <c r="F23" s="4">
        <f t="shared" si="0"/>
        <v>0</v>
      </c>
    </row>
    <row r="24" spans="1:8" ht="24">
      <c r="A24" s="3" t="s">
        <v>17</v>
      </c>
      <c r="B24" s="3" t="s">
        <v>48</v>
      </c>
      <c r="C24" s="3" t="s">
        <v>18</v>
      </c>
      <c r="D24" s="3">
        <v>2</v>
      </c>
      <c r="E24" s="3">
        <v>3.63</v>
      </c>
      <c r="F24" s="4">
        <f t="shared" si="0"/>
        <v>7.26</v>
      </c>
      <c r="G24" s="3" t="s">
        <v>19</v>
      </c>
    </row>
    <row r="25" spans="1:8" ht="12.75" customHeight="1">
      <c r="F25" s="4">
        <f t="shared" si="0"/>
        <v>0</v>
      </c>
    </row>
    <row r="26" spans="1:8">
      <c r="A26" s="1" t="s">
        <v>20</v>
      </c>
      <c r="F26" s="4">
        <f t="shared" si="0"/>
        <v>0</v>
      </c>
    </row>
    <row r="27" spans="1:8" ht="36">
      <c r="A27" s="3" t="s">
        <v>21</v>
      </c>
      <c r="B27" s="3" t="s">
        <v>22</v>
      </c>
      <c r="D27" s="3">
        <v>1</v>
      </c>
      <c r="E27" s="3">
        <v>7</v>
      </c>
      <c r="F27" s="4">
        <f t="shared" si="0"/>
        <v>7</v>
      </c>
      <c r="G27" s="5" t="s">
        <v>23</v>
      </c>
    </row>
    <row r="28" spans="1:8" ht="24">
      <c r="A28" s="3" t="s">
        <v>24</v>
      </c>
      <c r="B28" s="3" t="s">
        <v>48</v>
      </c>
      <c r="H28" s="3" t="s">
        <v>25</v>
      </c>
    </row>
    <row r="29" spans="1:8">
      <c r="A29" s="3" t="s">
        <v>26</v>
      </c>
      <c r="B29" s="3" t="s">
        <v>27</v>
      </c>
    </row>
    <row r="33" spans="5:6">
      <c r="E33" s="6" t="s">
        <v>28</v>
      </c>
      <c r="F33" s="7">
        <f>SUM(F2:F29)</f>
        <v>359.37999999999994</v>
      </c>
    </row>
  </sheetData>
  <phoneticPr fontId="5" type="noConversion"/>
  <pageMargins left="0.75" right="0.75" top="1" bottom="1" header="0.51180555555555551" footer="0.51180555555555551"/>
  <extLst>
    <ext xmlns:mx="http://schemas.microsoft.com/office/mac/excel/2008/main" uri="http://schemas.microsoft.com/office/mac/excel/2008/main">
      <mx:PLV Mode="0" OnePage="0" WScale="0"/>
    </ext>
  </extLst>
</worksheet>
</file>