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yasushisakai/code/density_and_amenity/"/>
    </mc:Choice>
  </mc:AlternateContent>
  <bookViews>
    <workbookView xWindow="4040" yWindow="6460" windowWidth="38400" windowHeight="23460" tabRatio="500"/>
  </bookViews>
  <sheets>
    <sheet name="1604071201_resul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Z10" i="1" l="1"/>
  <c r="E10" i="1"/>
  <c r="Z10" i="1"/>
  <c r="G10" i="1"/>
  <c r="H10" i="1"/>
  <c r="I10" i="1"/>
  <c r="AT10" i="1"/>
  <c r="AZ10" i="1"/>
  <c r="BH10" i="1"/>
  <c r="M10" i="1"/>
  <c r="N10" i="1"/>
  <c r="AX10" i="1"/>
  <c r="R10" i="1"/>
  <c r="Q10" i="1"/>
  <c r="AN10" i="1"/>
  <c r="S10" i="1"/>
  <c r="CE10" i="1"/>
  <c r="BL10" i="1"/>
  <c r="V10" i="1"/>
  <c r="BF10" i="1"/>
  <c r="CN10" i="1"/>
  <c r="BT10" i="1"/>
  <c r="BE10" i="1"/>
  <c r="AA10" i="1"/>
  <c r="AB10" i="1"/>
  <c r="X10" i="1"/>
  <c r="CC10" i="1"/>
  <c r="AE10" i="1"/>
  <c r="AF10" i="1"/>
  <c r="Y10" i="1"/>
  <c r="CF10" i="1"/>
  <c r="AI10" i="1"/>
  <c r="AJ10" i="1"/>
  <c r="AK10" i="1"/>
  <c r="K10" i="1"/>
  <c r="U10" i="1"/>
  <c r="F10" i="1"/>
  <c r="CO10" i="1"/>
  <c r="AP10" i="1"/>
  <c r="BW10" i="1"/>
  <c r="AQ10" i="1"/>
  <c r="BJ10" i="1"/>
  <c r="AC10" i="1"/>
  <c r="AU10" i="1"/>
  <c r="AV10" i="1"/>
  <c r="AW10" i="1"/>
  <c r="O10" i="1"/>
  <c r="BP10" i="1"/>
  <c r="CD10" i="1"/>
  <c r="BV10" i="1"/>
  <c r="BX10" i="1"/>
  <c r="BC10" i="1"/>
  <c r="BD10" i="1"/>
  <c r="AD10" i="1"/>
  <c r="AH10" i="1"/>
  <c r="AY10" i="1"/>
  <c r="AR10" i="1"/>
  <c r="BM10" i="1"/>
  <c r="P10" i="1"/>
  <c r="AO10" i="1"/>
  <c r="BG10" i="1"/>
  <c r="CJ10" i="1"/>
  <c r="BN10" i="1"/>
  <c r="BO10" i="1"/>
  <c r="C10" i="1"/>
  <c r="BK10" i="1"/>
  <c r="AG10" i="1"/>
  <c r="BS10" i="1"/>
  <c r="BA10" i="1"/>
  <c r="BU10" i="1"/>
  <c r="AL10" i="1"/>
  <c r="AS10" i="1"/>
  <c r="D10" i="1"/>
  <c r="W10" i="1"/>
  <c r="BI10" i="1"/>
  <c r="CA10" i="1"/>
  <c r="CB10" i="1"/>
  <c r="T10" i="1"/>
  <c r="L10" i="1"/>
  <c r="CL10" i="1"/>
  <c r="BQ10" i="1"/>
  <c r="CG10" i="1"/>
  <c r="CH10" i="1"/>
  <c r="CI10" i="1"/>
  <c r="BB10" i="1"/>
  <c r="CK10" i="1"/>
  <c r="BY10" i="1"/>
  <c r="CM10" i="1"/>
  <c r="AM10" i="1"/>
  <c r="J10" i="1"/>
  <c r="BR10" i="1"/>
  <c r="B8" i="1"/>
  <c r="Z9" i="1"/>
  <c r="G9" i="1"/>
  <c r="H9" i="1"/>
  <c r="I9" i="1"/>
  <c r="AT9" i="1"/>
  <c r="AZ9" i="1"/>
  <c r="BH9" i="1"/>
  <c r="M9" i="1"/>
  <c r="N9" i="1"/>
  <c r="AX9" i="1"/>
  <c r="R9" i="1"/>
  <c r="Q9" i="1"/>
  <c r="AN9" i="1"/>
  <c r="S9" i="1"/>
  <c r="CE9" i="1"/>
  <c r="BL9" i="1"/>
  <c r="V9" i="1"/>
  <c r="BF9" i="1"/>
  <c r="CN9" i="1"/>
  <c r="BT9" i="1"/>
  <c r="BE9" i="1"/>
  <c r="AA9" i="1"/>
  <c r="AB9" i="1"/>
  <c r="X9" i="1"/>
  <c r="CC9" i="1"/>
  <c r="AE9" i="1"/>
  <c r="AF9" i="1"/>
  <c r="Y9" i="1"/>
  <c r="CF9" i="1"/>
  <c r="AI9" i="1"/>
  <c r="AJ9" i="1"/>
  <c r="AK9" i="1"/>
  <c r="K9" i="1"/>
  <c r="U9" i="1"/>
  <c r="F9" i="1"/>
  <c r="CO9" i="1"/>
  <c r="AP9" i="1"/>
  <c r="BW9" i="1"/>
  <c r="AQ9" i="1"/>
  <c r="BJ9" i="1"/>
  <c r="AC9" i="1"/>
  <c r="AU9" i="1"/>
  <c r="AV9" i="1"/>
  <c r="AW9" i="1"/>
  <c r="O9" i="1"/>
  <c r="BP9" i="1"/>
  <c r="CD9" i="1"/>
  <c r="BV9" i="1"/>
  <c r="BX9" i="1"/>
  <c r="BC9" i="1"/>
  <c r="BD9" i="1"/>
  <c r="AD9" i="1"/>
  <c r="AH9" i="1"/>
  <c r="AY9" i="1"/>
  <c r="AR9" i="1"/>
  <c r="BM9" i="1"/>
  <c r="P9" i="1"/>
  <c r="AO9" i="1"/>
  <c r="BG9" i="1"/>
  <c r="CJ9" i="1"/>
  <c r="BN9" i="1"/>
  <c r="BO9" i="1"/>
  <c r="C9" i="1"/>
  <c r="BK9" i="1"/>
  <c r="AG9" i="1"/>
  <c r="BS9" i="1"/>
  <c r="BA9" i="1"/>
  <c r="BU9" i="1"/>
  <c r="AL9" i="1"/>
  <c r="AS9" i="1"/>
  <c r="D9" i="1"/>
  <c r="W9" i="1"/>
  <c r="BI9" i="1"/>
  <c r="CA9" i="1"/>
  <c r="CB9" i="1"/>
  <c r="T9" i="1"/>
  <c r="L9" i="1"/>
  <c r="CL9" i="1"/>
  <c r="BQ9" i="1"/>
  <c r="CG9" i="1"/>
  <c r="CH9" i="1"/>
  <c r="CI9" i="1"/>
  <c r="BB9" i="1"/>
  <c r="CK9" i="1"/>
  <c r="BY9" i="1"/>
  <c r="CM9" i="1"/>
  <c r="AM9" i="1"/>
  <c r="J9" i="1"/>
  <c r="BZ9" i="1"/>
  <c r="E9" i="1"/>
  <c r="BR9" i="1"/>
</calcChain>
</file>

<file path=xl/sharedStrings.xml><?xml version="1.0" encoding="utf-8"?>
<sst xmlns="http://schemas.openxmlformats.org/spreadsheetml/2006/main" count="100" uniqueCount="100">
  <si>
    <t>name</t>
  </si>
  <si>
    <t>subway_station</t>
  </si>
  <si>
    <t>department_store</t>
  </si>
  <si>
    <t>embassy</t>
  </si>
  <si>
    <t>beauty_salon</t>
  </si>
  <si>
    <t>police</t>
  </si>
  <si>
    <t>courthouse</t>
  </si>
  <si>
    <t>cemetery</t>
  </si>
  <si>
    <t>pharmacy</t>
  </si>
  <si>
    <t>local_government_office</t>
  </si>
  <si>
    <t>shopping_mall</t>
  </si>
  <si>
    <t>city_hall</t>
  </si>
  <si>
    <t>rv_park</t>
  </si>
  <si>
    <t>shoe_store</t>
  </si>
  <si>
    <t>bank</t>
  </si>
  <si>
    <t>bowling_alley</t>
  </si>
  <si>
    <t>school</t>
  </si>
  <si>
    <t>bar</t>
  </si>
  <si>
    <t>university</t>
  </si>
  <si>
    <t>car_dealer</t>
  </si>
  <si>
    <t>taxi_stand</t>
  </si>
  <si>
    <t>grocery_or_supermarket</t>
  </si>
  <si>
    <t>fire_station</t>
  </si>
  <si>
    <t>church</t>
  </si>
  <si>
    <t>convenience_store</t>
  </si>
  <si>
    <t>campground</t>
  </si>
  <si>
    <t>lawyer</t>
  </si>
  <si>
    <t>parking</t>
  </si>
  <si>
    <t>post_office</t>
  </si>
  <si>
    <t>hindu_temple</t>
  </si>
  <si>
    <t>hardware_store</t>
  </si>
  <si>
    <t>meal_takeaway</t>
  </si>
  <si>
    <t>movie_rental</t>
  </si>
  <si>
    <t>gas_station</t>
  </si>
  <si>
    <t>funeral_home</t>
  </si>
  <si>
    <t>aquarium</t>
  </si>
  <si>
    <t>restaurant</t>
  </si>
  <si>
    <t>home_goods_store</t>
  </si>
  <si>
    <t>atm</t>
  </si>
  <si>
    <t>veterinary_care</t>
  </si>
  <si>
    <t>airport</t>
  </si>
  <si>
    <t>locksmith</t>
  </si>
  <si>
    <t>bus_station</t>
  </si>
  <si>
    <t>hospital</t>
  </si>
  <si>
    <t>night_club</t>
  </si>
  <si>
    <t>electrician</t>
  </si>
  <si>
    <t>mosque</t>
  </si>
  <si>
    <t>amusement_park</t>
  </si>
  <si>
    <t>lodging</t>
  </si>
  <si>
    <t>florist</t>
  </si>
  <si>
    <t>liquor_store</t>
  </si>
  <si>
    <t>museum</t>
  </si>
  <si>
    <t>car_rental</t>
  </si>
  <si>
    <t>stadium</t>
  </si>
  <si>
    <t>store</t>
  </si>
  <si>
    <t>hair_care</t>
  </si>
  <si>
    <t>transit_station</t>
  </si>
  <si>
    <t>meal_delivery</t>
  </si>
  <si>
    <t>gym</t>
  </si>
  <si>
    <t>park</t>
  </si>
  <si>
    <t>dentist</t>
  </si>
  <si>
    <t>library</t>
  </si>
  <si>
    <t>book_store</t>
  </si>
  <si>
    <t>painter</t>
  </si>
  <si>
    <t>roofing_contractor</t>
  </si>
  <si>
    <t>moving_company</t>
  </si>
  <si>
    <t>clothing_store</t>
  </si>
  <si>
    <t>furniture_store</t>
  </si>
  <si>
    <t>physiotherapist</t>
  </si>
  <si>
    <t>casino</t>
  </si>
  <si>
    <t>art_gallery</t>
  </si>
  <si>
    <t>car_wash</t>
  </si>
  <si>
    <t>movie_theater</t>
  </si>
  <si>
    <t>spa</t>
  </si>
  <si>
    <t>accounting</t>
  </si>
  <si>
    <t>cafe</t>
  </si>
  <si>
    <t>car_repair</t>
  </si>
  <si>
    <t>synagogue</t>
  </si>
  <si>
    <t>real_estate_agency</t>
  </si>
  <si>
    <t>electronics_store</t>
  </si>
  <si>
    <t>doctor</t>
  </si>
  <si>
    <t>bicycle_store</t>
  </si>
  <si>
    <t>storage</t>
  </si>
  <si>
    <t>zoo</t>
  </si>
  <si>
    <t>train_station</t>
  </si>
  <si>
    <t>jewelry_store</t>
  </si>
  <si>
    <t>laundry</t>
  </si>
  <si>
    <t>insurance_agency</t>
  </si>
  <si>
    <t>plumber</t>
  </si>
  <si>
    <t>pet_store</t>
  </si>
  <si>
    <t>bakery</t>
  </si>
  <si>
    <t>travel_agency</t>
  </si>
  <si>
    <t>NewYork</t>
  </si>
  <si>
    <t>Atlanta</t>
  </si>
  <si>
    <t>Hamburg</t>
  </si>
  <si>
    <t>density (persons/sqkm)</t>
  </si>
  <si>
    <t>delta</t>
  </si>
  <si>
    <t>ratio</t>
  </si>
  <si>
    <t>THE NEW CITY</t>
  </si>
  <si>
    <t>Based on Google Places API, searching the number of amenities disitance within radius of 564m. Note that there is a count limit of 200 from the API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</si>
</sst>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"/>
  <sheetViews>
    <sheetView tabSelected="1" showRuler="0" workbookViewId="0">
      <selection activeCell="B2" sqref="B2"/>
    </sheetView>
  </sheetViews>
  <sheetFormatPr baseColWidth="10" defaultRowHeight="16" x14ac:dyDescent="0.2"/>
  <cols>
    <col min="2" max="2" width="17" customWidth="1"/>
    <col min="3" max="4" width="5" customWidth="1"/>
    <col min="5" max="5" width="5" hidden="1" customWidth="1"/>
    <col min="6" max="6" width="5" customWidth="1"/>
    <col min="7" max="9" width="5" hidden="1" customWidth="1"/>
    <col min="10" max="12" width="5" customWidth="1"/>
    <col min="13" max="14" width="5" hidden="1" customWidth="1"/>
    <col min="15" max="16" width="5" customWidth="1"/>
    <col min="17" max="17" width="5" hidden="1" customWidth="1"/>
    <col min="18" max="18" width="5" customWidth="1"/>
    <col min="19" max="19" width="5" hidden="1" customWidth="1"/>
    <col min="20" max="21" width="5" customWidth="1"/>
    <col min="22" max="22" width="5" hidden="1" customWidth="1"/>
    <col min="23" max="26" width="5" customWidth="1"/>
    <col min="27" max="28" width="5" hidden="1" customWidth="1"/>
    <col min="29" max="30" width="5" customWidth="1"/>
    <col min="31" max="32" width="5" hidden="1" customWidth="1"/>
    <col min="33" max="34" width="5" customWidth="1"/>
    <col min="35" max="37" width="5" hidden="1" customWidth="1"/>
    <col min="38" max="41" width="5" customWidth="1"/>
    <col min="42" max="42" width="5" hidden="1" customWidth="1"/>
    <col min="43" max="46" width="5" customWidth="1"/>
    <col min="47" max="49" width="5" hidden="1" customWidth="1"/>
    <col min="50" max="54" width="5" customWidth="1"/>
    <col min="55" max="56" width="5" hidden="1" customWidth="1"/>
    <col min="57" max="65" width="5" customWidth="1"/>
    <col min="66" max="67" width="5" hidden="1" customWidth="1"/>
    <col min="68" max="70" width="5" customWidth="1"/>
    <col min="71" max="71" width="5" hidden="1" customWidth="1"/>
    <col min="72" max="72" width="5" customWidth="1"/>
    <col min="73" max="73" width="5" hidden="1" customWidth="1"/>
    <col min="74" max="78" width="5" customWidth="1"/>
    <col min="79" max="80" width="5" hidden="1" customWidth="1"/>
    <col min="81" max="84" width="5" customWidth="1"/>
    <col min="85" max="89" width="5" hidden="1" customWidth="1"/>
    <col min="90" max="90" width="5" customWidth="1"/>
    <col min="91" max="93" width="5" hidden="1" customWidth="1"/>
    <col min="94" max="94" width="5" customWidth="1"/>
  </cols>
  <sheetData>
    <row r="1" spans="1:93" s="1" customFormat="1" ht="74" customHeight="1" x14ac:dyDescent="0.2">
      <c r="A1" s="1" t="s">
        <v>0</v>
      </c>
      <c r="B1" s="6" t="s">
        <v>95</v>
      </c>
      <c r="C1" s="1" t="s">
        <v>66</v>
      </c>
      <c r="D1" s="1" t="s">
        <v>74</v>
      </c>
      <c r="E1" s="1" t="s">
        <v>3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36</v>
      </c>
      <c r="L1" s="1" t="s">
        <v>80</v>
      </c>
      <c r="M1" s="1" t="s">
        <v>11</v>
      </c>
      <c r="N1" s="1" t="s">
        <v>12</v>
      </c>
      <c r="O1" s="1" t="s">
        <v>48</v>
      </c>
      <c r="P1" s="1" t="s">
        <v>60</v>
      </c>
      <c r="Q1" s="1" t="s">
        <v>15</v>
      </c>
      <c r="R1" s="1" t="s">
        <v>14</v>
      </c>
      <c r="S1" s="1" t="s">
        <v>17</v>
      </c>
      <c r="T1" s="1" t="s">
        <v>79</v>
      </c>
      <c r="U1" s="1" t="s">
        <v>37</v>
      </c>
      <c r="V1" s="1" t="s">
        <v>20</v>
      </c>
      <c r="W1" s="1" t="s">
        <v>75</v>
      </c>
      <c r="X1" s="1" t="s">
        <v>27</v>
      </c>
      <c r="Y1" s="1" t="s">
        <v>31</v>
      </c>
      <c r="Z1" s="1" t="s">
        <v>4</v>
      </c>
      <c r="AA1" s="1" t="s">
        <v>25</v>
      </c>
      <c r="AB1" s="1" t="s">
        <v>26</v>
      </c>
      <c r="AC1" s="1" t="s">
        <v>44</v>
      </c>
      <c r="AD1" s="1" t="s">
        <v>55</v>
      </c>
      <c r="AE1" s="1" t="s">
        <v>29</v>
      </c>
      <c r="AF1" s="1" t="s">
        <v>30</v>
      </c>
      <c r="AG1" s="1" t="s">
        <v>68</v>
      </c>
      <c r="AH1" s="1" t="s">
        <v>56</v>
      </c>
      <c r="AI1" s="1" t="s">
        <v>33</v>
      </c>
      <c r="AJ1" s="1" t="s">
        <v>34</v>
      </c>
      <c r="AK1" s="1" t="s">
        <v>35</v>
      </c>
      <c r="AL1" s="1" t="s">
        <v>72</v>
      </c>
      <c r="AM1" s="1" t="s">
        <v>90</v>
      </c>
      <c r="AN1" s="1" t="s">
        <v>16</v>
      </c>
      <c r="AO1" s="1" t="s">
        <v>61</v>
      </c>
      <c r="AP1" s="1" t="s">
        <v>40</v>
      </c>
      <c r="AQ1" s="1" t="s">
        <v>42</v>
      </c>
      <c r="AR1" s="1" t="s">
        <v>58</v>
      </c>
      <c r="AS1" s="1" t="s">
        <v>73</v>
      </c>
      <c r="AT1" s="1" t="s">
        <v>8</v>
      </c>
      <c r="AU1" s="1" t="s">
        <v>45</v>
      </c>
      <c r="AV1" s="1" t="s">
        <v>46</v>
      </c>
      <c r="AW1" s="1" t="s">
        <v>47</v>
      </c>
      <c r="AX1" s="1" t="s">
        <v>13</v>
      </c>
      <c r="AY1" s="1" t="s">
        <v>57</v>
      </c>
      <c r="AZ1" s="1" t="s">
        <v>9</v>
      </c>
      <c r="BA1" s="1" t="s">
        <v>70</v>
      </c>
      <c r="BB1" s="1" t="s">
        <v>86</v>
      </c>
      <c r="BC1" s="1" t="s">
        <v>53</v>
      </c>
      <c r="BD1" s="1" t="s">
        <v>54</v>
      </c>
      <c r="BE1" s="1" t="s">
        <v>24</v>
      </c>
      <c r="BF1" s="1" t="s">
        <v>21</v>
      </c>
      <c r="BG1" s="1" t="s">
        <v>62</v>
      </c>
      <c r="BH1" s="1" t="s">
        <v>10</v>
      </c>
      <c r="BI1" s="1" t="s">
        <v>76</v>
      </c>
      <c r="BJ1" s="1" t="s">
        <v>43</v>
      </c>
      <c r="BK1" s="1" t="s">
        <v>67</v>
      </c>
      <c r="BL1" s="1" t="s">
        <v>19</v>
      </c>
      <c r="BM1" s="1" t="s">
        <v>59</v>
      </c>
      <c r="BN1" s="1" t="s">
        <v>64</v>
      </c>
      <c r="BO1" s="1" t="s">
        <v>65</v>
      </c>
      <c r="BP1" s="1" t="s">
        <v>49</v>
      </c>
      <c r="BQ1" s="1" t="s">
        <v>82</v>
      </c>
      <c r="BR1" s="1" t="s">
        <v>1</v>
      </c>
      <c r="BS1" s="1" t="s">
        <v>69</v>
      </c>
      <c r="BT1" s="1" t="s">
        <v>23</v>
      </c>
      <c r="BU1" s="1" t="s">
        <v>71</v>
      </c>
      <c r="BV1" s="1" t="s">
        <v>51</v>
      </c>
      <c r="BW1" s="1" t="s">
        <v>41</v>
      </c>
      <c r="BX1" s="1" t="s">
        <v>52</v>
      </c>
      <c r="BY1" s="1" t="s">
        <v>88</v>
      </c>
      <c r="BZ1" s="1" t="s">
        <v>2</v>
      </c>
      <c r="CA1" s="1" t="s">
        <v>77</v>
      </c>
      <c r="CB1" s="1" t="s">
        <v>78</v>
      </c>
      <c r="CC1" s="1" t="s">
        <v>28</v>
      </c>
      <c r="CD1" s="1" t="s">
        <v>50</v>
      </c>
      <c r="CE1" s="1" t="s">
        <v>18</v>
      </c>
      <c r="CF1" s="1" t="s">
        <v>32</v>
      </c>
      <c r="CG1" s="1" t="s">
        <v>83</v>
      </c>
      <c r="CH1" s="1" t="s">
        <v>84</v>
      </c>
      <c r="CI1" s="1" t="s">
        <v>85</v>
      </c>
      <c r="CJ1" s="1" t="s">
        <v>63</v>
      </c>
      <c r="CK1" s="1" t="s">
        <v>87</v>
      </c>
      <c r="CL1" s="1" t="s">
        <v>81</v>
      </c>
      <c r="CM1" s="1" t="s">
        <v>89</v>
      </c>
      <c r="CN1" s="1" t="s">
        <v>22</v>
      </c>
      <c r="CO1" s="1" t="s">
        <v>39</v>
      </c>
    </row>
    <row r="2" spans="1:93" ht="57" customHeight="1" x14ac:dyDescent="0.2">
      <c r="A2" t="s">
        <v>92</v>
      </c>
      <c r="B2">
        <v>27673</v>
      </c>
      <c r="C2">
        <v>200</v>
      </c>
      <c r="D2">
        <v>200</v>
      </c>
      <c r="E2">
        <v>10</v>
      </c>
      <c r="F2">
        <v>183</v>
      </c>
      <c r="G2">
        <v>3</v>
      </c>
      <c r="H2">
        <v>0</v>
      </c>
      <c r="I2">
        <v>0</v>
      </c>
      <c r="J2">
        <v>177</v>
      </c>
      <c r="K2">
        <v>200</v>
      </c>
      <c r="L2">
        <v>200</v>
      </c>
      <c r="M2">
        <v>0</v>
      </c>
      <c r="N2">
        <v>0</v>
      </c>
      <c r="O2">
        <v>140</v>
      </c>
      <c r="P2">
        <v>135</v>
      </c>
      <c r="Q2">
        <v>2</v>
      </c>
      <c r="R2">
        <v>111</v>
      </c>
      <c r="S2">
        <v>200</v>
      </c>
      <c r="T2">
        <v>105</v>
      </c>
      <c r="U2">
        <v>102</v>
      </c>
      <c r="V2">
        <v>0</v>
      </c>
      <c r="W2">
        <v>96</v>
      </c>
      <c r="X2">
        <v>89</v>
      </c>
      <c r="Y2">
        <v>74</v>
      </c>
      <c r="Z2">
        <v>74</v>
      </c>
      <c r="AA2">
        <v>1</v>
      </c>
      <c r="AB2">
        <v>200</v>
      </c>
      <c r="AC2">
        <v>60</v>
      </c>
      <c r="AD2">
        <v>60</v>
      </c>
      <c r="AE2">
        <v>0</v>
      </c>
      <c r="AF2">
        <v>0</v>
      </c>
      <c r="AG2">
        <v>46</v>
      </c>
      <c r="AH2">
        <v>51</v>
      </c>
      <c r="AI2">
        <v>0</v>
      </c>
      <c r="AJ2">
        <v>0</v>
      </c>
      <c r="AK2">
        <v>0</v>
      </c>
      <c r="AL2">
        <v>35</v>
      </c>
      <c r="AM2">
        <v>37</v>
      </c>
      <c r="AN2">
        <v>35</v>
      </c>
      <c r="AO2">
        <v>31</v>
      </c>
      <c r="AP2">
        <v>1</v>
      </c>
      <c r="AQ2">
        <v>41</v>
      </c>
      <c r="AR2">
        <v>35</v>
      </c>
      <c r="AS2">
        <v>39</v>
      </c>
      <c r="AT2">
        <v>29</v>
      </c>
      <c r="AU2">
        <v>16</v>
      </c>
      <c r="AV2">
        <v>0</v>
      </c>
      <c r="AW2">
        <v>0</v>
      </c>
      <c r="AX2">
        <v>28</v>
      </c>
      <c r="AY2">
        <v>28</v>
      </c>
      <c r="AZ2">
        <v>27</v>
      </c>
      <c r="BA2">
        <v>26</v>
      </c>
      <c r="BB2">
        <v>29</v>
      </c>
      <c r="BC2">
        <v>0</v>
      </c>
      <c r="BD2">
        <v>200</v>
      </c>
      <c r="BE2">
        <v>23</v>
      </c>
      <c r="BF2">
        <v>20</v>
      </c>
      <c r="BG2">
        <v>18</v>
      </c>
      <c r="BH2">
        <v>16</v>
      </c>
      <c r="BI2">
        <v>18</v>
      </c>
      <c r="BJ2">
        <v>22</v>
      </c>
      <c r="BK2">
        <v>21</v>
      </c>
      <c r="BL2">
        <v>13</v>
      </c>
      <c r="BM2">
        <v>13</v>
      </c>
      <c r="BN2">
        <v>1</v>
      </c>
      <c r="BO2">
        <v>28</v>
      </c>
      <c r="BP2">
        <v>12</v>
      </c>
      <c r="BQ2">
        <v>11</v>
      </c>
      <c r="BR2">
        <v>10</v>
      </c>
      <c r="BS2">
        <v>1</v>
      </c>
      <c r="BT2">
        <v>13</v>
      </c>
      <c r="BU2">
        <v>1</v>
      </c>
      <c r="BV2">
        <v>9</v>
      </c>
      <c r="BW2">
        <v>7</v>
      </c>
      <c r="BX2">
        <v>7</v>
      </c>
      <c r="BY2">
        <v>9</v>
      </c>
      <c r="BZ2">
        <v>6</v>
      </c>
      <c r="CA2">
        <v>0</v>
      </c>
      <c r="CB2">
        <v>200</v>
      </c>
      <c r="CC2">
        <v>6</v>
      </c>
      <c r="CD2">
        <v>7</v>
      </c>
      <c r="CE2">
        <v>6</v>
      </c>
      <c r="CF2">
        <v>5</v>
      </c>
      <c r="CG2">
        <v>0</v>
      </c>
      <c r="CH2">
        <v>0</v>
      </c>
      <c r="CI2">
        <v>200</v>
      </c>
      <c r="CJ2">
        <v>5</v>
      </c>
      <c r="CK2">
        <v>200</v>
      </c>
      <c r="CL2">
        <v>2</v>
      </c>
      <c r="CM2">
        <v>2</v>
      </c>
      <c r="CN2">
        <v>2</v>
      </c>
      <c r="CO2">
        <v>2</v>
      </c>
    </row>
    <row r="3" spans="1:93" ht="57" customHeight="1" x14ac:dyDescent="0.2">
      <c r="A3" t="s">
        <v>93</v>
      </c>
      <c r="B3">
        <v>979</v>
      </c>
      <c r="C3">
        <v>8</v>
      </c>
      <c r="D3">
        <v>8</v>
      </c>
      <c r="E3">
        <v>0</v>
      </c>
      <c r="F3">
        <v>7</v>
      </c>
      <c r="G3">
        <v>0</v>
      </c>
      <c r="H3">
        <v>0</v>
      </c>
      <c r="I3">
        <v>0</v>
      </c>
      <c r="J3">
        <v>4</v>
      </c>
      <c r="K3">
        <v>46</v>
      </c>
      <c r="L3">
        <v>58</v>
      </c>
      <c r="M3">
        <v>0</v>
      </c>
      <c r="N3">
        <v>0</v>
      </c>
      <c r="O3">
        <v>5</v>
      </c>
      <c r="P3">
        <v>25</v>
      </c>
      <c r="Q3">
        <v>0</v>
      </c>
      <c r="R3">
        <v>4</v>
      </c>
      <c r="S3">
        <v>31</v>
      </c>
      <c r="T3">
        <v>3</v>
      </c>
      <c r="U3">
        <v>13</v>
      </c>
      <c r="V3">
        <v>0</v>
      </c>
      <c r="W3">
        <v>9</v>
      </c>
      <c r="X3">
        <v>10</v>
      </c>
      <c r="Y3">
        <v>4</v>
      </c>
      <c r="Z3">
        <v>15</v>
      </c>
      <c r="AA3">
        <v>0</v>
      </c>
      <c r="AB3">
        <v>200</v>
      </c>
      <c r="AC3">
        <v>7</v>
      </c>
      <c r="AD3">
        <v>15</v>
      </c>
      <c r="AE3">
        <v>0</v>
      </c>
      <c r="AF3">
        <v>1</v>
      </c>
      <c r="AG3">
        <v>2</v>
      </c>
      <c r="AH3">
        <v>11</v>
      </c>
      <c r="AI3">
        <v>1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0</v>
      </c>
      <c r="AQ3">
        <v>11</v>
      </c>
      <c r="AR3">
        <v>7</v>
      </c>
      <c r="AS3">
        <v>11</v>
      </c>
      <c r="AT3">
        <v>3</v>
      </c>
      <c r="AU3">
        <v>0</v>
      </c>
      <c r="AV3">
        <v>0</v>
      </c>
      <c r="AW3">
        <v>0</v>
      </c>
      <c r="AX3">
        <v>2</v>
      </c>
      <c r="AY3">
        <v>2</v>
      </c>
      <c r="AZ3">
        <v>2</v>
      </c>
      <c r="BA3">
        <v>3</v>
      </c>
      <c r="BB3">
        <v>6</v>
      </c>
      <c r="BC3">
        <v>0</v>
      </c>
      <c r="BD3">
        <v>59</v>
      </c>
      <c r="BE3">
        <v>3</v>
      </c>
      <c r="BF3">
        <v>2</v>
      </c>
      <c r="BG3">
        <v>0</v>
      </c>
      <c r="BH3">
        <v>1</v>
      </c>
      <c r="BI3">
        <v>3</v>
      </c>
      <c r="BJ3">
        <v>8</v>
      </c>
      <c r="BK3">
        <v>7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5</v>
      </c>
      <c r="BU3">
        <v>1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22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2</v>
      </c>
      <c r="CK3">
        <v>22</v>
      </c>
      <c r="CL3">
        <v>0</v>
      </c>
      <c r="CM3">
        <v>2</v>
      </c>
      <c r="CN3">
        <v>1</v>
      </c>
      <c r="CO3">
        <v>1</v>
      </c>
    </row>
    <row r="4" spans="1:93" ht="57" hidden="1" customHeight="1" x14ac:dyDescent="0.2">
      <c r="A4" t="s">
        <v>94</v>
      </c>
      <c r="B4">
        <v>2300</v>
      </c>
      <c r="C4">
        <v>200</v>
      </c>
      <c r="D4">
        <v>45</v>
      </c>
      <c r="E4">
        <v>10</v>
      </c>
      <c r="F4">
        <v>30</v>
      </c>
      <c r="G4">
        <v>4</v>
      </c>
      <c r="H4">
        <v>0</v>
      </c>
      <c r="I4">
        <v>0</v>
      </c>
      <c r="J4">
        <v>65</v>
      </c>
      <c r="K4">
        <v>200</v>
      </c>
      <c r="L4">
        <v>200</v>
      </c>
      <c r="M4">
        <v>2</v>
      </c>
      <c r="N4">
        <v>0</v>
      </c>
      <c r="O4">
        <v>22</v>
      </c>
      <c r="P4">
        <v>69</v>
      </c>
      <c r="Q4">
        <v>0</v>
      </c>
      <c r="R4">
        <v>117</v>
      </c>
      <c r="S4">
        <v>43</v>
      </c>
      <c r="T4">
        <v>34</v>
      </c>
      <c r="U4">
        <v>87</v>
      </c>
      <c r="V4">
        <v>0</v>
      </c>
      <c r="W4">
        <v>74</v>
      </c>
      <c r="X4">
        <v>19</v>
      </c>
      <c r="Y4">
        <v>8</v>
      </c>
      <c r="Z4">
        <v>49</v>
      </c>
      <c r="AA4">
        <v>0</v>
      </c>
      <c r="AB4">
        <v>200</v>
      </c>
      <c r="AC4">
        <v>7</v>
      </c>
      <c r="AD4">
        <v>96</v>
      </c>
      <c r="AE4">
        <v>0</v>
      </c>
      <c r="AF4">
        <v>1</v>
      </c>
      <c r="AG4">
        <v>17</v>
      </c>
      <c r="AH4">
        <v>13</v>
      </c>
      <c r="AI4">
        <v>4</v>
      </c>
      <c r="AJ4">
        <v>2</v>
      </c>
      <c r="AK4">
        <v>0</v>
      </c>
      <c r="AL4">
        <v>3</v>
      </c>
      <c r="AM4">
        <v>38</v>
      </c>
      <c r="AN4">
        <v>26</v>
      </c>
      <c r="AO4">
        <v>0</v>
      </c>
      <c r="AP4">
        <v>1</v>
      </c>
      <c r="AQ4">
        <v>8</v>
      </c>
      <c r="AR4">
        <v>7</v>
      </c>
      <c r="AS4">
        <v>14</v>
      </c>
      <c r="AT4">
        <v>12</v>
      </c>
      <c r="AU4">
        <v>5</v>
      </c>
      <c r="AV4">
        <v>0</v>
      </c>
      <c r="AW4">
        <v>0</v>
      </c>
      <c r="AX4">
        <v>98</v>
      </c>
      <c r="AY4">
        <v>0</v>
      </c>
      <c r="AZ4">
        <v>10</v>
      </c>
      <c r="BA4">
        <v>32</v>
      </c>
      <c r="BB4">
        <v>11</v>
      </c>
      <c r="BC4">
        <v>0</v>
      </c>
      <c r="BD4">
        <v>200</v>
      </c>
      <c r="BE4">
        <v>1</v>
      </c>
      <c r="BF4">
        <v>15</v>
      </c>
      <c r="BG4">
        <v>23</v>
      </c>
      <c r="BH4">
        <v>12</v>
      </c>
      <c r="BI4">
        <v>19</v>
      </c>
      <c r="BJ4">
        <v>9</v>
      </c>
      <c r="BK4">
        <v>47</v>
      </c>
      <c r="BL4">
        <v>6</v>
      </c>
      <c r="BM4">
        <v>3</v>
      </c>
      <c r="BN4">
        <v>1</v>
      </c>
      <c r="BO4">
        <v>18</v>
      </c>
      <c r="BP4">
        <v>14</v>
      </c>
      <c r="BQ4">
        <v>2</v>
      </c>
      <c r="BR4">
        <v>4</v>
      </c>
      <c r="BS4">
        <v>0</v>
      </c>
      <c r="BT4">
        <v>6</v>
      </c>
      <c r="BU4">
        <v>2</v>
      </c>
      <c r="BV4">
        <v>5</v>
      </c>
      <c r="BW4">
        <v>6</v>
      </c>
      <c r="BX4">
        <v>7</v>
      </c>
      <c r="BY4">
        <v>7</v>
      </c>
      <c r="BZ4">
        <v>1</v>
      </c>
      <c r="CA4">
        <v>0</v>
      </c>
      <c r="CB4">
        <v>200</v>
      </c>
      <c r="CC4">
        <v>2</v>
      </c>
      <c r="CD4">
        <v>8</v>
      </c>
      <c r="CE4">
        <v>6</v>
      </c>
      <c r="CF4">
        <v>1</v>
      </c>
      <c r="CG4">
        <v>0</v>
      </c>
      <c r="CH4">
        <v>1</v>
      </c>
      <c r="CI4">
        <v>98</v>
      </c>
      <c r="CJ4">
        <v>4</v>
      </c>
      <c r="CK4">
        <v>104</v>
      </c>
      <c r="CL4">
        <v>1</v>
      </c>
      <c r="CM4">
        <v>2</v>
      </c>
      <c r="CN4">
        <v>0</v>
      </c>
      <c r="CO4">
        <v>0</v>
      </c>
    </row>
    <row r="5" spans="1:93" ht="7" customHeight="1" x14ac:dyDescent="0.2"/>
    <row r="6" spans="1:93" ht="7" customHeight="1" x14ac:dyDescent="0.2"/>
    <row r="7" spans="1:93" ht="7" customHeight="1" x14ac:dyDescent="0.2"/>
    <row r="8" spans="1:93" x14ac:dyDescent="0.2">
      <c r="A8" t="s">
        <v>97</v>
      </c>
      <c r="B8">
        <f>(B9-B3)/(B2-B3)</f>
        <v>1.9517494568067732E-2</v>
      </c>
    </row>
    <row r="9" spans="1:93" s="5" customFormat="1" ht="60" customHeight="1" x14ac:dyDescent="0.2">
      <c r="A9" s="3" t="s">
        <v>98</v>
      </c>
      <c r="B9" s="4">
        <v>1500</v>
      </c>
      <c r="C9" s="5">
        <f t="shared" ref="C9:AH9" si="0">ROUND(C3+(C2-C3)*$B$8,0)</f>
        <v>12</v>
      </c>
      <c r="D9" s="5">
        <f t="shared" si="0"/>
        <v>12</v>
      </c>
      <c r="E9" s="5">
        <f t="shared" si="0"/>
        <v>0</v>
      </c>
      <c r="F9" s="5">
        <f t="shared" si="0"/>
        <v>10</v>
      </c>
      <c r="G9" s="5">
        <f t="shared" si="0"/>
        <v>0</v>
      </c>
      <c r="H9" s="5">
        <f t="shared" si="0"/>
        <v>0</v>
      </c>
      <c r="I9" s="5">
        <f t="shared" si="0"/>
        <v>0</v>
      </c>
      <c r="J9" s="5">
        <f t="shared" si="0"/>
        <v>7</v>
      </c>
      <c r="K9" s="5">
        <f t="shared" si="0"/>
        <v>49</v>
      </c>
      <c r="L9" s="5">
        <f t="shared" si="0"/>
        <v>61</v>
      </c>
      <c r="M9" s="5">
        <f t="shared" si="0"/>
        <v>0</v>
      </c>
      <c r="N9" s="5">
        <f t="shared" si="0"/>
        <v>0</v>
      </c>
      <c r="O9" s="5">
        <f t="shared" si="0"/>
        <v>8</v>
      </c>
      <c r="P9" s="5">
        <f t="shared" si="0"/>
        <v>27</v>
      </c>
      <c r="Q9" s="5">
        <f t="shared" si="0"/>
        <v>0</v>
      </c>
      <c r="R9" s="5">
        <f t="shared" si="0"/>
        <v>6</v>
      </c>
      <c r="S9" s="5">
        <f t="shared" si="0"/>
        <v>34</v>
      </c>
      <c r="T9" s="5">
        <f t="shared" si="0"/>
        <v>5</v>
      </c>
      <c r="U9" s="5">
        <f t="shared" si="0"/>
        <v>15</v>
      </c>
      <c r="V9" s="5">
        <f t="shared" si="0"/>
        <v>0</v>
      </c>
      <c r="W9" s="5">
        <f t="shared" si="0"/>
        <v>11</v>
      </c>
      <c r="X9" s="5">
        <f t="shared" si="0"/>
        <v>12</v>
      </c>
      <c r="Y9" s="5">
        <f t="shared" si="0"/>
        <v>5</v>
      </c>
      <c r="Z9" s="5">
        <f t="shared" si="0"/>
        <v>16</v>
      </c>
      <c r="AA9" s="5">
        <f t="shared" si="0"/>
        <v>0</v>
      </c>
      <c r="AB9" s="5">
        <f t="shared" si="0"/>
        <v>200</v>
      </c>
      <c r="AC9" s="5">
        <f t="shared" si="0"/>
        <v>8</v>
      </c>
      <c r="AD9" s="5">
        <f t="shared" si="0"/>
        <v>16</v>
      </c>
      <c r="AE9" s="5">
        <f t="shared" si="0"/>
        <v>0</v>
      </c>
      <c r="AF9" s="5">
        <f t="shared" si="0"/>
        <v>1</v>
      </c>
      <c r="AG9" s="5">
        <f t="shared" si="0"/>
        <v>3</v>
      </c>
      <c r="AH9" s="5">
        <f t="shared" si="0"/>
        <v>12</v>
      </c>
      <c r="AI9" s="5">
        <f t="shared" ref="AI9:BN9" si="1">ROUND(AI3+(AI2-AI3)*$B$8,0)</f>
        <v>1</v>
      </c>
      <c r="AJ9" s="5">
        <f t="shared" si="1"/>
        <v>0</v>
      </c>
      <c r="AK9" s="5">
        <f t="shared" si="1"/>
        <v>0</v>
      </c>
      <c r="AL9" s="5">
        <f t="shared" si="1"/>
        <v>1</v>
      </c>
      <c r="AM9" s="5">
        <f t="shared" si="1"/>
        <v>3</v>
      </c>
      <c r="AN9" s="5">
        <f t="shared" si="1"/>
        <v>5</v>
      </c>
      <c r="AO9" s="5">
        <f t="shared" si="1"/>
        <v>1</v>
      </c>
      <c r="AP9" s="5">
        <f t="shared" si="1"/>
        <v>0</v>
      </c>
      <c r="AQ9" s="5">
        <f t="shared" si="1"/>
        <v>12</v>
      </c>
      <c r="AR9" s="5">
        <f t="shared" si="1"/>
        <v>8</v>
      </c>
      <c r="AS9" s="5">
        <f t="shared" si="1"/>
        <v>12</v>
      </c>
      <c r="AT9" s="5">
        <f t="shared" si="1"/>
        <v>4</v>
      </c>
      <c r="AU9" s="5">
        <f t="shared" si="1"/>
        <v>0</v>
      </c>
      <c r="AV9" s="5">
        <f t="shared" si="1"/>
        <v>0</v>
      </c>
      <c r="AW9" s="5">
        <f t="shared" si="1"/>
        <v>0</v>
      </c>
      <c r="AX9" s="5">
        <f t="shared" si="1"/>
        <v>3</v>
      </c>
      <c r="AY9" s="5">
        <f t="shared" si="1"/>
        <v>3</v>
      </c>
      <c r="AZ9" s="5">
        <f t="shared" si="1"/>
        <v>2</v>
      </c>
      <c r="BA9" s="5">
        <f t="shared" si="1"/>
        <v>3</v>
      </c>
      <c r="BB9" s="5">
        <f t="shared" si="1"/>
        <v>6</v>
      </c>
      <c r="BC9" s="5">
        <f t="shared" si="1"/>
        <v>0</v>
      </c>
      <c r="BD9" s="5">
        <f t="shared" si="1"/>
        <v>62</v>
      </c>
      <c r="BE9" s="5">
        <f t="shared" si="1"/>
        <v>3</v>
      </c>
      <c r="BF9" s="5">
        <f t="shared" si="1"/>
        <v>2</v>
      </c>
      <c r="BG9" s="5">
        <f t="shared" si="1"/>
        <v>0</v>
      </c>
      <c r="BH9" s="5">
        <f t="shared" si="1"/>
        <v>1</v>
      </c>
      <c r="BI9" s="5">
        <f t="shared" si="1"/>
        <v>3</v>
      </c>
      <c r="BJ9" s="5">
        <f t="shared" si="1"/>
        <v>8</v>
      </c>
      <c r="BK9" s="5">
        <f t="shared" si="1"/>
        <v>7</v>
      </c>
      <c r="BL9" s="5">
        <f t="shared" si="1"/>
        <v>0</v>
      </c>
      <c r="BM9" s="5">
        <f t="shared" si="1"/>
        <v>0</v>
      </c>
      <c r="BN9" s="5">
        <f t="shared" si="1"/>
        <v>1</v>
      </c>
      <c r="BO9" s="5">
        <f t="shared" ref="BO9:CO9" si="2">ROUND(BO3+(BO2-BO3)*$B$8,0)</f>
        <v>2</v>
      </c>
      <c r="BP9" s="5">
        <f t="shared" si="2"/>
        <v>0</v>
      </c>
      <c r="BQ9" s="5">
        <f t="shared" si="2"/>
        <v>0</v>
      </c>
      <c r="BR9" s="5">
        <f t="shared" si="2"/>
        <v>0</v>
      </c>
      <c r="BS9" s="5">
        <f t="shared" si="2"/>
        <v>0</v>
      </c>
      <c r="BT9" s="5">
        <f t="shared" si="2"/>
        <v>5</v>
      </c>
      <c r="BU9" s="5">
        <f t="shared" si="2"/>
        <v>1</v>
      </c>
      <c r="BV9" s="5">
        <f t="shared" si="2"/>
        <v>1</v>
      </c>
      <c r="BW9" s="5">
        <f t="shared" si="2"/>
        <v>0</v>
      </c>
      <c r="BX9" s="5">
        <f t="shared" si="2"/>
        <v>0</v>
      </c>
      <c r="BY9" s="5">
        <f t="shared" si="2"/>
        <v>2</v>
      </c>
      <c r="BZ9" s="5">
        <f t="shared" si="2"/>
        <v>0</v>
      </c>
      <c r="CA9" s="5">
        <f t="shared" si="2"/>
        <v>0</v>
      </c>
      <c r="CB9" s="5">
        <f t="shared" si="2"/>
        <v>25</v>
      </c>
      <c r="CC9" s="5">
        <f t="shared" si="2"/>
        <v>0</v>
      </c>
      <c r="CD9" s="5">
        <f t="shared" si="2"/>
        <v>1</v>
      </c>
      <c r="CE9" s="5">
        <f t="shared" si="2"/>
        <v>1</v>
      </c>
      <c r="CF9" s="5">
        <f t="shared" si="2"/>
        <v>0</v>
      </c>
      <c r="CG9" s="5">
        <f t="shared" si="2"/>
        <v>0</v>
      </c>
      <c r="CH9" s="5">
        <f t="shared" si="2"/>
        <v>0</v>
      </c>
      <c r="CI9" s="5">
        <f t="shared" si="2"/>
        <v>4</v>
      </c>
      <c r="CJ9" s="5">
        <f t="shared" si="2"/>
        <v>2</v>
      </c>
      <c r="CK9" s="5">
        <f t="shared" si="2"/>
        <v>25</v>
      </c>
      <c r="CL9" s="5">
        <f t="shared" si="2"/>
        <v>0</v>
      </c>
      <c r="CM9" s="5">
        <f t="shared" si="2"/>
        <v>2</v>
      </c>
      <c r="CN9" s="5">
        <f t="shared" si="2"/>
        <v>1</v>
      </c>
      <c r="CO9" s="5">
        <f t="shared" si="2"/>
        <v>1</v>
      </c>
    </row>
    <row r="10" spans="1:93" hidden="1" x14ac:dyDescent="0.2">
      <c r="B10" s="2" t="s">
        <v>96</v>
      </c>
      <c r="C10">
        <f t="shared" ref="C10:AH10" si="3">C2-C3</f>
        <v>192</v>
      </c>
      <c r="D10">
        <f t="shared" si="3"/>
        <v>192</v>
      </c>
      <c r="E10">
        <f t="shared" si="3"/>
        <v>10</v>
      </c>
      <c r="F10">
        <f t="shared" si="3"/>
        <v>176</v>
      </c>
      <c r="G10">
        <f t="shared" si="3"/>
        <v>3</v>
      </c>
      <c r="H10">
        <f t="shared" si="3"/>
        <v>0</v>
      </c>
      <c r="I10">
        <f t="shared" si="3"/>
        <v>0</v>
      </c>
      <c r="J10">
        <f t="shared" si="3"/>
        <v>173</v>
      </c>
      <c r="K10">
        <f t="shared" si="3"/>
        <v>154</v>
      </c>
      <c r="L10">
        <f t="shared" si="3"/>
        <v>142</v>
      </c>
      <c r="M10">
        <f t="shared" si="3"/>
        <v>0</v>
      </c>
      <c r="N10">
        <f t="shared" si="3"/>
        <v>0</v>
      </c>
      <c r="O10">
        <f t="shared" si="3"/>
        <v>135</v>
      </c>
      <c r="P10">
        <f t="shared" si="3"/>
        <v>110</v>
      </c>
      <c r="Q10">
        <f t="shared" si="3"/>
        <v>2</v>
      </c>
      <c r="R10">
        <f t="shared" si="3"/>
        <v>107</v>
      </c>
      <c r="S10">
        <f t="shared" si="3"/>
        <v>169</v>
      </c>
      <c r="T10">
        <f t="shared" si="3"/>
        <v>102</v>
      </c>
      <c r="U10">
        <f t="shared" si="3"/>
        <v>89</v>
      </c>
      <c r="V10">
        <f t="shared" si="3"/>
        <v>0</v>
      </c>
      <c r="W10">
        <f t="shared" si="3"/>
        <v>87</v>
      </c>
      <c r="X10">
        <f t="shared" si="3"/>
        <v>79</v>
      </c>
      <c r="Y10">
        <f t="shared" si="3"/>
        <v>70</v>
      </c>
      <c r="Z10">
        <f t="shared" si="3"/>
        <v>59</v>
      </c>
      <c r="AA10">
        <f t="shared" si="3"/>
        <v>1</v>
      </c>
      <c r="AB10">
        <f t="shared" si="3"/>
        <v>0</v>
      </c>
      <c r="AC10">
        <f t="shared" si="3"/>
        <v>53</v>
      </c>
      <c r="AD10">
        <f t="shared" si="3"/>
        <v>45</v>
      </c>
      <c r="AE10">
        <f t="shared" si="3"/>
        <v>0</v>
      </c>
      <c r="AF10">
        <f t="shared" si="3"/>
        <v>-1</v>
      </c>
      <c r="AG10">
        <f t="shared" si="3"/>
        <v>44</v>
      </c>
      <c r="AH10">
        <f t="shared" si="3"/>
        <v>40</v>
      </c>
      <c r="AI10">
        <f t="shared" ref="AI10:BN10" si="4">AI2-AI3</f>
        <v>-1</v>
      </c>
      <c r="AJ10">
        <f t="shared" si="4"/>
        <v>0</v>
      </c>
      <c r="AK10">
        <f t="shared" si="4"/>
        <v>0</v>
      </c>
      <c r="AL10">
        <f t="shared" si="4"/>
        <v>35</v>
      </c>
      <c r="AM10">
        <f t="shared" si="4"/>
        <v>35</v>
      </c>
      <c r="AN10">
        <f t="shared" si="4"/>
        <v>31</v>
      </c>
      <c r="AO10">
        <f t="shared" si="4"/>
        <v>31</v>
      </c>
      <c r="AP10">
        <f t="shared" si="4"/>
        <v>1</v>
      </c>
      <c r="AQ10">
        <f t="shared" si="4"/>
        <v>30</v>
      </c>
      <c r="AR10">
        <f t="shared" si="4"/>
        <v>28</v>
      </c>
      <c r="AS10">
        <f t="shared" si="4"/>
        <v>28</v>
      </c>
      <c r="AT10">
        <f t="shared" si="4"/>
        <v>26</v>
      </c>
      <c r="AU10">
        <f t="shared" si="4"/>
        <v>16</v>
      </c>
      <c r="AV10">
        <f t="shared" si="4"/>
        <v>0</v>
      </c>
      <c r="AW10">
        <f t="shared" si="4"/>
        <v>0</v>
      </c>
      <c r="AX10">
        <f t="shared" si="4"/>
        <v>26</v>
      </c>
      <c r="AY10">
        <f t="shared" si="4"/>
        <v>26</v>
      </c>
      <c r="AZ10">
        <f t="shared" si="4"/>
        <v>25</v>
      </c>
      <c r="BA10">
        <f t="shared" si="4"/>
        <v>23</v>
      </c>
      <c r="BB10">
        <f t="shared" si="4"/>
        <v>23</v>
      </c>
      <c r="BC10">
        <f t="shared" si="4"/>
        <v>0</v>
      </c>
      <c r="BD10">
        <f t="shared" si="4"/>
        <v>141</v>
      </c>
      <c r="BE10">
        <f t="shared" si="4"/>
        <v>20</v>
      </c>
      <c r="BF10">
        <f t="shared" si="4"/>
        <v>18</v>
      </c>
      <c r="BG10">
        <f t="shared" si="4"/>
        <v>18</v>
      </c>
      <c r="BH10">
        <f t="shared" si="4"/>
        <v>15</v>
      </c>
      <c r="BI10">
        <f t="shared" si="4"/>
        <v>15</v>
      </c>
      <c r="BJ10">
        <f t="shared" si="4"/>
        <v>14</v>
      </c>
      <c r="BK10">
        <f t="shared" si="4"/>
        <v>14</v>
      </c>
      <c r="BL10">
        <f t="shared" si="4"/>
        <v>13</v>
      </c>
      <c r="BM10">
        <f t="shared" si="4"/>
        <v>13</v>
      </c>
      <c r="BN10">
        <f t="shared" si="4"/>
        <v>0</v>
      </c>
      <c r="BO10">
        <f t="shared" ref="BO10:CO10" si="5">BO2-BO3</f>
        <v>27</v>
      </c>
      <c r="BP10">
        <f t="shared" si="5"/>
        <v>12</v>
      </c>
      <c r="BQ10">
        <f t="shared" si="5"/>
        <v>11</v>
      </c>
      <c r="BR10">
        <f t="shared" si="5"/>
        <v>10</v>
      </c>
      <c r="BS10">
        <f t="shared" si="5"/>
        <v>1</v>
      </c>
      <c r="BT10">
        <f t="shared" si="5"/>
        <v>8</v>
      </c>
      <c r="BU10">
        <f t="shared" si="5"/>
        <v>0</v>
      </c>
      <c r="BV10">
        <f t="shared" si="5"/>
        <v>8</v>
      </c>
      <c r="BW10">
        <f t="shared" si="5"/>
        <v>7</v>
      </c>
      <c r="BX10">
        <f t="shared" si="5"/>
        <v>7</v>
      </c>
      <c r="BY10">
        <f t="shared" si="5"/>
        <v>7</v>
      </c>
      <c r="BZ10">
        <f t="shared" si="5"/>
        <v>6</v>
      </c>
      <c r="CA10">
        <f t="shared" si="5"/>
        <v>0</v>
      </c>
      <c r="CB10">
        <f t="shared" si="5"/>
        <v>178</v>
      </c>
      <c r="CC10">
        <f t="shared" si="5"/>
        <v>6</v>
      </c>
      <c r="CD10">
        <f t="shared" si="5"/>
        <v>6</v>
      </c>
      <c r="CE10">
        <f t="shared" si="5"/>
        <v>5</v>
      </c>
      <c r="CF10">
        <f t="shared" si="5"/>
        <v>5</v>
      </c>
      <c r="CG10">
        <f t="shared" si="5"/>
        <v>0</v>
      </c>
      <c r="CH10">
        <f t="shared" si="5"/>
        <v>0</v>
      </c>
      <c r="CI10">
        <f t="shared" si="5"/>
        <v>200</v>
      </c>
      <c r="CJ10">
        <f t="shared" si="5"/>
        <v>3</v>
      </c>
      <c r="CK10">
        <f t="shared" si="5"/>
        <v>178</v>
      </c>
      <c r="CL10">
        <f t="shared" si="5"/>
        <v>2</v>
      </c>
      <c r="CM10">
        <f t="shared" si="5"/>
        <v>0</v>
      </c>
      <c r="CN10">
        <f t="shared" si="5"/>
        <v>1</v>
      </c>
      <c r="CO10">
        <f t="shared" si="5"/>
        <v>1</v>
      </c>
    </row>
    <row r="13" spans="1:93" x14ac:dyDescent="0.2">
      <c r="C13" s="5" t="s">
        <v>99</v>
      </c>
    </row>
  </sheetData>
  <sortState columnSort="1" ref="C1:CO10">
    <sortCondition descending="1" ref="C10:CO1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1604071201_result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2016-04-07T16:34:37Z</dcterms:created>
  <dcterms:modified xsi:type="dcterms:W3CDTF">2016-04-07T16:39:38Z</dcterms:modified>
</cp:coreProperties>
</file>