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an\Desktop\RushHourGit\"/>
    </mc:Choice>
  </mc:AlternateContent>
  <bookViews>
    <workbookView minimized="1" xWindow="324" yWindow="360" windowWidth="18816" windowHeight="7056"/>
  </bookViews>
  <sheets>
    <sheet name="Blad1" sheetId="1" r:id="rId1"/>
    <sheet name="Blad2" sheetId="2" r:id="rId2"/>
    <sheet name="Blad3" sheetId="3" r:id="rId3"/>
  </sheets>
  <calcPr calcId="152511"/>
</workbook>
</file>

<file path=xl/calcChain.xml><?xml version="1.0" encoding="utf-8"?>
<calcChain xmlns="http://schemas.openxmlformats.org/spreadsheetml/2006/main">
  <c r="H58" i="1" l="1"/>
  <c r="G58" i="1"/>
  <c r="F58" i="1"/>
  <c r="D58" i="1"/>
  <c r="C58" i="1"/>
  <c r="C53" i="1"/>
  <c r="E53" i="1" s="1"/>
  <c r="G54" i="1"/>
  <c r="I54" i="1" s="1"/>
  <c r="H54" i="1"/>
  <c r="D54" i="1"/>
  <c r="C54" i="1"/>
  <c r="D53" i="1"/>
  <c r="O12" i="1"/>
  <c r="L13" i="1"/>
  <c r="K15" i="1"/>
  <c r="J15" i="1"/>
  <c r="J14" i="1"/>
  <c r="J13" i="1"/>
  <c r="J12" i="1" l="1"/>
  <c r="L15" i="1"/>
  <c r="M15" i="1"/>
  <c r="N15" i="1"/>
  <c r="O15" i="1"/>
  <c r="K14" i="1"/>
  <c r="L14" i="1"/>
  <c r="M14" i="1"/>
  <c r="N14" i="1"/>
  <c r="O14" i="1"/>
  <c r="K13" i="1"/>
  <c r="M13" i="1"/>
  <c r="N13" i="1"/>
  <c r="O13" i="1"/>
  <c r="K12" i="1"/>
  <c r="L12" i="1"/>
  <c r="M12" i="1"/>
  <c r="N12" i="1"/>
</calcChain>
</file>

<file path=xl/sharedStrings.xml><?xml version="1.0" encoding="utf-8"?>
<sst xmlns="http://schemas.openxmlformats.org/spreadsheetml/2006/main" count="44" uniqueCount="21">
  <si>
    <t>Level</t>
  </si>
  <si>
    <t>Kaal breadth</t>
  </si>
  <si>
    <t>Car naar rechts -1</t>
  </si>
  <si>
    <t>Pq cars in de weg</t>
  </si>
  <si>
    <t>Heuristiek1</t>
  </si>
  <si>
    <t>+1 per car</t>
  </si>
  <si>
    <t>+ 2 per car</t>
  </si>
  <si>
    <t>Heuristiek1 + 3 per car</t>
  </si>
  <si>
    <t>Heuristiek2</t>
  </si>
  <si>
    <t>+ 4 per car</t>
  </si>
  <si>
    <t>+5</t>
  </si>
  <si>
    <t>-</t>
  </si>
  <si>
    <t>car naar rechts -1</t>
  </si>
  <si>
    <t>pq cars in de weg</t>
  </si>
  <si>
    <t>per car +2</t>
  </si>
  <si>
    <t>k1+ 3 per car</t>
  </si>
  <si>
    <t>per car +1</t>
  </si>
  <si>
    <t>heuristiek 2</t>
  </si>
  <si>
    <t>aantal cars</t>
  </si>
  <si>
    <t>aantal trucks</t>
  </si>
  <si>
    <t>state space 9x9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</si>
</sst>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1062992125985"/>
          <c:y val="7.4548702245552628E-2"/>
          <c:w val="0.6829015748031496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Blad1!$A$3:$H$3</c:f>
              <c:numCache>
                <c:formatCode>General</c:formatCode>
                <c:ptCount val="8"/>
                <c:pt idx="0">
                  <c:v>1</c:v>
                </c:pt>
                <c:pt idx="1">
                  <c:v>8301</c:v>
                </c:pt>
                <c:pt idx="2">
                  <c:v>8374</c:v>
                </c:pt>
                <c:pt idx="3">
                  <c:v>8267</c:v>
                </c:pt>
                <c:pt idx="4">
                  <c:v>8267</c:v>
                </c:pt>
                <c:pt idx="5">
                  <c:v>7040</c:v>
                </c:pt>
                <c:pt idx="6">
                  <c:v>6713</c:v>
                </c:pt>
                <c:pt idx="7">
                  <c:v>6037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Blad1!$A$4:$H$4</c:f>
              <c:numCache>
                <c:formatCode>General</c:formatCode>
                <c:ptCount val="8"/>
                <c:pt idx="0">
                  <c:v>2</c:v>
                </c:pt>
                <c:pt idx="1">
                  <c:v>2939</c:v>
                </c:pt>
                <c:pt idx="2">
                  <c:v>2852</c:v>
                </c:pt>
                <c:pt idx="3">
                  <c:v>2675</c:v>
                </c:pt>
                <c:pt idx="4">
                  <c:v>2675</c:v>
                </c:pt>
                <c:pt idx="5">
                  <c:v>1295</c:v>
                </c:pt>
                <c:pt idx="6">
                  <c:v>1069</c:v>
                </c:pt>
                <c:pt idx="7">
                  <c:v>842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Blad1!$A$5:$H$5</c:f>
              <c:numCache>
                <c:formatCode>General</c:formatCode>
                <c:ptCount val="8"/>
                <c:pt idx="0">
                  <c:v>3</c:v>
                </c:pt>
                <c:pt idx="1">
                  <c:v>520</c:v>
                </c:pt>
                <c:pt idx="2">
                  <c:v>508</c:v>
                </c:pt>
                <c:pt idx="3">
                  <c:v>480</c:v>
                </c:pt>
                <c:pt idx="4">
                  <c:v>480</c:v>
                </c:pt>
                <c:pt idx="5">
                  <c:v>391</c:v>
                </c:pt>
                <c:pt idx="6">
                  <c:v>391</c:v>
                </c:pt>
                <c:pt idx="7">
                  <c:v>390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multiLvlStrRef>
              <c:f>Blad1!$A$1:$H$2</c:f>
              <c:multiLvlStrCache>
                <c:ptCount val="8"/>
                <c:lvl>
                  <c:pt idx="4">
                    <c:v>+1 per car</c:v>
                  </c:pt>
                  <c:pt idx="5">
                    <c:v>+ 2 per car</c:v>
                  </c:pt>
                  <c:pt idx="7">
                    <c:v>+ 4 per car</c:v>
                  </c:pt>
                </c:lvl>
                <c:lvl>
                  <c:pt idx="0">
                    <c:v>Level</c:v>
                  </c:pt>
                  <c:pt idx="1">
                    <c:v>Kaal breadth</c:v>
                  </c:pt>
                  <c:pt idx="2">
                    <c:v>Car naar rechts -1</c:v>
                  </c:pt>
                  <c:pt idx="3">
                    <c:v>Pq cars in de weg</c:v>
                  </c:pt>
                  <c:pt idx="4">
                    <c:v>Heuristiek1</c:v>
                  </c:pt>
                  <c:pt idx="5">
                    <c:v>Heuristiek1</c:v>
                  </c:pt>
                  <c:pt idx="6">
                    <c:v>Heuristiek1 + 3 per car</c:v>
                  </c:pt>
                  <c:pt idx="7">
                    <c:v>Heuristiek2</c:v>
                  </c:pt>
                </c:lvl>
              </c:multiLvlStrCache>
            </c:multiLvlStrRef>
          </c:xVal>
          <c:yVal>
            <c:numRef>
              <c:f>Blad1!$A$6:$H$6</c:f>
              <c:numCache>
                <c:formatCode>General</c:formatCode>
                <c:ptCount val="8"/>
                <c:pt idx="0">
                  <c:v>4</c:v>
                </c:pt>
                <c:pt idx="1">
                  <c:v>130385</c:v>
                </c:pt>
                <c:pt idx="2">
                  <c:v>132965</c:v>
                </c:pt>
                <c:pt idx="3">
                  <c:v>116346</c:v>
                </c:pt>
                <c:pt idx="4">
                  <c:v>116346</c:v>
                </c:pt>
                <c:pt idx="5">
                  <c:v>86415</c:v>
                </c:pt>
                <c:pt idx="6">
                  <c:v>79905</c:v>
                </c:pt>
                <c:pt idx="7">
                  <c:v>74400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72768"/>
        <c:axId val="474473312"/>
      </c:scatterChart>
      <c:valAx>
        <c:axId val="47447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4473312"/>
        <c:crosses val="autoZero"/>
        <c:crossBetween val="midCat"/>
      </c:valAx>
      <c:valAx>
        <c:axId val="47447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4472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heuristic compared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199521423458431"/>
          <c:y val="9.4475286974670336E-2"/>
          <c:w val="0.798402012248468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Blad1!$I$12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88500"/>
                </a:schemeClr>
              </a:solidFill>
              <a:ln w="9525" cap="flat" cmpd="sng" algn="ctr">
                <a:solidFill>
                  <a:schemeClr val="dk1">
                    <a:tint val="8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Blad1!$J$12:$O$12</c:f>
              <c:numCache>
                <c:formatCode>General</c:formatCode>
                <c:ptCount val="6"/>
                <c:pt idx="0">
                  <c:v>100.87941211902181</c:v>
                </c:pt>
                <c:pt idx="1">
                  <c:v>99.590410793880253</c:v>
                </c:pt>
                <c:pt idx="2">
                  <c:v>99.590410793880253</c:v>
                </c:pt>
                <c:pt idx="3">
                  <c:v>84.809059149500072</c:v>
                </c:pt>
                <c:pt idx="4">
                  <c:v>80.869774725936637</c:v>
                </c:pt>
                <c:pt idx="5">
                  <c:v>72.7261775689676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Blad1!$I$13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55000"/>
                </a:schemeClr>
              </a:solidFill>
              <a:ln w="9525" cap="flat" cmpd="sng" algn="ctr">
                <a:solidFill>
                  <a:schemeClr val="dk1">
                    <a:tint val="55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Blad1!$J$13:$O$13</c:f>
              <c:numCache>
                <c:formatCode>General</c:formatCode>
                <c:ptCount val="6"/>
                <c:pt idx="0">
                  <c:v>97.039809458999656</c:v>
                </c:pt>
                <c:pt idx="1">
                  <c:v>91.017352841102422</c:v>
                </c:pt>
                <c:pt idx="2">
                  <c:v>91.017352841102422</c:v>
                </c:pt>
                <c:pt idx="3">
                  <c:v>44.062606328683223</c:v>
                </c:pt>
                <c:pt idx="4">
                  <c:v>36.372915957808779</c:v>
                </c:pt>
                <c:pt idx="5">
                  <c:v>28.649200408302143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Blad1!$I$14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dk1">
                  <a:tint val="75000"/>
                </a:schemeClr>
              </a:solidFill>
              <a:ln w="9525" cap="flat" cmpd="sng" algn="ctr">
                <a:solidFill>
                  <a:schemeClr val="dk1">
                    <a:tint val="75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Blad1!$J$14:$O$14</c:f>
              <c:numCache>
                <c:formatCode>General</c:formatCode>
                <c:ptCount val="6"/>
                <c:pt idx="0">
                  <c:v>97.692307692307693</c:v>
                </c:pt>
                <c:pt idx="1">
                  <c:v>92.307692307692307</c:v>
                </c:pt>
                <c:pt idx="2">
                  <c:v>92.307692307692307</c:v>
                </c:pt>
                <c:pt idx="3">
                  <c:v>75.192307692307693</c:v>
                </c:pt>
                <c:pt idx="4">
                  <c:v>75.192307692307693</c:v>
                </c:pt>
                <c:pt idx="5">
                  <c:v>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Blad1!$I$15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  <a:effectLst/>
          </c:spPr>
          <c:marker>
            <c:spPr>
              <a:noFill/>
              <a:ln w="9525" cap="flat" cmpd="sng" algn="ctr">
                <a:solidFill>
                  <a:schemeClr val="dk1">
                    <a:tint val="985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xVal>
            <c:strRef>
              <c:f>Blad1!$J$11:$O$11</c:f>
              <c:strCache>
                <c:ptCount val="6"/>
                <c:pt idx="0">
                  <c:v>car naar rechts -1</c:v>
                </c:pt>
                <c:pt idx="1">
                  <c:v>pq cars in de weg</c:v>
                </c:pt>
                <c:pt idx="2">
                  <c:v>per car +1</c:v>
                </c:pt>
                <c:pt idx="3">
                  <c:v>per car +2</c:v>
                </c:pt>
                <c:pt idx="4">
                  <c:v>k1+ 3 per car</c:v>
                </c:pt>
                <c:pt idx="5">
                  <c:v>heuristiek 2</c:v>
                </c:pt>
              </c:strCache>
            </c:strRef>
          </c:xVal>
          <c:yVal>
            <c:numRef>
              <c:f>Blad1!$J$15:$O$15</c:f>
              <c:numCache>
                <c:formatCode>General</c:formatCode>
                <c:ptCount val="6"/>
                <c:pt idx="0">
                  <c:v>101.97875522491084</c:v>
                </c:pt>
                <c:pt idx="1">
                  <c:v>89.232657130804924</c:v>
                </c:pt>
                <c:pt idx="2">
                  <c:v>89.232657130804924</c:v>
                </c:pt>
                <c:pt idx="3">
                  <c:v>66.276795643670667</c:v>
                </c:pt>
                <c:pt idx="4">
                  <c:v>61.283890018023548</c:v>
                </c:pt>
                <c:pt idx="5">
                  <c:v>57.061778578824253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84736"/>
        <c:axId val="474474400"/>
      </c:scatterChart>
      <c:valAx>
        <c:axId val="4744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4474400"/>
        <c:crosses val="autoZero"/>
        <c:crossBetween val="midCat"/>
      </c:valAx>
      <c:valAx>
        <c:axId val="47447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744847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447675</xdr:colOff>
      <xdr:row>9</xdr:row>
      <xdr:rowOff>47625</xdr:rowOff>
    </xdr:from>
    <xdr:to>
      <xdr:col>25</xdr:col>
      <xdr:colOff>142875</xdr:colOff>
      <xdr:row>24</xdr:row>
      <xdr:rowOff>34925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440690</xdr:colOff>
      <xdr:row>17</xdr:row>
      <xdr:rowOff>30480</xdr:rowOff>
    </xdr:from>
    <xdr:to>
      <xdr:col>14</xdr:col>
      <xdr:colOff>456565</xdr:colOff>
      <xdr:row>38</xdr:row>
      <xdr:rowOff>142875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topLeftCell="C34" workbookViewId="0">
      <selection activeCell="I58" sqref="I58"/>
    </sheetView>
  </sheetViews>
  <sheetFormatPr defaultRowHeight="14.4" x14ac:dyDescent="0.3"/>
  <cols>
    <col min="1" max="1" width="10.21875" customWidth="1"/>
    <col min="2" max="2" width="11.44140625" customWidth="1"/>
    <col min="3" max="3" width="13.21875" customWidth="1"/>
    <col min="4" max="4" width="10.77734375" customWidth="1"/>
    <col min="6" max="7" width="11" bestFit="1" customWidth="1"/>
    <col min="8" max="8" width="12" bestFit="1" customWidth="1"/>
  </cols>
  <sheetData>
    <row r="1" spans="1:15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4</v>
      </c>
      <c r="G1" s="6" t="s">
        <v>7</v>
      </c>
      <c r="H1" s="1" t="s">
        <v>8</v>
      </c>
      <c r="I1" s="6" t="s">
        <v>10</v>
      </c>
      <c r="J1" s="6">
        <v>6</v>
      </c>
      <c r="K1" s="6">
        <v>7</v>
      </c>
      <c r="L1" s="6">
        <v>8</v>
      </c>
    </row>
    <row r="2" spans="1:15" ht="29.4" thickBot="1" x14ac:dyDescent="0.35">
      <c r="A2" s="7"/>
      <c r="B2" s="7"/>
      <c r="C2" s="7"/>
      <c r="D2" s="7"/>
      <c r="E2" s="2" t="s">
        <v>5</v>
      </c>
      <c r="F2" s="2" t="s">
        <v>6</v>
      </c>
      <c r="G2" s="7"/>
      <c r="H2" s="2" t="s">
        <v>9</v>
      </c>
      <c r="I2" s="7"/>
      <c r="J2" s="7"/>
      <c r="K2" s="7"/>
      <c r="L2" s="7"/>
    </row>
    <row r="3" spans="1:15" ht="15" thickBot="1" x14ac:dyDescent="0.35">
      <c r="A3" s="3">
        <v>1</v>
      </c>
      <c r="B3" s="2">
        <v>8301</v>
      </c>
      <c r="C3" s="2">
        <v>8374</v>
      </c>
      <c r="D3" s="2">
        <v>8267</v>
      </c>
      <c r="E3" s="2">
        <v>8267</v>
      </c>
      <c r="F3" s="2">
        <v>7040</v>
      </c>
      <c r="G3" s="2">
        <v>6713</v>
      </c>
      <c r="H3" s="2">
        <v>6037</v>
      </c>
      <c r="I3" s="2">
        <v>6763</v>
      </c>
      <c r="J3" s="2">
        <v>6108</v>
      </c>
      <c r="K3" s="2">
        <v>6146</v>
      </c>
      <c r="L3" s="2">
        <v>6176</v>
      </c>
    </row>
    <row r="4" spans="1:15" ht="15" thickBot="1" x14ac:dyDescent="0.35">
      <c r="A4" s="3">
        <v>2</v>
      </c>
      <c r="B4" s="2">
        <v>2939</v>
      </c>
      <c r="C4" s="2">
        <v>2852</v>
      </c>
      <c r="D4" s="2">
        <v>2675</v>
      </c>
      <c r="E4" s="2">
        <v>2675</v>
      </c>
      <c r="F4" s="2">
        <v>1295</v>
      </c>
      <c r="G4" s="2">
        <v>1069</v>
      </c>
      <c r="H4" s="2">
        <v>842</v>
      </c>
      <c r="I4" s="2">
        <v>838</v>
      </c>
      <c r="J4" s="2">
        <v>831</v>
      </c>
      <c r="K4" s="2">
        <v>831</v>
      </c>
      <c r="L4" s="2">
        <v>831</v>
      </c>
    </row>
    <row r="5" spans="1:15" ht="15" thickBot="1" x14ac:dyDescent="0.35">
      <c r="A5" s="3">
        <v>3</v>
      </c>
      <c r="B5" s="2">
        <v>520</v>
      </c>
      <c r="C5" s="2">
        <v>508</v>
      </c>
      <c r="D5" s="2">
        <v>480</v>
      </c>
      <c r="E5" s="2">
        <v>480</v>
      </c>
      <c r="F5" s="2">
        <v>391</v>
      </c>
      <c r="G5" s="2">
        <v>391</v>
      </c>
      <c r="H5" s="2">
        <v>390</v>
      </c>
      <c r="I5" s="2">
        <v>390</v>
      </c>
      <c r="J5" s="2">
        <v>390</v>
      </c>
      <c r="K5" s="2">
        <v>390</v>
      </c>
      <c r="L5" s="2">
        <v>390</v>
      </c>
    </row>
    <row r="6" spans="1:15" ht="15" thickBot="1" x14ac:dyDescent="0.35">
      <c r="A6" s="3">
        <v>4</v>
      </c>
      <c r="B6" s="2">
        <v>130385</v>
      </c>
      <c r="C6" s="2">
        <v>132965</v>
      </c>
      <c r="D6" s="2">
        <v>116346</v>
      </c>
      <c r="E6" s="2">
        <v>116346</v>
      </c>
      <c r="F6" s="2">
        <v>86415</v>
      </c>
      <c r="G6" s="2">
        <v>79905</v>
      </c>
      <c r="H6" s="2">
        <v>74400</v>
      </c>
      <c r="I6" s="2">
        <v>69845</v>
      </c>
      <c r="J6" s="2">
        <v>66222</v>
      </c>
      <c r="K6" s="2">
        <v>63432</v>
      </c>
      <c r="L6" s="2">
        <v>61327</v>
      </c>
    </row>
    <row r="7" spans="1:15" ht="15" thickBot="1" x14ac:dyDescent="0.35">
      <c r="A7" s="3">
        <v>5</v>
      </c>
      <c r="B7" s="2" t="s">
        <v>11</v>
      </c>
      <c r="C7" s="2" t="s">
        <v>11</v>
      </c>
      <c r="D7" s="2" t="s">
        <v>11</v>
      </c>
      <c r="E7" s="2" t="s">
        <v>11</v>
      </c>
      <c r="F7" s="2" t="s">
        <v>11</v>
      </c>
      <c r="G7" s="2" t="s">
        <v>11</v>
      </c>
      <c r="H7" s="2" t="s">
        <v>11</v>
      </c>
      <c r="I7" s="2" t="s">
        <v>11</v>
      </c>
      <c r="J7" s="2" t="s">
        <v>11</v>
      </c>
      <c r="K7" s="2" t="s">
        <v>11</v>
      </c>
      <c r="L7" s="2" t="s">
        <v>11</v>
      </c>
    </row>
    <row r="9" spans="1:15" ht="15" thickBot="1" x14ac:dyDescent="0.35"/>
    <row r="10" spans="1:15" ht="28.8" x14ac:dyDescent="0.3">
      <c r="A10" s="6" t="s">
        <v>0</v>
      </c>
      <c r="B10" s="6" t="s">
        <v>1</v>
      </c>
      <c r="C10" s="6" t="s">
        <v>2</v>
      </c>
      <c r="D10" s="6" t="s">
        <v>3</v>
      </c>
      <c r="E10" s="1" t="s">
        <v>4</v>
      </c>
      <c r="F10" s="1" t="s">
        <v>4</v>
      </c>
      <c r="G10" s="6" t="s">
        <v>7</v>
      </c>
      <c r="H10" s="1" t="s">
        <v>8</v>
      </c>
    </row>
    <row r="11" spans="1:15" ht="29.4" thickBot="1" x14ac:dyDescent="0.35">
      <c r="A11" s="7"/>
      <c r="B11" s="7"/>
      <c r="C11" s="7"/>
      <c r="D11" s="7"/>
      <c r="E11" s="2" t="s">
        <v>5</v>
      </c>
      <c r="F11" s="2" t="s">
        <v>6</v>
      </c>
      <c r="G11" s="7"/>
      <c r="H11" s="2"/>
      <c r="J11" t="s">
        <v>12</v>
      </c>
      <c r="K11" t="s">
        <v>13</v>
      </c>
      <c r="L11" t="s">
        <v>16</v>
      </c>
      <c r="M11" t="s">
        <v>14</v>
      </c>
      <c r="N11" t="s">
        <v>15</v>
      </c>
      <c r="O11" t="s">
        <v>17</v>
      </c>
    </row>
    <row r="12" spans="1:15" ht="15" thickBot="1" x14ac:dyDescent="0.35">
      <c r="A12" s="3">
        <v>1</v>
      </c>
      <c r="B12" s="2">
        <v>8301</v>
      </c>
      <c r="C12" s="2">
        <v>8374</v>
      </c>
      <c r="D12" s="2">
        <v>8267</v>
      </c>
      <c r="E12" s="2">
        <v>8267</v>
      </c>
      <c r="F12" s="2">
        <v>7040</v>
      </c>
      <c r="G12" s="2">
        <v>6713</v>
      </c>
      <c r="H12" s="2">
        <v>6037</v>
      </c>
      <c r="I12" s="4">
        <v>1</v>
      </c>
      <c r="J12">
        <f>C12/$B12*100</f>
        <v>100.87941211902181</v>
      </c>
      <c r="K12">
        <f t="shared" ref="K12:O15" si="0">D12/$B12*100</f>
        <v>99.590410793880253</v>
      </c>
      <c r="L12">
        <f t="shared" si="0"/>
        <v>99.590410793880253</v>
      </c>
      <c r="M12">
        <f t="shared" si="0"/>
        <v>84.809059149500072</v>
      </c>
      <c r="N12">
        <f t="shared" si="0"/>
        <v>80.869774725936637</v>
      </c>
      <c r="O12">
        <f>H12/$B12*100</f>
        <v>72.7261775689676</v>
      </c>
    </row>
    <row r="13" spans="1:15" ht="15" thickBot="1" x14ac:dyDescent="0.35">
      <c r="A13" s="3">
        <v>2</v>
      </c>
      <c r="B13" s="2">
        <v>2939</v>
      </c>
      <c r="C13" s="2">
        <v>2852</v>
      </c>
      <c r="D13" s="2">
        <v>2675</v>
      </c>
      <c r="E13" s="2">
        <v>2675</v>
      </c>
      <c r="F13" s="2">
        <v>1295</v>
      </c>
      <c r="G13" s="2">
        <v>1069</v>
      </c>
      <c r="H13" s="2">
        <v>842</v>
      </c>
      <c r="I13" s="4">
        <v>2</v>
      </c>
      <c r="J13">
        <f>C13/$B13*100</f>
        <v>97.039809458999656</v>
      </c>
      <c r="K13">
        <f t="shared" si="0"/>
        <v>91.017352841102422</v>
      </c>
      <c r="L13">
        <f>E13/$B13*100</f>
        <v>91.017352841102422</v>
      </c>
      <c r="M13">
        <f t="shared" si="0"/>
        <v>44.062606328683223</v>
      </c>
      <c r="N13">
        <f t="shared" si="0"/>
        <v>36.372915957808779</v>
      </c>
      <c r="O13">
        <f t="shared" si="0"/>
        <v>28.649200408302143</v>
      </c>
    </row>
    <row r="14" spans="1:15" ht="15" thickBot="1" x14ac:dyDescent="0.35">
      <c r="A14" s="3">
        <v>3</v>
      </c>
      <c r="B14" s="2">
        <v>520</v>
      </c>
      <c r="C14" s="2">
        <v>508</v>
      </c>
      <c r="D14" s="2">
        <v>480</v>
      </c>
      <c r="E14" s="2">
        <v>480</v>
      </c>
      <c r="F14" s="2">
        <v>391</v>
      </c>
      <c r="G14" s="2">
        <v>391</v>
      </c>
      <c r="H14" s="2">
        <v>390</v>
      </c>
      <c r="I14" s="4">
        <v>3</v>
      </c>
      <c r="J14">
        <f>C14/$B14*100</f>
        <v>97.692307692307693</v>
      </c>
      <c r="K14">
        <f t="shared" si="0"/>
        <v>92.307692307692307</v>
      </c>
      <c r="L14">
        <f t="shared" si="0"/>
        <v>92.307692307692307</v>
      </c>
      <c r="M14">
        <f t="shared" si="0"/>
        <v>75.192307692307693</v>
      </c>
      <c r="N14">
        <f t="shared" si="0"/>
        <v>75.192307692307693</v>
      </c>
      <c r="O14">
        <f t="shared" si="0"/>
        <v>75</v>
      </c>
    </row>
    <row r="15" spans="1:15" ht="15" thickBot="1" x14ac:dyDescent="0.35">
      <c r="A15" s="3">
        <v>4</v>
      </c>
      <c r="B15" s="2">
        <v>130385</v>
      </c>
      <c r="C15" s="2">
        <v>132965</v>
      </c>
      <c r="D15" s="2">
        <v>116346</v>
      </c>
      <c r="E15" s="2">
        <v>116346</v>
      </c>
      <c r="F15" s="2">
        <v>86415</v>
      </c>
      <c r="G15" s="2">
        <v>79905</v>
      </c>
      <c r="H15" s="2">
        <v>74400</v>
      </c>
      <c r="I15" s="5">
        <v>4</v>
      </c>
      <c r="J15">
        <f>C15/$B15*100</f>
        <v>101.97875522491084</v>
      </c>
      <c r="K15">
        <f>D15/$B15*100</f>
        <v>89.232657130804924</v>
      </c>
      <c r="L15">
        <f t="shared" si="0"/>
        <v>89.232657130804924</v>
      </c>
      <c r="M15">
        <f t="shared" si="0"/>
        <v>66.276795643670667</v>
      </c>
      <c r="N15">
        <f t="shared" si="0"/>
        <v>61.283890018023548</v>
      </c>
      <c r="O15">
        <f t="shared" si="0"/>
        <v>57.061778578824253</v>
      </c>
    </row>
    <row r="49" spans="1:9" x14ac:dyDescent="0.3">
      <c r="D49" t="s">
        <v>18</v>
      </c>
      <c r="E49" t="s">
        <v>19</v>
      </c>
    </row>
    <row r="50" spans="1:9" x14ac:dyDescent="0.3">
      <c r="D50">
        <v>6</v>
      </c>
      <c r="E50">
        <v>3</v>
      </c>
    </row>
    <row r="53" spans="1:9" x14ac:dyDescent="0.3">
      <c r="C53">
        <f>5^7</f>
        <v>78125</v>
      </c>
      <c r="D53">
        <f>4^3</f>
        <v>64</v>
      </c>
      <c r="E53">
        <f>C53*D53</f>
        <v>5000000</v>
      </c>
    </row>
    <row r="54" spans="1:9" x14ac:dyDescent="0.3">
      <c r="C54">
        <f>6-1-(6/6)</f>
        <v>4</v>
      </c>
      <c r="D54">
        <f>6-2-(6/6)</f>
        <v>3</v>
      </c>
      <c r="G54">
        <f>C54^(D50)</f>
        <v>4096</v>
      </c>
      <c r="H54">
        <f>D54^(E50)</f>
        <v>27</v>
      </c>
      <c r="I54">
        <f>G54*H54</f>
        <v>110592</v>
      </c>
    </row>
    <row r="56" spans="1:9" x14ac:dyDescent="0.3">
      <c r="A56" t="s">
        <v>18</v>
      </c>
      <c r="B56" t="s">
        <v>19</v>
      </c>
      <c r="C56" t="s">
        <v>20</v>
      </c>
    </row>
    <row r="57" spans="1:9" x14ac:dyDescent="0.3">
      <c r="A57">
        <v>12</v>
      </c>
      <c r="B57">
        <v>10</v>
      </c>
    </row>
    <row r="58" spans="1:9" x14ac:dyDescent="0.3">
      <c r="C58">
        <f>9-1-(11/9)</f>
        <v>6.7777777777777777</v>
      </c>
      <c r="D58">
        <f>9-2-(11/9)</f>
        <v>5.7777777777777777</v>
      </c>
      <c r="F58">
        <f>C58^(A57)</f>
        <v>9398269767.9927425</v>
      </c>
      <c r="G58">
        <f>D58^(B57)</f>
        <v>41457999.498792939</v>
      </c>
      <c r="H58">
        <f>F58*G58</f>
        <v>3.8963346333096397E+17</v>
      </c>
    </row>
  </sheetData>
  <mergeCells count="14">
    <mergeCell ref="J1:J2"/>
    <mergeCell ref="K1:K2"/>
    <mergeCell ref="L1:L2"/>
    <mergeCell ref="A10:A11"/>
    <mergeCell ref="B10:B11"/>
    <mergeCell ref="C10:C11"/>
    <mergeCell ref="D10:D11"/>
    <mergeCell ref="G10:G11"/>
    <mergeCell ref="A1:A2"/>
    <mergeCell ref="B1:B2"/>
    <mergeCell ref="C1:C2"/>
    <mergeCell ref="D1:D2"/>
    <mergeCell ref="G1:G2"/>
    <mergeCell ref="I1:I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daan van der Thiel</cp:lastModifiedBy>
  <dcterms:created xsi:type="dcterms:W3CDTF">2015-12-16T18:11:16Z</dcterms:created>
  <dcterms:modified xsi:type="dcterms:W3CDTF">2015-12-17T11:54:23Z</dcterms:modified>
</cp:coreProperties>
</file>