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a37_bath_ac_uk/Documents/year 4/Group Design Business Project/PCB Design/Robot_BMS/BOM/"/>
    </mc:Choice>
  </mc:AlternateContent>
  <xr:revisionPtr revIDLastSave="56" documentId="8_{2F58362E-D9BD-40AC-A699-0C6DB424EA9A}" xr6:coauthVersionLast="47" xr6:coauthVersionMax="47" xr10:uidLastSave="{E4BC5825-B62B-4994-8491-B5D714B3D915}"/>
  <bookViews>
    <workbookView xWindow="-120" yWindow="-16320" windowWidth="29040" windowHeight="15720" xr2:uid="{F38FA48C-F9F1-43BE-9D4E-85A9160062FE}"/>
  </bookViews>
  <sheets>
    <sheet name="Robot_BMSV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K4" i="1"/>
  <c r="J4" i="1" l="1"/>
</calcChain>
</file>

<file path=xl/sharedStrings.xml><?xml version="1.0" encoding="utf-8"?>
<sst xmlns="http://schemas.openxmlformats.org/spreadsheetml/2006/main" count="184" uniqueCount="158">
  <si>
    <t>Reference</t>
  </si>
  <si>
    <t>Value</t>
  </si>
  <si>
    <t>Qty</t>
  </si>
  <si>
    <t>Description</t>
  </si>
  <si>
    <t>Manufacturer_Part_Number</t>
  </si>
  <si>
    <t>B1,B2,B3</t>
  </si>
  <si>
    <t>BH-18650-PC</t>
  </si>
  <si>
    <t>https://www.digikey.co.uk/en/products/detail/mpd-memory-protection-devices/BH-18650-PC/3029216?srsltid=AfmBOoq6lGI2cYGJ3Cfqnk8xR0AGBP0Fpn8p5Ip-hPx4z4o8K8kUS-Z8</t>
  </si>
  <si>
    <t>BATTERY HOLDER 18650 PC PIN</t>
  </si>
  <si>
    <t>C1,C15,C25</t>
  </si>
  <si>
    <t>2.2u</t>
  </si>
  <si>
    <t>https://www.mouser.co.uk/ProductDetail/Murata-Electronics/GRM188R61H225KE11D?qs=eeBpzGFlv%252B%2Fz%2FOAJ2DfLOw%3D%3D&amp;srsltid=AfmBOooMRD77aOTkbRY7oYUXY9ClaKW758oHzigtEwQ_PDvO6XIDiy7v</t>
  </si>
  <si>
    <t>Multilayer Ceramic Capacitors MLCC - SMD/SMT 2.2 uF 50 VDC 10% 0603 X5R</t>
  </si>
  <si>
    <t>GRM188R61H225KE11D</t>
  </si>
  <si>
    <t>C2,C8,C9,C10,C11,C13</t>
  </si>
  <si>
    <t>0.1u</t>
  </si>
  <si>
    <t>https://uk.farnell.com/kemet/c0603c104k5racauto/cap-0-1-f-50v-10-x7r-0603/dp/2070398</t>
  </si>
  <si>
    <t>SMD Multilayer Ceramic Capacitor, AEC-Q200, 0.1 ÂµF, 50 V, 0603 [1608 Metric], Â± 10%, X7R</t>
  </si>
  <si>
    <t>C0603C104K5RACAUTO</t>
  </si>
  <si>
    <t>C3,C14,C18,C26</t>
  </si>
  <si>
    <t>10u</t>
  </si>
  <si>
    <t>https://www.arrow.com/en/products/cl10a106ma8nrnc/samsung-electro-mechanics</t>
  </si>
  <si>
    <t>Cap Ceramic 10uF 25V X5R 20% SMD 0603 85C T/R</t>
  </si>
  <si>
    <t>CL10A106MA8NRNC</t>
  </si>
  <si>
    <t>C4,C5,C16,C23</t>
  </si>
  <si>
    <t>1u</t>
  </si>
  <si>
    <t>-- mixed values --</t>
  </si>
  <si>
    <t>CAP CER 1UF 50V X5R 0603</t>
  </si>
  <si>
    <t>C1608X5R1H105K080AB</t>
  </si>
  <si>
    <t>C6,C7</t>
  </si>
  <si>
    <t>100p</t>
  </si>
  <si>
    <t>CAP CER 100PF 100V C0G/NP0 0603</t>
  </si>
  <si>
    <t>GA0603A101JXBAC31G</t>
  </si>
  <si>
    <t>C12</t>
  </si>
  <si>
    <t>0.47u</t>
  </si>
  <si>
    <t>https://www.digikey.co.uk/en/products/detail/tdk-corporation/C1608X5R1H474K080AB/2732899?srsltid=AfmBOoqagN9YJBqR85ruxF3MMpUEc4G3YAP5Yultw5Ndhr4vU9UQ3zFV</t>
  </si>
  <si>
    <t>0.47 ÂµF Â±10% 50V Ceramic Capacitor X5R 0603 (1608 Metric)</t>
  </si>
  <si>
    <t>C1608X5R1H474K080AB</t>
  </si>
  <si>
    <t>C17</t>
  </si>
  <si>
    <t>4.7u</t>
  </si>
  <si>
    <t>None</t>
  </si>
  <si>
    <t>C19</t>
  </si>
  <si>
    <t>1n</t>
  </si>
  <si>
    <t>C20</t>
  </si>
  <si>
    <t>180n</t>
  </si>
  <si>
    <t>C21</t>
  </si>
  <si>
    <t>820p</t>
  </si>
  <si>
    <t>C0603X821K5RACTU</t>
  </si>
  <si>
    <t>CR1,CR2,CR3</t>
  </si>
  <si>
    <t>CMS05TE12L_Q_M</t>
  </si>
  <si>
    <t>https://www.mouser.co.uk/ProductDetail/Toshiba/CMS05TE12LQM?qs=JiHARDETuZDcvazKO1MDNQ%3D%3D&amp;srsltid=AfmBOopWrxi0PKcgDv_hck6b5GzUq4xcRRzPONvEurGhtaMTFZsmDRz3</t>
  </si>
  <si>
    <t>Schottky Diode 0.45V FWD Voltage</t>
  </si>
  <si>
    <t>D1</t>
  </si>
  <si>
    <t>B370-13-F</t>
  </si>
  <si>
    <t>https://www.diodes.com/assets/Datasheets/ds30020.pdf</t>
  </si>
  <si>
    <t>Diodes Inc B370-13-F, SMT Schottky Diode, 70V 3A, 2-Pin DO-214AB</t>
  </si>
  <si>
    <t>IC1</t>
  </si>
  <si>
    <t>STUSB4710AQTR</t>
  </si>
  <si>
    <t>https://uk.farnell.com/stmicroelectronics/stusb4710aqtr/usb-pd-controller-qfn-24/dp/2809285?srsltid=AfmBOorAHWB8haLTMyYP6OrA8XQoe2V-VsqKpObhj5T_LLLnD8WSjPc-</t>
  </si>
  <si>
    <t>Super Speed PD Controller 5V/9V/12V/15V/18V/24V T/R 24-Pin QFN EP</t>
  </si>
  <si>
    <t>IC2</t>
  </si>
  <si>
    <t>BQ76922RSNR</t>
  </si>
  <si>
    <t>https://www.mouser.co.uk/ProductDetail/Texas-Instruments/BQ76922RSNR?qs=dbcCsuKDzFV1TGwm4B7DLw%3D%3D&amp;srsltid=AfmBOor1BwixVM4imBs0xd3ssBI2snkv_dKEs7gEDBC8HCYSlzWdYF-s</t>
  </si>
  <si>
    <t>Battery Management Three-series to five-series cell lithium-ion and lithium-phosphate battery monitor</t>
  </si>
  <si>
    <t>J1</t>
  </si>
  <si>
    <t>https://uk.farnell.com/wurth-elektronik/632723300011/usb-connector-3-1-type-c-rcpt/dp/2984361?srsltid=AfmBOoq_rsfBg-e4OV9-XtGNTpMTNYyO152eWN8LegmEdX5MT1hYTNFv</t>
  </si>
  <si>
    <t>USB Connectors WR-COM USB3.1 Type C SuperSpeed+ Rcpt</t>
  </si>
  <si>
    <t>J2</t>
  </si>
  <si>
    <t>Conn_01x14_Pin</t>
  </si>
  <si>
    <t>https://www.digikey.co.uk/en/products/detail/w-rth-elektronik/61301411121/4846849?gclsrc=aw.ds&amp;&amp;utm_adgroup=&amp;utm_source=google&amp;utm_medium=cpc&amp;utm_campaign=PMax%20Shopping_Product_New%20Customer%20Acquisition&amp;utm_term=&amp;productid=4846849&amp;utm_content=&amp;utm_id=go_cmp-19905262708_adg-_ad-__dev-c_ext-_prd-4846849_sig-Cj0KCQjw1um-BhDtARIsABjU5x5IZchPm1Re5jb8lZ6dm-_WGVxZLQDpy4bDA0Enw1KwuXt_1ODZSgUaAiIqEALw_wcB&amp;gad_source=1&amp;gclid=Cj0KCQjw1um-BhDtARIsABjU5x5IZchPm1Re5jb8lZ6dm-_WGVxZLQDpy4bDA0Enw1KwuXt_1ODZSgUaAiIqEALw_wcB&amp;gclsrc=aw.ds</t>
  </si>
  <si>
    <t>Generic connector, single row, 01x14, script generated</t>
  </si>
  <si>
    <t>J3</t>
  </si>
  <si>
    <t>https://www.we-online.com/components/products/datasheet/6941xx301002.pdf</t>
  </si>
  <si>
    <t>DC Power Jack Right Angled 5A, 30 V(DC), Contact Resistance 50 m</t>
  </si>
  <si>
    <t>J4</t>
  </si>
  <si>
    <t>L1</t>
  </si>
  <si>
    <t>ETQ-P5M220YSC</t>
  </si>
  <si>
    <t>https://industrial.panasonic.com/cdbs/www-data/pdf/AGL0000/AGL0000C70.pdf</t>
  </si>
  <si>
    <t>Series/Type: High Vibration Acceleration-resistant Power Choke Coil for Automotive-MS (MC type), Size [L] (mm): 10.910.0, Height (mm): 5.6, Inductance (H): 20, DC Resistance [Typ.] (at 20) (m): 45.5, DC Resistance [max.] (at 20) (m): 50, Rated Current [Typ.] (T=40K, FR4, t=1.6 mm,Four-layer PWB) (A): 5.2, Rated Current [Typ.] (T=40K, High heat dissipation PWB) (A): 6.2, Rated Current [Typ.] (L=30%)  (A): 7.9, Weight (Typ.) (g): 3.1, AEC-Q200 compliant</t>
  </si>
  <si>
    <t>L2</t>
  </si>
  <si>
    <t>MSD1583-223MEB</t>
  </si>
  <si>
    <t>INDUCTOR, 22UH, 3.45A, 20%, PWR, 10.5MHZ</t>
  </si>
  <si>
    <t>Q1,Q3</t>
  </si>
  <si>
    <t>2N7002</t>
  </si>
  <si>
    <t>https://www.mouser.co.uk/ProductDetail/Infineon-Technologies/2N7002-H6327?qs=CVg1V728NXGZyf6kD1tkzQ%3D%3D&amp;mgh=1&amp;vip=1&amp;utm_id=20808080842&amp;utm_source=google&amp;utm_medium=cpc&amp;utm_marketing_tactic=emeacorp&amp;gad_source=1&amp;gclid=Cj0KCQjw1um-BhDtARIsABjU5x70kCIU17Y9chiVxNH_Vom0j4sKZ5ToqWr6DV3ByRFWQx4h5b8ahzcaAj4GEALw_wcB</t>
  </si>
  <si>
    <t>0.115A Id, 60V Vds, N-Channel MOSFET, SOT-23</t>
  </si>
  <si>
    <t>2N7002 H6327</t>
  </si>
  <si>
    <t>Q2,Q4</t>
  </si>
  <si>
    <t>SIS413DN-T1-GE3</t>
  </si>
  <si>
    <t>https://www.mouser.co.uk/ProductDetail/Vishay-Semiconductors/SIS413DN-T1-GE3?qs=vgn07B5hXav8x6TX%252BtAIoQ%3D%3D</t>
  </si>
  <si>
    <t>P-Ch PowerPAK1212 Cu 30V 9.4mohm@10V</t>
  </si>
  <si>
    <t>R1,R2,R3</t>
  </si>
  <si>
    <t>3k24</t>
  </si>
  <si>
    <t>https://www.digikey.co.uk/en/products/detail/yageo/RC0603FR-073K24L/727125</t>
  </si>
  <si>
    <t>RES 3.24K OHM 1% 1/10W 0603</t>
  </si>
  <si>
    <t>RC0603FR-073K24L</t>
  </si>
  <si>
    <t>R4,R26</t>
  </si>
  <si>
    <t>100k</t>
  </si>
  <si>
    <t>https://www.digikey.co.uk/en/products/detail/rohm-semiconductor/ESR03EZPF1003/1983430</t>
  </si>
  <si>
    <t>RES 100K OHM 1% 1/4W 0603</t>
  </si>
  <si>
    <t>ESR03EZPF1003</t>
  </si>
  <si>
    <t>R5</t>
  </si>
  <si>
    <t>4.81k</t>
  </si>
  <si>
    <t>https://www.mouser.co.uk/ProductDetail/KOA-Speer/RN73H1JTTD4811B25?qs=582LK1XNA7LTNwR5VHugwg%3D%3D&amp;srsltid=AfmBOoo6gri6g2xu2rXc1ABkOav6S-9c3aTxtg7NNutX6ztjQHESnNk1</t>
  </si>
  <si>
    <t>Thin Film Resistors - SMD 4.81kOhm,0603,0.1%,2</t>
  </si>
  <si>
    <t>RN73H1JTTD4811B25</t>
  </si>
  <si>
    <t>R6,R8,R18,R22,R27</t>
  </si>
  <si>
    <t>R7</t>
  </si>
  <si>
    <t>1k</t>
  </si>
  <si>
    <t>https://www.digikey.co.uk/en/products/detail/vishay-dale/CRCW06031K00JNEAIF/3477274?srsltid=AfmBOoqM_C78zLfiw-YdUpmN3JS4P2_NqO2IPeLygIKGkpOp0cehDR8Q</t>
  </si>
  <si>
    <t>RES SMD 1K OHM 5% 1/10W 0603</t>
  </si>
  <si>
    <t>CRCW06031K00JNEAIF</t>
  </si>
  <si>
    <t>R9,R10,R11,R12,R16,R19</t>
  </si>
  <si>
    <t>R14,R17</t>
  </si>
  <si>
    <t>10k</t>
  </si>
  <si>
    <t>https://www.digikey.co.uk/en/products/detail/yageo/RC0603FR-0710KL/726880?srsltid=AfmBOoqjqC5qo52Z-BfREj56jdcNCkiFl9EdC8LTCxkmf6IG3DRH4_a1</t>
  </si>
  <si>
    <t>10 kOhms Â±1% 0.1W, 1/10W Chip Resistor 0603 (1608 Metric) Moisture Resistant Thick Film</t>
  </si>
  <si>
    <t>R15</t>
  </si>
  <si>
    <t>1 mOhm</t>
  </si>
  <si>
    <t>R20</t>
  </si>
  <si>
    <t>R21</t>
  </si>
  <si>
    <t>40k2</t>
  </si>
  <si>
    <t>R23</t>
  </si>
  <si>
    <t>13 milli_Ohm</t>
  </si>
  <si>
    <t>https://www.vishay.com/doc?30417</t>
  </si>
  <si>
    <t>WFCP0603R0120FE66 Current Sense Resistors - SMD .012ohms 1% .5w</t>
  </si>
  <si>
    <t>R24</t>
  </si>
  <si>
    <t>110k</t>
  </si>
  <si>
    <t>TH1,TH2,TH3</t>
  </si>
  <si>
    <t>10K</t>
  </si>
  <si>
    <t>https://www.mouser.co.uk/ProductDetail/Vishay-BC-Components/NTCLE100E3103HB0?qs=5%252BH5Zw0P0yW5JOWp96diiA%3D%3D&amp;utm_id=9520607717&amp;utm_source=google&amp;utm_medium=cpc&amp;utm_marketing_tactic=emeacorp&amp;gad_source=1&amp;gclid=Cj0KCQjw1um-BhDtARIsABjU5x5YCU0sR6JFxllQE0SxqyTI_yDPWeZCHrmKHXMBX6lqqmDFIr6CF7QaAgg0EALw_wcB</t>
  </si>
  <si>
    <t>NTC (Negative Temperature Coefficient) Thermistors 10Kohms 3% Radial 0.6 LEAD</t>
  </si>
  <si>
    <t>NTCLE100E3103HB0</t>
  </si>
  <si>
    <t>TP1,TP2</t>
  </si>
  <si>
    <t>NTC1</t>
  </si>
  <si>
    <t>~</t>
  </si>
  <si>
    <t>test point</t>
  </si>
  <si>
    <t>TP3,TP4</t>
  </si>
  <si>
    <t>NTC2</t>
  </si>
  <si>
    <t>TP5,TP6</t>
  </si>
  <si>
    <t>NTC3</t>
  </si>
  <si>
    <t>TP7</t>
  </si>
  <si>
    <t>VBUS_Test</t>
  </si>
  <si>
    <t>U1</t>
  </si>
  <si>
    <t>TPS54308DDCR</t>
  </si>
  <si>
    <t>https://www.mouser.co.uk/ProductDetail/Texas-Instruments/TPS54308DDCR?qs=gt1LBUVyoHl9iRtozvTSQw%3D%3D&amp;srsltid=AfmBOor4dTlKEWBPcURVRY9CiGSjj8TpqTcqn704-3eWI04XBC6X9RDt</t>
  </si>
  <si>
    <t>3A, 4.5 to 28V Input, EMI Friendly integrated switch synchronous step-down regulator, continuous-conduction, SOT-23-6</t>
  </si>
  <si>
    <t>U2</t>
  </si>
  <si>
    <t>LM3488MM</t>
  </si>
  <si>
    <t>U3</t>
  </si>
  <si>
    <t>CSD18563Q5A</t>
  </si>
  <si>
    <t>Supplier</t>
  </si>
  <si>
    <t>Total Parts</t>
  </si>
  <si>
    <t>Cost</t>
  </si>
  <si>
    <t>SMD Multilayer Ceramic Capacitor, 820 pF, 50 V, 0603 [1608 Metric], ± 10%, X7R</t>
  </si>
  <si>
    <t>https://uk.farnell.com/kemet/c0603x821k5ractu/cap-820pf-50v-10-x7r-0603/dp/2905163</t>
  </si>
  <si>
    <t>Total Price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</si>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</sst>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161616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10" xfId="0" applyFill="1" applyBorder="1" applyAlignment="1"/>
    <xf numFmtId="0" fontId="0" fillId="33" borderId="10" xfId="0" applyFill="1" applyBorder="1" applyAlignment="1">
      <alignment wrapText="1"/>
    </xf>
    <xf numFmtId="0" fontId="0" fillId="0" borderId="10" xfId="0" applyBorder="1" applyAlignment="1"/>
    <xf numFmtId="0" fontId="0" fillId="0" borderId="10" xfId="0" applyBorder="1" applyAlignment="1">
      <alignment wrapText="1"/>
    </xf>
    <xf numFmtId="0" fontId="0" fillId="0" borderId="10" xfId="0" applyBorder="1"/>
    <xf numFmtId="0" fontId="0" fillId="33" borderId="10" xfId="0" applyFill="1" applyBorder="1"/>
    <xf numFmtId="165" fontId="0" fillId="0" borderId="10" xfId="0" applyNumberFormat="1" applyBorder="1"/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6E9A-12F6-4CAD-99D7-388F0B49B123}">
  <dimension ref="A1:K44"/>
  <sheetViews>
    <sheetView tabSelected="1" workbookViewId="0">
      <selection activeCell="G11" sqref="G11"/>
    </sheetView>
  </sheetViews>
  <sheetFormatPr defaultRowHeight="15" x14ac:dyDescent="0.25"/>
  <cols>
    <col min="1" max="1" width="25.140625" customWidth="1"/>
    <col min="2" max="2" width="22.28515625" customWidth="1"/>
    <col min="3" max="3" width="70" style="1" customWidth="1"/>
    <col min="5" max="5" width="35.5703125" style="1" customWidth="1"/>
    <col min="6" max="6" width="35.42578125" customWidth="1"/>
    <col min="7" max="7" width="16" customWidth="1"/>
    <col min="8" max="8" width="17.7109375" customWidth="1"/>
    <col min="11" max="11" width="14.28515625" customWidth="1"/>
  </cols>
  <sheetData>
    <row r="1" spans="1:11" x14ac:dyDescent="0.25">
      <c r="A1" s="2" t="s">
        <v>0</v>
      </c>
      <c r="B1" s="2" t="s">
        <v>1</v>
      </c>
      <c r="C1" s="3" t="s">
        <v>151</v>
      </c>
      <c r="D1" s="2" t="s">
        <v>2</v>
      </c>
      <c r="E1" s="3" t="s">
        <v>3</v>
      </c>
      <c r="F1" s="2" t="s">
        <v>4</v>
      </c>
      <c r="G1" s="2" t="s">
        <v>157</v>
      </c>
      <c r="H1" s="2" t="s">
        <v>156</v>
      </c>
    </row>
    <row r="2" spans="1:11" ht="60" x14ac:dyDescent="0.25">
      <c r="A2" s="4" t="s">
        <v>5</v>
      </c>
      <c r="B2" s="4" t="s">
        <v>6</v>
      </c>
      <c r="C2" s="5" t="s">
        <v>7</v>
      </c>
      <c r="D2" s="4">
        <v>3</v>
      </c>
      <c r="E2" s="5" t="s">
        <v>8</v>
      </c>
      <c r="F2" s="4" t="s">
        <v>6</v>
      </c>
      <c r="G2" s="4">
        <v>3.08</v>
      </c>
      <c r="H2" s="6">
        <f>G2*D2</f>
        <v>9.24</v>
      </c>
    </row>
    <row r="3" spans="1:11" ht="60" x14ac:dyDescent="0.25">
      <c r="A3" s="4" t="s">
        <v>9</v>
      </c>
      <c r="B3" s="4" t="s">
        <v>10</v>
      </c>
      <c r="C3" s="5" t="s">
        <v>11</v>
      </c>
      <c r="D3" s="4">
        <v>3</v>
      </c>
      <c r="E3" s="5" t="s">
        <v>12</v>
      </c>
      <c r="F3" s="4" t="s">
        <v>13</v>
      </c>
      <c r="G3" s="4">
        <v>0.22</v>
      </c>
      <c r="H3" s="6">
        <f t="shared" ref="H3:H44" si="0">G3*D3</f>
        <v>0.66</v>
      </c>
      <c r="J3" s="7" t="s">
        <v>153</v>
      </c>
      <c r="K3" s="7" t="s">
        <v>152</v>
      </c>
    </row>
    <row r="4" spans="1:11" ht="45" x14ac:dyDescent="0.25">
      <c r="A4" s="4" t="s">
        <v>14</v>
      </c>
      <c r="B4" s="4" t="s">
        <v>15</v>
      </c>
      <c r="C4" s="5" t="s">
        <v>16</v>
      </c>
      <c r="D4" s="4">
        <v>6</v>
      </c>
      <c r="E4" s="5" t="s">
        <v>17</v>
      </c>
      <c r="F4" s="4" t="s">
        <v>18</v>
      </c>
      <c r="G4" s="4">
        <v>0.05</v>
      </c>
      <c r="H4" s="6">
        <f t="shared" si="0"/>
        <v>0.30000000000000004</v>
      </c>
      <c r="J4" s="8" t="e">
        <f>SUM(H2:H44)</f>
        <v>#VALUE!</v>
      </c>
      <c r="K4" s="6">
        <f>SUM(D2:D44)</f>
        <v>81</v>
      </c>
    </row>
    <row r="5" spans="1:11" ht="30" x14ac:dyDescent="0.25">
      <c r="A5" s="4" t="s">
        <v>19</v>
      </c>
      <c r="B5" s="4" t="s">
        <v>20</v>
      </c>
      <c r="C5" s="5" t="s">
        <v>21</v>
      </c>
      <c r="D5" s="4">
        <v>4</v>
      </c>
      <c r="E5" s="5" t="s">
        <v>22</v>
      </c>
      <c r="F5" s="4" t="s">
        <v>23</v>
      </c>
      <c r="G5" s="4">
        <v>0.11</v>
      </c>
      <c r="H5" s="6">
        <f t="shared" si="0"/>
        <v>0.44</v>
      </c>
    </row>
    <row r="6" spans="1:11" x14ac:dyDescent="0.25">
      <c r="A6" s="4" t="s">
        <v>24</v>
      </c>
      <c r="B6" s="4" t="s">
        <v>25</v>
      </c>
      <c r="C6" s="5" t="s">
        <v>26</v>
      </c>
      <c r="D6" s="4">
        <v>4</v>
      </c>
      <c r="E6" s="5" t="s">
        <v>27</v>
      </c>
      <c r="F6" s="4" t="s">
        <v>28</v>
      </c>
      <c r="G6" s="4">
        <v>0.156</v>
      </c>
      <c r="H6" s="6">
        <f t="shared" si="0"/>
        <v>0.624</v>
      </c>
    </row>
    <row r="7" spans="1:11" x14ac:dyDescent="0.25">
      <c r="A7" s="4" t="s">
        <v>29</v>
      </c>
      <c r="B7" s="4" t="s">
        <v>30</v>
      </c>
      <c r="C7" s="5"/>
      <c r="D7" s="4">
        <v>2</v>
      </c>
      <c r="E7" s="5" t="s">
        <v>31</v>
      </c>
      <c r="F7" s="4" t="s">
        <v>32</v>
      </c>
      <c r="G7" s="4">
        <v>0.20399999999999999</v>
      </c>
      <c r="H7" s="6">
        <f t="shared" si="0"/>
        <v>0.40799999999999997</v>
      </c>
    </row>
    <row r="8" spans="1:11" ht="45" x14ac:dyDescent="0.25">
      <c r="A8" s="4" t="s">
        <v>33</v>
      </c>
      <c r="B8" s="4" t="s">
        <v>34</v>
      </c>
      <c r="C8" s="5" t="s">
        <v>35</v>
      </c>
      <c r="D8" s="4">
        <v>1</v>
      </c>
      <c r="E8" s="5" t="s">
        <v>36</v>
      </c>
      <c r="F8" s="4" t="s">
        <v>37</v>
      </c>
      <c r="G8" s="4">
        <v>0.156</v>
      </c>
      <c r="H8" s="6">
        <f t="shared" si="0"/>
        <v>0.156</v>
      </c>
    </row>
    <row r="9" spans="1:11" x14ac:dyDescent="0.25">
      <c r="A9" s="4" t="s">
        <v>38</v>
      </c>
      <c r="B9" s="4" t="s">
        <v>39</v>
      </c>
      <c r="C9" s="5"/>
      <c r="D9" s="4">
        <v>1</v>
      </c>
      <c r="E9" s="5"/>
      <c r="F9" s="4"/>
      <c r="G9" s="4"/>
      <c r="H9" s="6">
        <f t="shared" si="0"/>
        <v>0</v>
      </c>
    </row>
    <row r="10" spans="1:11" x14ac:dyDescent="0.25">
      <c r="A10" s="4" t="s">
        <v>41</v>
      </c>
      <c r="B10" s="4" t="s">
        <v>42</v>
      </c>
      <c r="C10" s="5"/>
      <c r="D10" s="4">
        <v>1</v>
      </c>
      <c r="E10" s="5"/>
      <c r="F10" s="4"/>
      <c r="G10" s="4"/>
      <c r="H10" s="6">
        <f t="shared" si="0"/>
        <v>0</v>
      </c>
    </row>
    <row r="11" spans="1:11" x14ac:dyDescent="0.25">
      <c r="A11" s="4" t="s">
        <v>43</v>
      </c>
      <c r="B11" s="4" t="s">
        <v>44</v>
      </c>
      <c r="C11" s="5"/>
      <c r="D11" s="4">
        <v>1</v>
      </c>
      <c r="E11" s="5"/>
      <c r="F11" s="4"/>
      <c r="G11" s="4"/>
      <c r="H11" s="6">
        <f t="shared" si="0"/>
        <v>0</v>
      </c>
    </row>
    <row r="12" spans="1:11" ht="30" x14ac:dyDescent="0.25">
      <c r="A12" s="4" t="s">
        <v>45</v>
      </c>
      <c r="B12" s="4" t="s">
        <v>46</v>
      </c>
      <c r="C12" s="5" t="s">
        <v>155</v>
      </c>
      <c r="D12" s="4">
        <v>1</v>
      </c>
      <c r="E12" s="5" t="s">
        <v>154</v>
      </c>
      <c r="F12" s="9" t="s">
        <v>47</v>
      </c>
      <c r="G12" s="4">
        <v>9.5000000000000001E-2</v>
      </c>
      <c r="H12" s="6">
        <f t="shared" si="0"/>
        <v>9.5000000000000001E-2</v>
      </c>
    </row>
    <row r="13" spans="1:11" ht="45" x14ac:dyDescent="0.25">
      <c r="A13" s="4" t="s">
        <v>48</v>
      </c>
      <c r="B13" s="4" t="s">
        <v>49</v>
      </c>
      <c r="C13" s="5" t="s">
        <v>50</v>
      </c>
      <c r="D13" s="4">
        <v>3</v>
      </c>
      <c r="E13" s="5" t="s">
        <v>51</v>
      </c>
      <c r="F13" s="4" t="s">
        <v>49</v>
      </c>
      <c r="G13" s="4">
        <v>0.8</v>
      </c>
      <c r="H13" s="6">
        <f t="shared" si="0"/>
        <v>2.4000000000000004</v>
      </c>
    </row>
    <row r="14" spans="1:11" ht="30" x14ac:dyDescent="0.25">
      <c r="A14" s="4" t="s">
        <v>52</v>
      </c>
      <c r="B14" s="4" t="s">
        <v>53</v>
      </c>
      <c r="C14" s="5" t="s">
        <v>54</v>
      </c>
      <c r="D14" s="4">
        <v>1</v>
      </c>
      <c r="E14" s="5" t="s">
        <v>55</v>
      </c>
      <c r="F14" s="4" t="s">
        <v>53</v>
      </c>
      <c r="G14" s="4"/>
      <c r="H14" s="6">
        <f t="shared" si="0"/>
        <v>0</v>
      </c>
    </row>
    <row r="15" spans="1:11" ht="45" x14ac:dyDescent="0.25">
      <c r="A15" s="4" t="s">
        <v>56</v>
      </c>
      <c r="B15" s="4" t="s">
        <v>57</v>
      </c>
      <c r="C15" s="5" t="s">
        <v>58</v>
      </c>
      <c r="D15" s="4">
        <v>1</v>
      </c>
      <c r="E15" s="5" t="s">
        <v>59</v>
      </c>
      <c r="F15" s="4" t="s">
        <v>57</v>
      </c>
      <c r="G15" s="4">
        <v>1.03</v>
      </c>
      <c r="H15" s="6">
        <f t="shared" si="0"/>
        <v>1.03</v>
      </c>
    </row>
    <row r="16" spans="1:11" ht="45" x14ac:dyDescent="0.25">
      <c r="A16" s="4" t="s">
        <v>60</v>
      </c>
      <c r="B16" s="4" t="s">
        <v>61</v>
      </c>
      <c r="C16" s="5" t="s">
        <v>62</v>
      </c>
      <c r="D16" s="4">
        <v>1</v>
      </c>
      <c r="E16" s="5" t="s">
        <v>63</v>
      </c>
      <c r="F16" s="4" t="s">
        <v>61</v>
      </c>
      <c r="G16" s="4">
        <v>3.08</v>
      </c>
      <c r="H16" s="6">
        <f t="shared" si="0"/>
        <v>3.08</v>
      </c>
    </row>
    <row r="17" spans="1:8" ht="45" x14ac:dyDescent="0.25">
      <c r="A17" s="4" t="s">
        <v>64</v>
      </c>
      <c r="B17" s="4">
        <v>632723300011</v>
      </c>
      <c r="C17" s="5" t="s">
        <v>65</v>
      </c>
      <c r="D17" s="4">
        <v>1</v>
      </c>
      <c r="E17" s="5" t="s">
        <v>66</v>
      </c>
      <c r="F17" s="4">
        <v>632723300011</v>
      </c>
      <c r="G17" s="4">
        <v>3.62</v>
      </c>
      <c r="H17" s="6">
        <f t="shared" si="0"/>
        <v>3.62</v>
      </c>
    </row>
    <row r="18" spans="1:8" ht="135" x14ac:dyDescent="0.25">
      <c r="A18" s="4" t="s">
        <v>67</v>
      </c>
      <c r="B18" s="4" t="s">
        <v>68</v>
      </c>
      <c r="C18" s="5" t="s">
        <v>69</v>
      </c>
      <c r="D18" s="4">
        <v>1</v>
      </c>
      <c r="E18" s="5" t="s">
        <v>70</v>
      </c>
      <c r="F18" s="4">
        <v>61301411121</v>
      </c>
      <c r="G18" s="4">
        <v>0.67</v>
      </c>
      <c r="H18" s="6">
        <f t="shared" si="0"/>
        <v>0.67</v>
      </c>
    </row>
    <row r="19" spans="1:8" ht="30" x14ac:dyDescent="0.25">
      <c r="A19" s="4" t="s">
        <v>71</v>
      </c>
      <c r="B19" s="4">
        <v>694108301002</v>
      </c>
      <c r="C19" s="5" t="s">
        <v>72</v>
      </c>
      <c r="D19" s="4">
        <v>1</v>
      </c>
      <c r="E19" s="5" t="s">
        <v>73</v>
      </c>
      <c r="F19" s="4">
        <v>694108301002</v>
      </c>
      <c r="G19" s="4"/>
      <c r="H19" s="6">
        <f t="shared" si="0"/>
        <v>0</v>
      </c>
    </row>
    <row r="20" spans="1:8" x14ac:dyDescent="0.25">
      <c r="A20" s="4" t="s">
        <v>74</v>
      </c>
      <c r="B20" s="4">
        <v>691137710002</v>
      </c>
      <c r="C20" s="5"/>
      <c r="D20" s="4">
        <v>1</v>
      </c>
      <c r="E20" s="5"/>
      <c r="F20" s="4"/>
      <c r="G20" s="4"/>
      <c r="H20" s="6">
        <f t="shared" si="0"/>
        <v>0</v>
      </c>
    </row>
    <row r="21" spans="1:8" ht="195" x14ac:dyDescent="0.25">
      <c r="A21" s="4" t="s">
        <v>75</v>
      </c>
      <c r="B21" s="4" t="s">
        <v>76</v>
      </c>
      <c r="C21" s="5" t="s">
        <v>77</v>
      </c>
      <c r="D21" s="4">
        <v>1</v>
      </c>
      <c r="E21" s="5" t="s">
        <v>78</v>
      </c>
      <c r="F21" s="4" t="s">
        <v>76</v>
      </c>
      <c r="G21" s="4">
        <v>1.2</v>
      </c>
      <c r="H21" s="6">
        <f t="shared" si="0"/>
        <v>1.2</v>
      </c>
    </row>
    <row r="22" spans="1:8" ht="30" x14ac:dyDescent="0.25">
      <c r="A22" s="4" t="s">
        <v>79</v>
      </c>
      <c r="B22" s="4" t="s">
        <v>80</v>
      </c>
      <c r="C22" s="5"/>
      <c r="D22" s="4">
        <v>1</v>
      </c>
      <c r="E22" s="5" t="s">
        <v>81</v>
      </c>
      <c r="F22" s="4" t="s">
        <v>80</v>
      </c>
      <c r="G22" s="4"/>
      <c r="H22" s="6">
        <f t="shared" si="0"/>
        <v>0</v>
      </c>
    </row>
    <row r="23" spans="1:8" ht="90" x14ac:dyDescent="0.25">
      <c r="A23" s="4" t="s">
        <v>82</v>
      </c>
      <c r="B23" s="4" t="s">
        <v>83</v>
      </c>
      <c r="C23" s="5" t="s">
        <v>84</v>
      </c>
      <c r="D23" s="4">
        <v>2</v>
      </c>
      <c r="E23" s="5" t="s">
        <v>85</v>
      </c>
      <c r="F23" s="4" t="s">
        <v>86</v>
      </c>
      <c r="G23" s="4">
        <v>0.21</v>
      </c>
      <c r="H23" s="6">
        <f t="shared" si="0"/>
        <v>0.42</v>
      </c>
    </row>
    <row r="24" spans="1:8" ht="30" x14ac:dyDescent="0.25">
      <c r="A24" s="4" t="s">
        <v>87</v>
      </c>
      <c r="B24" s="4" t="s">
        <v>88</v>
      </c>
      <c r="C24" s="5" t="s">
        <v>89</v>
      </c>
      <c r="D24" s="4">
        <v>2</v>
      </c>
      <c r="E24" s="5" t="s">
        <v>90</v>
      </c>
      <c r="F24" s="4" t="s">
        <v>88</v>
      </c>
      <c r="G24" s="4">
        <v>0.57999999999999996</v>
      </c>
      <c r="H24" s="6">
        <f t="shared" si="0"/>
        <v>1.1599999999999999</v>
      </c>
    </row>
    <row r="25" spans="1:8" ht="30" x14ac:dyDescent="0.25">
      <c r="A25" s="4" t="s">
        <v>91</v>
      </c>
      <c r="B25" s="4" t="s">
        <v>92</v>
      </c>
      <c r="C25" s="5" t="s">
        <v>93</v>
      </c>
      <c r="D25" s="4">
        <v>3</v>
      </c>
      <c r="E25" s="5" t="s">
        <v>94</v>
      </c>
      <c r="F25" s="4" t="s">
        <v>95</v>
      </c>
      <c r="G25" s="4">
        <v>0.08</v>
      </c>
      <c r="H25" s="6">
        <f t="shared" si="0"/>
        <v>0.24</v>
      </c>
    </row>
    <row r="26" spans="1:8" ht="30" x14ac:dyDescent="0.25">
      <c r="A26" s="4" t="s">
        <v>96</v>
      </c>
      <c r="B26" s="4" t="s">
        <v>97</v>
      </c>
      <c r="C26" s="5" t="s">
        <v>98</v>
      </c>
      <c r="D26" s="4">
        <v>2</v>
      </c>
      <c r="E26" s="5" t="s">
        <v>99</v>
      </c>
      <c r="F26" s="4" t="s">
        <v>100</v>
      </c>
      <c r="G26" s="4">
        <v>0.12</v>
      </c>
      <c r="H26" s="6">
        <f t="shared" si="0"/>
        <v>0.24</v>
      </c>
    </row>
    <row r="27" spans="1:8" ht="45" x14ac:dyDescent="0.25">
      <c r="A27" s="4" t="s">
        <v>101</v>
      </c>
      <c r="B27" s="4" t="s">
        <v>102</v>
      </c>
      <c r="C27" s="5" t="s">
        <v>103</v>
      </c>
      <c r="D27" s="4">
        <v>1</v>
      </c>
      <c r="E27" s="5" t="s">
        <v>104</v>
      </c>
      <c r="F27" s="4" t="s">
        <v>105</v>
      </c>
      <c r="G27" s="4">
        <v>0.18</v>
      </c>
      <c r="H27" s="6">
        <f t="shared" si="0"/>
        <v>0.18</v>
      </c>
    </row>
    <row r="28" spans="1:8" x14ac:dyDescent="0.25">
      <c r="A28" s="4" t="s">
        <v>106</v>
      </c>
      <c r="B28" s="4">
        <v>100</v>
      </c>
      <c r="C28" s="5" t="s">
        <v>26</v>
      </c>
      <c r="D28" s="4">
        <v>5</v>
      </c>
      <c r="E28" s="5" t="s">
        <v>26</v>
      </c>
      <c r="F28" s="4" t="s">
        <v>26</v>
      </c>
      <c r="G28" s="4" t="s">
        <v>26</v>
      </c>
      <c r="H28" s="6" t="e">
        <f t="shared" si="0"/>
        <v>#VALUE!</v>
      </c>
    </row>
    <row r="29" spans="1:8" ht="45" x14ac:dyDescent="0.25">
      <c r="A29" s="4" t="s">
        <v>107</v>
      </c>
      <c r="B29" s="4" t="s">
        <v>108</v>
      </c>
      <c r="C29" s="5" t="s">
        <v>109</v>
      </c>
      <c r="D29" s="4">
        <v>1</v>
      </c>
      <c r="E29" s="5" t="s">
        <v>110</v>
      </c>
      <c r="F29" s="4" t="s">
        <v>111</v>
      </c>
      <c r="G29" s="4">
        <v>0.33600000000000002</v>
      </c>
      <c r="H29" s="6">
        <f t="shared" si="0"/>
        <v>0.33600000000000002</v>
      </c>
    </row>
    <row r="30" spans="1:8" x14ac:dyDescent="0.25">
      <c r="A30" s="4" t="s">
        <v>112</v>
      </c>
      <c r="B30" s="4">
        <v>20</v>
      </c>
      <c r="C30" s="5"/>
      <c r="D30" s="4">
        <v>6</v>
      </c>
      <c r="E30" s="5" t="s">
        <v>26</v>
      </c>
      <c r="F30" s="4" t="s">
        <v>26</v>
      </c>
      <c r="G30" s="4" t="s">
        <v>26</v>
      </c>
      <c r="H30" s="6" t="e">
        <f t="shared" si="0"/>
        <v>#VALUE!</v>
      </c>
    </row>
    <row r="31" spans="1:8" ht="45" x14ac:dyDescent="0.25">
      <c r="A31" s="4" t="s">
        <v>113</v>
      </c>
      <c r="B31" s="4" t="s">
        <v>114</v>
      </c>
      <c r="C31" s="5" t="s">
        <v>115</v>
      </c>
      <c r="D31" s="4">
        <v>2</v>
      </c>
      <c r="E31" s="5" t="s">
        <v>116</v>
      </c>
      <c r="F31" s="4"/>
      <c r="G31" s="4">
        <v>9.6000000000000002E-2</v>
      </c>
      <c r="H31" s="6">
        <f t="shared" si="0"/>
        <v>0.192</v>
      </c>
    </row>
    <row r="32" spans="1:8" x14ac:dyDescent="0.25">
      <c r="A32" s="4" t="s">
        <v>117</v>
      </c>
      <c r="B32" s="4" t="s">
        <v>118</v>
      </c>
      <c r="C32" s="5" t="s">
        <v>95</v>
      </c>
      <c r="D32" s="4">
        <v>1</v>
      </c>
      <c r="E32" s="5"/>
      <c r="F32" s="4"/>
      <c r="G32" s="4"/>
      <c r="H32" s="6">
        <f t="shared" si="0"/>
        <v>0</v>
      </c>
    </row>
    <row r="33" spans="1:8" x14ac:dyDescent="0.25">
      <c r="A33" s="4" t="s">
        <v>119</v>
      </c>
      <c r="B33" s="4">
        <v>604</v>
      </c>
      <c r="C33" s="5"/>
      <c r="D33" s="4">
        <v>1</v>
      </c>
      <c r="E33" s="5"/>
      <c r="F33" s="4"/>
      <c r="G33" s="4" t="s">
        <v>40</v>
      </c>
      <c r="H33" s="6" t="e">
        <f t="shared" si="0"/>
        <v>#VALUE!</v>
      </c>
    </row>
    <row r="34" spans="1:8" x14ac:dyDescent="0.25">
      <c r="A34" s="4" t="s">
        <v>120</v>
      </c>
      <c r="B34" s="4" t="s">
        <v>121</v>
      </c>
      <c r="C34" s="5"/>
      <c r="D34" s="4">
        <v>1</v>
      </c>
      <c r="E34" s="5"/>
      <c r="F34" s="4"/>
      <c r="G34" s="4" t="s">
        <v>40</v>
      </c>
      <c r="H34" s="6" t="e">
        <f t="shared" si="0"/>
        <v>#VALUE!</v>
      </c>
    </row>
    <row r="35" spans="1:8" ht="30" x14ac:dyDescent="0.25">
      <c r="A35" s="4" t="s">
        <v>122</v>
      </c>
      <c r="B35" s="4" t="s">
        <v>123</v>
      </c>
      <c r="C35" s="5" t="s">
        <v>124</v>
      </c>
      <c r="D35" s="4">
        <v>1</v>
      </c>
      <c r="E35" s="5" t="s">
        <v>125</v>
      </c>
      <c r="F35" s="4"/>
      <c r="G35" s="4"/>
      <c r="H35" s="6">
        <f t="shared" si="0"/>
        <v>0</v>
      </c>
    </row>
    <row r="36" spans="1:8" x14ac:dyDescent="0.25">
      <c r="A36" s="4" t="s">
        <v>126</v>
      </c>
      <c r="B36" s="4" t="s">
        <v>127</v>
      </c>
      <c r="C36" s="5"/>
      <c r="D36" s="4">
        <v>1</v>
      </c>
      <c r="E36" s="5"/>
      <c r="F36" s="4"/>
      <c r="G36" s="4" t="s">
        <v>40</v>
      </c>
      <c r="H36" s="6" t="e">
        <f t="shared" si="0"/>
        <v>#VALUE!</v>
      </c>
    </row>
    <row r="37" spans="1:8" ht="90" x14ac:dyDescent="0.25">
      <c r="A37" s="4" t="s">
        <v>128</v>
      </c>
      <c r="B37" s="4" t="s">
        <v>129</v>
      </c>
      <c r="C37" s="5" t="s">
        <v>130</v>
      </c>
      <c r="D37" s="4">
        <v>3</v>
      </c>
      <c r="E37" s="5" t="s">
        <v>131</v>
      </c>
      <c r="F37" s="4" t="s">
        <v>132</v>
      </c>
      <c r="G37" s="4">
        <v>0.45</v>
      </c>
      <c r="H37" s="6">
        <f t="shared" si="0"/>
        <v>1.35</v>
      </c>
    </row>
    <row r="38" spans="1:8" x14ac:dyDescent="0.25">
      <c r="A38" s="4" t="s">
        <v>133</v>
      </c>
      <c r="B38" s="4" t="s">
        <v>134</v>
      </c>
      <c r="C38" s="5" t="s">
        <v>135</v>
      </c>
      <c r="D38" s="4">
        <v>2</v>
      </c>
      <c r="E38" s="5" t="s">
        <v>136</v>
      </c>
      <c r="F38" s="4"/>
      <c r="G38" s="4"/>
      <c r="H38" s="6">
        <f t="shared" si="0"/>
        <v>0</v>
      </c>
    </row>
    <row r="39" spans="1:8" x14ac:dyDescent="0.25">
      <c r="A39" s="4" t="s">
        <v>137</v>
      </c>
      <c r="B39" s="4" t="s">
        <v>138</v>
      </c>
      <c r="C39" s="5" t="s">
        <v>135</v>
      </c>
      <c r="D39" s="4">
        <v>2</v>
      </c>
      <c r="E39" s="5" t="s">
        <v>136</v>
      </c>
      <c r="F39" s="4"/>
      <c r="G39" s="4"/>
      <c r="H39" s="6">
        <f t="shared" si="0"/>
        <v>0</v>
      </c>
    </row>
    <row r="40" spans="1:8" x14ac:dyDescent="0.25">
      <c r="A40" s="4" t="s">
        <v>139</v>
      </c>
      <c r="B40" s="4" t="s">
        <v>140</v>
      </c>
      <c r="C40" s="5" t="s">
        <v>135</v>
      </c>
      <c r="D40" s="4">
        <v>2</v>
      </c>
      <c r="E40" s="5" t="s">
        <v>136</v>
      </c>
      <c r="F40" s="4"/>
      <c r="G40" s="4"/>
      <c r="H40" s="6">
        <f t="shared" si="0"/>
        <v>0</v>
      </c>
    </row>
    <row r="41" spans="1:8" x14ac:dyDescent="0.25">
      <c r="A41" s="4" t="s">
        <v>141</v>
      </c>
      <c r="B41" s="4" t="s">
        <v>142</v>
      </c>
      <c r="C41" s="5" t="s">
        <v>135</v>
      </c>
      <c r="D41" s="4">
        <v>1</v>
      </c>
      <c r="E41" s="5" t="s">
        <v>136</v>
      </c>
      <c r="F41" s="4"/>
      <c r="G41" s="4"/>
      <c r="H41" s="6">
        <f t="shared" si="0"/>
        <v>0</v>
      </c>
    </row>
    <row r="42" spans="1:8" ht="60" x14ac:dyDescent="0.25">
      <c r="A42" s="4" t="s">
        <v>143</v>
      </c>
      <c r="B42" s="4" t="s">
        <v>144</v>
      </c>
      <c r="C42" s="5" t="s">
        <v>145</v>
      </c>
      <c r="D42" s="4">
        <v>1</v>
      </c>
      <c r="E42" s="5" t="s">
        <v>146</v>
      </c>
      <c r="F42" s="4" t="s">
        <v>144</v>
      </c>
      <c r="G42" s="4">
        <v>1.1000000000000001</v>
      </c>
      <c r="H42" s="6">
        <f t="shared" si="0"/>
        <v>1.1000000000000001</v>
      </c>
    </row>
    <row r="43" spans="1:8" x14ac:dyDescent="0.25">
      <c r="A43" s="4" t="s">
        <v>147</v>
      </c>
      <c r="B43" s="4" t="s">
        <v>148</v>
      </c>
      <c r="C43" s="5"/>
      <c r="D43" s="4">
        <v>1</v>
      </c>
      <c r="E43" s="5"/>
      <c r="F43" s="4"/>
      <c r="G43" s="4"/>
      <c r="H43" s="6">
        <f t="shared" si="0"/>
        <v>0</v>
      </c>
    </row>
    <row r="44" spans="1:8" x14ac:dyDescent="0.25">
      <c r="A44" s="4" t="s">
        <v>149</v>
      </c>
      <c r="B44" s="4" t="s">
        <v>150</v>
      </c>
      <c r="C44" s="5" t="s">
        <v>150</v>
      </c>
      <c r="D44" s="4">
        <v>1</v>
      </c>
      <c r="E44" s="5"/>
      <c r="F44" s="4"/>
      <c r="G44" s="4"/>
      <c r="H44" s="6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Robot_BMSV1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Apio</dc:creator>
  <cp:lastModifiedBy>Jeremy Apio</cp:lastModifiedBy>
  <dcterms:created xsi:type="dcterms:W3CDTF">2025-03-20T01:38:07Z</dcterms:created>
  <dcterms:modified xsi:type="dcterms:W3CDTF">2025-03-20T01:45:14Z</dcterms:modified>
</cp:coreProperties>
</file>