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filterPrivacy="1" codeName="ThisWorkbook"/>
  <xr:revisionPtr revIDLastSave="107" documentId="8_{EAC86094-5058-407C-BE7C-BB6B938BA338}" xr6:coauthVersionLast="47" xr6:coauthVersionMax="47" xr10:uidLastSave="{B48E2E2D-CD55-469A-B997-274E7A3F15B1}"/>
  <bookViews>
    <workbookView xWindow="-120" yWindow="-120" windowWidth="29040" windowHeight="16440" tabRatio="550" xr2:uid="{00000000-000D-0000-FFFF-FFFF00000000}"/>
  </bookViews>
  <sheets>
    <sheet name="Récapitulatif" sheetId="1" r:id="rId1"/>
    <sheet name="Budget" sheetId="3" r:id="rId2"/>
    <sheet name="Composants_à_Acheter" sheetId="4" r:id="rId3"/>
    <sheet name="Composants_Dispo_Reutilisation" sheetId="5" r:id="rId4"/>
    <sheet name="Données du diagramme" sheetId="2" state="hidden" r:id="rId5"/>
  </sheets>
  <definedNames>
    <definedName name="_xlcn.WorksheetConnection_Budgetpersonnel1Budget" hidden="1">Budget[]</definedName>
    <definedName name="BudgetTotal">Récapitulatif!$C$4</definedName>
    <definedName name="DépensesTotales">Récapitulatif!$C$6</definedName>
    <definedName name="EconomiesTotales">Récapitulatif!$C$8</definedName>
    <definedName name="Pourcentage_de_budget_dépensé">'Données du diagramme'!$B$5</definedName>
    <definedName name="_xlnm.Print_Titles" localSheetId="1">Budget!$2:$3</definedName>
    <definedName name="_xlnm.Print_Titles" localSheetId="2">Composants_à_Acheter!$2:$3</definedName>
    <definedName name="_xlnm.Print_Titles" localSheetId="3">Composants_Dispo_Reutilisation!$2:$3</definedName>
    <definedName name="RégionTitreColonne1..C4.1">Récapitulatif!$C$3</definedName>
    <definedName name="RégionTitreColonne2..C6.1">Récapitulatif!$C$5</definedName>
    <definedName name="RégionTitreColonne3..C8.1">Récapitulatif!$C$7</definedName>
    <definedName name="RégionTitreColonne4..C10.1">Récapitulatif!$C$9</definedName>
    <definedName name="RevenuMensuel_" localSheetId="0" hidden="1">Récapitulatif!#REF!</definedName>
    <definedName name="Titre2">Budget[[#Headers],[ARTICLE]]</definedName>
    <definedName name="Titre3">Dépenses[[#Headers],[Produit    ]]</definedName>
    <definedName name="Titre4">Economies[[#Headers],[Produit    ]]</definedName>
    <definedName name="TitreBudget">Récapitulatif!$B$1</definedName>
  </definedNames>
  <calcPr calcId="191028"/>
  <fileRecoveryPr autoRecover="0"/>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venuMensuel" name="RevenuMensuel" connection="WorksheetConnection_Budget personnel1!Budge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4" l="1"/>
  <c r="I6" i="4"/>
  <c r="I7" i="4"/>
  <c r="I8" i="4"/>
  <c r="I9" i="4"/>
  <c r="I10" i="4"/>
  <c r="I11" i="4"/>
  <c r="I12" i="4"/>
  <c r="I13" i="4"/>
  <c r="I14" i="4"/>
  <c r="I15" i="4"/>
  <c r="I4" i="4"/>
  <c r="B1" i="5"/>
  <c r="B1" i="4"/>
  <c r="B1" i="3"/>
  <c r="C8" i="1"/>
  <c r="C4" i="1"/>
  <c r="C6" i="1" l="1"/>
  <c r="C10" i="1"/>
  <c r="B6" i="2"/>
  <c r="B5" i="2" l="1"/>
  <c r="B4"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068806-0DA0-4A86-8326-B2E04FE56F8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F174CBC-573D-4B4F-9845-AA6D22B09850}" name="WorksheetConnection_Budget personnel1!Budget" type="102" refreshedVersion="8" minRefreshableVersion="5" saveData="1">
    <extLst>
      <ext xmlns:x15="http://schemas.microsoft.com/office/spreadsheetml/2010/11/main" uri="{DE250136-89BD-433C-8126-D09CA5730AF9}">
        <x15:connection id="RevenuMensuel" autoDelete="1">
          <x15:rangePr sourceName="_xlcn.WorksheetConnection_Budgetpersonnel1Budget"/>
        </x15:connection>
      </ext>
    </extLst>
  </connection>
</connections>
</file>

<file path=xl/sharedStrings.xml><?xml version="1.0" encoding="utf-8"?>
<sst xmlns="http://schemas.openxmlformats.org/spreadsheetml/2006/main" count="45" uniqueCount="36">
  <si>
    <t xml:space="preserve">Budget </t>
  </si>
  <si>
    <t>Pourcentage de Budget dépensé</t>
  </si>
  <si>
    <t>Résumé</t>
  </si>
  <si>
    <t>Budget TOTAL</t>
  </si>
  <si>
    <t>Depensé</t>
  </si>
  <si>
    <t>Economies</t>
  </si>
  <si>
    <t>Reste</t>
  </si>
  <si>
    <t>Budget</t>
  </si>
  <si>
    <t>ARTICLE</t>
  </si>
  <si>
    <t>MONTANT</t>
  </si>
  <si>
    <t>Dépenses mensuelles</t>
  </si>
  <si>
    <t xml:space="preserve">Produit    </t>
  </si>
  <si>
    <t>Fabriquant</t>
  </si>
  <si>
    <t>Réference</t>
  </si>
  <si>
    <t>Fournisseur</t>
  </si>
  <si>
    <t>Caractéristiques</t>
  </si>
  <si>
    <t>Quantité</t>
  </si>
  <si>
    <t>Prix_Unitaire</t>
  </si>
  <si>
    <t>Lien Fichier Word ou PDF Ou Pourquoi</t>
  </si>
  <si>
    <t>Transistor, NPN Simple, 6 A, 100 V, A-220, 3 broches</t>
  </si>
  <si>
    <t>STMicroelectronics</t>
  </si>
  <si>
    <t>https://fr.rs-online.com/web/p/transistors-bipolaires/4859812?gb=a</t>
  </si>
  <si>
    <t>RS</t>
  </si>
  <si>
    <t>2 Modèles PNP et NPN, Pour Ic = 3 A et Vce = 4 V &lt;=&gt; Gain = [15; 75]</t>
  </si>
  <si>
    <t>https://docs.rs-online.com/bb3c/0900766b8135f8ad.pdf</t>
  </si>
  <si>
    <t>Visaton SC 5.9 OM - 4 Ohm 3.5 pouces 9 cm Haut-parleur large bande 10 W 4 Ω noir ovale</t>
  </si>
  <si>
    <t>Visaton SC</t>
  </si>
  <si>
    <t>https://www.conrad.fr/fr/p/visaton-sc-5-9-om-4-ohm-3-5-pouces-9-cm-haut-parleur-large-bande-10-w-4-noir-ovale-1628589.html?refresh=true</t>
  </si>
  <si>
    <t>Conrad</t>
  </si>
  <si>
    <t>Bande passante [90; 20000] Hz ; Interessant pour f &lt;= 2kHz</t>
  </si>
  <si>
    <t>https://asset.conrad.com/media10/add/160267/c1/-/de/001628589DS01/fiche-technique-1628589-visaton-sc-59-om-4-ohm-35-pouces-9-cm-haut-parleur-large-bande-10-w-4-noir-ovale.pdf</t>
  </si>
  <si>
    <t>Composants_Dispo_Reutilisation</t>
  </si>
  <si>
    <t>Prix</t>
  </si>
  <si>
    <t>Lien Fichier Word ou PDF  Ou Pourquoi</t>
  </si>
  <si>
    <t>DONNÉES DU GRAPHIQUE</t>
  </si>
  <si>
    <t>Valide : Non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</si>
</sst>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0\ &quot;€&quot;"/>
    <numFmt numFmtId="169" formatCode="#,##0.00\ &quot;€&quot;"/>
    <numFmt numFmtId="170" formatCode="_-* #,##0.00\ [$€-40C]_-;\-* #,##0.00\ [$€-40C]_-;_-* &quot;-&quot;??\ [$€-40C]_-;_-@_-"/>
  </numFmts>
  <fonts count="29">
    <font>
      <sz val="11"/>
      <color theme="3" tint="0.24994659260841701"/>
      <name val="Century Gothic"/>
      <family val="2"/>
      <scheme val="minor"/>
    </font>
    <font>
      <sz val="11"/>
      <color theme="1"/>
      <name val="Century Gothic"/>
      <family val="2"/>
      <charset val="134"/>
      <scheme val="minor"/>
    </font>
    <font>
      <b/>
      <sz val="10"/>
      <color theme="3" tint="9.9948118533890809E-2"/>
      <name val="Tahoma"/>
      <family val="2"/>
      <scheme val="major"/>
    </font>
    <font>
      <sz val="24"/>
      <color theme="3" tint="0.24994659260841701"/>
      <name val="Century Gothic"/>
      <family val="2"/>
      <scheme val="minor"/>
    </font>
    <font>
      <sz val="20"/>
      <color theme="0"/>
      <name val="Tahoma"/>
      <family val="2"/>
      <scheme val="major"/>
    </font>
    <font>
      <sz val="13"/>
      <color theme="3" tint="0.24994659260841701"/>
      <name val="Tahoma"/>
      <family val="2"/>
      <scheme val="major"/>
    </font>
    <font>
      <sz val="10"/>
      <name val="Century Gothic"/>
      <family val="2"/>
      <scheme val="minor"/>
    </font>
    <font>
      <sz val="11"/>
      <color theme="4" tint="-0.24994659260841701"/>
      <name val="Tahoma"/>
      <family val="2"/>
      <scheme val="major"/>
    </font>
    <font>
      <sz val="10"/>
      <color theme="0"/>
      <name val="Century Gothic"/>
      <family val="2"/>
      <scheme val="minor"/>
    </font>
    <font>
      <sz val="11"/>
      <color theme="3" tint="0.24994659260841701"/>
      <name val="Century Gothic"/>
      <family val="2"/>
      <scheme val="minor"/>
    </font>
    <font>
      <sz val="11"/>
      <color theme="0"/>
      <name val="Century Gothic"/>
      <family val="2"/>
      <scheme val="minor"/>
    </font>
    <font>
      <sz val="11"/>
      <color rgb="FF006100"/>
      <name val="Century Gothic"/>
      <family val="2"/>
      <charset val="134"/>
      <scheme val="minor"/>
    </font>
    <font>
      <sz val="11"/>
      <color rgb="FF9C0006"/>
      <name val="Century Gothic"/>
      <family val="2"/>
      <charset val="134"/>
      <scheme val="minor"/>
    </font>
    <font>
      <sz val="11"/>
      <color rgb="FF9C5700"/>
      <name val="Century Gothic"/>
      <family val="2"/>
      <charset val="134"/>
      <scheme val="minor"/>
    </font>
    <font>
      <sz val="11"/>
      <color rgb="FF3F3F76"/>
      <name val="Century Gothic"/>
      <family val="2"/>
      <charset val="134"/>
      <scheme val="minor"/>
    </font>
    <font>
      <b/>
      <sz val="11"/>
      <color rgb="FF3F3F3F"/>
      <name val="Century Gothic"/>
      <family val="2"/>
      <charset val="134"/>
      <scheme val="minor"/>
    </font>
    <font>
      <b/>
      <sz val="11"/>
      <color rgb="FFFA7D00"/>
      <name val="Century Gothic"/>
      <family val="2"/>
      <charset val="134"/>
      <scheme val="minor"/>
    </font>
    <font>
      <sz val="11"/>
      <color rgb="FFFA7D00"/>
      <name val="Century Gothic"/>
      <family val="2"/>
      <charset val="134"/>
      <scheme val="minor"/>
    </font>
    <font>
      <b/>
      <sz val="11"/>
      <color theme="0"/>
      <name val="Century Gothic"/>
      <family val="2"/>
      <charset val="134"/>
      <scheme val="minor"/>
    </font>
    <font>
      <sz val="11"/>
      <color rgb="FFFF0000"/>
      <name val="Century Gothic"/>
      <family val="2"/>
      <charset val="134"/>
      <scheme val="minor"/>
    </font>
    <font>
      <i/>
      <sz val="11"/>
      <color rgb="FF7F7F7F"/>
      <name val="Century Gothic"/>
      <family val="2"/>
      <charset val="134"/>
      <scheme val="minor"/>
    </font>
    <font>
      <b/>
      <sz val="11"/>
      <color theme="1"/>
      <name val="Century Gothic"/>
      <family val="2"/>
      <charset val="134"/>
      <scheme val="minor"/>
    </font>
    <font>
      <sz val="11"/>
      <color theme="0"/>
      <name val="Century Gothic"/>
      <family val="2"/>
      <charset val="134"/>
      <scheme val="minor"/>
    </font>
    <font>
      <sz val="18"/>
      <color theme="4" tint="-0.24994659260841701"/>
      <name val="Tahoma"/>
      <family val="2"/>
      <scheme val="major"/>
    </font>
    <font>
      <sz val="8"/>
      <name val="Century Gothic"/>
      <family val="2"/>
      <scheme val="minor"/>
    </font>
    <font>
      <sz val="20"/>
      <color theme="4" tint="-0.24994659260841701"/>
      <name val="Tahoma"/>
      <family val="2"/>
      <scheme val="major"/>
    </font>
    <font>
      <sz val="18"/>
      <color theme="3" tint="0.24994659260841701"/>
      <name val="Century Gothic"/>
      <family val="2"/>
      <scheme val="minor"/>
    </font>
    <font>
      <u/>
      <sz val="11"/>
      <color theme="10"/>
      <name val="Century Gothic"/>
      <family val="2"/>
      <scheme val="minor"/>
    </font>
    <font>
      <sz val="22"/>
      <color theme="2"/>
      <name val="Century Gothic"/>
      <family val="2"/>
      <scheme val="minor"/>
    </font>
  </fonts>
  <fills count="36">
    <fill>
      <patternFill patternType="none"/>
    </fill>
    <fill>
      <patternFill patternType="gray125"/>
    </fill>
    <fill>
      <patternFill patternType="solid">
        <fgColor theme="3" tint="9.9948118533890809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7" tint="-0.249977111117893"/>
        <bgColor indexed="64"/>
      </patternFill>
    </fill>
  </fills>
  <borders count="13">
    <border>
      <left/>
      <right/>
      <top/>
      <bottom/>
      <diagonal/>
    </border>
    <border>
      <left/>
      <right/>
      <top/>
      <bottom style="thin">
        <color theme="2" tint="-0.249946592608417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s>
  <cellStyleXfs count="52">
    <xf numFmtId="0" fontId="0" fillId="0" borderId="0"/>
    <xf numFmtId="0" fontId="4" fillId="2" borderId="0" applyNumberFormat="0" applyProtection="0">
      <alignment horizontal="left" vertical="center"/>
    </xf>
    <xf numFmtId="0" fontId="5" fillId="0" borderId="0" applyNumberFormat="0" applyProtection="0">
      <alignment horizontal="left"/>
    </xf>
    <xf numFmtId="0" fontId="7" fillId="0" borderId="1" applyNumberFormat="0" applyAlignment="0" applyProtection="0"/>
    <xf numFmtId="168" fontId="3" fillId="0" borderId="0" applyAlignment="0" applyProtection="0"/>
    <xf numFmtId="0" fontId="2" fillId="0" borderId="0" applyNumberFormat="0" applyFill="0" applyBorder="0" applyAlignment="0" applyProtection="0"/>
    <xf numFmtId="168" fontId="3" fillId="0" borderId="0">
      <alignment horizontal="left" vertical="top"/>
    </xf>
    <xf numFmtId="169" fontId="9" fillId="0" borderId="0">
      <alignment horizontal="left" vertical="center"/>
    </xf>
    <xf numFmtId="0" fontId="9" fillId="0" borderId="0">
      <alignment horizontal="left" vertical="center" wrapText="1"/>
    </xf>
    <xf numFmtId="14" fontId="9" fillId="0" borderId="0">
      <alignment horizontal="left" vertical="center"/>
    </xf>
    <xf numFmtId="165" fontId="9" fillId="0" borderId="0" applyFont="0" applyFill="0" applyBorder="0" applyAlignment="0" applyProtection="0"/>
    <xf numFmtId="164" fontId="9" fillId="0" borderId="0" applyFont="0" applyFill="0" applyBorder="0" applyAlignment="0" applyProtection="0"/>
    <xf numFmtId="167"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2" applyNumberFormat="0" applyAlignment="0" applyProtection="0"/>
    <xf numFmtId="0" fontId="15" fillId="7" borderId="3" applyNumberFormat="0" applyAlignment="0" applyProtection="0"/>
    <xf numFmtId="0" fontId="16" fillId="7" borderId="2" applyNumberFormat="0" applyAlignment="0" applyProtection="0"/>
    <xf numFmtId="0" fontId="17" fillId="0" borderId="4" applyNumberFormat="0" applyFill="0" applyAlignment="0" applyProtection="0"/>
    <xf numFmtId="0" fontId="18" fillId="8" borderId="5" applyNumberFormat="0" applyAlignment="0" applyProtection="0"/>
    <xf numFmtId="0" fontId="19" fillId="0" borderId="0" applyNumberFormat="0" applyFill="0" applyBorder="0" applyAlignment="0" applyProtection="0"/>
    <xf numFmtId="0" fontId="9" fillId="9" borderId="6" applyNumberFormat="0" applyFont="0" applyAlignment="0" applyProtection="0"/>
    <xf numFmtId="0" fontId="20" fillId="0" borderId="0" applyNumberFormat="0" applyFill="0" applyBorder="0" applyAlignment="0" applyProtection="0"/>
    <xf numFmtId="0" fontId="21" fillId="0" borderId="7" applyNumberFormat="0" applyFill="0" applyAlignment="0" applyProtection="0"/>
    <xf numFmtId="0" fontId="22"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2"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2"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2"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2"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2"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7" fillId="0" borderId="0" applyNumberFormat="0" applyFill="0" applyBorder="0" applyAlignment="0" applyProtection="0"/>
  </cellStyleXfs>
  <cellXfs count="49">
    <xf numFmtId="0" fontId="0" fillId="0" borderId="0" xfId="0"/>
    <xf numFmtId="0" fontId="0" fillId="0" borderId="0" xfId="0" applyAlignment="1">
      <alignment horizontal="left" vertical="center"/>
    </xf>
    <xf numFmtId="0" fontId="0" fillId="0" borderId="0" xfId="0" applyAlignment="1">
      <alignment horizontal="left"/>
    </xf>
    <xf numFmtId="0" fontId="5" fillId="0" borderId="0" xfId="2">
      <alignment horizontal="left"/>
    </xf>
    <xf numFmtId="9" fontId="6" fillId="0" borderId="0" xfId="0" applyNumberFormat="1" applyFont="1" applyAlignment="1">
      <alignment horizontal="left" vertical="center"/>
    </xf>
    <xf numFmtId="0" fontId="4" fillId="2" borderId="0" xfId="1">
      <alignment horizontal="left" vertical="center"/>
    </xf>
    <xf numFmtId="0" fontId="7" fillId="0" borderId="1" xfId="3"/>
    <xf numFmtId="168" fontId="3" fillId="0" borderId="0" xfId="6">
      <alignment horizontal="left" vertical="top"/>
    </xf>
    <xf numFmtId="169" fontId="9" fillId="0" borderId="0" xfId="7">
      <alignment horizontal="left" vertical="center"/>
    </xf>
    <xf numFmtId="0" fontId="9" fillId="0" borderId="0" xfId="8">
      <alignment horizontal="left" vertical="center" wrapText="1"/>
    </xf>
    <xf numFmtId="0" fontId="7" fillId="0" borderId="1" xfId="3" applyAlignment="1">
      <alignment horizontal="left"/>
    </xf>
    <xf numFmtId="0" fontId="4" fillId="2" borderId="8" xfId="1" applyBorder="1">
      <alignment horizontal="left" vertical="center"/>
    </xf>
    <xf numFmtId="14" fontId="9" fillId="0" borderId="8" xfId="9" applyBorder="1">
      <alignment horizontal="left" vertical="center"/>
    </xf>
    <xf numFmtId="0" fontId="0" fillId="0" borderId="8" xfId="0" applyBorder="1" applyAlignment="1">
      <alignment horizontal="left"/>
    </xf>
    <xf numFmtId="14" fontId="9" fillId="0" borderId="9" xfId="9" applyBorder="1">
      <alignment horizontal="left" vertical="center"/>
    </xf>
    <xf numFmtId="14" fontId="9" fillId="0" borderId="10" xfId="9" applyBorder="1">
      <alignment horizontal="left" vertical="center"/>
    </xf>
    <xf numFmtId="0" fontId="5" fillId="0" borderId="10" xfId="2" applyBorder="1">
      <alignment horizontal="left"/>
    </xf>
    <xf numFmtId="0" fontId="0" fillId="0" borderId="10" xfId="0" applyBorder="1"/>
    <xf numFmtId="0" fontId="0" fillId="0" borderId="10" xfId="0" applyBorder="1" applyAlignment="1">
      <alignment horizontal="left" vertical="center"/>
    </xf>
    <xf numFmtId="0" fontId="25" fillId="0" borderId="11" xfId="3" applyFont="1" applyBorder="1" applyAlignment="1">
      <alignment horizontal="center"/>
    </xf>
    <xf numFmtId="0" fontId="25" fillId="34" borderId="11" xfId="3" applyFont="1" applyFill="1" applyBorder="1" applyAlignment="1">
      <alignment horizontal="center"/>
    </xf>
    <xf numFmtId="0" fontId="26" fillId="0" borderId="12" xfId="0" applyFont="1" applyBorder="1" applyAlignment="1">
      <alignment horizontal="center" vertical="center"/>
    </xf>
    <xf numFmtId="0" fontId="23" fillId="0" borderId="11" xfId="0" applyFont="1" applyBorder="1" applyAlignment="1">
      <alignment horizontal="center"/>
    </xf>
    <xf numFmtId="169" fontId="9" fillId="34" borderId="9" xfId="7" applyFill="1" applyBorder="1">
      <alignment horizontal="left" vertical="center"/>
    </xf>
    <xf numFmtId="169" fontId="9" fillId="34" borderId="8" xfId="7" applyFill="1" applyBorder="1">
      <alignment horizontal="left" vertical="center"/>
    </xf>
    <xf numFmtId="0" fontId="0" fillId="34" borderId="8" xfId="0" applyFill="1" applyBorder="1"/>
    <xf numFmtId="14" fontId="27" fillId="0" borderId="8" xfId="51" applyNumberFormat="1" applyFill="1" applyBorder="1" applyAlignment="1">
      <alignment horizontal="left" vertical="center"/>
    </xf>
    <xf numFmtId="0" fontId="4" fillId="2" borderId="8" xfId="1" applyNumberFormat="1" applyBorder="1">
      <alignment horizontal="left" vertical="center"/>
    </xf>
    <xf numFmtId="0" fontId="23" fillId="0" borderId="12" xfId="3" applyNumberFormat="1" applyFont="1" applyBorder="1" applyAlignment="1">
      <alignment horizontal="center"/>
    </xf>
    <xf numFmtId="0" fontId="9" fillId="0" borderId="8" xfId="9" applyNumberFormat="1" applyBorder="1">
      <alignment horizontal="left" vertical="center"/>
    </xf>
    <xf numFmtId="0" fontId="9" fillId="0" borderId="9" xfId="9" applyNumberFormat="1" applyBorder="1">
      <alignment horizontal="left" vertical="center"/>
    </xf>
    <xf numFmtId="0" fontId="9" fillId="0" borderId="8" xfId="9" applyNumberFormat="1" applyBorder="1" applyAlignment="1">
      <alignment horizontal="left" vertical="center" wrapText="1"/>
    </xf>
    <xf numFmtId="0" fontId="0" fillId="0" borderId="8" xfId="0" applyBorder="1"/>
    <xf numFmtId="0" fontId="5" fillId="0" borderId="10" xfId="2" applyNumberFormat="1" applyBorder="1">
      <alignment horizontal="left"/>
    </xf>
    <xf numFmtId="0" fontId="9" fillId="0" borderId="8" xfId="8" applyBorder="1">
      <alignment horizontal="left" vertical="center" wrapText="1"/>
    </xf>
    <xf numFmtId="0" fontId="27" fillId="0" borderId="8" xfId="51" applyNumberFormat="1" applyBorder="1" applyAlignment="1">
      <alignment horizontal="left" vertical="center"/>
    </xf>
    <xf numFmtId="170" fontId="4" fillId="2" borderId="8" xfId="1" applyNumberFormat="1" applyBorder="1">
      <alignment horizontal="left" vertical="center"/>
    </xf>
    <xf numFmtId="170" fontId="0" fillId="0" borderId="10" xfId="0" applyNumberFormat="1" applyBorder="1"/>
    <xf numFmtId="170" fontId="5" fillId="0" borderId="10" xfId="2" applyNumberFormat="1" applyBorder="1">
      <alignment horizontal="left"/>
    </xf>
    <xf numFmtId="170" fontId="23" fillId="0" borderId="12" xfId="3" applyNumberFormat="1" applyFont="1" applyBorder="1" applyAlignment="1">
      <alignment horizontal="center"/>
    </xf>
    <xf numFmtId="170" fontId="23" fillId="34" borderId="12" xfId="3" applyNumberFormat="1" applyFont="1" applyFill="1" applyBorder="1" applyAlignment="1">
      <alignment horizontal="center"/>
    </xf>
    <xf numFmtId="170" fontId="9" fillId="0" borderId="9" xfId="9" applyNumberFormat="1" applyBorder="1">
      <alignment horizontal="left" vertical="center"/>
    </xf>
    <xf numFmtId="170" fontId="9" fillId="34" borderId="9" xfId="7" applyNumberFormat="1" applyFill="1" applyBorder="1">
      <alignment horizontal="left" vertical="center"/>
    </xf>
    <xf numFmtId="170" fontId="9" fillId="0" borderId="8" xfId="9" applyNumberFormat="1" applyBorder="1">
      <alignment horizontal="left" vertical="center"/>
    </xf>
    <xf numFmtId="170" fontId="0" fillId="0" borderId="8" xfId="0" applyNumberFormat="1" applyBorder="1"/>
    <xf numFmtId="170" fontId="0" fillId="34" borderId="8" xfId="0" applyNumberFormat="1" applyFill="1" applyBorder="1" applyAlignment="1">
      <alignment horizontal="left"/>
    </xf>
    <xf numFmtId="9" fontId="8" fillId="0" borderId="0" xfId="0" applyNumberFormat="1" applyFont="1" applyAlignment="1">
      <alignment horizontal="center" vertical="center"/>
    </xf>
    <xf numFmtId="0" fontId="10" fillId="0" borderId="0" xfId="0" applyFont="1" applyAlignment="1">
      <alignment horizontal="center" vertical="center"/>
    </xf>
    <xf numFmtId="0" fontId="28" fillId="35" borderId="0" xfId="0" applyFont="1" applyFill="1" applyAlignment="1">
      <alignment horizontal="center"/>
    </xf>
  </cellXfs>
  <cellStyles count="52">
    <cellStyle name="20% - Accent1" xfId="28" builtinId="30" customBuiltin="1"/>
    <cellStyle name="20% - Accent2" xfId="32" builtinId="34" customBuiltin="1"/>
    <cellStyle name="20% - Accent3" xfId="36" builtinId="38" customBuiltin="1"/>
    <cellStyle name="20% - Accent4" xfId="40" builtinId="42" customBuiltin="1"/>
    <cellStyle name="20% - Accent5" xfId="44" builtinId="46" customBuiltin="1"/>
    <cellStyle name="20% - Accent6" xfId="48" builtinId="50" customBuiltin="1"/>
    <cellStyle name="40% - Accent1" xfId="29" builtinId="31" customBuiltin="1"/>
    <cellStyle name="40% - Accent2" xfId="33" builtinId="35" customBuiltin="1"/>
    <cellStyle name="40% - Accent3" xfId="37" builtinId="39" customBuiltin="1"/>
    <cellStyle name="40% - Accent4" xfId="41" builtinId="43" customBuiltin="1"/>
    <cellStyle name="40% - Accent5" xfId="45" builtinId="47" customBuiltin="1"/>
    <cellStyle name="40% - Accent6" xfId="49" builtinId="51" customBuiltin="1"/>
    <cellStyle name="60% - Accent1" xfId="30" builtinId="32" customBuiltin="1"/>
    <cellStyle name="60% - Accent2" xfId="34" builtinId="36" customBuiltin="1"/>
    <cellStyle name="60% - Accent3" xfId="38" builtinId="40" customBuiltin="1"/>
    <cellStyle name="60% - Accent4" xfId="42" builtinId="44" customBuiltin="1"/>
    <cellStyle name="60% - Accent5" xfId="46" builtinId="48" customBuiltin="1"/>
    <cellStyle name="60% - Accent6" xfId="50" builtinId="52" customBuiltin="1"/>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6" builtinId="27" customBuiltin="1"/>
    <cellStyle name="Calculation" xfId="20" builtinId="22" customBuiltin="1"/>
    <cellStyle name="Check Cell" xfId="22" builtinId="23" customBuiltin="1"/>
    <cellStyle name="Comma" xfId="10" builtinId="3" customBuiltin="1"/>
    <cellStyle name="Comma [0]" xfId="11" builtinId="6" customBuiltin="1"/>
    <cellStyle name="Currency" xfId="12" builtinId="4" customBuiltin="1"/>
    <cellStyle name="Currency [0]" xfId="13" builtinId="7" customBuiltin="1"/>
    <cellStyle name="Date" xfId="9" xr:uid="{00000000-0005-0000-0000-000001000000}"/>
    <cellStyle name="Explanatory Text" xfId="25" builtinId="53" customBuiltin="1"/>
    <cellStyle name="Good" xfId="15"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51" xr:uid="{00000000-000B-0000-0000-000008000000}"/>
    <cellStyle name="Input" xfId="18" builtinId="20" customBuiltin="1"/>
    <cellStyle name="Linked Cell" xfId="21" builtinId="24" customBuiltin="1"/>
    <cellStyle name="Montant" xfId="7" xr:uid="{00000000-0005-0000-0000-000000000000}"/>
    <cellStyle name="Neutral" xfId="17" builtinId="28" customBuiltin="1"/>
    <cellStyle name="Normal" xfId="0" builtinId="0" customBuiltin="1"/>
    <cellStyle name="Note" xfId="24" builtinId="10" customBuiltin="1"/>
    <cellStyle name="Output" xfId="19" builtinId="21" customBuiltin="1"/>
    <cellStyle name="Percent" xfId="14" builtinId="5" customBuiltin="1"/>
    <cellStyle name="Poste" xfId="8" xr:uid="{00000000-0005-0000-0000-000006000000}"/>
    <cellStyle name="Title" xfId="1" builtinId="15" customBuiltin="1"/>
    <cellStyle name="Total" xfId="26" builtinId="25" customBuiltin="1"/>
    <cellStyle name="Totaux" xfId="6" xr:uid="{00000000-0005-0000-0000-000009000000}"/>
    <cellStyle name="Warning Text" xfId="23" builtinId="11" customBuiltin="1"/>
  </cellStyles>
  <dxfs count="35">
    <dxf>
      <font>
        <color theme="7"/>
      </font>
    </dxf>
    <dxf>
      <border diagonalUp="0" diagonalDown="0" outline="0">
        <left style="medium">
          <color indexed="64"/>
        </left>
        <right style="medium">
          <color indexed="64"/>
        </right>
        <top style="thin">
          <color indexed="64"/>
        </top>
        <bottom style="thin">
          <color indexed="64"/>
        </bottom>
      </border>
    </dxf>
    <dxf>
      <fill>
        <patternFill>
          <fgColor indexed="64"/>
          <bgColor theme="9" tint="0.39997558519241921"/>
        </patternFill>
      </fill>
      <border diagonalUp="0" diagonalDown="0" outline="0">
        <left style="medium">
          <color indexed="64"/>
        </left>
        <right/>
        <top style="thin">
          <color indexed="64"/>
        </top>
        <bottom style="thin">
          <color indexed="64"/>
        </bottom>
      </border>
    </dxf>
    <dxf>
      <border diagonalUp="0" diagonalDown="0" outline="0">
        <left style="medium">
          <color indexed="64"/>
        </left>
        <right style="medium">
          <color indexed="64"/>
        </right>
        <top style="thin">
          <color indexed="64"/>
        </top>
        <bottom style="thin">
          <color indexed="64"/>
        </bottom>
      </border>
    </dxf>
    <dxf>
      <border diagonalUp="0" diagonalDown="0">
        <left style="medium">
          <color indexed="64"/>
        </left>
        <right style="medium">
          <color indexed="64"/>
        </right>
        <top style="thin">
          <color indexed="64"/>
        </top>
        <bottom style="thin">
          <color indexed="64"/>
        </bottom>
        <vertical style="medium">
          <color indexed="64"/>
        </vertical>
        <horizontal style="thin">
          <color indexed="64"/>
        </horizontal>
      </border>
    </dxf>
    <dxf>
      <border diagonalUp="0" diagonalDown="0">
        <left style="medium">
          <color indexed="64"/>
        </left>
        <right style="medium">
          <color indexed="64"/>
        </right>
        <top style="thin">
          <color indexed="64"/>
        </top>
        <bottom style="thin">
          <color indexed="64"/>
        </bottom>
        <vertical style="medium">
          <color indexed="64"/>
        </vertical>
        <horizontal style="thin">
          <color indexed="64"/>
        </horizontal>
      </border>
    </dxf>
    <dxf>
      <border diagonalUp="0" diagonalDown="0">
        <left style="medium">
          <color indexed="64"/>
        </left>
        <right style="medium">
          <color indexed="64"/>
        </right>
        <top style="thin">
          <color indexed="64"/>
        </top>
        <bottom style="thin">
          <color indexed="64"/>
        </bottom>
        <vertical style="medium">
          <color indexed="64"/>
        </vertical>
        <horizontal style="thin">
          <color indexed="64"/>
        </horizontal>
      </border>
    </dxf>
    <dxf>
      <border diagonalUp="0" diagonalDown="0">
        <left style="medium">
          <color indexed="64"/>
        </left>
        <right style="medium">
          <color indexed="64"/>
        </right>
        <top style="thin">
          <color indexed="64"/>
        </top>
        <bottom style="thin">
          <color indexed="64"/>
        </bottom>
        <vertical style="medium">
          <color indexed="64"/>
        </vertical>
        <horizontal style="thin">
          <color indexed="64"/>
        </horizontal>
      </border>
    </dxf>
    <dxf>
      <border diagonalUp="0" diagonalDown="0">
        <left style="medium">
          <color indexed="64"/>
        </left>
        <right style="medium">
          <color indexed="64"/>
        </right>
        <top style="thin">
          <color indexed="64"/>
        </top>
        <bottom style="thin">
          <color indexed="64"/>
        </bottom>
        <vertical style="medium">
          <color indexed="64"/>
        </vertical>
        <horizontal style="thin">
          <color indexed="64"/>
        </horizontal>
      </border>
    </dxf>
    <dxf>
      <border diagonalUp="0" diagonalDown="0">
        <left/>
        <right style="medium">
          <color indexed="64"/>
        </right>
        <top style="thin">
          <color indexed="64"/>
        </top>
        <bottom style="thin">
          <color indexed="64"/>
        </bottom>
        <vertical style="medium">
          <color indexed="64"/>
        </vertical>
        <horizontal style="thin">
          <color indexed="64"/>
        </horizontal>
      </border>
    </dxf>
    <dxf>
      <border>
        <bottom style="thick">
          <color indexed="64"/>
        </bottom>
      </border>
    </dxf>
    <dxf>
      <font>
        <strike val="0"/>
        <outline val="0"/>
        <shadow val="0"/>
        <u val="none"/>
        <vertAlign val="baseline"/>
        <sz val="20"/>
        <color theme="4" tint="-0.24994659260841701"/>
        <name val="Tahoma"/>
        <family val="2"/>
        <scheme val="major"/>
      </font>
      <alignment horizontal="center" vertical="bottom" textRotation="0" wrapText="0" indent="0" justifyLastLine="0" shrinkToFit="0" readingOrder="0"/>
      <border diagonalUp="0" diagonalDown="0">
        <left style="medium">
          <color indexed="64"/>
        </left>
        <right style="medium">
          <color indexed="64"/>
        </right>
        <top/>
        <bottom/>
        <vertical style="medium">
          <color indexed="64"/>
        </vertical>
        <horizontal/>
      </border>
    </dxf>
    <dxf>
      <font>
        <b val="0"/>
        <i val="0"/>
        <strike val="0"/>
        <condense val="0"/>
        <extend val="0"/>
        <outline val="0"/>
        <shadow val="0"/>
        <u val="none"/>
        <vertAlign val="baseline"/>
        <sz val="11"/>
        <color theme="3" tint="0.24994659260841701"/>
        <name val="Century Gothic"/>
        <family val="2"/>
        <scheme val="minor"/>
      </font>
      <fill>
        <patternFill patternType="none">
          <fgColor indexed="64"/>
          <bgColor indexed="65"/>
        </patternFill>
      </fill>
      <alignment horizontal="left" vertical="center" textRotation="0" wrapText="0" indent="0" justifyLastLine="0" shrinkToFit="0" readingOrder="0"/>
      <border diagonalUp="0" diagonalDown="0">
        <left style="medium">
          <color auto="1"/>
        </left>
        <right style="medium">
          <color auto="1"/>
        </right>
        <top/>
        <bottom/>
        <vertical style="medium">
          <color auto="1"/>
        </vertical>
        <horizontal style="thin">
          <color auto="1"/>
        </horizontal>
      </border>
      <protection locked="1" hidden="0"/>
    </dxf>
    <dxf>
      <border diagonalUp="0" diagonalDown="0">
        <left style="medium">
          <color auto="1"/>
        </left>
        <right style="medium">
          <color auto="1"/>
        </right>
        <top style="thin">
          <color auto="1"/>
        </top>
        <bottom style="thin">
          <color auto="1"/>
        </bottom>
        <vertical style="medium">
          <color auto="1"/>
        </vertical>
        <horizontal style="thin">
          <color auto="1"/>
        </horizontal>
      </border>
    </dxf>
    <dxf>
      <numFmt numFmtId="170" formatCode="_-* #,##0.00\ [$€-40C]_-;\-* #,##0.00\ [$€-40C]_-;_-* &quot;-&quot;??\ [$€-40C]_-;_-@_-"/>
      <fill>
        <patternFill patternType="solid">
          <fgColor indexed="64"/>
          <bgColor theme="9" tint="0.39997558519241921"/>
        </patternFill>
      </fill>
      <border diagonalUp="0" diagonalDown="0" outline="0">
        <left style="medium">
          <color auto="1"/>
        </left>
        <right/>
        <top style="thin">
          <color auto="1"/>
        </top>
        <bottom style="thin">
          <color auto="1"/>
        </bottom>
      </border>
    </dxf>
    <dxf>
      <font>
        <b val="0"/>
        <i val="0"/>
        <strike val="0"/>
        <condense val="0"/>
        <extend val="0"/>
        <outline val="0"/>
        <shadow val="0"/>
        <u val="none"/>
        <vertAlign val="baseline"/>
        <sz val="11"/>
        <color theme="3" tint="0.24994659260841701"/>
        <name val="Century Gothic"/>
        <family val="2"/>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dxf>
      <numFmt numFmtId="170" formatCode="_-* #,##0.00\ [$€-40C]_-;\-* #,##0.00\ [$€-40C]_-;_-* &quot;-&quot;??\ [$€-40C]_-;_-@_-"/>
      <border diagonalUp="0" diagonalDown="0" outline="0">
        <left style="medium">
          <color auto="1"/>
        </left>
        <right style="medium">
          <color auto="1"/>
        </right>
        <top style="thin">
          <color auto="1"/>
        </top>
        <bottom style="thin">
          <color auto="1"/>
        </bottom>
      </border>
    </dxf>
    <dxf>
      <font>
        <b val="0"/>
        <i val="0"/>
        <strike val="0"/>
        <condense val="0"/>
        <extend val="0"/>
        <outline val="0"/>
        <shadow val="0"/>
        <u val="none"/>
        <vertAlign val="baseline"/>
        <sz val="11"/>
        <color theme="3" tint="0.24994659260841701"/>
        <name val="Century Gothic"/>
        <family val="2"/>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dxf>
      <numFmt numFmtId="0" formatCode="General"/>
      <border diagonalUp="0" diagonalDown="0" outline="0">
        <left style="medium">
          <color auto="1"/>
        </left>
        <right style="medium">
          <color auto="1"/>
        </right>
        <top style="thin">
          <color auto="1"/>
        </top>
        <bottom style="thin">
          <color auto="1"/>
        </bottom>
      </border>
    </dxf>
    <dxf>
      <font>
        <b val="0"/>
        <i val="0"/>
        <strike val="0"/>
        <condense val="0"/>
        <extend val="0"/>
        <outline val="0"/>
        <shadow val="0"/>
        <u val="none"/>
        <vertAlign val="baseline"/>
        <sz val="11"/>
        <color theme="3" tint="0.24994659260841701"/>
        <name val="Century Gothic"/>
        <family val="2"/>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dxf>
      <numFmt numFmtId="0" formatCode="General"/>
      <border diagonalUp="0" diagonalDown="0" outline="0">
        <left style="medium">
          <color auto="1"/>
        </left>
        <right style="medium">
          <color auto="1"/>
        </right>
        <top style="thin">
          <color auto="1"/>
        </top>
        <bottom style="thin">
          <color auto="1"/>
        </bottom>
      </border>
    </dxf>
    <dxf>
      <font>
        <b val="0"/>
        <i val="0"/>
        <strike val="0"/>
        <condense val="0"/>
        <extend val="0"/>
        <outline val="0"/>
        <shadow val="0"/>
        <u val="none"/>
        <vertAlign val="baseline"/>
        <sz val="11"/>
        <color theme="3" tint="0.24994659260841701"/>
        <name val="Century Gothic"/>
        <family val="2"/>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dxf>
      <numFmt numFmtId="0" formatCode="General"/>
      <border diagonalUp="0" diagonalDown="0" outline="0">
        <left style="medium">
          <color auto="1"/>
        </left>
        <right style="medium">
          <color auto="1"/>
        </right>
        <top style="thin">
          <color auto="1"/>
        </top>
        <bottom style="thin">
          <color auto="1"/>
        </bottom>
      </border>
    </dxf>
    <dxf>
      <font>
        <b val="0"/>
        <i val="0"/>
        <strike val="0"/>
        <condense val="0"/>
        <extend val="0"/>
        <outline val="0"/>
        <shadow val="0"/>
        <u val="none"/>
        <vertAlign val="baseline"/>
        <sz val="11"/>
        <color theme="3" tint="0.24994659260841701"/>
        <name val="Century Gothic"/>
        <family val="2"/>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dxf>
      <numFmt numFmtId="0" formatCode="General"/>
      <border diagonalUp="0" diagonalDown="0" outline="0">
        <left style="medium">
          <color auto="1"/>
        </left>
        <right style="medium">
          <color auto="1"/>
        </right>
        <top style="thin">
          <color auto="1"/>
        </top>
        <bottom style="thin">
          <color auto="1"/>
        </bottom>
      </border>
    </dxf>
    <dxf>
      <font>
        <b val="0"/>
        <i val="0"/>
        <strike val="0"/>
        <condense val="0"/>
        <extend val="0"/>
        <outline val="0"/>
        <shadow val="0"/>
        <u val="none"/>
        <vertAlign val="baseline"/>
        <sz val="11"/>
        <color theme="3" tint="0.24994659260841701"/>
        <name val="Century Gothic"/>
        <family val="2"/>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dxf>
      <numFmt numFmtId="0" formatCode="General"/>
      <border diagonalUp="0" diagonalDown="0" outline="0">
        <left style="medium">
          <color auto="1"/>
        </left>
        <right style="medium">
          <color auto="1"/>
        </right>
        <top style="thin">
          <color auto="1"/>
        </top>
        <bottom style="thin">
          <color auto="1"/>
        </bottom>
      </border>
    </dxf>
    <dxf>
      <font>
        <b val="0"/>
        <i val="0"/>
        <strike val="0"/>
        <condense val="0"/>
        <extend val="0"/>
        <outline val="0"/>
        <shadow val="0"/>
        <u val="none"/>
        <vertAlign val="baseline"/>
        <sz val="11"/>
        <color theme="3" tint="0.24994659260841701"/>
        <name val="Century Gothic"/>
        <family val="2"/>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dxf>
    <dxf>
      <numFmt numFmtId="0" formatCode="General"/>
      <border diagonalUp="0" diagonalDown="0" outline="0">
        <left/>
        <right style="medium">
          <color auto="1"/>
        </right>
        <top style="thin">
          <color auto="1"/>
        </top>
        <bottom style="thin">
          <color auto="1"/>
        </bottom>
      </border>
    </dxf>
    <dxf>
      <border diagonalUp="0" diagonalDown="0">
        <left style="medium">
          <color auto="1"/>
        </left>
        <right style="medium">
          <color auto="1"/>
        </right>
        <top/>
        <bottom/>
        <vertical style="medium">
          <color auto="1"/>
        </vertical>
        <horizontal style="thin">
          <color auto="1"/>
        </horizontal>
      </border>
    </dxf>
    <dxf>
      <border>
        <bottom style="thick">
          <color indexed="64"/>
        </bottom>
      </border>
    </dxf>
    <dxf>
      <font>
        <strike val="0"/>
        <outline val="0"/>
        <shadow val="0"/>
        <u val="none"/>
        <vertAlign val="baseline"/>
        <sz val="18"/>
      </font>
      <alignment horizontal="center" textRotation="0" wrapText="0" indent="0" justifyLastLine="0" shrinkToFit="0" readingOrder="0"/>
      <border diagonalUp="0" diagonalDown="0" outline="0">
        <left style="thick">
          <color indexed="64"/>
        </left>
        <right style="thick">
          <color indexed="64"/>
        </right>
        <top/>
        <bottom/>
      </border>
    </dxf>
    <dxf>
      <font>
        <b val="0"/>
        <i val="0"/>
        <color theme="3" tint="0.24994659260841701"/>
      </font>
      <fill>
        <patternFill patternType="none">
          <bgColor auto="1"/>
        </patternFill>
      </fill>
      <border>
        <top style="double">
          <color theme="3" tint="9.9948118533890809E-2"/>
        </top>
      </border>
    </dxf>
    <dxf>
      <font>
        <b val="0"/>
        <i val="0"/>
        <color theme="4" tint="-0.24994659260841701"/>
      </font>
      <fill>
        <patternFill patternType="none">
          <fgColor indexed="64"/>
          <bgColor auto="1"/>
        </patternFill>
      </fill>
      <border diagonalUp="0" diagonalDown="0">
        <left/>
        <right/>
        <top/>
        <bottom style="thin">
          <color theme="2" tint="-0.24994659260841701"/>
        </bottom>
        <vertical/>
        <horizontal/>
      </border>
    </dxf>
    <dxf>
      <font>
        <b val="0"/>
        <i val="0"/>
        <color theme="3" tint="0.24994659260841701"/>
      </font>
      <fill>
        <patternFill patternType="none">
          <bgColor auto="1"/>
        </patternFill>
      </fill>
      <border diagonalUp="0" diagonalDown="0">
        <left/>
        <right/>
        <top/>
        <bottom/>
        <vertical/>
        <horizontal style="thin">
          <color theme="2" tint="-0.24994659260841701"/>
        </horizontal>
      </border>
    </dxf>
  </dxfs>
  <tableStyles count="1" defaultPivotStyle="PivotStyleLight16">
    <tableStyle name="Tableau Budget personnel" pivot="0" count="3" xr9:uid="{00000000-0011-0000-FFFF-FFFF00000000}">
      <tableStyleElement type="wholeTable" dxfId="34"/>
      <tableStyleElement type="headerRow" dxfId="33"/>
      <tableStyleElement type="totalRow"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0027465607046799E-2"/>
          <c:y val="0.13932404163648521"/>
          <c:w val="0.86846588414366432"/>
          <c:h val="0.72740194871280794"/>
        </c:manualLayout>
      </c:layout>
      <c:doughnutChart>
        <c:varyColors val="1"/>
        <c:ser>
          <c:idx val="0"/>
          <c:order val="0"/>
          <c:spPr>
            <a:solidFill>
              <a:schemeClr val="accent2"/>
            </a:solidFill>
          </c:spPr>
          <c:dPt>
            <c:idx val="0"/>
            <c:bubble3D val="0"/>
            <c:spPr>
              <a:solidFill>
                <a:schemeClr val="bg1">
                  <a:lumMod val="75000"/>
                </a:schemeClr>
              </a:solidFill>
              <a:ln>
                <a:noFill/>
              </a:ln>
              <a:effectLst/>
            </c:spPr>
            <c:extLst>
              <c:ext xmlns:c16="http://schemas.microsoft.com/office/drawing/2014/chart" uri="{C3380CC4-5D6E-409C-BE32-E72D297353CC}">
                <c16:uniqueId val="{00000001-DEA9-4669-9A55-9B918C2F1273}"/>
              </c:ext>
            </c:extLst>
          </c:dPt>
          <c:dPt>
            <c:idx val="1"/>
            <c:bubble3D val="0"/>
            <c:spPr>
              <a:solidFill>
                <a:schemeClr val="accent1">
                  <a:lumMod val="50000"/>
                </a:schemeClr>
              </a:solidFill>
              <a:ln>
                <a:noFill/>
              </a:ln>
              <a:effectLst/>
            </c:spPr>
            <c:extLst>
              <c:ext xmlns:c16="http://schemas.microsoft.com/office/drawing/2014/chart" uri="{C3380CC4-5D6E-409C-BE32-E72D297353CC}">
                <c16:uniqueId val="{00000003-DEA9-4669-9A55-9B918C2F1273}"/>
              </c:ext>
            </c:extLst>
          </c:dPt>
          <c:dLbls>
            <c:dLbl>
              <c:idx val="0"/>
              <c:delete val="1"/>
              <c:extLst>
                <c:ext xmlns:c15="http://schemas.microsoft.com/office/drawing/2012/chart" uri="{CE6537A1-D6FC-4f65-9D91-7224C49458BB}"/>
                <c:ext xmlns:c16="http://schemas.microsoft.com/office/drawing/2014/chart" uri="{C3380CC4-5D6E-409C-BE32-E72D297353CC}">
                  <c16:uniqueId val="{00000001-DEA9-4669-9A55-9B918C2F1273}"/>
                </c:ext>
              </c:extLst>
            </c:dLbl>
            <c:dLbl>
              <c:idx val="1"/>
              <c:layout>
                <c:manualLayout>
                  <c:x val="0.12416047065324262"/>
                  <c:y val="1.3786288447036166E-4"/>
                </c:manualLayout>
              </c:layout>
              <c:spPr>
                <a:noFill/>
                <a:ln>
                  <a:noFill/>
                </a:ln>
                <a:effectLst/>
              </c:spPr>
              <c:txPr>
                <a:bodyPr rot="0" spcFirstLastPara="1" vertOverflow="clip" horzOverflow="clip" vert="horz" wrap="none" lIns="38100" tIns="19050" rIns="38100" bIns="19050" anchor="ctr" anchorCtr="1">
                  <a:noAutofit/>
                </a:bodyPr>
                <a:lstStyle/>
                <a:p>
                  <a:pPr>
                    <a:defRPr sz="5300" b="0" i="0" u="none" strike="noStrike" kern="1200" baseline="0">
                      <a:solidFill>
                        <a:schemeClr val="tx2">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99457156090782772"/>
                      <c:h val="0.99986227240785974"/>
                    </c:manualLayout>
                  </c15:layout>
                </c:ext>
                <c:ext xmlns:c16="http://schemas.microsoft.com/office/drawing/2014/chart" uri="{C3380CC4-5D6E-409C-BE32-E72D297353CC}">
                  <c16:uniqueId val="{00000003-DEA9-4669-9A55-9B918C2F1273}"/>
                </c:ext>
              </c:extLst>
            </c:dLbl>
            <c:spPr>
              <a:noFill/>
              <a:ln>
                <a:noFill/>
              </a:ln>
              <a:effectLst/>
            </c:spPr>
            <c:txPr>
              <a:bodyPr rot="0" spcFirstLastPara="1" vertOverflow="clip" horzOverflow="clip" vert="horz" wrap="square" lIns="38100" tIns="19050" rIns="38100" bIns="19050" anchor="ctr" anchorCtr="1">
                <a:noAutofit/>
              </a:bodyPr>
              <a:lstStyle/>
              <a:p>
                <a:pPr>
                  <a:defRPr sz="5300" b="0" i="0" u="none" strike="noStrike" kern="1200" baseline="0">
                    <a:solidFill>
                      <a:schemeClr val="tx2">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val>
            <c:numRef>
              <c:f>'Données du diagramme'!$B$4:$B$5</c:f>
              <c:numCache>
                <c:formatCode>0%</c:formatCode>
                <c:ptCount val="2"/>
                <c:pt idx="0">
                  <c:v>0.70645000000000002</c:v>
                </c:pt>
                <c:pt idx="1">
                  <c:v>0.29354999999999998</c:v>
                </c:pt>
              </c:numCache>
            </c:numRef>
          </c:val>
          <c:extLst>
            <c:ext xmlns:c16="http://schemas.microsoft.com/office/drawing/2014/chart" uri="{C3380CC4-5D6E-409C-BE32-E72D297353CC}">
              <c16:uniqueId val="{00000004-2E22-4DD0-9B19-D5F075987E9B}"/>
            </c:ext>
          </c:extLst>
        </c:ser>
        <c:dLbls>
          <c:showLegendKey val="0"/>
          <c:showVal val="1"/>
          <c:showCatName val="0"/>
          <c:showSerName val="0"/>
          <c:showPercent val="0"/>
          <c:showBubbleSize val="0"/>
          <c:showLeaderLines val="0"/>
        </c:dLbls>
        <c:firstSliceAng val="0"/>
        <c:holeSize val="5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49955885043119"/>
          <c:y val="4.1568151832956132E-2"/>
          <c:w val="0.67371022743361519"/>
          <c:h val="0.78521554440591468"/>
        </c:manualLayout>
      </c:layout>
      <c:barChart>
        <c:barDir val="col"/>
        <c:grouping val="clustered"/>
        <c:varyColors val="0"/>
        <c:ser>
          <c:idx val="0"/>
          <c:order val="0"/>
          <c:tx>
            <c:v>Budget</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 </c:v>
              </c:pt>
            </c:strLit>
          </c:cat>
          <c:val>
            <c:numRef>
              <c:f>Récapitulatif!$C$4</c:f>
              <c:numCache>
                <c:formatCode>#,##0\ "€"</c:formatCode>
                <c:ptCount val="1"/>
                <c:pt idx="0">
                  <c:v>200</c:v>
                </c:pt>
              </c:numCache>
            </c:numRef>
          </c:val>
          <c:extLst>
            <c:ext xmlns:c16="http://schemas.microsoft.com/office/drawing/2014/chart" uri="{C3380CC4-5D6E-409C-BE32-E72D297353CC}">
              <c16:uniqueId val="{00000000-32D9-4A8D-AD80-74C09DFD73FF}"/>
            </c:ext>
          </c:extLst>
        </c:ser>
        <c:ser>
          <c:idx val="1"/>
          <c:order val="1"/>
          <c:tx>
            <c:v>Dépenses</c:v>
          </c:tx>
          <c:spPr>
            <a:solidFill>
              <a:schemeClr val="accent2">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5EE4-43DA-8A6E-9087B1F74C7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 </c:v>
              </c:pt>
            </c:strLit>
          </c:cat>
          <c:val>
            <c:numRef>
              <c:f>Récapitulatif!$C$6</c:f>
              <c:numCache>
                <c:formatCode>#,##0\ "€"</c:formatCode>
                <c:ptCount val="1"/>
                <c:pt idx="0">
                  <c:v>58.71</c:v>
                </c:pt>
              </c:numCache>
            </c:numRef>
          </c:val>
          <c:extLst>
            <c:ext xmlns:c16="http://schemas.microsoft.com/office/drawing/2014/chart" uri="{C3380CC4-5D6E-409C-BE32-E72D297353CC}">
              <c16:uniqueId val="{00000001-32D9-4A8D-AD80-74C09DFD73FF}"/>
            </c:ext>
          </c:extLst>
        </c:ser>
        <c:ser>
          <c:idx val="2"/>
          <c:order val="2"/>
          <c:tx>
            <c:v>Economies</c:v>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Récapitulatif!$C$8</c:f>
              <c:numCache>
                <c:formatCode>#,##0\ "€"</c:formatCode>
                <c:ptCount val="1"/>
                <c:pt idx="0">
                  <c:v>0</c:v>
                </c:pt>
              </c:numCache>
            </c:numRef>
          </c:val>
          <c:extLst>
            <c:ext xmlns:c16="http://schemas.microsoft.com/office/drawing/2014/chart" uri="{C3380CC4-5D6E-409C-BE32-E72D297353CC}">
              <c16:uniqueId val="{00000003-25AD-4A65-B481-242EFFCA1AE3}"/>
            </c:ext>
          </c:extLst>
        </c:ser>
        <c:ser>
          <c:idx val="3"/>
          <c:order val="3"/>
          <c:tx>
            <c:v>Reste</c:v>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Récapitulatif!$C$10</c:f>
              <c:numCache>
                <c:formatCode>#,##0\ "€"</c:formatCode>
                <c:ptCount val="1"/>
                <c:pt idx="0">
                  <c:v>141.29</c:v>
                </c:pt>
              </c:numCache>
            </c:numRef>
          </c:val>
          <c:extLst>
            <c:ext xmlns:c16="http://schemas.microsoft.com/office/drawing/2014/chart" uri="{C3380CC4-5D6E-409C-BE32-E72D297353CC}">
              <c16:uniqueId val="{00000004-25AD-4A65-B481-242EFFCA1AE3}"/>
            </c:ext>
          </c:extLst>
        </c:ser>
        <c:dLbls>
          <c:dLblPos val="inEnd"/>
          <c:showLegendKey val="0"/>
          <c:showVal val="1"/>
          <c:showCatName val="0"/>
          <c:showSerName val="0"/>
          <c:showPercent val="0"/>
          <c:showBubbleSize val="0"/>
        </c:dLbls>
        <c:gapWidth val="65"/>
        <c:axId val="274295816"/>
        <c:axId val="274296208"/>
      </c:barChart>
      <c:catAx>
        <c:axId val="274295816"/>
        <c:scaling>
          <c:orientation val="minMax"/>
        </c:scaling>
        <c:delete val="0"/>
        <c:axPos val="b"/>
        <c:numFmt formatCode="General" sourceLinked="1"/>
        <c:majorTickMark val="none"/>
        <c:minorTickMark val="none"/>
        <c:tickLblPos val="none"/>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274296208"/>
        <c:crosses val="autoZero"/>
        <c:auto val="1"/>
        <c:lblAlgn val="ctr"/>
        <c:lblOffset val="100"/>
        <c:noMultiLvlLbl val="0"/>
      </c:catAx>
      <c:valAx>
        <c:axId val="2742962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quot;€&quot;" sourceLinked="1"/>
        <c:majorTickMark val="none"/>
        <c:minorTickMark val="none"/>
        <c:tickLblPos val="nextTo"/>
        <c:crossAx val="27429581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1</xdr:row>
      <xdr:rowOff>419099</xdr:rowOff>
    </xdr:from>
    <xdr:to>
      <xdr:col>2</xdr:col>
      <xdr:colOff>9525</xdr:colOff>
      <xdr:row>12</xdr:row>
      <xdr:rowOff>133350</xdr:rowOff>
    </xdr:to>
    <xdr:graphicFrame macro="">
      <xdr:nvGraphicFramePr>
        <xdr:cNvPr id="4" name="grpPctRevenu" descr="Graphique en anneau affichant le pourcentage du revenu dépensé">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114300</xdr:colOff>
      <xdr:row>2</xdr:row>
      <xdr:rowOff>47625</xdr:rowOff>
    </xdr:from>
    <xdr:to>
      <xdr:col>11</xdr:col>
      <xdr:colOff>600075</xdr:colOff>
      <xdr:row>11</xdr:row>
      <xdr:rowOff>241589</xdr:rowOff>
    </xdr:to>
    <xdr:graphicFrame macro="">
      <xdr:nvGraphicFramePr>
        <xdr:cNvPr id="2" name="grpDépensesRevenu" descr="Graphique à barres comparant le revenu et les dépenses">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Budget" displayName="Budget" ref="B3:C6" totalsRowShown="0">
  <autoFilter ref="B3:C6" xr:uid="{00000000-0009-0000-0100-000004000000}"/>
  <tableColumns count="2">
    <tableColumn id="1" xr3:uid="{00000000-0010-0000-0000-000001000000}" name="ARTICLE" dataCellStyle="Poste"/>
    <tableColumn id="2" xr3:uid="{00000000-0010-0000-0000-000002000000}" name="MONTANT" dataCellStyle="Montant"/>
  </tableColumns>
  <tableStyleInfo name="Tableau Budget personnel" showFirstColumn="0" showLastColumn="0" showRowStripes="1" showColumnStripes="0"/>
  <extLst>
    <ext xmlns:x14="http://schemas.microsoft.com/office/spreadsheetml/2009/9/main" uri="{504A1905-F514-4f6f-8877-14C23A59335A}">
      <x14:table altTextSummary="Entrez les sources de revenus mensuels et les montants correspondants dans ce tableau"/>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Dépenses" displayName="Dépenses" ref="B3:J15" headerRowDxfId="31" totalsRowDxfId="29" headerRowBorderDxfId="30">
  <autoFilter ref="B3:J15" xr:uid="{00000000-0009-0000-0100-000008000000}"/>
  <tableColumns count="9">
    <tableColumn id="1" xr3:uid="{00000000-0010-0000-0100-000001000000}" name="Produit    " totalsRowLabel="Total" dataDxfId="28" totalsRowDxfId="27" dataCellStyle="Poste"/>
    <tableColumn id="2" xr3:uid="{00000000-0010-0000-0100-000002000000}" name="Fabriquant" dataDxfId="26" totalsRowDxfId="25" dataCellStyle="Date"/>
    <tableColumn id="4" xr3:uid="{D3E79AD8-751E-42DB-A248-86F893C0A7D1}" name="Réference" dataDxfId="24" totalsRowDxfId="23" dataCellStyle="Date"/>
    <tableColumn id="5" xr3:uid="{CC83EB3F-5689-4674-979F-E98843EC3E30}" name="Fournisseur" dataDxfId="22" totalsRowDxfId="21" dataCellStyle="Date"/>
    <tableColumn id="6" xr3:uid="{1753884F-E452-4010-9136-7B80F381D062}" name="Caractéristiques" dataDxfId="20" totalsRowDxfId="19" dataCellStyle="Date"/>
    <tableColumn id="7" xr3:uid="{5A5B04CF-47E6-4149-9DA2-F001DF196EBE}" name="Quantité" dataDxfId="18" totalsRowDxfId="17" dataCellStyle="Date"/>
    <tableColumn id="8" xr3:uid="{323D1ED6-95AF-4EFE-B896-9355DCA71393}" name="Prix_Unitaire" dataDxfId="16" totalsRowDxfId="15" dataCellStyle="Date"/>
    <tableColumn id="3" xr3:uid="{00000000-0010-0000-0100-000003000000}" name="MONTANT" totalsRowFunction="sum" dataDxfId="14" dataCellStyle="Montant">
      <calculatedColumnFormula>Dépenses[[#This Row],[Quantité]]*Dépenses[[#This Row],[Prix_Unitaire]]</calculatedColumnFormula>
    </tableColumn>
    <tableColumn id="9" xr3:uid="{F0237E93-77D3-49DA-8E5A-5F9C0BE24898}" name="Lien Fichier Word ou PDF Ou Pourquoi" dataDxfId="13" totalsRowDxfId="12" dataCellStyle="Date"/>
  </tableColumns>
  <tableStyleInfo name="Tableau Budget personnel" showFirstColumn="0" showLastColumn="0" showRowStripes="1" showColumnStripes="0"/>
  <extLst>
    <ext xmlns:x14="http://schemas.microsoft.com/office/spreadsheetml/2009/9/main" uri="{504A1905-F514-4f6f-8877-14C23A59335A}">
      <x14:table altTextSummary="Entrez les postes de dépenses mensuelles, leur date d’échéance et les montants correspondants dans ce tableau"/>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2000000}" name="Economies" displayName="Economies" ref="B3:J6" totalsRowShown="0" headerRowDxfId="11" headerRowBorderDxfId="10">
  <autoFilter ref="B3:J6" xr:uid="{00000000-0009-0000-0100-00000C000000}"/>
  <tableColumns count="9">
    <tableColumn id="1" xr3:uid="{00000000-0010-0000-0200-000001000000}" name="Produit    " dataDxfId="9" dataCellStyle="Date"/>
    <tableColumn id="3" xr3:uid="{9B3D4FE3-765C-403C-8ACE-631C71938B3E}" name="Fabriquant" dataDxfId="8" dataCellStyle="Date"/>
    <tableColumn id="4" xr3:uid="{8516377C-5FBB-43F7-9D90-251DD93BBE22}" name="Réference" dataDxfId="7" dataCellStyle="Date"/>
    <tableColumn id="5" xr3:uid="{0DD65FDC-80E0-4A76-ADE6-52CB4E6C9FC9}" name="Fournisseur" dataDxfId="6" dataCellStyle="Date"/>
    <tableColumn id="6" xr3:uid="{E9156A86-ECE1-4075-A7B6-0CE44D552572}" name="Caractéristiques" dataDxfId="5" dataCellStyle="Date"/>
    <tableColumn id="7" xr3:uid="{77B22ED2-4EDD-45DB-A8FA-1C7910A40FAF}" name="Quantité" dataDxfId="4" dataCellStyle="Date"/>
    <tableColumn id="8" xr3:uid="{31753E4A-0B7B-4897-95F2-7DC1DFE36858}" name="Prix_Unitaire" dataDxfId="3" dataCellStyle="Date"/>
    <tableColumn id="2" xr3:uid="{00000000-0010-0000-0200-000002000000}" name="Prix" dataDxfId="2" dataCellStyle="Montant"/>
    <tableColumn id="9" xr3:uid="{C11C671C-D0EF-4EE3-B65E-A8732E1147A5}" name="Lien Fichier Word ou PDF  Ou Pourquoi" dataDxfId="1" dataCellStyle="Date"/>
  </tableColumns>
  <tableStyleInfo name="Tableau Budget personnel" showFirstColumn="0" showLastColumn="0" showRowStripes="1" showColumnStripes="0"/>
  <extLst>
    <ext xmlns:x14="http://schemas.microsoft.com/office/spreadsheetml/2009/9/main" uri="{504A1905-F514-4f6f-8877-14C23A59335A}">
      <x14:table altTextSummary="Entrez les montants et les dates des versements mensuels destinés à l’épargne dans ce tableau"/>
    </ext>
  </extLst>
</table>
</file>

<file path=xl/theme/theme1.xml><?xml version="1.0" encoding="utf-8"?>
<a:theme xmlns:a="http://schemas.openxmlformats.org/drawingml/2006/main" name="Personal budget2">
  <a:themeElements>
    <a:clrScheme name="Personal budget">
      <a:dk1>
        <a:sysClr val="windowText" lastClr="000000"/>
      </a:dk1>
      <a:lt1>
        <a:sysClr val="window" lastClr="FFFFFF"/>
      </a:lt1>
      <a:dk2>
        <a:srgbClr val="2A2A29"/>
      </a:dk2>
      <a:lt2>
        <a:srgbClr val="EEEEEB"/>
      </a:lt2>
      <a:accent1>
        <a:srgbClr val="0592FE"/>
      </a:accent1>
      <a:accent2>
        <a:srgbClr val="69BBFE"/>
      </a:accent2>
      <a:accent3>
        <a:srgbClr val="2EB470"/>
      </a:accent3>
      <a:accent4>
        <a:srgbClr val="F35754"/>
      </a:accent4>
      <a:accent5>
        <a:srgbClr val="B35297"/>
      </a:accent5>
      <a:accent6>
        <a:srgbClr val="FB911F"/>
      </a:accent6>
      <a:hlink>
        <a:srgbClr val="B35297"/>
      </a:hlink>
      <a:folHlink>
        <a:srgbClr val="0591FE"/>
      </a:folHlink>
    </a:clrScheme>
    <a:fontScheme name="Personal budget">
      <a:majorFont>
        <a:latin typeface="Tahoma"/>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cs.rs-online.com/bb3c/0900766b8135f8ad.pdf" TargetMode="External"/><Relationship Id="rId2" Type="http://schemas.openxmlformats.org/officeDocument/2006/relationships/hyperlink" Target="https://www.conrad.fr/fr/p/visaton-sc-5-9-om-4-ohm-3-5-pouces-9-cm-haut-parleur-large-bande-10-w-4-noir-ovale-1628589.html?refresh=true" TargetMode="External"/><Relationship Id="rId1" Type="http://schemas.openxmlformats.org/officeDocument/2006/relationships/hyperlink" Target="https://fr.rs-online.com/web/p/transistors-bipolaires/4859812?gb=a" TargetMode="External"/><Relationship Id="rId6" Type="http://schemas.openxmlformats.org/officeDocument/2006/relationships/table" Target="../tables/table2.xml"/><Relationship Id="rId5" Type="http://schemas.openxmlformats.org/officeDocument/2006/relationships/printerSettings" Target="../printerSettings/printerSettings3.bin"/><Relationship Id="rId4" Type="http://schemas.openxmlformats.org/officeDocument/2006/relationships/hyperlink" Target="https://asset.conrad.com/media10/add/160267/c1/-/de/001628589DS01/fiche-technique-1628589-visaton-sc-59-om-4-ohm-35-pouces-9-cm-haut-parleur-large-bande-10-w-4-noir-ovale.pdf"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tint="0.249977111117893"/>
    <pageSetUpPr fitToPage="1"/>
  </sheetPr>
  <dimension ref="A1:I16"/>
  <sheetViews>
    <sheetView showGridLines="0" tabSelected="1" zoomScaleNormal="100" workbookViewId="0">
      <selection activeCell="F17" sqref="F17"/>
    </sheetView>
  </sheetViews>
  <sheetFormatPr defaultColWidth="9" defaultRowHeight="27.75" customHeight="1"/>
  <cols>
    <col min="1" max="1" width="2.625" customWidth="1"/>
    <col min="2" max="2" width="40.625" style="2" customWidth="1"/>
    <col min="3" max="3" width="30.625" customWidth="1"/>
    <col min="4" max="4" width="0.75" hidden="1" customWidth="1"/>
    <col min="5" max="9" width="9" style="2"/>
    <col min="10" max="10" width="2.625" style="2" customWidth="1"/>
    <col min="11" max="16384" width="9" style="2"/>
  </cols>
  <sheetData>
    <row r="1" spans="1:9" s="5" customFormat="1" ht="40.5" customHeight="1">
      <c r="B1" s="5" t="s">
        <v>0</v>
      </c>
    </row>
    <row r="2" spans="1:9" s="1" customFormat="1" ht="33" customHeight="1">
      <c r="A2"/>
      <c r="B2" s="3" t="s">
        <v>1</v>
      </c>
      <c r="C2" s="3" t="s">
        <v>2</v>
      </c>
      <c r="D2" s="3"/>
    </row>
    <row r="3" spans="1:9" s="1" customFormat="1" ht="18.75" customHeight="1">
      <c r="A3"/>
      <c r="B3" s="46"/>
      <c r="C3" s="6" t="s">
        <v>3</v>
      </c>
      <c r="D3" s="6"/>
      <c r="E3" s="47"/>
      <c r="F3" s="47"/>
      <c r="G3" s="47"/>
      <c r="H3" s="47"/>
      <c r="I3" s="47"/>
    </row>
    <row r="4" spans="1:9" s="1" customFormat="1" ht="30.75">
      <c r="A4"/>
      <c r="B4" s="46"/>
      <c r="C4" s="7">
        <f>SUM(Budget[[#All],[MONTANT]])</f>
        <v>200</v>
      </c>
      <c r="D4" s="7"/>
      <c r="E4" s="47"/>
      <c r="F4" s="47"/>
      <c r="G4" s="47"/>
      <c r="H4" s="47"/>
      <c r="I4" s="47"/>
    </row>
    <row r="5" spans="1:9" s="1" customFormat="1" ht="16.5">
      <c r="A5"/>
      <c r="B5" s="46"/>
      <c r="C5" s="10" t="s">
        <v>4</v>
      </c>
      <c r="D5" s="10"/>
      <c r="E5" s="47"/>
      <c r="F5" s="47"/>
      <c r="G5" s="47"/>
      <c r="H5" s="47"/>
      <c r="I5" s="47"/>
    </row>
    <row r="6" spans="1:9" s="1" customFormat="1" ht="30.75">
      <c r="A6"/>
      <c r="B6" s="46"/>
      <c r="C6" s="7">
        <f>SUM(Dépenses[[#All],[MONTANT]])</f>
        <v>58.71</v>
      </c>
      <c r="D6" s="7"/>
      <c r="E6" s="47"/>
      <c r="F6" s="47"/>
      <c r="G6" s="47"/>
      <c r="H6" s="47"/>
      <c r="I6" s="47"/>
    </row>
    <row r="7" spans="1:9" s="1" customFormat="1" ht="16.5">
      <c r="A7"/>
      <c r="B7" s="46"/>
      <c r="C7" s="10" t="s">
        <v>5</v>
      </c>
      <c r="D7" s="10"/>
      <c r="E7" s="47"/>
      <c r="F7" s="47"/>
      <c r="G7" s="47"/>
      <c r="H7" s="47"/>
      <c r="I7" s="47"/>
    </row>
    <row r="8" spans="1:9" s="1" customFormat="1" ht="46.5" customHeight="1">
      <c r="A8"/>
      <c r="B8" s="46"/>
      <c r="C8" s="7">
        <f>SUM(Economies[[#All],[Prix]])</f>
        <v>0</v>
      </c>
      <c r="D8" s="7"/>
      <c r="E8" s="47"/>
      <c r="F8" s="47"/>
      <c r="G8" s="47"/>
      <c r="H8" s="47"/>
      <c r="I8" s="47"/>
    </row>
    <row r="9" spans="1:9" s="1" customFormat="1" ht="18.75" customHeight="1">
      <c r="A9"/>
      <c r="B9" s="46"/>
      <c r="C9" s="10" t="s">
        <v>6</v>
      </c>
      <c r="D9" s="10"/>
      <c r="E9" s="47"/>
      <c r="F9" s="47"/>
      <c r="G9" s="47"/>
      <c r="H9" s="47"/>
      <c r="I9" s="47"/>
    </row>
    <row r="10" spans="1:9" s="1" customFormat="1" ht="46.5" customHeight="1">
      <c r="A10"/>
      <c r="B10" s="46"/>
      <c r="C10" s="7">
        <f>BudgetTotal-DépensesTotales</f>
        <v>141.29</v>
      </c>
      <c r="D10" s="7"/>
      <c r="E10" s="47"/>
      <c r="F10" s="47"/>
      <c r="G10" s="47"/>
      <c r="H10" s="47"/>
      <c r="I10" s="47"/>
    </row>
    <row r="11" spans="1:9" ht="27.75" customHeight="1">
      <c r="E11" s="47"/>
      <c r="F11" s="47"/>
      <c r="G11" s="47"/>
      <c r="H11" s="47"/>
      <c r="I11" s="47"/>
    </row>
    <row r="16" spans="1:9" ht="27.75" customHeight="1">
      <c r="B16" s="48" t="s">
        <v>35</v>
      </c>
    </row>
  </sheetData>
  <mergeCells count="2">
    <mergeCell ref="B3:B10"/>
    <mergeCell ref="E3:I11"/>
  </mergeCells>
  <dataValidations xWindow="45" yWindow="319" count="14">
    <dataValidation allowBlank="1" showInputMessage="1" showErrorMessage="1" prompt="Créez un budget personnel dans ce classeur. Le graphique en anneau et l’histogramme sont automatiquement mis à jour dans cette feuille de calcul en fonction du revenu et des dépenses mensuels totaux" sqref="A1" xr:uid="{00000000-0002-0000-0000-000000000000}"/>
    <dataValidation allowBlank="1" showInputMessage="1" showErrorMessage="1" prompt="Le revenu mensuel total est automatiquement calculé dans cette cellule " sqref="C4:D4" xr:uid="{00000000-0002-0000-0000-000001000000}"/>
    <dataValidation allowBlank="1" showInputMessage="1" showErrorMessage="1" prompt="Les dépenses mensuelles totales sont automatiquement calculées dans cette cellule" sqref="C6:D6" xr:uid="{00000000-0002-0000-0000-000002000000}"/>
    <dataValidation allowBlank="1" showInputMessage="1" showErrorMessage="1" prompt="L’épargne mensuelle totale est automatiquement calculée dans cette cellule" sqref="C8:D8" xr:uid="{00000000-0002-0000-0000-000003000000}"/>
    <dataValidation allowBlank="1" showInputMessage="1" showErrorMessage="1" prompt="Le solde est automatiquement calculé dans cette cellule" sqref="C10:D10" xr:uid="{00000000-0002-0000-0000-000004000000}"/>
    <dataValidation allowBlank="1" showInputMessage="1" showErrorMessage="1" prompt="La synthèse du revenu mensuel total, des dépenses, de l’épargne et du solde est automatiquement mise à jour dans les cellules en dessous. L’histogramme du revenu mensuel total et des dépenses mensuelles se trouve dans la cellule D3" sqref="C2:D2" xr:uid="{00000000-0002-0000-0000-000008000000}"/>
    <dataValidation allowBlank="1" showInputMessage="1" showErrorMessage="1" prompt="Le revenu mensuel total est automatiquement calculé dans la cellule ci-dessous" sqref="C3:D3" xr:uid="{00000000-0002-0000-0000-000009000000}"/>
    <dataValidation allowBlank="1" showInputMessage="1" showErrorMessage="1" prompt="Les dépenses mensuelles totales sont automatiquement calculées dans la cellule ci-dessous" sqref="C5:D5" xr:uid="{00000000-0002-0000-0000-00000A000000}"/>
    <dataValidation allowBlank="1" showInputMessage="1" showErrorMessage="1" prompt="L’épargne mensuelle totale est automatiquement calculée dans la cellule ci-dessous" sqref="C7:D7" xr:uid="{00000000-0002-0000-0000-00000B000000}"/>
    <dataValidation allowBlank="1" showInputMessage="1" showErrorMessage="1" prompt="Le solde est automatiquement calculé dans la cellule ci-dessous" sqref="C9:D9" xr:uid="{00000000-0002-0000-0000-00000C000000}"/>
    <dataValidation allowBlank="1" showInputMessage="1" showErrorMessage="1" prompt="L’histogramme permettant de comparer le revenu mensuel total et les dépenses mensuelles totales se trouve dans les cellules D3 à H11" sqref="E3:I11" xr:uid="{00000000-0002-0000-0000-00000D000000}"/>
    <dataValidation allowBlank="1" showInputMessage="1" showErrorMessage="1" prompt="Le titre de cette feuille de calcul se trouve dans cette cellule. Le récapitulatif du revenu mensuel total, des dépenses mensuelles totales, de l’épargne mensuelle totale et du solde se trouve dans les cellules C3 à C10" sqref="B1" xr:uid="{00000000-0002-0000-0000-000005000000}"/>
    <dataValidation allowBlank="1" showInputMessage="1" showErrorMessage="1" prompt="Le graphique en anneau affichant le pourcentage du revenu dépensé se trouve dans cette cellule" sqref="B3:B10" xr:uid="{00000000-0002-0000-0000-000006000000}"/>
    <dataValidation allowBlank="1" showInputMessage="1" showErrorMessage="1" prompt="Le graphique en anneau affichant le pourcentage du revenu dépensé se trouve dans la cellule ci-dessous" sqref="B2" xr:uid="{00000000-0002-0000-0000-000007000000}"/>
  </dataValidations>
  <printOptions horizontalCentered="1"/>
  <pageMargins left="0.4" right="0.4" top="0.4" bottom="0.4" header="0.25" footer="0.25"/>
  <pageSetup paperSize="9" scale="62" fitToHeight="0" orientation="portrait" r:id="rId1"/>
  <headerFooter differentFirst="1">
    <oddFooter>&amp;CPage &amp;P of &amp;N</oddFooter>
  </headerFooter>
  <drawing r:id="rId2"/>
  <extLst>
    <ext xmlns:x14="http://schemas.microsoft.com/office/spreadsheetml/2009/9/main" uri="{78C0D931-6437-407d-A8EE-F0AAD7539E65}">
      <x14:conditionalFormattings>
        <x14:conditionalFormatting xmlns:xm="http://schemas.microsoft.com/office/excel/2006/main">
          <x14:cfRule type="expression" priority="1" id="{29259091-5E1F-48B8-ACB1-043C76D3FB35}">
            <xm:f>'Données du diagramme'!$B$6</xm:f>
            <x14:dxf>
              <font>
                <color theme="7"/>
              </font>
            </x14:dxf>
          </x14:cfRule>
          <xm:sqref>C10:D10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499984740745262"/>
    <pageSetUpPr fitToPage="1"/>
  </sheetPr>
  <dimension ref="A1:C6"/>
  <sheetViews>
    <sheetView showGridLines="0" zoomScaleNormal="100" workbookViewId="0">
      <selection activeCell="D2" sqref="D2"/>
    </sheetView>
  </sheetViews>
  <sheetFormatPr defaultColWidth="9" defaultRowHeight="27.75" customHeight="1"/>
  <cols>
    <col min="1" max="1" width="2.625" style="2" customWidth="1"/>
    <col min="2" max="2" width="22.5" style="2" customWidth="1"/>
    <col min="3" max="3" width="15.625" customWidth="1"/>
    <col min="4" max="16384" width="9" style="2"/>
  </cols>
  <sheetData>
    <row r="1" spans="1:3" s="5" customFormat="1" ht="40.5" customHeight="1">
      <c r="B1" s="5" t="str">
        <f>TitreBudget</f>
        <v xml:space="preserve">Budget </v>
      </c>
    </row>
    <row r="2" spans="1:3" s="1" customFormat="1" ht="31.5" customHeight="1">
      <c r="B2" s="3" t="s">
        <v>7</v>
      </c>
      <c r="C2"/>
    </row>
    <row r="3" spans="1:3" s="1" customFormat="1" ht="18.75" customHeight="1">
      <c r="B3" s="6" t="s">
        <v>8</v>
      </c>
      <c r="C3" s="6" t="s">
        <v>9</v>
      </c>
    </row>
    <row r="4" spans="1:3" ht="28.15" customHeight="1">
      <c r="A4" s="1"/>
      <c r="B4" s="9" t="s">
        <v>7</v>
      </c>
      <c r="C4" s="8">
        <v>200</v>
      </c>
    </row>
    <row r="5" spans="1:3" ht="28.15" customHeight="1">
      <c r="A5" s="1"/>
      <c r="B5" s="9"/>
      <c r="C5" s="8"/>
    </row>
    <row r="6" spans="1:3" ht="28.15" customHeight="1">
      <c r="A6" s="1"/>
      <c r="B6" s="9"/>
      <c r="C6" s="8"/>
    </row>
  </sheetData>
  <dataValidations count="5">
    <dataValidation allowBlank="1" showInputMessage="1" showErrorMessage="1" prompt="Entrez le revenu mensuel dans cette feuille de calcul" sqref="A1" xr:uid="{00000000-0002-0000-0100-000000000000}"/>
    <dataValidation allowBlank="1" showInputMessage="1" showErrorMessage="1" prompt="Entrez les postes de revenus dans cette colonne sous ce titre. Utilisez les filtres de titre pour trouver des entrées spécifiques" sqref="B3" xr:uid="{00000000-0002-0000-0100-000001000000}"/>
    <dataValidation allowBlank="1" showInputMessage="1" showErrorMessage="1" prompt="Entrez le montant dans cette colonne sous ce titre" sqref="C3" xr:uid="{00000000-0002-0000-0100-000002000000}"/>
    <dataValidation allowBlank="1" showInputMessage="1" showErrorMessage="1" prompt="Le titre est automatiquement mis à jour dans cette cellule" sqref="B1" xr:uid="{00000000-0002-0000-0100-000003000000}"/>
    <dataValidation allowBlank="1" showInputMessage="1" showErrorMessage="1" prompt="Entrez les détails du revenu mensuel dans le tableau ci-dessous" sqref="B2" xr:uid="{00000000-0002-0000-0100-000004000000}"/>
  </dataValidations>
  <printOptions horizontalCentered="1"/>
  <pageMargins left="0.4" right="0.4" top="0.4" bottom="0.4" header="0.25" footer="0.25"/>
  <pageSetup paperSize="9" fitToHeight="0" orientation="portrait" r:id="rId1"/>
  <headerFooter differentFirst="1">
    <oddFooter>&amp;CPage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249977111117893"/>
    <pageSetUpPr fitToPage="1"/>
  </sheetPr>
  <dimension ref="A1:J15"/>
  <sheetViews>
    <sheetView showGridLines="0" zoomScaleNormal="100" workbookViewId="0">
      <selection activeCell="I15" sqref="I15"/>
    </sheetView>
  </sheetViews>
  <sheetFormatPr defaultColWidth="9" defaultRowHeight="27.75" customHeight="1"/>
  <cols>
    <col min="1" max="1" width="2.625" style="2" customWidth="1"/>
    <col min="2" max="2" width="66.375" style="13" bestFit="1" customWidth="1"/>
    <col min="3" max="3" width="19.625" style="32" bestFit="1" customWidth="1"/>
    <col min="4" max="4" width="35.375" style="32" customWidth="1"/>
    <col min="5" max="5" width="20.875" style="32" bestFit="1" customWidth="1"/>
    <col min="6" max="6" width="26.875" style="32" bestFit="1" customWidth="1"/>
    <col min="7" max="7" width="16.625" style="32" bestFit="1" customWidth="1"/>
    <col min="8" max="8" width="22.375" style="44" bestFit="1" customWidth="1"/>
    <col min="9" max="9" width="19.25" style="45" bestFit="1" customWidth="1"/>
    <col min="10" max="10" width="62.5" style="13" bestFit="1" customWidth="1"/>
    <col min="11" max="16384" width="9" style="2"/>
  </cols>
  <sheetData>
    <row r="1" spans="1:10" s="5" customFormat="1" ht="40.5" customHeight="1">
      <c r="B1" s="27" t="str">
        <f>TitreBudget</f>
        <v xml:space="preserve">Budget </v>
      </c>
      <c r="C1" s="27"/>
      <c r="D1" s="27"/>
      <c r="E1" s="27"/>
      <c r="F1" s="27"/>
      <c r="G1" s="27"/>
      <c r="H1" s="36"/>
      <c r="I1" s="36"/>
      <c r="J1" s="11"/>
    </row>
    <row r="2" spans="1:10" s="1" customFormat="1" ht="31.5" customHeight="1" thickBot="1">
      <c r="B2" s="33" t="s">
        <v>10</v>
      </c>
      <c r="C2" s="17"/>
      <c r="D2" s="17"/>
      <c r="E2" s="17"/>
      <c r="F2" s="17"/>
      <c r="G2" s="17"/>
      <c r="H2" s="37"/>
      <c r="I2" s="38"/>
      <c r="J2" s="18"/>
    </row>
    <row r="3" spans="1:10" s="1" customFormat="1" ht="33" customHeight="1" thickTop="1" thickBot="1">
      <c r="B3" s="28" t="s">
        <v>11</v>
      </c>
      <c r="C3" s="28" t="s">
        <v>12</v>
      </c>
      <c r="D3" s="28" t="s">
        <v>13</v>
      </c>
      <c r="E3" s="28" t="s">
        <v>14</v>
      </c>
      <c r="F3" s="28" t="s">
        <v>15</v>
      </c>
      <c r="G3" s="28" t="s">
        <v>16</v>
      </c>
      <c r="H3" s="39" t="s">
        <v>17</v>
      </c>
      <c r="I3" s="40" t="s">
        <v>9</v>
      </c>
      <c r="J3" s="21" t="s">
        <v>18</v>
      </c>
    </row>
    <row r="4" spans="1:10" ht="28.15" customHeight="1" thickTop="1">
      <c r="A4" s="1"/>
      <c r="B4" s="34" t="s">
        <v>19</v>
      </c>
      <c r="C4" s="29" t="s">
        <v>20</v>
      </c>
      <c r="D4" s="35" t="s">
        <v>21</v>
      </c>
      <c r="E4" s="29" t="s">
        <v>22</v>
      </c>
      <c r="F4" s="29" t="s">
        <v>23</v>
      </c>
      <c r="G4" s="30">
        <v>5</v>
      </c>
      <c r="H4" s="41">
        <v>3.75</v>
      </c>
      <c r="I4" s="42">
        <f>Dépenses[[#This Row],[Quantité]]*Dépenses[[#This Row],[Prix_Unitaire]]</f>
        <v>18.75</v>
      </c>
      <c r="J4" s="26" t="s">
        <v>24</v>
      </c>
    </row>
    <row r="5" spans="1:10" ht="28.15" customHeight="1">
      <c r="A5" s="1"/>
      <c r="B5" s="34" t="s">
        <v>25</v>
      </c>
      <c r="C5" s="29" t="s">
        <v>26</v>
      </c>
      <c r="D5" s="35" t="s">
        <v>27</v>
      </c>
      <c r="E5" s="29" t="s">
        <v>28</v>
      </c>
      <c r="F5" s="31" t="s">
        <v>29</v>
      </c>
      <c r="G5" s="30">
        <v>2</v>
      </c>
      <c r="H5" s="41">
        <v>19.98</v>
      </c>
      <c r="I5" s="42">
        <f>Dépenses[[#This Row],[Quantité]]*Dépenses[[#This Row],[Prix_Unitaire]]</f>
        <v>39.96</v>
      </c>
      <c r="J5" s="26" t="s">
        <v>30</v>
      </c>
    </row>
    <row r="6" spans="1:10" ht="28.15" customHeight="1">
      <c r="A6" s="1"/>
      <c r="B6" s="34"/>
      <c r="C6" s="29"/>
      <c r="D6" s="29"/>
      <c r="E6" s="29"/>
      <c r="F6" s="29"/>
      <c r="G6" s="29"/>
      <c r="H6" s="43"/>
      <c r="I6" s="42">
        <f>Dépenses[[#This Row],[Quantité]]*Dépenses[[#This Row],[Prix_Unitaire]]</f>
        <v>0</v>
      </c>
      <c r="J6" s="12"/>
    </row>
    <row r="7" spans="1:10" ht="28.15" customHeight="1">
      <c r="A7" s="1"/>
      <c r="B7" s="34"/>
      <c r="C7" s="29"/>
      <c r="D7" s="29"/>
      <c r="E7" s="29"/>
      <c r="F7" s="29"/>
      <c r="G7" s="29"/>
      <c r="H7" s="43"/>
      <c r="I7" s="42">
        <f>Dépenses[[#This Row],[Quantité]]*Dépenses[[#This Row],[Prix_Unitaire]]</f>
        <v>0</v>
      </c>
      <c r="J7" s="12"/>
    </row>
    <row r="8" spans="1:10" ht="28.15" customHeight="1">
      <c r="A8" s="1"/>
      <c r="B8" s="34"/>
      <c r="C8" s="29"/>
      <c r="D8" s="29"/>
      <c r="E8" s="29"/>
      <c r="F8" s="29"/>
      <c r="G8" s="29"/>
      <c r="H8" s="43"/>
      <c r="I8" s="42">
        <f>Dépenses[[#This Row],[Quantité]]*Dépenses[[#This Row],[Prix_Unitaire]]</f>
        <v>0</v>
      </c>
      <c r="J8" s="12"/>
    </row>
    <row r="9" spans="1:10" ht="28.15" customHeight="1">
      <c r="A9" s="1"/>
      <c r="B9" s="34"/>
      <c r="C9" s="29"/>
      <c r="D9" s="29"/>
      <c r="E9" s="29"/>
      <c r="F9" s="29"/>
      <c r="G9" s="29"/>
      <c r="H9" s="43"/>
      <c r="I9" s="42">
        <f>Dépenses[[#This Row],[Quantité]]*Dépenses[[#This Row],[Prix_Unitaire]]</f>
        <v>0</v>
      </c>
      <c r="J9" s="12"/>
    </row>
    <row r="10" spans="1:10" ht="28.15" customHeight="1">
      <c r="A10" s="1"/>
      <c r="B10" s="34"/>
      <c r="C10" s="29"/>
      <c r="D10" s="29"/>
      <c r="E10" s="29"/>
      <c r="F10" s="29"/>
      <c r="G10" s="29"/>
      <c r="H10" s="43"/>
      <c r="I10" s="42">
        <f>Dépenses[[#This Row],[Quantité]]*Dépenses[[#This Row],[Prix_Unitaire]]</f>
        <v>0</v>
      </c>
      <c r="J10" s="12"/>
    </row>
    <row r="11" spans="1:10" ht="28.15" customHeight="1">
      <c r="A11" s="1"/>
      <c r="B11" s="34"/>
      <c r="C11" s="29"/>
      <c r="D11" s="29"/>
      <c r="E11" s="29"/>
      <c r="F11" s="29"/>
      <c r="G11" s="29"/>
      <c r="H11" s="43"/>
      <c r="I11" s="42">
        <f>Dépenses[[#This Row],[Quantité]]*Dépenses[[#This Row],[Prix_Unitaire]]</f>
        <v>0</v>
      </c>
      <c r="J11" s="12"/>
    </row>
    <row r="12" spans="1:10" ht="28.15" customHeight="1">
      <c r="A12" s="1"/>
      <c r="B12" s="34"/>
      <c r="C12" s="29"/>
      <c r="D12" s="29"/>
      <c r="E12" s="29"/>
      <c r="F12" s="29"/>
      <c r="G12" s="29"/>
      <c r="H12" s="43"/>
      <c r="I12" s="42">
        <f>Dépenses[[#This Row],[Quantité]]*Dépenses[[#This Row],[Prix_Unitaire]]</f>
        <v>0</v>
      </c>
      <c r="J12" s="12"/>
    </row>
    <row r="13" spans="1:10" ht="28.15" customHeight="1">
      <c r="A13" s="1"/>
      <c r="B13" s="34"/>
      <c r="C13" s="29"/>
      <c r="D13" s="29"/>
      <c r="E13" s="29"/>
      <c r="F13" s="29"/>
      <c r="G13" s="29"/>
      <c r="H13" s="43"/>
      <c r="I13" s="42">
        <f>Dépenses[[#This Row],[Quantité]]*Dépenses[[#This Row],[Prix_Unitaire]]</f>
        <v>0</v>
      </c>
      <c r="J13" s="12"/>
    </row>
    <row r="14" spans="1:10" ht="28.15" customHeight="1">
      <c r="A14" s="1"/>
      <c r="B14" s="34"/>
      <c r="C14" s="29"/>
      <c r="D14" s="29"/>
      <c r="E14" s="29"/>
      <c r="F14" s="29"/>
      <c r="G14" s="29"/>
      <c r="H14" s="43"/>
      <c r="I14" s="42">
        <f>Dépenses[[#This Row],[Quantité]]*Dépenses[[#This Row],[Prix_Unitaire]]</f>
        <v>0</v>
      </c>
      <c r="J14" s="12"/>
    </row>
    <row r="15" spans="1:10" ht="28.15" customHeight="1">
      <c r="A15" s="1"/>
      <c r="B15" s="34"/>
      <c r="C15" s="29"/>
      <c r="D15" s="29"/>
      <c r="E15" s="29"/>
      <c r="F15" s="29"/>
      <c r="G15" s="29"/>
      <c r="H15" s="43"/>
      <c r="I15" s="42">
        <f>Dépenses[[#This Row],[Quantité]]*Dépenses[[#This Row],[Prix_Unitaire]]</f>
        <v>0</v>
      </c>
      <c r="J15" s="15"/>
    </row>
  </sheetData>
  <phoneticPr fontId="24" type="noConversion"/>
  <dataValidations xWindow="84" yWindow="320" count="5">
    <dataValidation allowBlank="1" showInputMessage="1" showErrorMessage="1" prompt="Entrez les dépenses mensuelles dans cette feuille de calcul" sqref="A1" xr:uid="{00000000-0002-0000-0200-000000000000}"/>
    <dataValidation allowBlank="1" showInputMessage="1" showErrorMessage="1" prompt="Entrez le montant dans cette colonne sous ce titre" sqref="I3" xr:uid="{02208B3D-70B7-46BB-AA16-7741ACCE3C1B}"/>
    <dataValidation allowBlank="1" showInputMessage="1" showErrorMessage="1" prompt="Le titre est automatiquement mis à jour dans cette cellule" sqref="B1" xr:uid="{00000000-0002-0000-0200-000004000000}"/>
    <dataValidation allowBlank="1" showInputMessage="1" showErrorMessage="1" prompt="Entrez les dépenses mensuelles dans le tableau ci-dessous" sqref="B2" xr:uid="{00000000-0002-0000-0200-000005000000}"/>
    <dataValidation allowBlank="1" showInputMessage="1" showErrorMessage="1" prompt="Entrez la date de dépôt de l’épargne dans cette colonne sous ce titre. Utilisez les filtres des titres pour trouver des entrées spécifiques." sqref="B3:H3" xr:uid="{8D25121C-86C8-4B7B-A387-75816B406993}"/>
  </dataValidations>
  <hyperlinks>
    <hyperlink ref="D4" r:id="rId1" xr:uid="{BE020D1E-60DE-438D-8120-CAE2C71E85B3}"/>
    <hyperlink ref="D5" r:id="rId2" xr:uid="{E70E6310-E6B0-4B32-99E0-4DE15A051AF1}"/>
    <hyperlink ref="J4" r:id="rId3" xr:uid="{A62B9C4D-DAC3-4251-B92A-183BA15D5420}"/>
    <hyperlink ref="J5" r:id="rId4" xr:uid="{72216AED-B4EA-4610-9EC2-C48A74FD3536}"/>
  </hyperlinks>
  <printOptions horizontalCentered="1"/>
  <pageMargins left="0.4" right="0.4" top="0.4" bottom="0.4" header="0.25" footer="0.25"/>
  <pageSetup paperSize="9" fitToHeight="0" orientation="portrait" r:id="rId5"/>
  <headerFooter differentFirst="1">
    <oddFooter>&amp;CPage &amp;P of &amp;N</oddFooter>
  </headerFooter>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pageSetUpPr fitToPage="1"/>
  </sheetPr>
  <dimension ref="A1:J6"/>
  <sheetViews>
    <sheetView showGridLines="0" zoomScale="85" zoomScaleNormal="85" workbookViewId="0">
      <selection activeCell="G16" sqref="G16"/>
    </sheetView>
  </sheetViews>
  <sheetFormatPr defaultColWidth="9" defaultRowHeight="27.75" customHeight="1"/>
  <cols>
    <col min="1" max="1" width="2.625" style="2" customWidth="1"/>
    <col min="2" max="5" width="21.75" style="13" customWidth="1"/>
    <col min="6" max="6" width="27.625" style="13" customWidth="1"/>
    <col min="7" max="7" width="21.75" style="13" customWidth="1"/>
    <col min="8" max="8" width="23.75" style="13" customWidth="1"/>
    <col min="9" max="9" width="15.625" style="25" customWidth="1"/>
    <col min="10" max="10" width="58.5" style="13" bestFit="1" customWidth="1"/>
    <col min="11" max="16384" width="9" style="2"/>
  </cols>
  <sheetData>
    <row r="1" spans="1:10" s="5" customFormat="1" ht="40.5" customHeight="1">
      <c r="B1" s="11" t="str">
        <f>TitreBudget</f>
        <v xml:space="preserve">Budget </v>
      </c>
      <c r="C1" s="11"/>
      <c r="D1" s="11"/>
      <c r="E1" s="11"/>
      <c r="F1" s="11"/>
      <c r="G1" s="11"/>
      <c r="H1" s="11"/>
      <c r="I1" s="11"/>
      <c r="J1" s="11"/>
    </row>
    <row r="2" spans="1:10" s="1" customFormat="1" ht="31.5" customHeight="1" thickBot="1">
      <c r="A2"/>
      <c r="B2" s="16" t="s">
        <v>31</v>
      </c>
      <c r="C2" s="16"/>
      <c r="D2" s="16"/>
      <c r="E2" s="16"/>
      <c r="F2" s="16"/>
      <c r="G2" s="16"/>
      <c r="H2" s="16"/>
      <c r="I2" s="17"/>
      <c r="J2" s="18"/>
    </row>
    <row r="3" spans="1:10" s="1" customFormat="1" ht="27" thickTop="1" thickBot="1">
      <c r="A3"/>
      <c r="B3" s="19" t="s">
        <v>11</v>
      </c>
      <c r="C3" s="19" t="s">
        <v>12</v>
      </c>
      <c r="D3" s="19" t="s">
        <v>13</v>
      </c>
      <c r="E3" s="19" t="s">
        <v>14</v>
      </c>
      <c r="F3" s="19" t="s">
        <v>15</v>
      </c>
      <c r="G3" s="19" t="s">
        <v>16</v>
      </c>
      <c r="H3" s="19" t="s">
        <v>17</v>
      </c>
      <c r="I3" s="20" t="s">
        <v>32</v>
      </c>
      <c r="J3" s="22" t="s">
        <v>33</v>
      </c>
    </row>
    <row r="4" spans="1:10" ht="28.15" customHeight="1" thickTop="1">
      <c r="A4"/>
      <c r="B4" s="14"/>
      <c r="C4" s="14"/>
      <c r="D4" s="14"/>
      <c r="E4" s="14"/>
      <c r="F4" s="14"/>
      <c r="G4" s="14"/>
      <c r="H4" s="14"/>
      <c r="I4" s="23"/>
      <c r="J4" s="14"/>
    </row>
    <row r="5" spans="1:10" ht="28.15" customHeight="1">
      <c r="A5"/>
      <c r="B5" s="12"/>
      <c r="C5" s="12"/>
      <c r="D5" s="12"/>
      <c r="E5" s="12"/>
      <c r="F5" s="12"/>
      <c r="G5" s="12"/>
      <c r="H5" s="12"/>
      <c r="I5" s="24"/>
      <c r="J5" s="12"/>
    </row>
    <row r="6" spans="1:10" ht="28.15" customHeight="1">
      <c r="A6"/>
      <c r="B6" s="12"/>
      <c r="C6" s="12"/>
      <c r="D6" s="12"/>
      <c r="E6" s="12"/>
      <c r="F6" s="12"/>
      <c r="G6" s="12"/>
      <c r="H6" s="12"/>
      <c r="I6" s="24"/>
      <c r="J6" s="12"/>
    </row>
  </sheetData>
  <dataValidations count="5">
    <dataValidation allowBlank="1" showInputMessage="1" showErrorMessage="1" prompt="Entrez l’épargne mensuelle dans cette feuille de calcul" sqref="A1" xr:uid="{00000000-0002-0000-0300-000000000000}"/>
    <dataValidation allowBlank="1" showInputMessage="1" showErrorMessage="1" prompt="Entrez la date de dépôt de l’épargne dans cette colonne sous ce titre. Utilisez les filtres des titres pour trouver des entrées spécifiques." sqref="B3:H3" xr:uid="{00000000-0002-0000-0300-000001000000}"/>
    <dataValidation allowBlank="1" showInputMessage="1" showErrorMessage="1" prompt="Entrez le montant dans cette colonne sous ce titre" sqref="I3" xr:uid="{00000000-0002-0000-0300-000002000000}"/>
    <dataValidation allowBlank="1" showInputMessage="1" showErrorMessage="1" prompt="Le titre est automatiquement mis à jour dans cette cellule" sqref="B1:H1" xr:uid="{00000000-0002-0000-0300-000003000000}"/>
    <dataValidation allowBlank="1" showInputMessage="1" showErrorMessage="1" prompt="Entrez l’épargne mensuelle dans le tableau ci-dessous" sqref="B2:H2" xr:uid="{00000000-0002-0000-0300-000004000000}"/>
  </dataValidations>
  <printOptions horizontalCentered="1"/>
  <pageMargins left="0.4" right="0.4" top="0.4" bottom="0.4" header="0.25" footer="0.25"/>
  <pageSetup paperSize="9" fitToHeight="0" orientation="portrait" r:id="rId1"/>
  <headerFooter differentFirst="1">
    <oddFooter>&amp;CPage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tabColor theme="1" tint="0.249977111117893"/>
  </sheetPr>
  <dimension ref="B2:B6"/>
  <sheetViews>
    <sheetView workbookViewId="0">
      <selection activeCell="B5" sqref="B5"/>
    </sheetView>
  </sheetViews>
  <sheetFormatPr defaultColWidth="9" defaultRowHeight="16.5"/>
  <cols>
    <col min="1" max="1" width="1.5" customWidth="1"/>
  </cols>
  <sheetData>
    <row r="2" spans="2:2">
      <c r="B2" t="s">
        <v>34</v>
      </c>
    </row>
    <row r="4" spans="2:2">
      <c r="B4" s="4">
        <f>MIN(1,1-B5)</f>
        <v>0.70645000000000002</v>
      </c>
    </row>
    <row r="5" spans="2:2">
      <c r="B5" s="4">
        <f>MIN(DépensesTotales/BudgetTotal,1)</f>
        <v>0.29354999999999998</v>
      </c>
    </row>
    <row r="6" spans="2:2">
      <c r="B6" t="b">
        <f>(DépensesTotales/BudgetTotal)&gt;1</f>
        <v>0</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78EAFB-10E5-4AA7-8E60-00A3ACEF2B27}">
  <ds:schemaRefs>
    <ds:schemaRef ds:uri="http://schemas.microsoft.com/sharepoint/v3/contenttype/forms"/>
  </ds:schemaRefs>
</ds:datastoreItem>
</file>

<file path=customXml/itemProps2.xml><?xml version="1.0" encoding="utf-8"?>
<ds:datastoreItem xmlns:ds="http://schemas.openxmlformats.org/officeDocument/2006/customXml" ds:itemID="{915669A0-5E87-409B-9763-F9CACC8A307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1AEE70A2-BFC3-46E2-90BA-50D320408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TM10000134</Template>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Récapitulatif</vt:lpstr>
      <vt:lpstr>Budget</vt:lpstr>
      <vt:lpstr>Composants_à_Acheter</vt:lpstr>
      <vt:lpstr>Composants_Dispo_Reutilisation</vt:lpstr>
      <vt:lpstr>Données du diagramme</vt:lpstr>
      <vt:lpstr>BudgetTotal</vt:lpstr>
      <vt:lpstr>DépensesTotales</vt:lpstr>
      <vt:lpstr>EconomiesTotales</vt:lpstr>
      <vt:lpstr>Pourcentage_de_budget_dépensé</vt:lpstr>
      <vt:lpstr>Budget!Print_Titles</vt:lpstr>
      <vt:lpstr>Composants_à_Acheter!Print_Titles</vt:lpstr>
      <vt:lpstr>Composants_Dispo_Reutilisation!Print_Titles</vt:lpstr>
      <vt:lpstr>RégionTitreColonne1..C4.1</vt:lpstr>
      <vt:lpstr>RégionTitreColonne2..C6.1</vt:lpstr>
      <vt:lpstr>RégionTitreColonne3..C8.1</vt:lpstr>
      <vt:lpstr>RégionTitreColonne4..C10.1</vt:lpstr>
      <vt:lpstr>Titre2</vt:lpstr>
      <vt:lpstr>Titre3</vt:lpstr>
      <vt:lpstr>Titre4</vt:lpstr>
      <vt:lpstr>TitreBudget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2022-11-06T06:04:08Z</dcterms:created>
  <dcterms:modified xsi:type="dcterms:W3CDTF">2024-12-25T15:36:31Z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