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ón 2" sheetId="1" r:id="rId3"/>
    <sheet state="visible" name="Versión 1" sheetId="2" r:id="rId4"/>
  </sheets>
  <definedNames/>
  <calcPr/>
</workbook>
</file>

<file path=xl/sharedStrings.xml><?xml version="1.0" encoding="utf-8"?>
<sst xmlns="http://schemas.openxmlformats.org/spreadsheetml/2006/main" count="168" uniqueCount="87">
  <si>
    <t>Requisito ID</t>
  </si>
  <si>
    <t>Nombre</t>
  </si>
  <si>
    <t>Responsable</t>
  </si>
  <si>
    <t>Prioridad</t>
  </si>
  <si>
    <t>Dificultad</t>
  </si>
  <si>
    <t>Riesgo</t>
  </si>
  <si>
    <t>Estabilidad</t>
  </si>
  <si>
    <t>Progreso</t>
  </si>
  <si>
    <t>Comentarios</t>
  </si>
  <si>
    <t>Crear Servicio</t>
  </si>
  <si>
    <t>Juanjo</t>
  </si>
  <si>
    <t>Registrar enfermedad</t>
  </si>
  <si>
    <t>Sam</t>
  </si>
  <si>
    <t>Registrar Servicio de Portería</t>
  </si>
  <si>
    <t>Faltan pruebas</t>
  </si>
  <si>
    <t>Registrar Servicio de Asistencia</t>
  </si>
  <si>
    <t>Registrar Servicio Dispensario</t>
  </si>
  <si>
    <t>Generar reporte local</t>
  </si>
  <si>
    <t>Paco</t>
  </si>
  <si>
    <t>Falta empezar la codificación de los campos necesario</t>
  </si>
  <si>
    <t>Registrar voluntario</t>
  </si>
  <si>
    <t>Tony</t>
  </si>
  <si>
    <t>Caso de Uso terminado falta aceptarlo</t>
  </si>
  <si>
    <t>Generar reporte de voluntarios</t>
  </si>
  <si>
    <t>Generar Reporte General (Anual y mensual)</t>
  </si>
  <si>
    <t>Falta definir como implementar el estilo para poder imprimirse pero despliega la información necesaria</t>
  </si>
  <si>
    <t>Registrar Paciente</t>
  </si>
  <si>
    <t>Consultar información paciente</t>
  </si>
  <si>
    <t>Modifciar Registro (Administrador)</t>
  </si>
  <si>
    <t>Consultar registros de dispensario</t>
  </si>
  <si>
    <t>Consulta registros de portería</t>
  </si>
  <si>
    <t>Consultar Registros de Asistencia</t>
  </si>
  <si>
    <t>Consultar contraseñas de cuentas</t>
  </si>
  <si>
    <t>Se muestra la forma</t>
  </si>
  <si>
    <t>Borrar Registros (Informacion)</t>
  </si>
  <si>
    <t>Inicio de Sesión</t>
  </si>
  <si>
    <t>Terminar Sesión</t>
  </si>
  <si>
    <t>Modificar contraseñas de cuenta</t>
  </si>
  <si>
    <t>Se cambia el password registrado en la BD</t>
  </si>
  <si>
    <t>Imprimir reporte</t>
  </si>
  <si>
    <t>Modificar voluntario</t>
  </si>
  <si>
    <t>Se pueden cambiar todos los datos de un voluntario</t>
  </si>
  <si>
    <t>Consultar voluntarios</t>
  </si>
  <si>
    <t>Se muestra una tabla en un html</t>
  </si>
  <si>
    <t>Consultar reportes generados</t>
  </si>
  <si>
    <t>Registrar tipo de servicio?</t>
  </si>
  <si>
    <t xml:space="preserve">Requisitos </t>
  </si>
  <si>
    <t>terminados:</t>
  </si>
  <si>
    <t>Porcentaje de avance del proyecto (Requisitos terminados):</t>
  </si>
  <si>
    <t>%</t>
  </si>
  <si>
    <t>Requisitos</t>
  </si>
  <si>
    <t>programados:</t>
  </si>
  <si>
    <t>Porcentaje de avance del proyecto (Requisitos programados):</t>
  </si>
  <si>
    <t>Validado</t>
  </si>
  <si>
    <t>Diseñado (Caso de uso)</t>
  </si>
  <si>
    <t>validados:</t>
  </si>
  <si>
    <t>Porcentaje de avance del proyecto (Requisitos validados):</t>
  </si>
  <si>
    <t>Pruebas diseñadas</t>
  </si>
  <si>
    <t>Codificación iniciada</t>
  </si>
  <si>
    <t>Pasó todas las pruebas</t>
  </si>
  <si>
    <t>Terminado</t>
  </si>
  <si>
    <t>Aceptado</t>
  </si>
  <si>
    <t xml:space="preserve"> </t>
  </si>
  <si>
    <t>Registrar servicio por departamento</t>
  </si>
  <si>
    <t>Consultar enfermedades</t>
  </si>
  <si>
    <t>Registrar paciente</t>
  </si>
  <si>
    <t>Modificar paciente</t>
  </si>
  <si>
    <t>Consultar pacientes</t>
  </si>
  <si>
    <t>Generar reporte monte de piedad</t>
  </si>
  <si>
    <t>Modificar registro</t>
  </si>
  <si>
    <t>Caso de Uso mejora en los nombres</t>
  </si>
  <si>
    <t>Consultar registros por departamento</t>
  </si>
  <si>
    <t>Iniciar sesion</t>
  </si>
  <si>
    <t>Cerrar sesion</t>
  </si>
  <si>
    <t>Consultar cuentas</t>
  </si>
  <si>
    <t>Modificar contraseña de cuentas</t>
  </si>
  <si>
    <t>Borrar registro</t>
  </si>
  <si>
    <t>Generar reporte de voluntarios JAP</t>
  </si>
  <si>
    <t>Paco y Tony</t>
  </si>
  <si>
    <t>Consultar voluntarios para registro</t>
  </si>
  <si>
    <t>Crear tipo de servicio</t>
  </si>
  <si>
    <t>TOTAL:</t>
  </si>
  <si>
    <t>PORCENTAJE:</t>
  </si>
  <si>
    <t>Resumen por estatus actual de los requisitos:</t>
  </si>
  <si>
    <t>Caso de uso diseñado</t>
  </si>
  <si>
    <t>Codificacion iniciada</t>
  </si>
  <si>
    <t>Pasó pruebas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</si>
</sst>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2.0"/>
      <color rgb="FF000000"/>
      <name val="Calibri"/>
    </font>
    <font/>
    <font>
      <sz val="10.0"/>
      <color rgb="FF000000"/>
      <name val="Arial"/>
    </font>
    <font>
      <sz val="12.0"/>
      <name val="Calibri"/>
    </font>
    <font>
      <b/>
      <sz val="12.0"/>
      <name val="Calibri"/>
    </font>
    <font>
      <color rgb="FF000000"/>
      <name val="Calibri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404040"/>
        <bgColor rgb="FF404040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vertical="center"/>
    </xf>
    <xf borderId="4" fillId="0" fontId="2" numFmtId="0" xfId="0" applyBorder="1" applyFont="1"/>
    <xf borderId="1" fillId="0" fontId="0" numFmtId="0" xfId="0" applyAlignment="1" applyBorder="1" applyFont="1">
      <alignment horizontal="center"/>
    </xf>
    <xf borderId="3" fillId="0" fontId="3" numFmtId="0" xfId="0" applyBorder="1" applyFont="1"/>
    <xf borderId="3" fillId="0" fontId="0" numFmtId="0" xfId="0" applyBorder="1" applyFont="1"/>
    <xf borderId="3" fillId="2" fontId="0" numFmtId="0" xfId="0" applyBorder="1" applyFill="1" applyFont="1"/>
    <xf borderId="1" fillId="0" fontId="0" numFmtId="0" xfId="0" applyAlignment="1" applyBorder="1" applyFont="1">
      <alignment horizontal="left" vertical="center"/>
    </xf>
    <xf borderId="3" fillId="0" fontId="3" numFmtId="0" xfId="0" applyAlignment="1" applyBorder="1" applyFont="1">
      <alignment readingOrder="0"/>
    </xf>
    <xf borderId="3" fillId="3" fontId="0" numFmtId="0" xfId="0" applyBorder="1" applyFill="1" applyFont="1"/>
    <xf borderId="3" fillId="0" fontId="4" numFmtId="0" xfId="0" applyBorder="1" applyFont="1"/>
    <xf borderId="3" fillId="3" fontId="4" numFmtId="0" xfId="0" applyBorder="1" applyFont="1"/>
    <xf borderId="1" fillId="0" fontId="0" numFmtId="0" xfId="0" applyAlignment="1" applyBorder="1" applyFont="1">
      <alignment horizontal="left" readingOrder="0" vertical="center"/>
    </xf>
    <xf borderId="3" fillId="0" fontId="0" numFmtId="0" xfId="0" applyAlignment="1" applyBorder="1" applyFont="1">
      <alignment readingOrder="0"/>
    </xf>
    <xf borderId="3" fillId="2" fontId="4" numFmtId="0" xfId="0" applyBorder="1" applyFont="1"/>
    <xf borderId="3" fillId="4" fontId="0" numFmtId="0" xfId="0" applyBorder="1" applyFill="1" applyFont="1"/>
    <xf borderId="1" fillId="0" fontId="0" numFmtId="0" xfId="0" applyBorder="1" applyFont="1"/>
    <xf borderId="4" fillId="0" fontId="0" numFmtId="0" xfId="0" applyBorder="1" applyFont="1"/>
    <xf borderId="2" fillId="0" fontId="0" numFmtId="0" xfId="0" applyBorder="1" applyFont="1"/>
    <xf borderId="1" fillId="5" fontId="0" numFmtId="0" xfId="0" applyAlignment="1" applyBorder="1" applyFill="1" applyFont="1">
      <alignment horizontal="center"/>
    </xf>
    <xf borderId="3" fillId="6" fontId="3" numFmtId="0" xfId="0" applyAlignment="1" applyBorder="1" applyFill="1" applyFont="1">
      <alignment horizontal="left" readingOrder="0"/>
    </xf>
    <xf borderId="3" fillId="2" fontId="1" numFmtId="0" xfId="0" applyBorder="1" applyFont="1"/>
    <xf borderId="3" fillId="0" fontId="5" numFmtId="0" xfId="0" applyBorder="1" applyFont="1"/>
    <xf borderId="3" fillId="0" fontId="1" numFmtId="0" xfId="0" applyBorder="1" applyFont="1"/>
    <xf borderId="0" fillId="0" fontId="0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6" fontId="6" numFmtId="0" xfId="0" applyAlignment="1" applyFont="1">
      <alignment readingOrder="0"/>
    </xf>
    <xf borderId="3" fillId="7" fontId="0" numFmtId="0" xfId="0" applyAlignment="1" applyBorder="1" applyFill="1" applyFont="1">
      <alignment horizontal="center" readingOrder="0" textRotation="90"/>
    </xf>
    <xf borderId="3" fillId="7" fontId="0" numFmtId="0" xfId="0" applyAlignment="1" applyBorder="1" applyFont="1">
      <alignment horizontal="center" textRotation="90"/>
    </xf>
    <xf borderId="3" fillId="7" fontId="1" numFmtId="0" xfId="0" applyAlignment="1" applyBorder="1" applyFont="1">
      <alignment horizontal="center" vertical="center"/>
    </xf>
    <xf borderId="0" fillId="0" fontId="0" numFmtId="9" xfId="0" applyAlignment="1" applyFont="1" applyNumberFormat="1">
      <alignment horizontal="center" readingOrder="0"/>
    </xf>
    <xf borderId="1" fillId="7" fontId="1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/>
    </xf>
    <xf borderId="3" fillId="0" fontId="3" numFmtId="0" xfId="0" applyBorder="1" applyFont="1"/>
    <xf borderId="3" fillId="2" fontId="0" numFmtId="0" xfId="0" applyAlignment="1" applyBorder="1" applyFont="1">
      <alignment readingOrder="0"/>
    </xf>
    <xf borderId="3" fillId="4" fontId="4" numFmtId="0" xfId="0" applyAlignment="1" applyBorder="1" applyFont="1">
      <alignment readingOrder="0"/>
    </xf>
    <xf borderId="3" fillId="4" fontId="0" numFmtId="0" xfId="0" applyAlignment="1" applyBorder="1" applyFont="1">
      <alignment readingOrder="0"/>
    </xf>
    <xf borderId="3" fillId="8" fontId="0" numFmtId="0" xfId="0" applyAlignment="1" applyBorder="1" applyFill="1" applyFont="1">
      <alignment horizontal="center"/>
    </xf>
    <xf borderId="3" fillId="6" fontId="3" numFmtId="0" xfId="0" applyAlignment="1" applyBorder="1" applyFont="1">
      <alignment readingOrder="0"/>
    </xf>
    <xf borderId="3" fillId="8" fontId="0" numFmtId="0" xfId="0" applyBorder="1" applyFont="1"/>
    <xf borderId="3" fillId="0" fontId="0" numFmtId="0" xfId="0" applyAlignment="1" applyBorder="1" applyFont="1">
      <alignment horizontal="left" vertical="center"/>
    </xf>
    <xf borderId="3" fillId="0" fontId="0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3" fillId="0" fontId="2" numFmtId="0" xfId="0" applyBorder="1" applyFont="1"/>
    <xf borderId="3" fillId="0" fontId="1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0" fillId="7" fontId="7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1" numFmtId="0" xfId="0" applyFont="1"/>
    <xf borderId="3" fillId="7" fontId="0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7" fontId="2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A86E8"/>
              </a:solidFill>
              <a:ln cmpd="sng" w="19050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19050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19050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109618"/>
              </a:solidFill>
              <a:ln cmpd="sng" w="19050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990099"/>
              </a:solidFill>
              <a:ln cmpd="sng" w="19050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0099C6"/>
              </a:solidFill>
              <a:ln cmpd="sng" w="19050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DD4477"/>
              </a:solidFill>
              <a:ln cmpd="sng" w="19050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'Versión 2'!$A$27:$A$33</c:f>
            </c:strRef>
          </c:cat>
          <c:val>
            <c:numRef>
              <c:f>'Versión 2'!$B$27:$B$33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26</xdr:row>
      <xdr:rowOff>0</xdr:rowOff>
    </xdr:from>
    <xdr:ext cx="6410325" cy="3962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695325</xdr:colOff>
      <xdr:row>0</xdr:row>
      <xdr:rowOff>47625</xdr:rowOff>
    </xdr:from>
    <xdr:ext cx="2990850" cy="4381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609600</xdr:colOff>
      <xdr:row>0</xdr:row>
      <xdr:rowOff>0</xdr:rowOff>
    </xdr:from>
    <xdr:ext cx="2009775" cy="15144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33"/>
    <col customWidth="1" min="2" max="2" width="25.33"/>
    <col customWidth="1" min="4" max="4" width="8.89"/>
    <col customWidth="1" min="5" max="5" width="8.78"/>
    <col customWidth="1" min="6" max="6" width="8.67"/>
    <col customWidth="1" min="7" max="7" width="10.78"/>
    <col customWidth="1" min="8" max="8" width="5.67"/>
    <col customWidth="1" min="9" max="9" width="4.33"/>
    <col customWidth="1" min="10" max="10" width="3.78"/>
    <col customWidth="1" min="11" max="11" width="4.56"/>
    <col customWidth="1" min="12" max="12" width="4.11"/>
    <col customWidth="1" min="13" max="13" width="4.44"/>
    <col customWidth="1" min="14" max="14" width="4.89"/>
    <col customWidth="1" min="18" max="18" width="42.11"/>
  </cols>
  <sheetData>
    <row r="1" ht="123.0" customHeight="1">
      <c r="H1" s="35" t="s">
        <v>53</v>
      </c>
      <c r="I1" s="36" t="s">
        <v>54</v>
      </c>
      <c r="J1" s="36" t="s">
        <v>57</v>
      </c>
      <c r="K1" s="36" t="s">
        <v>58</v>
      </c>
      <c r="L1" s="36" t="s">
        <v>59</v>
      </c>
      <c r="M1" s="36" t="s">
        <v>60</v>
      </c>
      <c r="N1" s="36" t="s">
        <v>61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9" t="s">
        <v>7</v>
      </c>
      <c r="I2" s="4"/>
      <c r="J2" s="4"/>
      <c r="K2" s="4"/>
      <c r="L2" s="4"/>
      <c r="M2" s="4"/>
      <c r="N2" s="2"/>
      <c r="O2" s="39" t="s">
        <v>8</v>
      </c>
      <c r="P2" s="4"/>
      <c r="Q2" s="4"/>
      <c r="R2" s="2"/>
    </row>
    <row r="3">
      <c r="A3" s="40">
        <v>1.0</v>
      </c>
      <c r="B3" s="41" t="s">
        <v>63</v>
      </c>
      <c r="C3" s="10" t="s">
        <v>12</v>
      </c>
      <c r="D3" s="7">
        <v>3.0</v>
      </c>
      <c r="E3" s="7">
        <v>3.0</v>
      </c>
      <c r="F3" s="7">
        <v>3.0</v>
      </c>
      <c r="G3" s="7">
        <v>3.0</v>
      </c>
      <c r="H3" s="42">
        <v>1.0</v>
      </c>
      <c r="I3" s="42">
        <v>1.0</v>
      </c>
      <c r="J3" s="42">
        <v>1.0</v>
      </c>
      <c r="K3" s="42">
        <v>1.0</v>
      </c>
      <c r="L3" s="42">
        <v>1.0</v>
      </c>
      <c r="M3" s="42">
        <v>1.0</v>
      </c>
      <c r="N3" s="42">
        <v>1.0</v>
      </c>
      <c r="O3" s="14" t="s">
        <v>14</v>
      </c>
      <c r="P3" s="4"/>
      <c r="Q3" s="4"/>
      <c r="R3" s="2"/>
    </row>
    <row r="4">
      <c r="A4" s="40">
        <v>2.0</v>
      </c>
      <c r="B4" s="41" t="s">
        <v>11</v>
      </c>
      <c r="C4" s="10" t="s">
        <v>10</v>
      </c>
      <c r="D4" s="7">
        <v>3.0</v>
      </c>
      <c r="E4" s="7">
        <v>3.0</v>
      </c>
      <c r="F4" s="7">
        <v>3.0</v>
      </c>
      <c r="G4" s="7">
        <v>3.0</v>
      </c>
      <c r="H4" s="42">
        <v>1.0</v>
      </c>
      <c r="I4" s="43">
        <v>1.0</v>
      </c>
      <c r="J4" s="43">
        <v>1.0</v>
      </c>
      <c r="K4" s="44">
        <v>1.0</v>
      </c>
      <c r="L4" s="44">
        <v>1.0</v>
      </c>
      <c r="M4" s="44">
        <v>1.0</v>
      </c>
      <c r="N4" s="44">
        <v>1.0</v>
      </c>
      <c r="O4" s="14"/>
      <c r="P4" s="4"/>
      <c r="Q4" s="4"/>
      <c r="R4" s="2"/>
    </row>
    <row r="5">
      <c r="A5" s="40">
        <v>3.0</v>
      </c>
      <c r="B5" s="10" t="s">
        <v>64</v>
      </c>
      <c r="C5" s="10" t="s">
        <v>10</v>
      </c>
      <c r="D5" s="7">
        <v>1.0</v>
      </c>
      <c r="E5" s="7">
        <v>1.0</v>
      </c>
      <c r="F5" s="7">
        <v>1.0</v>
      </c>
      <c r="G5" s="7">
        <v>3.0</v>
      </c>
      <c r="H5" s="42">
        <v>1.0</v>
      </c>
      <c r="I5" s="42">
        <v>1.0</v>
      </c>
      <c r="J5" s="42">
        <v>1.0</v>
      </c>
      <c r="K5" s="44">
        <v>1.0</v>
      </c>
      <c r="L5" s="44">
        <v>1.0</v>
      </c>
      <c r="M5" s="44">
        <v>1.0</v>
      </c>
      <c r="N5" s="44">
        <v>1.0</v>
      </c>
      <c r="O5" s="14"/>
      <c r="P5" s="4"/>
      <c r="Q5" s="4"/>
      <c r="R5" s="2"/>
    </row>
    <row r="6">
      <c r="A6" s="40">
        <v>4.0</v>
      </c>
      <c r="B6" s="41" t="s">
        <v>65</v>
      </c>
      <c r="C6" s="10" t="s">
        <v>12</v>
      </c>
      <c r="D6" s="7">
        <v>1.0</v>
      </c>
      <c r="E6" s="7">
        <v>1.0</v>
      </c>
      <c r="F6" s="7">
        <v>1.0</v>
      </c>
      <c r="G6" s="7">
        <v>3.0</v>
      </c>
      <c r="H6" s="42">
        <v>1.0</v>
      </c>
      <c r="I6" s="42">
        <v>1.0</v>
      </c>
      <c r="J6" s="42">
        <v>1.0</v>
      </c>
      <c r="K6" s="44">
        <v>1.0</v>
      </c>
      <c r="L6" s="44">
        <v>1.0</v>
      </c>
      <c r="M6" s="44">
        <v>1.0</v>
      </c>
      <c r="N6" s="44">
        <v>1.0</v>
      </c>
      <c r="O6" s="14" t="s">
        <v>14</v>
      </c>
      <c r="P6" s="4"/>
      <c r="Q6" s="4"/>
      <c r="R6" s="2"/>
    </row>
    <row r="7">
      <c r="A7" s="40">
        <v>5.0</v>
      </c>
      <c r="B7" s="41" t="s">
        <v>66</v>
      </c>
      <c r="C7" s="10" t="s">
        <v>12</v>
      </c>
      <c r="D7" s="7">
        <v>1.0</v>
      </c>
      <c r="E7" s="7">
        <v>1.0</v>
      </c>
      <c r="F7" s="7">
        <v>1.0</v>
      </c>
      <c r="G7" s="7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1.0</v>
      </c>
      <c r="M7" s="44">
        <v>1.0</v>
      </c>
      <c r="N7" s="44">
        <v>1.0</v>
      </c>
      <c r="O7" s="14" t="s">
        <v>14</v>
      </c>
      <c r="P7" s="4"/>
      <c r="Q7" s="4"/>
      <c r="R7" s="2"/>
    </row>
    <row r="8">
      <c r="A8" s="40">
        <v>6.0</v>
      </c>
      <c r="B8" s="6" t="s">
        <v>67</v>
      </c>
      <c r="C8" s="10" t="s">
        <v>10</v>
      </c>
      <c r="D8" s="7">
        <v>2.0</v>
      </c>
      <c r="E8" s="7">
        <v>2.0</v>
      </c>
      <c r="F8" s="7">
        <v>1.0</v>
      </c>
      <c r="G8" s="7">
        <v>5.0</v>
      </c>
      <c r="H8" s="42">
        <v>1.0</v>
      </c>
      <c r="I8" s="42">
        <v>1.0</v>
      </c>
      <c r="J8" s="42">
        <v>1.0</v>
      </c>
      <c r="K8" s="44">
        <v>1.0</v>
      </c>
      <c r="L8" s="44">
        <v>1.0</v>
      </c>
      <c r="M8" s="44">
        <v>1.0</v>
      </c>
      <c r="N8" s="44">
        <v>1.0</v>
      </c>
      <c r="O8" s="18"/>
      <c r="P8" s="19"/>
      <c r="Q8" s="19"/>
      <c r="R8" s="20"/>
    </row>
    <row r="9">
      <c r="A9" s="40">
        <v>7.0</v>
      </c>
      <c r="B9" s="6" t="s">
        <v>42</v>
      </c>
      <c r="C9" s="10" t="s">
        <v>21</v>
      </c>
      <c r="D9" s="7">
        <v>1.0</v>
      </c>
      <c r="E9" s="7">
        <v>2.0</v>
      </c>
      <c r="F9" s="7">
        <v>1.0</v>
      </c>
      <c r="G9" s="7">
        <v>5.0</v>
      </c>
      <c r="H9" s="42">
        <v>1.0</v>
      </c>
      <c r="I9" s="42">
        <v>1.0</v>
      </c>
      <c r="J9" s="42">
        <v>1.0</v>
      </c>
      <c r="K9" s="44">
        <v>1.0</v>
      </c>
      <c r="L9" s="44">
        <v>1.0</v>
      </c>
      <c r="M9" s="44">
        <v>1.0</v>
      </c>
      <c r="N9" s="44">
        <v>1.0</v>
      </c>
      <c r="O9" s="14" t="s">
        <v>25</v>
      </c>
      <c r="P9" s="4"/>
      <c r="Q9" s="4"/>
      <c r="R9" s="2"/>
    </row>
    <row r="10">
      <c r="A10" s="40">
        <v>8.0</v>
      </c>
      <c r="B10" s="6" t="s">
        <v>17</v>
      </c>
      <c r="C10" s="10" t="s">
        <v>18</v>
      </c>
      <c r="D10" s="7">
        <v>2.0</v>
      </c>
      <c r="E10" s="7">
        <v>2.0</v>
      </c>
      <c r="F10" s="7">
        <v>1.0</v>
      </c>
      <c r="G10" s="7">
        <v>1.0</v>
      </c>
      <c r="H10" s="42">
        <v>1.0</v>
      </c>
      <c r="I10" s="42">
        <v>1.0</v>
      </c>
      <c r="J10" s="42">
        <v>1.0</v>
      </c>
      <c r="K10" s="44">
        <v>1.0</v>
      </c>
      <c r="L10" s="44">
        <v>1.0</v>
      </c>
      <c r="M10" s="44">
        <v>1.0</v>
      </c>
      <c r="N10" s="44">
        <v>1.0</v>
      </c>
      <c r="O10" s="14" t="s">
        <v>14</v>
      </c>
      <c r="P10" s="4"/>
      <c r="Q10" s="4"/>
      <c r="R10" s="2"/>
    </row>
    <row r="11">
      <c r="A11" s="40">
        <v>9.0</v>
      </c>
      <c r="B11" s="41" t="s">
        <v>68</v>
      </c>
      <c r="C11" s="10" t="s">
        <v>18</v>
      </c>
      <c r="D11" s="7">
        <v>3.0</v>
      </c>
      <c r="E11" s="7">
        <v>3.0</v>
      </c>
      <c r="F11" s="7">
        <v>3.0</v>
      </c>
      <c r="G11" s="7">
        <v>1.0</v>
      </c>
      <c r="H11" s="42">
        <v>1.0</v>
      </c>
      <c r="I11" s="42">
        <v>1.0</v>
      </c>
      <c r="J11" s="42">
        <v>1.0</v>
      </c>
      <c r="K11" s="44">
        <v>1.0</v>
      </c>
      <c r="L11" s="44">
        <v>1.0</v>
      </c>
      <c r="M11" s="44">
        <v>1.0</v>
      </c>
      <c r="N11" s="44">
        <v>1.0</v>
      </c>
      <c r="O11" s="9"/>
      <c r="P11" s="4"/>
      <c r="Q11" s="4"/>
      <c r="R11" s="2"/>
    </row>
    <row r="12">
      <c r="A12" s="40">
        <v>10.0</v>
      </c>
      <c r="B12" s="6" t="s">
        <v>69</v>
      </c>
      <c r="C12" s="10" t="s">
        <v>18</v>
      </c>
      <c r="D12" s="15">
        <v>2.0</v>
      </c>
      <c r="E12" s="15">
        <v>2.0</v>
      </c>
      <c r="F12" s="15">
        <v>1.0</v>
      </c>
      <c r="G12" s="15">
        <v>3.0</v>
      </c>
      <c r="H12" s="42">
        <v>1.0</v>
      </c>
      <c r="I12" s="42">
        <v>1.0</v>
      </c>
      <c r="J12" s="42">
        <v>1.0</v>
      </c>
      <c r="K12" s="44">
        <v>1.0</v>
      </c>
      <c r="L12" s="44">
        <v>1.0</v>
      </c>
      <c r="M12" s="7"/>
      <c r="N12" s="7"/>
      <c r="O12" s="14" t="s">
        <v>70</v>
      </c>
      <c r="P12" s="4"/>
      <c r="Q12" s="4"/>
      <c r="R12" s="2"/>
    </row>
    <row r="13">
      <c r="A13" s="45">
        <v>11.0</v>
      </c>
      <c r="B13" s="6" t="s">
        <v>71</v>
      </c>
      <c r="C13" s="10" t="s">
        <v>18</v>
      </c>
      <c r="D13" s="7">
        <v>3.0</v>
      </c>
      <c r="E13" s="7">
        <v>3.0</v>
      </c>
      <c r="F13" s="7">
        <v>3.0</v>
      </c>
      <c r="G13" s="7">
        <v>1.0</v>
      </c>
      <c r="H13" s="42">
        <v>1.0</v>
      </c>
      <c r="I13" s="42">
        <v>1.0</v>
      </c>
      <c r="J13" s="42">
        <v>1.0</v>
      </c>
      <c r="K13" s="44">
        <v>1.0</v>
      </c>
      <c r="L13" s="44">
        <v>1.0</v>
      </c>
      <c r="M13" s="44">
        <v>1.0</v>
      </c>
      <c r="N13" s="44">
        <v>1.0</v>
      </c>
      <c r="O13" s="9" t="s">
        <v>22</v>
      </c>
      <c r="P13" s="4"/>
      <c r="Q13" s="4"/>
      <c r="R13" s="2"/>
    </row>
    <row r="14">
      <c r="A14" s="40">
        <v>12.0</v>
      </c>
      <c r="B14" s="6" t="s">
        <v>72</v>
      </c>
      <c r="C14" s="10" t="s">
        <v>10</v>
      </c>
      <c r="D14" s="7">
        <v>3.0</v>
      </c>
      <c r="E14" s="7">
        <v>3.0</v>
      </c>
      <c r="F14" s="7">
        <v>3.0</v>
      </c>
      <c r="G14" s="7">
        <v>1.0</v>
      </c>
      <c r="H14" s="42">
        <v>1.0</v>
      </c>
      <c r="I14" s="42">
        <v>1.0</v>
      </c>
      <c r="J14" s="42">
        <v>1.0</v>
      </c>
      <c r="K14" s="44">
        <v>1.0</v>
      </c>
      <c r="L14" s="44">
        <v>1.0</v>
      </c>
      <c r="M14" s="44">
        <v>1.0</v>
      </c>
      <c r="N14" s="44">
        <v>1.0</v>
      </c>
      <c r="O14" s="9" t="s">
        <v>22</v>
      </c>
      <c r="P14" s="4"/>
      <c r="Q14" s="4"/>
      <c r="R14" s="2"/>
    </row>
    <row r="15">
      <c r="A15" s="40">
        <v>13.0</v>
      </c>
      <c r="B15" s="6" t="s">
        <v>73</v>
      </c>
      <c r="C15" s="10" t="s">
        <v>10</v>
      </c>
      <c r="D15" s="7">
        <v>3.0</v>
      </c>
      <c r="E15" s="7">
        <v>3.0</v>
      </c>
      <c r="F15" s="7">
        <v>3.0</v>
      </c>
      <c r="G15" s="7">
        <v>1.0</v>
      </c>
      <c r="H15" s="42">
        <v>1.0</v>
      </c>
      <c r="I15" s="42">
        <v>1.0</v>
      </c>
      <c r="J15" s="42">
        <v>1.0</v>
      </c>
      <c r="K15" s="44">
        <v>1.0</v>
      </c>
      <c r="L15" s="44">
        <v>1.0</v>
      </c>
      <c r="M15" s="44">
        <v>1.0</v>
      </c>
      <c r="N15" s="44">
        <v>1.0</v>
      </c>
      <c r="O15" s="9" t="s">
        <v>22</v>
      </c>
      <c r="P15" s="4"/>
      <c r="Q15" s="4"/>
      <c r="R15" s="2"/>
    </row>
    <row r="16">
      <c r="A16" s="40">
        <v>14.0</v>
      </c>
      <c r="B16" s="6" t="s">
        <v>74</v>
      </c>
      <c r="C16" s="10" t="s">
        <v>21</v>
      </c>
      <c r="D16" s="7">
        <v>2.0</v>
      </c>
      <c r="E16" s="7">
        <v>3.0</v>
      </c>
      <c r="F16" s="7">
        <v>3.0</v>
      </c>
      <c r="G16" s="7">
        <v>1.0</v>
      </c>
      <c r="H16" s="42">
        <v>1.0</v>
      </c>
      <c r="I16" s="42">
        <v>1.0</v>
      </c>
      <c r="J16" s="42">
        <v>1.0</v>
      </c>
      <c r="K16" s="44">
        <v>1.0</v>
      </c>
      <c r="L16" s="44">
        <v>1.0</v>
      </c>
      <c r="M16" s="44">
        <v>1.0</v>
      </c>
      <c r="N16" s="44">
        <v>1.0</v>
      </c>
      <c r="O16" s="9" t="s">
        <v>33</v>
      </c>
      <c r="P16" s="4"/>
      <c r="Q16" s="4"/>
      <c r="R16" s="2"/>
    </row>
    <row r="17">
      <c r="A17" s="40">
        <v>15.0</v>
      </c>
      <c r="B17" s="10" t="s">
        <v>75</v>
      </c>
      <c r="C17" s="10" t="s">
        <v>21</v>
      </c>
      <c r="D17" s="7">
        <v>2.0</v>
      </c>
      <c r="E17" s="7">
        <v>3.0</v>
      </c>
      <c r="F17" s="7">
        <v>3.0</v>
      </c>
      <c r="G17" s="7">
        <v>1.0</v>
      </c>
      <c r="H17" s="42">
        <v>1.0</v>
      </c>
      <c r="I17" s="42">
        <v>1.0</v>
      </c>
      <c r="J17" s="42">
        <v>1.0</v>
      </c>
      <c r="K17" s="44">
        <v>1.0</v>
      </c>
      <c r="L17" s="44">
        <v>1.0</v>
      </c>
      <c r="M17" s="44">
        <v>1.0</v>
      </c>
      <c r="N17" s="44">
        <v>1.0</v>
      </c>
      <c r="O17" s="9" t="s">
        <v>22</v>
      </c>
      <c r="P17" s="4"/>
      <c r="Q17" s="4"/>
      <c r="R17" s="2"/>
    </row>
    <row r="18">
      <c r="A18" s="40">
        <v>16.0</v>
      </c>
      <c r="B18" s="6" t="s">
        <v>20</v>
      </c>
      <c r="C18" s="10" t="s">
        <v>21</v>
      </c>
      <c r="D18" s="7">
        <v>3.0</v>
      </c>
      <c r="E18" s="7">
        <v>2.0</v>
      </c>
      <c r="F18" s="7">
        <v>5.0</v>
      </c>
      <c r="G18" s="7">
        <v>3.0</v>
      </c>
      <c r="H18" s="42">
        <v>1.0</v>
      </c>
      <c r="I18" s="42">
        <v>1.0</v>
      </c>
      <c r="J18" s="42">
        <v>1.0</v>
      </c>
      <c r="K18" s="44">
        <v>1.0</v>
      </c>
      <c r="L18" s="44">
        <v>1.0</v>
      </c>
      <c r="M18" s="44">
        <v>1.0</v>
      </c>
      <c r="N18" s="44">
        <v>1.0</v>
      </c>
      <c r="O18" s="9"/>
      <c r="P18" s="4"/>
      <c r="Q18" s="4"/>
      <c r="R18" s="2"/>
    </row>
    <row r="19">
      <c r="A19" s="40">
        <v>17.0</v>
      </c>
      <c r="B19" s="6" t="s">
        <v>40</v>
      </c>
      <c r="C19" s="10" t="s">
        <v>21</v>
      </c>
      <c r="D19" s="7">
        <v>3.0</v>
      </c>
      <c r="E19" s="7">
        <v>2.0</v>
      </c>
      <c r="F19" s="7">
        <v>5.0</v>
      </c>
      <c r="G19" s="7">
        <v>3.0</v>
      </c>
      <c r="H19" s="42">
        <v>1.0</v>
      </c>
      <c r="I19" s="42">
        <v>1.0</v>
      </c>
      <c r="J19" s="42">
        <v>1.0</v>
      </c>
      <c r="K19" s="44">
        <v>1.0</v>
      </c>
      <c r="L19" s="44">
        <v>1.0</v>
      </c>
      <c r="M19" s="44">
        <v>1.0</v>
      </c>
      <c r="N19" s="44">
        <v>1.0</v>
      </c>
      <c r="O19" s="9"/>
      <c r="P19" s="4"/>
      <c r="Q19" s="4"/>
      <c r="R19" s="2"/>
    </row>
    <row r="20">
      <c r="A20" s="40">
        <v>18.0</v>
      </c>
      <c r="B20" s="6" t="s">
        <v>76</v>
      </c>
      <c r="C20" s="10" t="s">
        <v>18</v>
      </c>
      <c r="D20" s="7">
        <v>1.0</v>
      </c>
      <c r="E20" s="7">
        <v>3.0</v>
      </c>
      <c r="F20" s="7">
        <v>3.0</v>
      </c>
      <c r="G20" s="7">
        <v>3.0</v>
      </c>
      <c r="H20" s="42">
        <v>1.0</v>
      </c>
      <c r="I20" s="42">
        <v>1.0</v>
      </c>
      <c r="J20" s="42">
        <v>1.0</v>
      </c>
      <c r="K20" s="44">
        <v>1.0</v>
      </c>
      <c r="L20" s="44">
        <v>1.0</v>
      </c>
      <c r="M20" s="44">
        <v>1.0</v>
      </c>
      <c r="N20" s="44">
        <v>1.0</v>
      </c>
      <c r="O20" s="9" t="s">
        <v>38</v>
      </c>
      <c r="P20" s="4"/>
      <c r="Q20" s="4"/>
      <c r="R20" s="2"/>
    </row>
    <row r="21">
      <c r="A21" s="40">
        <v>19.0</v>
      </c>
      <c r="B21" s="46" t="s">
        <v>77</v>
      </c>
      <c r="C21" s="46" t="s">
        <v>78</v>
      </c>
      <c r="D21" s="47">
        <v>3.0</v>
      </c>
      <c r="E21" s="47">
        <v>3.0</v>
      </c>
      <c r="F21" s="7">
        <v>1.0</v>
      </c>
      <c r="G21" s="7">
        <v>1.0</v>
      </c>
      <c r="H21" s="42">
        <v>1.0</v>
      </c>
      <c r="I21" s="42">
        <v>1.0</v>
      </c>
      <c r="J21" s="42">
        <v>1.0</v>
      </c>
      <c r="K21" s="42">
        <v>1.0</v>
      </c>
      <c r="L21" s="7"/>
      <c r="M21" s="7"/>
      <c r="N21" s="7"/>
      <c r="O21" s="9"/>
      <c r="P21" s="4"/>
      <c r="Q21" s="4"/>
      <c r="R21" s="2"/>
    </row>
    <row r="22">
      <c r="A22" s="40">
        <v>20.0</v>
      </c>
      <c r="B22" s="10" t="s">
        <v>79</v>
      </c>
      <c r="C22" s="10" t="s">
        <v>10</v>
      </c>
      <c r="D22" s="15">
        <v>3.0</v>
      </c>
      <c r="E22" s="15">
        <v>3.0</v>
      </c>
      <c r="F22" s="15">
        <v>1.0</v>
      </c>
      <c r="G22" s="15">
        <v>5.0</v>
      </c>
      <c r="H22" s="44">
        <v>1.0</v>
      </c>
      <c r="I22" s="43">
        <v>1.0</v>
      </c>
      <c r="J22" s="43">
        <v>1.0</v>
      </c>
      <c r="K22" s="44">
        <v>1.0</v>
      </c>
      <c r="L22" s="44">
        <v>1.0</v>
      </c>
      <c r="M22" s="44">
        <v>1.0</v>
      </c>
      <c r="N22" s="44">
        <v>1.0</v>
      </c>
      <c r="O22" s="48"/>
      <c r="P22" s="48"/>
      <c r="Q22" s="48"/>
      <c r="R22" s="48"/>
    </row>
    <row r="23">
      <c r="A23" s="49">
        <v>21.0</v>
      </c>
      <c r="B23" s="10" t="s">
        <v>80</v>
      </c>
      <c r="C23" s="10" t="s">
        <v>12</v>
      </c>
      <c r="D23" s="15">
        <v>1.0</v>
      </c>
      <c r="E23" s="15">
        <v>2.0</v>
      </c>
      <c r="F23" s="15">
        <v>3.0</v>
      </c>
      <c r="G23" s="15">
        <v>5.0</v>
      </c>
      <c r="H23" s="44">
        <v>1.0</v>
      </c>
      <c r="I23" s="43">
        <v>1.0</v>
      </c>
      <c r="J23" s="43">
        <v>1.0</v>
      </c>
      <c r="K23" s="44">
        <v>1.0</v>
      </c>
      <c r="L23" s="44">
        <v>1.0</v>
      </c>
      <c r="M23" s="44">
        <v>1.0</v>
      </c>
      <c r="N23" s="44">
        <v>1.0</v>
      </c>
      <c r="O23" s="9"/>
      <c r="P23" s="4"/>
      <c r="Q23" s="4"/>
      <c r="R23" s="2"/>
    </row>
    <row r="24">
      <c r="A24" s="50"/>
      <c r="G24" s="51" t="s">
        <v>81</v>
      </c>
      <c r="H24" s="52">
        <f t="shared" ref="H24:I24" si="1">SUM(H3:H23)</f>
        <v>21</v>
      </c>
      <c r="I24" s="52">
        <f t="shared" si="1"/>
        <v>21</v>
      </c>
      <c r="J24" s="52">
        <f t="shared" ref="J24:N24" si="2">sum(J3:J23)</f>
        <v>21</v>
      </c>
      <c r="K24" s="52">
        <f t="shared" si="2"/>
        <v>21</v>
      </c>
      <c r="L24" s="52">
        <f t="shared" si="2"/>
        <v>20</v>
      </c>
      <c r="M24" s="52">
        <f t="shared" si="2"/>
        <v>19</v>
      </c>
      <c r="N24" s="52">
        <f t="shared" si="2"/>
        <v>19</v>
      </c>
    </row>
    <row r="25">
      <c r="A25" s="50"/>
      <c r="B25" s="29"/>
      <c r="C25" s="30"/>
      <c r="D25" s="26"/>
      <c r="E25" s="26"/>
      <c r="F25" s="26"/>
      <c r="G25" s="53" t="s">
        <v>82</v>
      </c>
      <c r="H25" s="52">
        <f>SUM(H3:H23)*100/A23</f>
        <v>100</v>
      </c>
      <c r="I25" s="12">
        <f t="shared" ref="I25:N25" si="3">I24*100/20</f>
        <v>105</v>
      </c>
      <c r="J25" s="54">
        <f t="shared" si="3"/>
        <v>105</v>
      </c>
      <c r="K25" s="7">
        <f t="shared" si="3"/>
        <v>105</v>
      </c>
      <c r="L25" s="7">
        <f t="shared" si="3"/>
        <v>100</v>
      </c>
      <c r="M25" s="7">
        <f t="shared" si="3"/>
        <v>95</v>
      </c>
      <c r="N25" s="7">
        <f t="shared" si="3"/>
        <v>95</v>
      </c>
      <c r="O25" s="31"/>
    </row>
    <row r="26">
      <c r="A26" s="55" t="s">
        <v>83</v>
      </c>
      <c r="C26" s="30"/>
      <c r="D26" s="32"/>
      <c r="E26" s="26"/>
      <c r="F26" s="26"/>
      <c r="G26" s="26"/>
      <c r="H26" s="33"/>
      <c r="I26" s="56"/>
      <c r="J26" s="57"/>
      <c r="K26" s="58"/>
      <c r="L26" s="26"/>
      <c r="M26" s="26"/>
      <c r="N26" s="26"/>
      <c r="O26" s="31"/>
    </row>
    <row r="27">
      <c r="A27" s="59" t="s">
        <v>53</v>
      </c>
      <c r="B27" s="60">
        <f>H24-I24</f>
        <v>0</v>
      </c>
    </row>
    <row r="28">
      <c r="A28" s="59" t="s">
        <v>84</v>
      </c>
      <c r="B28" s="61">
        <f>I24-J24</f>
        <v>0</v>
      </c>
    </row>
    <row r="29">
      <c r="A29" s="62" t="s">
        <v>57</v>
      </c>
      <c r="B29" s="61">
        <f>J24-K24</f>
        <v>0</v>
      </c>
    </row>
    <row r="30">
      <c r="A30" s="62" t="s">
        <v>85</v>
      </c>
      <c r="B30" s="61">
        <f>K24-L24</f>
        <v>1</v>
      </c>
    </row>
    <row r="31">
      <c r="A31" s="62" t="s">
        <v>86</v>
      </c>
      <c r="B31" s="61">
        <f>L24-M24</f>
        <v>1</v>
      </c>
    </row>
    <row r="32">
      <c r="A32" s="62" t="s">
        <v>60</v>
      </c>
      <c r="B32" s="61">
        <f>M24-N24</f>
        <v>0</v>
      </c>
    </row>
    <row r="33">
      <c r="A33" s="62" t="s">
        <v>61</v>
      </c>
      <c r="B33" s="60">
        <f>N24</f>
        <v>19</v>
      </c>
    </row>
    <row r="34">
      <c r="A34" s="63" t="s">
        <v>81</v>
      </c>
      <c r="B34" s="60">
        <f>sum(B27:B33)</f>
        <v>21</v>
      </c>
    </row>
  </sheetData>
  <mergeCells count="24">
    <mergeCell ref="O23:R23"/>
    <mergeCell ref="O21:R21"/>
    <mergeCell ref="O25:R25"/>
    <mergeCell ref="A26:B26"/>
    <mergeCell ref="O26:R26"/>
    <mergeCell ref="H2:N2"/>
    <mergeCell ref="O2:R2"/>
    <mergeCell ref="O6:R6"/>
    <mergeCell ref="O7:R7"/>
    <mergeCell ref="O5:R5"/>
    <mergeCell ref="O4:R4"/>
    <mergeCell ref="O3:R3"/>
    <mergeCell ref="O19:R19"/>
    <mergeCell ref="O18:R18"/>
    <mergeCell ref="O20:R20"/>
    <mergeCell ref="O14:R14"/>
    <mergeCell ref="O13:R13"/>
    <mergeCell ref="O9:R9"/>
    <mergeCell ref="O11:R11"/>
    <mergeCell ref="O10:R10"/>
    <mergeCell ref="O12:R12"/>
    <mergeCell ref="O15:R15"/>
    <mergeCell ref="O17:R17"/>
    <mergeCell ref="O16:R16"/>
  </mergeCells>
  <conditionalFormatting sqref="D2:D23 D25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G23 E25:G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78"/>
    <col customWidth="1" min="2" max="2" width="0.78"/>
    <col customWidth="1" min="3" max="3" width="35.78"/>
    <col customWidth="1" min="4" max="4" width="15.22"/>
    <col customWidth="1" min="5" max="8" width="10.78"/>
    <col customWidth="1" min="9" max="14" width="3.78"/>
    <col customWidth="1" min="15" max="15" width="3.22"/>
    <col customWidth="1" min="16" max="25" width="10.78"/>
  </cols>
  <sheetData>
    <row r="1" ht="119.25" customHeight="1"/>
    <row r="2" ht="30.75" customHeight="1">
      <c r="A2" s="1" t="s">
        <v>0</v>
      </c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" t="s">
        <v>7</v>
      </c>
      <c r="J2" s="4"/>
      <c r="K2" s="4"/>
      <c r="L2" s="4"/>
      <c r="M2" s="4"/>
      <c r="N2" s="4"/>
      <c r="O2" s="2"/>
      <c r="P2" s="1" t="s">
        <v>8</v>
      </c>
      <c r="Q2" s="4"/>
      <c r="R2" s="4"/>
      <c r="S2" s="2"/>
    </row>
    <row r="3" ht="15.75" customHeight="1">
      <c r="A3" s="5">
        <v>1.0</v>
      </c>
      <c r="B3" s="2"/>
      <c r="C3" s="6" t="s">
        <v>9</v>
      </c>
      <c r="D3" s="6" t="s">
        <v>10</v>
      </c>
      <c r="E3" s="7">
        <v>3.0</v>
      </c>
      <c r="F3" s="7">
        <v>3.0</v>
      </c>
      <c r="G3" s="7">
        <v>3.0</v>
      </c>
      <c r="H3" s="7">
        <v>3.0</v>
      </c>
      <c r="I3" s="8"/>
      <c r="J3" s="8"/>
      <c r="K3" s="8"/>
      <c r="L3" s="8"/>
      <c r="M3" s="7"/>
      <c r="N3" s="7"/>
      <c r="O3" s="7"/>
      <c r="P3" s="9"/>
      <c r="Q3" s="4"/>
      <c r="R3" s="4"/>
      <c r="S3" s="2"/>
    </row>
    <row r="4" ht="15.75" customHeight="1">
      <c r="A4" s="5">
        <v>2.0</v>
      </c>
      <c r="B4" s="2"/>
      <c r="C4" s="10" t="s">
        <v>11</v>
      </c>
      <c r="D4" s="6" t="s">
        <v>12</v>
      </c>
      <c r="E4" s="7">
        <v>3.0</v>
      </c>
      <c r="F4" s="7">
        <v>3.0</v>
      </c>
      <c r="G4" s="7">
        <v>3.0</v>
      </c>
      <c r="H4" s="7">
        <v>3.0</v>
      </c>
      <c r="I4" s="11"/>
      <c r="J4" s="12"/>
      <c r="K4" s="12"/>
      <c r="L4" s="7"/>
      <c r="M4" s="7"/>
      <c r="N4" s="7"/>
      <c r="O4" s="7"/>
      <c r="P4" s="9"/>
      <c r="Q4" s="4"/>
      <c r="R4" s="4"/>
      <c r="S4" s="2"/>
    </row>
    <row r="5" ht="15.75" customHeight="1">
      <c r="A5" s="5">
        <v>3.0</v>
      </c>
      <c r="B5" s="2"/>
      <c r="C5" s="6" t="s">
        <v>13</v>
      </c>
      <c r="D5" s="6" t="s">
        <v>12</v>
      </c>
      <c r="E5" s="7">
        <v>1.0</v>
      </c>
      <c r="F5" s="7">
        <v>1.0</v>
      </c>
      <c r="G5" s="7">
        <v>1.0</v>
      </c>
      <c r="H5" s="7">
        <v>3.0</v>
      </c>
      <c r="I5" s="8"/>
      <c r="J5" s="13"/>
      <c r="K5" s="13"/>
      <c r="L5" s="11"/>
      <c r="M5" s="7"/>
      <c r="N5" s="7"/>
      <c r="O5" s="7"/>
      <c r="P5" s="14" t="s">
        <v>14</v>
      </c>
      <c r="Q5" s="4"/>
      <c r="R5" s="4"/>
      <c r="S5" s="2"/>
    </row>
    <row r="6" ht="15.75" customHeight="1">
      <c r="A6" s="5">
        <v>4.0</v>
      </c>
      <c r="B6" s="2"/>
      <c r="C6" s="10" t="s">
        <v>15</v>
      </c>
      <c r="D6" s="6" t="s">
        <v>12</v>
      </c>
      <c r="E6" s="7">
        <v>1.0</v>
      </c>
      <c r="F6" s="7">
        <v>1.0</v>
      </c>
      <c r="G6" s="7">
        <v>1.0</v>
      </c>
      <c r="H6" s="7">
        <v>3.0</v>
      </c>
      <c r="I6" s="8"/>
      <c r="J6" s="13"/>
      <c r="K6" s="13"/>
      <c r="L6" s="11"/>
      <c r="M6" s="7"/>
      <c r="N6" s="7"/>
      <c r="O6" s="7"/>
      <c r="P6" s="14" t="s">
        <v>14</v>
      </c>
      <c r="Q6" s="4"/>
      <c r="R6" s="4"/>
      <c r="S6" s="2"/>
    </row>
    <row r="7" ht="15.75" customHeight="1">
      <c r="A7" s="5">
        <v>5.0</v>
      </c>
      <c r="B7" s="2"/>
      <c r="C7" s="6" t="s">
        <v>16</v>
      </c>
      <c r="D7" s="6" t="s">
        <v>12</v>
      </c>
      <c r="E7" s="7">
        <v>1.0</v>
      </c>
      <c r="F7" s="7">
        <v>1.0</v>
      </c>
      <c r="G7" s="7">
        <v>1.0</v>
      </c>
      <c r="H7" s="7">
        <v>1.0</v>
      </c>
      <c r="I7" s="8"/>
      <c r="J7" s="13"/>
      <c r="K7" s="13"/>
      <c r="L7" s="11"/>
      <c r="M7" s="7"/>
      <c r="N7" s="7"/>
      <c r="O7" s="7"/>
      <c r="P7" s="14" t="s">
        <v>14</v>
      </c>
      <c r="Q7" s="4"/>
      <c r="R7" s="4"/>
      <c r="S7" s="2"/>
    </row>
    <row r="8" ht="15.75" customHeight="1">
      <c r="A8" s="5">
        <v>6.0</v>
      </c>
      <c r="B8" s="2"/>
      <c r="C8" s="10" t="s">
        <v>17</v>
      </c>
      <c r="D8" s="6" t="s">
        <v>18</v>
      </c>
      <c r="E8" s="15">
        <v>2.0</v>
      </c>
      <c r="F8" s="7">
        <v>2.0</v>
      </c>
      <c r="G8" s="7">
        <v>1.0</v>
      </c>
      <c r="H8" s="7">
        <v>5.0</v>
      </c>
      <c r="I8" s="16"/>
      <c r="J8" s="7"/>
      <c r="K8" s="7"/>
      <c r="L8" s="7"/>
      <c r="M8" s="7"/>
      <c r="N8" s="7"/>
      <c r="O8" s="7"/>
      <c r="P8" s="14" t="s">
        <v>19</v>
      </c>
      <c r="Q8" s="4"/>
      <c r="R8" s="4"/>
      <c r="S8" s="2"/>
    </row>
    <row r="9" ht="15.75" customHeight="1">
      <c r="A9" s="5">
        <v>7.0</v>
      </c>
      <c r="B9" s="2"/>
      <c r="C9" s="6" t="s">
        <v>20</v>
      </c>
      <c r="D9" s="6" t="s">
        <v>21</v>
      </c>
      <c r="E9" s="7">
        <v>2.0</v>
      </c>
      <c r="F9" s="7">
        <v>2.0</v>
      </c>
      <c r="G9" s="7">
        <v>2.0</v>
      </c>
      <c r="H9" s="7">
        <v>1.0</v>
      </c>
      <c r="I9" s="8"/>
      <c r="J9" s="16"/>
      <c r="K9" s="16"/>
      <c r="L9" s="17"/>
      <c r="M9" s="17"/>
      <c r="N9" s="17"/>
      <c r="O9" s="7"/>
      <c r="P9" s="9" t="s">
        <v>22</v>
      </c>
      <c r="Q9" s="4"/>
      <c r="R9" s="4"/>
      <c r="S9" s="2"/>
    </row>
    <row r="10" ht="15.75" customHeight="1">
      <c r="A10" s="5">
        <v>8.0</v>
      </c>
      <c r="B10" s="2"/>
      <c r="C10" s="6" t="s">
        <v>23</v>
      </c>
      <c r="D10" s="6" t="s">
        <v>10</v>
      </c>
      <c r="E10" s="7">
        <v>2.0</v>
      </c>
      <c r="F10" s="7">
        <v>2.0</v>
      </c>
      <c r="G10" s="7">
        <v>1.0</v>
      </c>
      <c r="H10" s="7">
        <v>5.0</v>
      </c>
      <c r="I10" s="8"/>
      <c r="J10" s="16"/>
      <c r="K10" s="16"/>
      <c r="L10" s="8"/>
      <c r="M10" s="7"/>
      <c r="N10" s="7"/>
      <c r="O10" s="7"/>
      <c r="P10" s="18"/>
      <c r="Q10" s="19"/>
      <c r="R10" s="19"/>
      <c r="S10" s="20"/>
    </row>
    <row r="11" ht="15.75" customHeight="1">
      <c r="A11" s="5">
        <v>9.0</v>
      </c>
      <c r="B11" s="2"/>
      <c r="C11" s="6" t="s">
        <v>24</v>
      </c>
      <c r="D11" s="6" t="s">
        <v>18</v>
      </c>
      <c r="E11" s="7">
        <v>1.0</v>
      </c>
      <c r="F11" s="7">
        <v>2.0</v>
      </c>
      <c r="G11" s="7">
        <v>1.0</v>
      </c>
      <c r="H11" s="7">
        <v>5.0</v>
      </c>
      <c r="I11" s="8"/>
      <c r="J11" s="16"/>
      <c r="K11" s="16"/>
      <c r="L11" s="8"/>
      <c r="M11" s="7"/>
      <c r="N11" s="7"/>
      <c r="O11" s="7"/>
      <c r="P11" s="14" t="s">
        <v>25</v>
      </c>
      <c r="Q11" s="4"/>
      <c r="R11" s="4"/>
      <c r="S11" s="2"/>
    </row>
    <row r="12" ht="15.75" customHeight="1">
      <c r="A12" s="5">
        <v>10.0</v>
      </c>
      <c r="B12" s="2"/>
      <c r="C12" s="6" t="s">
        <v>26</v>
      </c>
      <c r="D12" s="6" t="s">
        <v>12</v>
      </c>
      <c r="E12" s="7">
        <v>2.0</v>
      </c>
      <c r="F12" s="7">
        <v>2.0</v>
      </c>
      <c r="G12" s="7">
        <v>1.0</v>
      </c>
      <c r="H12" s="7">
        <v>1.0</v>
      </c>
      <c r="I12" s="8"/>
      <c r="J12" s="13"/>
      <c r="K12" s="13"/>
      <c r="L12" s="11"/>
      <c r="M12" s="7"/>
      <c r="N12" s="7"/>
      <c r="O12" s="7"/>
      <c r="P12" s="14" t="s">
        <v>14</v>
      </c>
      <c r="Q12" s="4"/>
      <c r="R12" s="4"/>
      <c r="S12" s="2"/>
    </row>
    <row r="13" ht="15.75" customHeight="1">
      <c r="A13" s="5">
        <v>11.0</v>
      </c>
      <c r="B13" s="2"/>
      <c r="C13" s="6" t="s">
        <v>27</v>
      </c>
      <c r="D13" s="6" t="s">
        <v>12</v>
      </c>
      <c r="E13" s="7">
        <v>3.0</v>
      </c>
      <c r="F13" s="7">
        <v>3.0</v>
      </c>
      <c r="G13" s="7">
        <v>3.0</v>
      </c>
      <c r="H13" s="7">
        <v>1.0</v>
      </c>
      <c r="I13" s="8"/>
      <c r="J13" s="12"/>
      <c r="K13" s="12"/>
      <c r="L13" s="7"/>
      <c r="M13" s="7"/>
      <c r="N13" s="7"/>
      <c r="O13" s="7"/>
      <c r="P13" s="9"/>
      <c r="Q13" s="4"/>
      <c r="R13" s="4"/>
      <c r="S13" s="2"/>
    </row>
    <row r="14" ht="15.75" customHeight="1">
      <c r="A14" s="5">
        <v>12.0</v>
      </c>
      <c r="B14" s="2"/>
      <c r="C14" s="6" t="s">
        <v>28</v>
      </c>
      <c r="D14" s="6" t="s">
        <v>18</v>
      </c>
      <c r="E14" s="15">
        <v>2.0</v>
      </c>
      <c r="F14" s="15">
        <v>2.0</v>
      </c>
      <c r="G14" s="15">
        <v>1.0</v>
      </c>
      <c r="H14" s="15">
        <v>3.0</v>
      </c>
      <c r="I14" s="8"/>
      <c r="J14" s="8"/>
      <c r="K14" s="8"/>
      <c r="L14" s="8"/>
      <c r="M14" s="7"/>
      <c r="N14" s="7"/>
      <c r="O14" s="7"/>
      <c r="P14" s="9" t="s">
        <v>22</v>
      </c>
      <c r="Q14" s="4"/>
      <c r="R14" s="4"/>
      <c r="S14" s="2"/>
    </row>
    <row r="15" ht="15.75" customHeight="1">
      <c r="A15" s="5">
        <v>13.0</v>
      </c>
      <c r="B15" s="2"/>
      <c r="C15" s="6" t="s">
        <v>29</v>
      </c>
      <c r="D15" s="6" t="s">
        <v>18</v>
      </c>
      <c r="E15" s="7">
        <v>3.0</v>
      </c>
      <c r="F15" s="7">
        <v>3.0</v>
      </c>
      <c r="G15" s="7">
        <v>3.0</v>
      </c>
      <c r="H15" s="7">
        <v>1.0</v>
      </c>
      <c r="I15" s="11"/>
      <c r="J15" s="13"/>
      <c r="K15" s="13"/>
      <c r="L15" s="11"/>
      <c r="M15" s="11"/>
      <c r="N15" s="11"/>
      <c r="O15" s="7"/>
      <c r="P15" s="9" t="s">
        <v>22</v>
      </c>
      <c r="Q15" s="4"/>
      <c r="R15" s="4"/>
      <c r="S15" s="2"/>
    </row>
    <row r="16" ht="15.75" customHeight="1">
      <c r="A16" s="5">
        <v>14.0</v>
      </c>
      <c r="B16" s="2"/>
      <c r="C16" s="6" t="s">
        <v>30</v>
      </c>
      <c r="D16" s="6" t="s">
        <v>18</v>
      </c>
      <c r="E16" s="7">
        <v>3.0</v>
      </c>
      <c r="F16" s="7">
        <v>3.0</v>
      </c>
      <c r="G16" s="7">
        <v>3.0</v>
      </c>
      <c r="H16" s="7">
        <v>1.0</v>
      </c>
      <c r="I16" s="11"/>
      <c r="J16" s="13"/>
      <c r="K16" s="13"/>
      <c r="L16" s="11"/>
      <c r="M16" s="11"/>
      <c r="N16" s="11"/>
      <c r="O16" s="7"/>
      <c r="P16" s="9" t="s">
        <v>22</v>
      </c>
      <c r="Q16" s="4"/>
      <c r="R16" s="4"/>
      <c r="S16" s="2"/>
    </row>
    <row r="17" ht="15.75" customHeight="1">
      <c r="A17" s="5">
        <v>15.0</v>
      </c>
      <c r="B17" s="2"/>
      <c r="C17" s="6" t="s">
        <v>31</v>
      </c>
      <c r="D17" s="6" t="s">
        <v>18</v>
      </c>
      <c r="E17" s="7">
        <v>3.0</v>
      </c>
      <c r="F17" s="7">
        <v>3.0</v>
      </c>
      <c r="G17" s="7">
        <v>3.0</v>
      </c>
      <c r="H17" s="7">
        <v>1.0</v>
      </c>
      <c r="I17" s="11"/>
      <c r="J17" s="11"/>
      <c r="K17" s="11"/>
      <c r="L17" s="11"/>
      <c r="M17" s="11"/>
      <c r="N17" s="11"/>
      <c r="O17" s="7"/>
      <c r="P17" s="9" t="s">
        <v>22</v>
      </c>
      <c r="Q17" s="4"/>
      <c r="R17" s="4"/>
      <c r="S17" s="2"/>
    </row>
    <row r="18" ht="15.75" customHeight="1">
      <c r="A18" s="5">
        <v>16.0</v>
      </c>
      <c r="B18" s="2"/>
      <c r="C18" s="6" t="s">
        <v>32</v>
      </c>
      <c r="D18" s="6" t="s">
        <v>21</v>
      </c>
      <c r="E18" s="7">
        <v>2.0</v>
      </c>
      <c r="F18" s="7">
        <v>3.0</v>
      </c>
      <c r="G18" s="7">
        <v>3.0</v>
      </c>
      <c r="H18" s="7">
        <v>1.0</v>
      </c>
      <c r="I18" s="11"/>
      <c r="J18" s="13"/>
      <c r="K18" s="13"/>
      <c r="L18" s="13"/>
      <c r="M18" s="13"/>
      <c r="N18" s="13"/>
      <c r="O18" s="7"/>
      <c r="P18" s="9" t="s">
        <v>33</v>
      </c>
      <c r="Q18" s="4"/>
      <c r="R18" s="4"/>
      <c r="S18" s="2"/>
    </row>
    <row r="19" ht="15.75" customHeight="1">
      <c r="A19" s="5">
        <v>17.0</v>
      </c>
      <c r="B19" s="2"/>
      <c r="C19" s="6" t="s">
        <v>34</v>
      </c>
      <c r="D19" s="10" t="s">
        <v>21</v>
      </c>
      <c r="E19" s="7">
        <v>2.0</v>
      </c>
      <c r="F19" s="7">
        <v>3.0</v>
      </c>
      <c r="G19" s="7">
        <v>3.0</v>
      </c>
      <c r="H19" s="7">
        <v>1.0</v>
      </c>
      <c r="I19" s="11"/>
      <c r="J19" s="11"/>
      <c r="K19" s="11"/>
      <c r="L19" s="11"/>
      <c r="M19" s="11"/>
      <c r="N19" s="11"/>
      <c r="O19" s="7"/>
      <c r="P19" s="9" t="s">
        <v>22</v>
      </c>
      <c r="Q19" s="4"/>
      <c r="R19" s="4"/>
      <c r="S19" s="2"/>
    </row>
    <row r="20" ht="15.75" customHeight="1">
      <c r="A20" s="5">
        <v>18.0</v>
      </c>
      <c r="B20" s="2"/>
      <c r="C20" s="6" t="s">
        <v>35</v>
      </c>
      <c r="D20" s="6" t="s">
        <v>10</v>
      </c>
      <c r="E20" s="7">
        <v>3.0</v>
      </c>
      <c r="F20" s="7">
        <v>2.0</v>
      </c>
      <c r="G20" s="7">
        <v>5.0</v>
      </c>
      <c r="H20" s="7">
        <v>3.0</v>
      </c>
      <c r="I20" s="11"/>
      <c r="J20" s="13"/>
      <c r="K20" s="13"/>
      <c r="L20" s="11"/>
      <c r="M20" s="11"/>
      <c r="N20" s="11"/>
      <c r="O20" s="7"/>
      <c r="P20" s="9"/>
      <c r="Q20" s="4"/>
      <c r="R20" s="4"/>
      <c r="S20" s="2"/>
    </row>
    <row r="21" ht="15.75" customHeight="1">
      <c r="A21" s="5">
        <v>19.0</v>
      </c>
      <c r="B21" s="2"/>
      <c r="C21" s="6" t="s">
        <v>36</v>
      </c>
      <c r="D21" s="6" t="s">
        <v>10</v>
      </c>
      <c r="E21" s="7">
        <v>3.0</v>
      </c>
      <c r="F21" s="7">
        <v>2.0</v>
      </c>
      <c r="G21" s="7">
        <v>5.0</v>
      </c>
      <c r="H21" s="7">
        <v>3.0</v>
      </c>
      <c r="I21" s="11"/>
      <c r="J21" s="13"/>
      <c r="K21" s="13"/>
      <c r="L21" s="11"/>
      <c r="M21" s="11"/>
      <c r="N21" s="11"/>
      <c r="O21" s="7"/>
      <c r="P21" s="9"/>
      <c r="Q21" s="4"/>
      <c r="R21" s="4"/>
      <c r="S21" s="2"/>
    </row>
    <row r="22" ht="15.75" customHeight="1">
      <c r="A22" s="5">
        <v>20.0</v>
      </c>
      <c r="B22" s="2"/>
      <c r="C22" s="6" t="s">
        <v>37</v>
      </c>
      <c r="D22" s="6" t="s">
        <v>21</v>
      </c>
      <c r="E22" s="7">
        <v>1.0</v>
      </c>
      <c r="F22" s="7">
        <v>3.0</v>
      </c>
      <c r="G22" s="7">
        <v>3.0</v>
      </c>
      <c r="H22" s="7">
        <v>3.0</v>
      </c>
      <c r="I22" s="8"/>
      <c r="J22" s="16"/>
      <c r="K22" s="16"/>
      <c r="L22" s="16"/>
      <c r="M22" s="16"/>
      <c r="N22" s="16"/>
      <c r="O22" s="7"/>
      <c r="P22" s="9" t="s">
        <v>38</v>
      </c>
      <c r="Q22" s="4"/>
      <c r="R22" s="4"/>
      <c r="S22" s="2"/>
    </row>
    <row r="23" ht="15.75" customHeight="1">
      <c r="A23" s="5">
        <v>21.0</v>
      </c>
      <c r="B23" s="2"/>
      <c r="C23" s="6" t="s">
        <v>39</v>
      </c>
      <c r="D23" s="6" t="s">
        <v>10</v>
      </c>
      <c r="E23" s="7">
        <v>3.0</v>
      </c>
      <c r="F23" s="7">
        <v>3.0</v>
      </c>
      <c r="G23" s="7">
        <v>1.0</v>
      </c>
      <c r="H23" s="7">
        <v>1.0</v>
      </c>
      <c r="I23" s="8"/>
      <c r="J23" s="12"/>
      <c r="K23" s="12"/>
      <c r="L23" s="7"/>
      <c r="M23" s="7"/>
      <c r="N23" s="7"/>
      <c r="O23" s="7"/>
      <c r="P23" s="9"/>
      <c r="Q23" s="4"/>
      <c r="R23" s="4"/>
      <c r="S23" s="2"/>
    </row>
    <row r="24" ht="15.75" customHeight="1">
      <c r="A24" s="5">
        <v>22.0</v>
      </c>
      <c r="B24" s="2"/>
      <c r="C24" s="6" t="s">
        <v>40</v>
      </c>
      <c r="D24" s="6" t="s">
        <v>21</v>
      </c>
      <c r="E24" s="7">
        <v>3.0</v>
      </c>
      <c r="F24" s="7">
        <v>2.0</v>
      </c>
      <c r="G24" s="7">
        <v>4.0</v>
      </c>
      <c r="H24" s="7">
        <v>3.0</v>
      </c>
      <c r="I24" s="8"/>
      <c r="J24" s="16"/>
      <c r="K24" s="16"/>
      <c r="L24" s="8"/>
      <c r="M24" s="8"/>
      <c r="N24" s="8"/>
      <c r="O24" s="7"/>
      <c r="P24" s="9" t="s">
        <v>41</v>
      </c>
      <c r="Q24" s="4"/>
      <c r="R24" s="4"/>
      <c r="S24" s="2"/>
    </row>
    <row r="25" ht="15.75" customHeight="1">
      <c r="A25" s="5">
        <v>23.0</v>
      </c>
      <c r="B25" s="2"/>
      <c r="C25" s="6" t="s">
        <v>42</v>
      </c>
      <c r="D25" s="6" t="s">
        <v>21</v>
      </c>
      <c r="E25" s="7">
        <v>3.0</v>
      </c>
      <c r="F25" s="7">
        <v>3.0</v>
      </c>
      <c r="G25" s="7">
        <v>3.0</v>
      </c>
      <c r="H25" s="7">
        <v>1.0</v>
      </c>
      <c r="I25" s="8"/>
      <c r="J25" s="16"/>
      <c r="K25" s="16"/>
      <c r="L25" s="17"/>
      <c r="M25" s="17"/>
      <c r="N25" s="17"/>
      <c r="O25" s="7"/>
      <c r="P25" s="9" t="s">
        <v>43</v>
      </c>
      <c r="Q25" s="4"/>
      <c r="R25" s="4"/>
      <c r="S25" s="2"/>
    </row>
    <row r="26" ht="15.75" customHeight="1">
      <c r="A26" s="21">
        <v>24.0</v>
      </c>
      <c r="B26" s="2"/>
      <c r="C26" s="22" t="s">
        <v>44</v>
      </c>
      <c r="D26" s="6" t="s">
        <v>10</v>
      </c>
      <c r="E26" s="15">
        <v>2.0</v>
      </c>
      <c r="F26" s="7">
        <v>3.0</v>
      </c>
      <c r="G26" s="7">
        <v>3.0</v>
      </c>
      <c r="H26" s="7">
        <v>1.0</v>
      </c>
      <c r="I26" s="23"/>
      <c r="J26" s="24"/>
      <c r="K26" s="24"/>
      <c r="L26" s="25"/>
      <c r="M26" s="7"/>
      <c r="N26" s="7"/>
      <c r="O26" s="7"/>
      <c r="P26" s="9"/>
      <c r="Q26" s="4"/>
      <c r="R26" s="4"/>
      <c r="S26" s="2"/>
    </row>
    <row r="27" ht="15.75" customHeight="1">
      <c r="A27" s="26"/>
      <c r="B27" s="26"/>
      <c r="C27" s="27" t="s">
        <v>45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</row>
    <row r="28" ht="15.75" customHeight="1">
      <c r="A28" s="28" t="s">
        <v>46</v>
      </c>
      <c r="C28" s="29">
        <v>6.0</v>
      </c>
      <c r="D28" s="30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31"/>
    </row>
    <row r="29" ht="15.75" customHeight="1">
      <c r="A29" s="28" t="s">
        <v>47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</row>
    <row r="30" ht="15.75" customHeight="1">
      <c r="A30" s="26"/>
      <c r="B30" s="26"/>
      <c r="C30" s="30"/>
      <c r="D30" s="30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ht="15.75" customHeight="1">
      <c r="A31" s="26"/>
      <c r="B31" s="26"/>
      <c r="C31" s="29" t="s">
        <v>48</v>
      </c>
      <c r="D31" s="30"/>
      <c r="E31" s="26"/>
      <c r="F31" s="26"/>
      <c r="G31" s="26">
        <f>C28/24*100</f>
        <v>25</v>
      </c>
      <c r="H31" s="26" t="s">
        <v>49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 ht="15.75" customHeight="1">
      <c r="A32" s="32"/>
      <c r="B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 ht="15.75" customHeight="1">
      <c r="A33" s="32" t="s">
        <v>50</v>
      </c>
      <c r="B33" s="26"/>
      <c r="C33" s="33">
        <v>10.0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ht="15.75" customHeight="1">
      <c r="A34" s="34" t="s">
        <v>51</v>
      </c>
      <c r="B34" s="26"/>
      <c r="C34" s="29" t="s">
        <v>52</v>
      </c>
      <c r="D34" s="26"/>
      <c r="E34" s="26"/>
      <c r="F34" s="26"/>
      <c r="G34" s="26">
        <f>(C33/24)*100</f>
        <v>41.66666667</v>
      </c>
      <c r="H34" s="32" t="s">
        <v>49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 ht="15.75" customHeight="1">
      <c r="A35" s="2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31"/>
    </row>
    <row r="36" ht="15.75" customHeight="1">
      <c r="A36" s="32" t="s">
        <v>50</v>
      </c>
      <c r="B36" s="26"/>
      <c r="C36" s="32">
        <v>5.0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31"/>
    </row>
    <row r="37" ht="15.75" customHeight="1">
      <c r="A37" s="34" t="s">
        <v>55</v>
      </c>
      <c r="B37" s="26"/>
      <c r="C37" s="29" t="s">
        <v>56</v>
      </c>
      <c r="D37" s="26"/>
      <c r="E37" s="26"/>
      <c r="F37" s="26"/>
      <c r="G37" s="26">
        <f>(C36/24)*100</f>
        <v>20.83333333</v>
      </c>
      <c r="H37" s="32" t="s">
        <v>49</v>
      </c>
      <c r="I37" s="26"/>
      <c r="J37" s="26"/>
      <c r="K37" s="26"/>
      <c r="L37" s="26"/>
      <c r="M37" s="26"/>
      <c r="N37" s="26"/>
      <c r="O37" s="26"/>
      <c r="P37" s="31"/>
    </row>
    <row r="38" ht="15.75" customHeight="1">
      <c r="A38" s="28"/>
      <c r="C38" s="26"/>
      <c r="D38" s="26"/>
      <c r="E38" s="26"/>
      <c r="F38" s="26"/>
      <c r="G38" s="32" t="s">
        <v>62</v>
      </c>
      <c r="H38" s="26"/>
      <c r="I38" s="26"/>
      <c r="J38" s="26"/>
      <c r="K38" s="26"/>
      <c r="L38" s="26"/>
      <c r="M38" s="26"/>
      <c r="N38" s="26"/>
      <c r="O38" s="26"/>
      <c r="P38" s="31"/>
    </row>
    <row r="39" ht="15.75" customHeight="1">
      <c r="A39" s="28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31"/>
    </row>
    <row r="40" ht="15.75" customHeight="1">
      <c r="C40" s="26"/>
      <c r="D40" s="26"/>
      <c r="E40" s="26"/>
      <c r="F40" s="26"/>
      <c r="G40" s="38"/>
      <c r="I40" s="26"/>
      <c r="J40" s="26"/>
      <c r="K40" s="26"/>
      <c r="L40" s="26"/>
      <c r="M40" s="26"/>
      <c r="N40" s="26"/>
      <c r="O40" s="26"/>
      <c r="P40" s="31"/>
    </row>
    <row r="41" ht="15.75" customHeight="1">
      <c r="A41" s="28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3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7">
    <mergeCell ref="P26:S26"/>
    <mergeCell ref="P28:S28"/>
    <mergeCell ref="A28:B28"/>
    <mergeCell ref="C28:C29"/>
    <mergeCell ref="A29:B29"/>
    <mergeCell ref="A24:B24"/>
    <mergeCell ref="A25:B25"/>
    <mergeCell ref="A26:B26"/>
    <mergeCell ref="P39:S39"/>
    <mergeCell ref="G40:H40"/>
    <mergeCell ref="A35:B35"/>
    <mergeCell ref="P29:S29"/>
    <mergeCell ref="A15:B15"/>
    <mergeCell ref="A17:B17"/>
    <mergeCell ref="A16:B16"/>
    <mergeCell ref="A19:B19"/>
    <mergeCell ref="A18:B18"/>
    <mergeCell ref="A23:B23"/>
    <mergeCell ref="A22:B22"/>
    <mergeCell ref="A21:B21"/>
    <mergeCell ref="A10:B10"/>
    <mergeCell ref="A11:B11"/>
    <mergeCell ref="A9:B9"/>
    <mergeCell ref="A20:B20"/>
    <mergeCell ref="A14:B14"/>
    <mergeCell ref="P15:S15"/>
    <mergeCell ref="P16:S16"/>
    <mergeCell ref="P8:S8"/>
    <mergeCell ref="P7:S7"/>
    <mergeCell ref="P12:S12"/>
    <mergeCell ref="P9:S9"/>
    <mergeCell ref="P11:S11"/>
    <mergeCell ref="P14:S14"/>
    <mergeCell ref="P13:S13"/>
    <mergeCell ref="P5:S5"/>
    <mergeCell ref="P6:S6"/>
    <mergeCell ref="A7:B7"/>
    <mergeCell ref="A8:B8"/>
    <mergeCell ref="A13:B13"/>
    <mergeCell ref="A12:B12"/>
    <mergeCell ref="A6:B6"/>
    <mergeCell ref="A5:B5"/>
    <mergeCell ref="A4:B4"/>
    <mergeCell ref="A3:B3"/>
    <mergeCell ref="A2:B2"/>
    <mergeCell ref="A41:B41"/>
    <mergeCell ref="A38:B38"/>
    <mergeCell ref="A39:B39"/>
    <mergeCell ref="P40:S40"/>
    <mergeCell ref="P41:S41"/>
    <mergeCell ref="P35:S35"/>
    <mergeCell ref="P36:S36"/>
    <mergeCell ref="P38:S38"/>
    <mergeCell ref="P37:S37"/>
    <mergeCell ref="P4:S4"/>
    <mergeCell ref="P3:S3"/>
    <mergeCell ref="P2:S2"/>
    <mergeCell ref="I2:O2"/>
    <mergeCell ref="P20:S20"/>
    <mergeCell ref="P19:S19"/>
    <mergeCell ref="P25:S25"/>
    <mergeCell ref="P23:S23"/>
    <mergeCell ref="P24:S24"/>
    <mergeCell ref="P22:S22"/>
    <mergeCell ref="P18:S18"/>
    <mergeCell ref="P21:S21"/>
    <mergeCell ref="P17:S17"/>
  </mergeCells>
  <conditionalFormatting sqref="E2:E26 E28:E29 E35 E38:E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H26 F28:H29 F35:G35 H35:H39 F38:F41 G38:G39 G41:H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