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A8494BC7-D816-4D2C-BF5A-0E1A1AF4A79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H22" i="1"/>
  <c r="G22" i="1"/>
  <c r="I22" i="1"/>
  <c r="J22" i="1"/>
  <c r="H23" i="1"/>
  <c r="G23" i="1"/>
  <c r="I23" i="1"/>
  <c r="J23" i="1"/>
  <c r="G24" i="1"/>
  <c r="I24" i="1"/>
  <c r="H24" i="1"/>
  <c r="J24" i="1"/>
  <c r="H25" i="1"/>
  <c r="G25" i="1"/>
  <c r="I25" i="1"/>
  <c r="J25" i="1"/>
  <c r="G16" i="1"/>
  <c r="G15" i="1"/>
  <c r="I15" i="1"/>
  <c r="I16" i="1"/>
  <c r="G17" i="1"/>
  <c r="I17" i="1"/>
  <c r="G18" i="1"/>
  <c r="I18" i="1"/>
  <c r="E19" i="1"/>
  <c r="G19" i="1"/>
  <c r="I19" i="1"/>
  <c r="G20" i="1"/>
  <c r="I20" i="1"/>
  <c r="G21" i="1"/>
  <c r="I21" i="1"/>
  <c r="I14" i="1"/>
  <c r="H15" i="1"/>
  <c r="H16" i="1"/>
  <c r="H17" i="1"/>
  <c r="H18" i="1"/>
  <c r="H19" i="1"/>
  <c r="H20" i="1"/>
  <c r="H21" i="1"/>
  <c r="H14" i="1"/>
  <c r="F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I2" i="1"/>
  <c r="G14" i="1"/>
  <c r="J21" i="1"/>
  <c r="J20" i="1"/>
  <c r="J19" i="1"/>
  <c r="J18" i="1"/>
  <c r="J17" i="1"/>
  <c r="J16" i="1"/>
  <c r="J15" i="1"/>
  <c r="J14" i="1"/>
  <c r="E7" i="1"/>
  <c r="F9" i="1"/>
</calcChain>
</file>

<file path=xl/sharedStrings.xml><?xml version="1.0" encoding="utf-8"?>
<sst xmlns="http://schemas.openxmlformats.org/spreadsheetml/2006/main" count="41" uniqueCount="20">
  <si>
    <t>Metodo de Biseccion</t>
  </si>
  <si>
    <t>Graficar</t>
  </si>
  <si>
    <t>x</t>
  </si>
  <si>
    <t>f(x)</t>
  </si>
  <si>
    <t>xi</t>
  </si>
  <si>
    <t>xu</t>
  </si>
  <si>
    <t>&lt; 0</t>
  </si>
  <si>
    <t>xr</t>
  </si>
  <si>
    <t>f(xi)</t>
  </si>
  <si>
    <t>&lt; 0 xu=xr</t>
  </si>
  <si>
    <t>&gt; 0 xi =xr</t>
  </si>
  <si>
    <t>xu = xr</t>
  </si>
  <si>
    <t>f(xr)</t>
  </si>
  <si>
    <t>f(xi)f(xr)</t>
  </si>
  <si>
    <t xml:space="preserve"> </t>
  </si>
  <si>
    <t>iteraciones</t>
  </si>
  <si>
    <t>ERROR</t>
  </si>
  <si>
    <t>f(x) = x^3 + 2x^2 + 10x - 20</t>
  </si>
  <si>
    <t>Ejemplo 2</t>
  </si>
  <si>
    <t>raiz=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</si>
</sst>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65" fontId="0" fillId="0" borderId="0" xfId="0" applyNumberFormat="1"/>
    <xf numFmtId="165" fontId="4" fillId="3" borderId="0" xfId="0" applyNumberFormat="1" applyFont="1" applyFill="1"/>
    <xf numFmtId="0" fontId="5" fillId="4" borderId="0" xfId="0" applyFont="1" applyFill="1"/>
    <xf numFmtId="0" fontId="0" fillId="4" borderId="0" xfId="0" applyFill="1"/>
    <xf numFmtId="0" fontId="6" fillId="0" borderId="0" xfId="0" applyFont="1"/>
    <xf numFmtId="0" fontId="0" fillId="4" borderId="0" xfId="0" applyFont="1" applyFill="1"/>
    <xf numFmtId="0" fontId="0" fillId="0" borderId="1" xfId="0" applyBorder="1"/>
    <xf numFmtId="0" fontId="0" fillId="3" borderId="1" xfId="0" applyFill="1" applyBorder="1"/>
    <xf numFmtId="164" fontId="0" fillId="3" borderId="1" xfId="0" applyNumberFormat="1" applyFill="1" applyBorder="1"/>
    <xf numFmtId="0" fontId="4" fillId="3" borderId="1" xfId="0" applyFont="1" applyFill="1" applyBorder="1"/>
    <xf numFmtId="0" fontId="0" fillId="3" borderId="1" xfId="0" applyFont="1" applyFill="1" applyBorder="1"/>
    <xf numFmtId="0" fontId="0" fillId="3" borderId="2" xfId="0" applyFill="1" applyBorder="1"/>
    <xf numFmtId="0" fontId="0" fillId="5" borderId="0" xfId="0" applyFill="1"/>
    <xf numFmtId="0" fontId="0" fillId="5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0787030742"/>
          <c:y val="3.08747855917667E-2"/>
          <c:w val="0.82752296072881004"/>
          <c:h val="0.9554030874785589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Hoja1!$C$7:$C$27</c:f>
              <c:numCache>
                <c:formatCode>0.0000</c:formatCode>
                <c:ptCount val="21"/>
                <c:pt idx="0">
                  <c:v>-40</c:v>
                </c:pt>
                <c:pt idx="1">
                  <c:v>-37.352000000000004</c:v>
                </c:pt>
                <c:pt idx="2">
                  <c:v>-34.975999999999999</c:v>
                </c:pt>
                <c:pt idx="3">
                  <c:v>-32.823999999999998</c:v>
                </c:pt>
                <c:pt idx="4">
                  <c:v>-30.848000000000003</c:v>
                </c:pt>
                <c:pt idx="5">
                  <c:v>-29</c:v>
                </c:pt>
                <c:pt idx="6">
                  <c:v>-27.232000000000003</c:v>
                </c:pt>
                <c:pt idx="7">
                  <c:v>-25.496000000000002</c:v>
                </c:pt>
                <c:pt idx="8">
                  <c:v>-23.744000000000003</c:v>
                </c:pt>
                <c:pt idx="9">
                  <c:v>-21.928000000000001</c:v>
                </c:pt>
                <c:pt idx="10">
                  <c:v>-20.000000000000004</c:v>
                </c:pt>
                <c:pt idx="11">
                  <c:v>-17.912000000000003</c:v>
                </c:pt>
                <c:pt idx="12">
                  <c:v>-15.616000000000003</c:v>
                </c:pt>
                <c:pt idx="13">
                  <c:v>-13.064000000000004</c:v>
                </c:pt>
                <c:pt idx="14">
                  <c:v>-10.208000000000002</c:v>
                </c:pt>
                <c:pt idx="15">
                  <c:v>-7.0000000000000036</c:v>
                </c:pt>
                <c:pt idx="16">
                  <c:v>-3.3920000000000066</c:v>
                </c:pt>
                <c:pt idx="17">
                  <c:v>0.66399999999999437</c:v>
                </c:pt>
                <c:pt idx="18">
                  <c:v>5.2159999999999904</c:v>
                </c:pt>
                <c:pt idx="19">
                  <c:v>10.311999999999991</c:v>
                </c:pt>
                <c:pt idx="20">
                  <c:v>15.999999999999986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C-424E-BA97-7B4DC3EB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57608"/>
        <c:axId val="2073892536"/>
      </c:scatterChart>
      <c:valAx>
        <c:axId val="20738576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73892536"/>
        <c:crosses val="autoZero"/>
        <c:crossBetween val="midCat"/>
      </c:valAx>
      <c:valAx>
        <c:axId val="20738925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385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156073</xdr:colOff>
      <xdr:row>2</xdr:row>
      <xdr:rowOff>9181</xdr:rowOff>
    </xdr:from>
    <xdr:to>
      <xdr:col>18</xdr:col>
      <xdr:colOff>807904</xdr:colOff>
      <xdr:row>26</xdr:row>
      <xdr:rowOff>73445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790939</xdr:colOff>
      <xdr:row>28</xdr:row>
      <xdr:rowOff>192913</xdr:rowOff>
    </xdr:from>
    <xdr:to>
      <xdr:col>9</xdr:col>
      <xdr:colOff>788068</xdr:colOff>
      <xdr:row>49</xdr:row>
      <xdr:rowOff>86810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A93707-8DB0-4E43-9B09-6994D7A91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9749" y="5864508"/>
          <a:ext cx="7308471" cy="4147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4" zoomScale="79" zoomScaleNormal="79" zoomScalePageLayoutView="150" workbookViewId="0">
      <selection activeCell="F35" sqref="F35"/>
    </sheetView>
  </sheetViews>
  <sheetFormatPr baseColWidth="10" defaultRowHeight="15.6" x14ac:dyDescent="0.3"/>
  <cols>
    <col min="2" max="2" width="10.796875" style="2"/>
    <col min="3" max="3" width="18.296875" style="2" customWidth="1"/>
    <col min="10" max="10" width="11.296875" customWidth="1"/>
  </cols>
  <sheetData>
    <row r="1" spans="1:10" x14ac:dyDescent="0.3">
      <c r="B1" s="2" t="s">
        <v>0</v>
      </c>
    </row>
    <row r="2" spans="1:10" x14ac:dyDescent="0.3">
      <c r="E2" s="1">
        <v>1</v>
      </c>
      <c r="H2" t="s">
        <v>16</v>
      </c>
      <c r="I2">
        <f>0.0001</f>
        <v>1E-4</v>
      </c>
    </row>
    <row r="3" spans="1:10" x14ac:dyDescent="0.3">
      <c r="B3" s="2" t="s">
        <v>18</v>
      </c>
      <c r="C3" s="2" t="s">
        <v>17</v>
      </c>
      <c r="E3" t="s">
        <v>4</v>
      </c>
      <c r="F3">
        <v>1</v>
      </c>
    </row>
    <row r="4" spans="1:10" x14ac:dyDescent="0.3">
      <c r="E4" t="s">
        <v>5</v>
      </c>
      <c r="F4">
        <v>1.6</v>
      </c>
    </row>
    <row r="5" spans="1:10" x14ac:dyDescent="0.3">
      <c r="A5" t="s">
        <v>1</v>
      </c>
    </row>
    <row r="6" spans="1:10" x14ac:dyDescent="0.3">
      <c r="B6" s="2" t="s">
        <v>2</v>
      </c>
      <c r="C6" s="2" t="s">
        <v>3</v>
      </c>
      <c r="E6" t="s">
        <v>2</v>
      </c>
      <c r="F6" t="s">
        <v>3</v>
      </c>
    </row>
    <row r="7" spans="1:10" x14ac:dyDescent="0.3">
      <c r="B7" s="2">
        <v>-2</v>
      </c>
      <c r="C7" s="2">
        <f>((B7^3)+(2*(B7)^2)+(10*(B7))-20)</f>
        <v>-40</v>
      </c>
      <c r="E7">
        <f>F3</f>
        <v>1</v>
      </c>
      <c r="F7" s="6">
        <v>-7</v>
      </c>
    </row>
    <row r="8" spans="1:10" x14ac:dyDescent="0.3">
      <c r="B8" s="3">
        <f>B7+0.2</f>
        <v>-1.8</v>
      </c>
      <c r="C8" s="2">
        <f t="shared" ref="C8:C27" si="0">((B8^3)+(2*(B8)^2)+(10*(B8))-20)</f>
        <v>-37.352000000000004</v>
      </c>
      <c r="E8">
        <v>1.6</v>
      </c>
      <c r="F8">
        <f>((B25^3)+(2*(B25)^2)+(10*(B25))-20)</f>
        <v>5.2159999999999904</v>
      </c>
    </row>
    <row r="9" spans="1:10" x14ac:dyDescent="0.3">
      <c r="B9" s="3">
        <f t="shared" ref="B9:B27" si="1">B8+0.2</f>
        <v>-1.6</v>
      </c>
      <c r="C9" s="2">
        <f t="shared" si="0"/>
        <v>-34.975999999999999</v>
      </c>
      <c r="F9" s="7">
        <f>F7*F8</f>
        <v>-36.511999999999929</v>
      </c>
      <c r="G9" s="4" t="s">
        <v>6</v>
      </c>
      <c r="H9" t="s">
        <v>11</v>
      </c>
    </row>
    <row r="10" spans="1:10" x14ac:dyDescent="0.3">
      <c r="B10" s="3">
        <f t="shared" si="1"/>
        <v>-1.4000000000000001</v>
      </c>
      <c r="C10" s="2">
        <f t="shared" si="0"/>
        <v>-32.823999999999998</v>
      </c>
    </row>
    <row r="11" spans="1:10" x14ac:dyDescent="0.3">
      <c r="B11" s="3">
        <f t="shared" si="1"/>
        <v>-1.2000000000000002</v>
      </c>
      <c r="C11" s="2">
        <f t="shared" si="0"/>
        <v>-30.848000000000003</v>
      </c>
      <c r="E11" s="1">
        <v>2</v>
      </c>
      <c r="J11" t="s">
        <v>9</v>
      </c>
    </row>
    <row r="12" spans="1:10" x14ac:dyDescent="0.3">
      <c r="B12" s="3">
        <f t="shared" si="1"/>
        <v>-1.0000000000000002</v>
      </c>
      <c r="C12" s="2">
        <f t="shared" si="0"/>
        <v>-29</v>
      </c>
      <c r="J12" t="s">
        <v>10</v>
      </c>
    </row>
    <row r="13" spans="1:10" x14ac:dyDescent="0.3">
      <c r="B13" s="3">
        <f t="shared" si="1"/>
        <v>-0.80000000000000027</v>
      </c>
      <c r="C13" s="2">
        <f t="shared" si="0"/>
        <v>-27.232000000000003</v>
      </c>
      <c r="D13" t="s">
        <v>15</v>
      </c>
      <c r="E13" s="8" t="s">
        <v>4</v>
      </c>
      <c r="F13" s="8" t="s">
        <v>5</v>
      </c>
      <c r="G13" s="8" t="s">
        <v>7</v>
      </c>
      <c r="H13" s="8" t="s">
        <v>8</v>
      </c>
      <c r="I13" s="8" t="s">
        <v>12</v>
      </c>
      <c r="J13" s="8" t="s">
        <v>13</v>
      </c>
    </row>
    <row r="14" spans="1:10" x14ac:dyDescent="0.3">
      <c r="B14" s="3">
        <f t="shared" si="1"/>
        <v>-0.60000000000000031</v>
      </c>
      <c r="C14" s="2">
        <f t="shared" si="0"/>
        <v>-25.496000000000002</v>
      </c>
      <c r="D14" s="5">
        <v>1</v>
      </c>
      <c r="E14" s="9">
        <v>1</v>
      </c>
      <c r="F14" s="9">
        <v>1.6</v>
      </c>
      <c r="G14" s="9">
        <f>(E14+F14)/2</f>
        <v>1.3</v>
      </c>
      <c r="H14" s="9">
        <f>((E14^3)+(2*(E14)^2)+(10*(E14))-20)</f>
        <v>-7</v>
      </c>
      <c r="I14" s="9">
        <f>((G14^3)+(2*(G14)^2)+(10*(G14))-20)</f>
        <v>-1.4229999999999983</v>
      </c>
      <c r="J14" s="10">
        <f t="shared" ref="J14:J25" si="2">H14*I14</f>
        <v>9.9609999999999879</v>
      </c>
    </row>
    <row r="15" spans="1:10" x14ac:dyDescent="0.3">
      <c r="B15" s="3">
        <f t="shared" si="1"/>
        <v>-0.4000000000000003</v>
      </c>
      <c r="C15" s="2">
        <f t="shared" si="0"/>
        <v>-23.744000000000003</v>
      </c>
      <c r="D15" s="5">
        <v>2</v>
      </c>
      <c r="E15" s="9">
        <v>1.3</v>
      </c>
      <c r="F15" s="11">
        <v>1.6</v>
      </c>
      <c r="G15" s="9">
        <f t="shared" ref="G15:G27" si="3">(E15+F15)/2</f>
        <v>1.4500000000000002</v>
      </c>
      <c r="H15" s="9">
        <f t="shared" ref="H15:H25" si="4">((E15^3)+(2*(E15)^2)+(10*(E15))-20)</f>
        <v>-1.4229999999999983</v>
      </c>
      <c r="I15" s="9">
        <f t="shared" ref="I15:I25" si="5">((G15^3)+(2*(G15)^2)+(10*(G15))-20)</f>
        <v>1.7536250000000031</v>
      </c>
      <c r="J15" s="10">
        <f t="shared" si="2"/>
        <v>-2.4954083750000016</v>
      </c>
    </row>
    <row r="16" spans="1:10" x14ac:dyDescent="0.3">
      <c r="B16" s="3">
        <f t="shared" si="1"/>
        <v>-0.20000000000000029</v>
      </c>
      <c r="C16" s="2">
        <f t="shared" si="0"/>
        <v>-21.928000000000001</v>
      </c>
      <c r="D16" s="5">
        <v>3</v>
      </c>
      <c r="E16" s="9">
        <v>1.3</v>
      </c>
      <c r="F16" s="9">
        <v>1.45</v>
      </c>
      <c r="G16" s="9">
        <f t="shared" si="3"/>
        <v>1.375</v>
      </c>
      <c r="H16" s="9">
        <f t="shared" si="4"/>
        <v>-1.4229999999999983</v>
      </c>
      <c r="I16" s="9">
        <f t="shared" si="5"/>
        <v>0.130859375</v>
      </c>
      <c r="J16" s="10">
        <f t="shared" si="2"/>
        <v>-0.18621289062499977</v>
      </c>
    </row>
    <row r="17" spans="2:10" x14ac:dyDescent="0.3">
      <c r="B17" s="3">
        <f t="shared" si="1"/>
        <v>-2.7755575615628914E-16</v>
      </c>
      <c r="C17" s="2">
        <f t="shared" si="0"/>
        <v>-20.000000000000004</v>
      </c>
      <c r="D17" s="5">
        <v>4</v>
      </c>
      <c r="E17" s="9">
        <v>1.3</v>
      </c>
      <c r="F17" s="9">
        <v>1.375</v>
      </c>
      <c r="G17" s="9">
        <f t="shared" si="3"/>
        <v>1.3374999999999999</v>
      </c>
      <c r="H17" s="9">
        <f t="shared" si="4"/>
        <v>-1.4229999999999983</v>
      </c>
      <c r="I17" s="9">
        <f t="shared" si="5"/>
        <v>-0.65452539062500037</v>
      </c>
      <c r="J17" s="10">
        <f t="shared" si="2"/>
        <v>0.93138963085937443</v>
      </c>
    </row>
    <row r="18" spans="2:10" x14ac:dyDescent="0.3">
      <c r="B18" s="3">
        <f t="shared" si="1"/>
        <v>0.19999999999999973</v>
      </c>
      <c r="C18" s="2">
        <f t="shared" si="0"/>
        <v>-17.912000000000003</v>
      </c>
      <c r="D18" s="5">
        <v>5</v>
      </c>
      <c r="E18" s="9">
        <v>1.3374999999999999</v>
      </c>
      <c r="F18" s="9">
        <v>1.375</v>
      </c>
      <c r="G18" s="9">
        <f t="shared" si="3"/>
        <v>1.35625</v>
      </c>
      <c r="H18" s="9">
        <f t="shared" si="4"/>
        <v>-0.65452539062500037</v>
      </c>
      <c r="I18" s="9">
        <f t="shared" si="5"/>
        <v>-0.26396655273437375</v>
      </c>
      <c r="J18" s="10">
        <f t="shared" si="2"/>
        <v>0.17277281104040074</v>
      </c>
    </row>
    <row r="19" spans="2:10" x14ac:dyDescent="0.3">
      <c r="B19" s="3">
        <f t="shared" si="1"/>
        <v>0.39999999999999974</v>
      </c>
      <c r="C19" s="2">
        <f t="shared" si="0"/>
        <v>-15.616000000000003</v>
      </c>
      <c r="D19" s="5">
        <v>6</v>
      </c>
      <c r="E19" s="9">
        <f>G18</f>
        <v>1.35625</v>
      </c>
      <c r="F19" s="9">
        <v>1.375</v>
      </c>
      <c r="G19" s="9">
        <f t="shared" si="3"/>
        <v>1.3656250000000001</v>
      </c>
      <c r="H19" s="9">
        <f t="shared" si="4"/>
        <v>-0.26396655273437375</v>
      </c>
      <c r="I19" s="9">
        <f t="shared" si="5"/>
        <v>-6.7089447021484006E-2</v>
      </c>
      <c r="J19" s="10">
        <f t="shared" si="2"/>
        <v>1.7709370055116531E-2</v>
      </c>
    </row>
    <row r="20" spans="2:10" x14ac:dyDescent="0.3">
      <c r="B20" s="3">
        <f t="shared" si="1"/>
        <v>0.59999999999999976</v>
      </c>
      <c r="C20" s="2">
        <f t="shared" si="0"/>
        <v>-13.064000000000004</v>
      </c>
      <c r="D20" s="5">
        <v>7</v>
      </c>
      <c r="E20" s="9">
        <v>1.3656250000000001</v>
      </c>
      <c r="F20" s="9">
        <v>1.375</v>
      </c>
      <c r="G20" s="9">
        <f t="shared" si="3"/>
        <v>1.3703125</v>
      </c>
      <c r="H20" s="9">
        <f t="shared" si="4"/>
        <v>-6.7089447021484006E-2</v>
      </c>
      <c r="I20" s="9">
        <f t="shared" si="5"/>
        <v>3.1750690460206954E-2</v>
      </c>
      <c r="J20" s="10">
        <f t="shared" si="2"/>
        <v>-2.1301362655255919E-3</v>
      </c>
    </row>
    <row r="21" spans="2:10" x14ac:dyDescent="0.3">
      <c r="B21" s="3">
        <f t="shared" si="1"/>
        <v>0.79999999999999982</v>
      </c>
      <c r="C21" s="2">
        <f t="shared" si="0"/>
        <v>-10.208000000000002</v>
      </c>
      <c r="D21" s="5">
        <v>8</v>
      </c>
      <c r="E21" s="9">
        <v>1.3656250000000001</v>
      </c>
      <c r="F21" s="9">
        <v>1.3703125</v>
      </c>
      <c r="G21" s="12">
        <f t="shared" si="3"/>
        <v>1.3679687500000002</v>
      </c>
      <c r="H21" s="9">
        <f t="shared" si="4"/>
        <v>-6.7089447021484006E-2</v>
      </c>
      <c r="I21" s="9">
        <f t="shared" si="5"/>
        <v>-1.7702908039090914E-2</v>
      </c>
      <c r="J21" s="10">
        <f t="shared" si="2"/>
        <v>1.1876783110147933E-3</v>
      </c>
    </row>
    <row r="22" spans="2:10" x14ac:dyDescent="0.3">
      <c r="B22" s="3">
        <f t="shared" si="1"/>
        <v>0.99999999999999978</v>
      </c>
      <c r="C22" s="2">
        <f t="shared" si="0"/>
        <v>-7.0000000000000036</v>
      </c>
      <c r="D22" s="5">
        <v>9</v>
      </c>
      <c r="E22" s="13">
        <v>1.3679688000000001</v>
      </c>
      <c r="F22" s="9">
        <v>1.3703125</v>
      </c>
      <c r="G22" s="12">
        <f t="shared" si="3"/>
        <v>1.3691406500000001</v>
      </c>
      <c r="H22" s="9">
        <f t="shared" si="4"/>
        <v>-1.7701853744551244E-2</v>
      </c>
      <c r="I22" s="9">
        <f t="shared" si="5"/>
        <v>7.0160314479892349E-3</v>
      </c>
      <c r="J22" s="10">
        <f t="shared" si="2"/>
        <v>-1.2419676255947753E-4</v>
      </c>
    </row>
    <row r="23" spans="2:10" x14ac:dyDescent="0.3">
      <c r="B23" s="3">
        <f t="shared" si="1"/>
        <v>1.1999999999999997</v>
      </c>
      <c r="C23" s="2">
        <f t="shared" si="0"/>
        <v>-3.3920000000000066</v>
      </c>
      <c r="D23" s="5">
        <v>10</v>
      </c>
      <c r="E23" s="13">
        <v>1.3679688000000001</v>
      </c>
      <c r="F23" s="13">
        <v>1.3691407</v>
      </c>
      <c r="G23" s="12">
        <f t="shared" si="3"/>
        <v>1.3685547499999999</v>
      </c>
      <c r="H23" s="9">
        <f t="shared" si="4"/>
        <v>-1.7701853744551244E-2</v>
      </c>
      <c r="I23" s="9">
        <f t="shared" si="5"/>
        <v>-5.3444799461601633E-3</v>
      </c>
      <c r="J23" s="10">
        <f t="shared" si="2"/>
        <v>9.4607202347614315E-5</v>
      </c>
    </row>
    <row r="24" spans="2:10" x14ac:dyDescent="0.3">
      <c r="B24" s="3">
        <f t="shared" si="1"/>
        <v>1.3999999999999997</v>
      </c>
      <c r="C24" s="2">
        <f t="shared" si="0"/>
        <v>0.66399999999999437</v>
      </c>
      <c r="D24" s="5">
        <v>11</v>
      </c>
      <c r="E24" s="13">
        <v>1.3685548000000001</v>
      </c>
      <c r="F24" s="13">
        <v>1.3691407</v>
      </c>
      <c r="G24" s="12">
        <f t="shared" si="3"/>
        <v>1.36884775</v>
      </c>
      <c r="H24" s="9">
        <f t="shared" si="4"/>
        <v>-5.3434252938728832E-3</v>
      </c>
      <c r="I24" s="9">
        <f t="shared" si="5"/>
        <v>8.3630652036248421E-4</v>
      </c>
      <c r="J24" s="10">
        <f t="shared" si="2"/>
        <v>-4.4687414143357153E-6</v>
      </c>
    </row>
    <row r="25" spans="2:10" x14ac:dyDescent="0.3">
      <c r="B25" s="3">
        <f t="shared" si="1"/>
        <v>1.5999999999999996</v>
      </c>
      <c r="C25" s="2">
        <f t="shared" si="0"/>
        <v>5.2159999999999904</v>
      </c>
      <c r="D25" s="5">
        <v>12</v>
      </c>
      <c r="E25" s="13">
        <v>1.3685548000000001</v>
      </c>
      <c r="F25" s="13">
        <v>1.3688477999999999</v>
      </c>
      <c r="G25" s="12">
        <f t="shared" si="3"/>
        <v>1.3687013000000001</v>
      </c>
      <c r="H25" s="9">
        <f t="shared" si="4"/>
        <v>-5.3434252938728832E-3</v>
      </c>
      <c r="I25" s="9">
        <f t="shared" si="5"/>
        <v>-2.2531630218871612E-3</v>
      </c>
      <c r="J25" s="10">
        <f t="shared" si="2"/>
        <v>1.2039608282370917E-5</v>
      </c>
    </row>
    <row r="26" spans="2:10" x14ac:dyDescent="0.3">
      <c r="B26" s="3">
        <f t="shared" si="1"/>
        <v>1.7999999999999996</v>
      </c>
      <c r="C26" s="2">
        <f t="shared" si="0"/>
        <v>10.311999999999991</v>
      </c>
    </row>
    <row r="27" spans="2:10" x14ac:dyDescent="0.3">
      <c r="B27" s="3">
        <f t="shared" si="1"/>
        <v>1.9999999999999996</v>
      </c>
      <c r="C27" s="2">
        <f t="shared" si="0"/>
        <v>15.999999999999986</v>
      </c>
      <c r="F27" s="14" t="s">
        <v>19</v>
      </c>
      <c r="G27" s="15">
        <f>G25</f>
        <v>1.3687013000000001</v>
      </c>
    </row>
    <row r="28" spans="2:10" x14ac:dyDescent="0.3">
      <c r="B28" s="2" t="s">
        <v>14</v>
      </c>
      <c r="C28" s="2" t="s">
        <v>14</v>
      </c>
    </row>
    <row r="29" spans="2:10" x14ac:dyDescent="0.3">
      <c r="B29" s="2" t="s">
        <v>14</v>
      </c>
      <c r="C29" s="2" t="s">
        <v>14</v>
      </c>
    </row>
    <row r="30" spans="2:10" x14ac:dyDescent="0.3">
      <c r="B30" s="2" t="s">
        <v>14</v>
      </c>
      <c r="C30" s="2" t="s">
        <v>14</v>
      </c>
    </row>
    <row r="31" spans="2:10" x14ac:dyDescent="0.3">
      <c r="B31" s="2" t="s">
        <v>14</v>
      </c>
      <c r="C31" s="2" t="s">
        <v>14</v>
      </c>
    </row>
    <row r="32" spans="2:10" x14ac:dyDescent="0.3">
      <c r="B32" s="2" t="s">
        <v>14</v>
      </c>
      <c r="C32" s="2" t="s">
        <v>14</v>
      </c>
    </row>
    <row r="33" spans="2:3" x14ac:dyDescent="0.3">
      <c r="B33" s="2" t="s">
        <v>14</v>
      </c>
      <c r="C33" s="2" t="s">
        <v>14</v>
      </c>
    </row>
    <row r="34" spans="2:3" x14ac:dyDescent="0.3">
      <c r="B34" s="2" t="s">
        <v>14</v>
      </c>
      <c r="C34" s="2" t="s">
        <v>14</v>
      </c>
    </row>
    <row r="35" spans="2:3" x14ac:dyDescent="0.3">
      <c r="B35" s="2" t="s">
        <v>14</v>
      </c>
      <c r="C35" s="2" t="s">
        <v>14</v>
      </c>
    </row>
    <row r="36" spans="2:3" x14ac:dyDescent="0.3">
      <c r="B36" s="2" t="s">
        <v>14</v>
      </c>
      <c r="C36" s="2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2020-08-26T22:43:01Z</dcterms:modified>
</cp:coreProperties>
</file>