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53787394-E8DD-4900-A6E2-2EAE603FE474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H5" i="1"/>
  <c r="I5" i="1"/>
  <c r="F6" i="1"/>
  <c r="H6" i="1"/>
  <c r="G6" i="1"/>
  <c r="I6" i="1"/>
  <c r="F7" i="1"/>
  <c r="H7" i="1"/>
  <c r="G7" i="1"/>
  <c r="I7" i="1"/>
  <c r="F8" i="1"/>
  <c r="H8" i="1"/>
  <c r="G8" i="1"/>
  <c r="I8" i="1"/>
  <c r="F9" i="1"/>
  <c r="H9" i="1"/>
  <c r="G5" i="1"/>
  <c r="G9" i="1"/>
  <c r="J4" i="1"/>
  <c r="H4" i="1"/>
  <c r="G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8" i="1"/>
  <c r="C7" i="1"/>
  <c r="F4" i="1"/>
  <c r="I4" i="1"/>
  <c r="F5" i="1"/>
  <c r="K7" i="1"/>
  <c r="L7" i="1"/>
  <c r="M7" i="1"/>
  <c r="K8" i="1"/>
  <c r="L8" i="1"/>
  <c r="M8" i="1"/>
  <c r="I9" i="1"/>
  <c r="K9" i="1"/>
  <c r="L9" i="1"/>
  <c r="M9" i="1"/>
  <c r="K5" i="1"/>
  <c r="L5" i="1"/>
  <c r="M5" i="1"/>
  <c r="K6" i="1"/>
  <c r="L6" i="1"/>
  <c r="M6" i="1"/>
  <c r="K4" i="1"/>
  <c r="M4" i="1"/>
  <c r="L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<sst xmlns="http://schemas.openxmlformats.org/spreadsheetml/2006/main" count="25" uniqueCount="18">
  <si>
    <t>Ejemplo 1</t>
  </si>
  <si>
    <t>Graficar</t>
  </si>
  <si>
    <t>x</t>
  </si>
  <si>
    <t>f(x)</t>
  </si>
  <si>
    <t>Metodo Newthon Raphson</t>
  </si>
  <si>
    <t>p_0</t>
  </si>
  <si>
    <t>n</t>
  </si>
  <si>
    <t>Pn-1</t>
  </si>
  <si>
    <t>f(Pn-1)</t>
  </si>
  <si>
    <t>f ' (Pn-1)</t>
  </si>
  <si>
    <t>Pn</t>
  </si>
  <si>
    <t>f(Pn)</t>
  </si>
  <si>
    <t>Ver 2</t>
  </si>
  <si>
    <t>Ver 1</t>
  </si>
  <si>
    <t>E</t>
  </si>
  <si>
    <t xml:space="preserve"> </t>
  </si>
  <si>
    <t>f(x) =x^3 + 2x^2 + 10x - 20</t>
  </si>
  <si>
    <t>f ' (x) = 3x^2+4x+10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</si>
</sst>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3608208042029E-2"/>
          <c:y val="1.397209834949608E-2"/>
          <c:w val="0.85594839026273684"/>
          <c:h val="0.9491601813765929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Hoja1!$B$7:$B$44</c:f>
              <c:numCache>
                <c:formatCode>0.000000</c:formatCode>
                <c:ptCount val="38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</c:numCache>
            </c:numRef>
          </c:xVal>
          <c:yVal>
            <c:numRef>
              <c:f>Hoja1!$C$7:$C$44</c:f>
              <c:numCache>
                <c:formatCode>0.000000</c:formatCode>
                <c:ptCount val="38"/>
                <c:pt idx="0">
                  <c:v>-145</c:v>
                </c:pt>
                <c:pt idx="1">
                  <c:v>-132.512</c:v>
                </c:pt>
                <c:pt idx="2">
                  <c:v>-121.01599999999998</c:v>
                </c:pt>
                <c:pt idx="3">
                  <c:v>-110.46399999999997</c:v>
                </c:pt>
                <c:pt idx="4">
                  <c:v>-100.80799999999996</c:v>
                </c:pt>
                <c:pt idx="5">
                  <c:v>-91.999999999999972</c:v>
                </c:pt>
                <c:pt idx="6">
                  <c:v>-83.991999999999962</c:v>
                </c:pt>
                <c:pt idx="7">
                  <c:v>-76.735999999999962</c:v>
                </c:pt>
                <c:pt idx="8">
                  <c:v>-70.183999999999955</c:v>
                </c:pt>
                <c:pt idx="9">
                  <c:v>-64.287999999999954</c:v>
                </c:pt>
                <c:pt idx="10">
                  <c:v>-58.999999999999957</c:v>
                </c:pt>
                <c:pt idx="11">
                  <c:v>-54.271999999999956</c:v>
                </c:pt>
                <c:pt idx="12">
                  <c:v>-50.055999999999955</c:v>
                </c:pt>
                <c:pt idx="13">
                  <c:v>-46.303999999999959</c:v>
                </c:pt>
                <c:pt idx="14">
                  <c:v>-42.967999999999961</c:v>
                </c:pt>
                <c:pt idx="15">
                  <c:v>-39.999999999999964</c:v>
                </c:pt>
                <c:pt idx="16">
                  <c:v>-37.351999999999968</c:v>
                </c:pt>
                <c:pt idx="17">
                  <c:v>-34.975999999999971</c:v>
                </c:pt>
                <c:pt idx="18">
                  <c:v>-32.823999999999977</c:v>
                </c:pt>
                <c:pt idx="19">
                  <c:v>-30.847999999999978</c:v>
                </c:pt>
                <c:pt idx="20">
                  <c:v>-28.999999999999979</c:v>
                </c:pt>
                <c:pt idx="21">
                  <c:v>-27.231999999999982</c:v>
                </c:pt>
                <c:pt idx="22">
                  <c:v>-25.495999999999981</c:v>
                </c:pt>
                <c:pt idx="23">
                  <c:v>-23.743999999999982</c:v>
                </c:pt>
                <c:pt idx="24">
                  <c:v>-21.92799999999998</c:v>
                </c:pt>
                <c:pt idx="25">
                  <c:v>-19.999999999999979</c:v>
                </c:pt>
                <c:pt idx="26">
                  <c:v>-17.911999999999978</c:v>
                </c:pt>
                <c:pt idx="27">
                  <c:v>-15.615999999999973</c:v>
                </c:pt>
                <c:pt idx="28">
                  <c:v>-13.06399999999997</c:v>
                </c:pt>
                <c:pt idx="29">
                  <c:v>-10.207999999999965</c:v>
                </c:pt>
                <c:pt idx="30">
                  <c:v>-6.9999999999999627</c:v>
                </c:pt>
                <c:pt idx="31">
                  <c:v>-3.3919999999999604</c:v>
                </c:pt>
                <c:pt idx="32">
                  <c:v>0.66400000000004411</c:v>
                </c:pt>
                <c:pt idx="33">
                  <c:v>5.2160000000000508</c:v>
                </c:pt>
                <c:pt idx="34">
                  <c:v>10.312000000000054</c:v>
                </c:pt>
                <c:pt idx="35">
                  <c:v>16.000000000000064</c:v>
                </c:pt>
                <c:pt idx="36">
                  <c:v>22.328000000000081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2-4525-8AF5-DA40386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48536"/>
        <c:axId val="2082359368"/>
      </c:scatterChart>
      <c:valAx>
        <c:axId val="2082348536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2082359368"/>
        <c:crosses val="autoZero"/>
        <c:crossBetween val="midCat"/>
      </c:valAx>
      <c:valAx>
        <c:axId val="208235936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08234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313764</xdr:colOff>
      <xdr:row>12</xdr:row>
      <xdr:rowOff>11205</xdr:rowOff>
    </xdr:from>
    <xdr:to>
      <xdr:col>14</xdr:col>
      <xdr:colOff>840441</xdr:colOff>
      <xdr:row>39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6317</xdr:colOff>
      <xdr:row>40</xdr:row>
      <xdr:rowOff>11373</xdr:rowOff>
    </xdr:from>
    <xdr:to>
      <xdr:col>15</xdr:col>
      <xdr:colOff>520877</xdr:colOff>
      <xdr:row>74</xdr:row>
      <xdr:rowOff>15773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7B3E94-4390-4B94-B83C-3BD343987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1839" y="7745104"/>
          <a:ext cx="11694351" cy="6578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48" zoomScale="67" zoomScaleNormal="67" workbookViewId="0">
      <selection activeCell="Q45" sqref="Q45"/>
    </sheetView>
  </sheetViews>
  <sheetFormatPr baseColWidth="10" defaultRowHeight="15.6" x14ac:dyDescent="0.3"/>
  <cols>
    <col min="2" max="2" width="14.5" customWidth="1"/>
    <col min="3" max="3" width="17" customWidth="1"/>
    <col min="5" max="5" width="4.296875" customWidth="1"/>
    <col min="6" max="6" width="13.19921875" customWidth="1"/>
    <col min="7" max="7" width="18.796875" customWidth="1"/>
    <col min="8" max="8" width="18.296875" customWidth="1"/>
    <col min="9" max="9" width="16.69921875" customWidth="1"/>
    <col min="10" max="10" width="14.796875" customWidth="1"/>
    <col min="11" max="11" width="16.796875" customWidth="1"/>
    <col min="12" max="12" width="14.5" customWidth="1"/>
  </cols>
  <sheetData>
    <row r="1" spans="1:13" x14ac:dyDescent="0.3">
      <c r="B1" t="s">
        <v>4</v>
      </c>
      <c r="E1" t="s">
        <v>5</v>
      </c>
      <c r="F1">
        <v>1.4</v>
      </c>
    </row>
    <row r="3" spans="1:13" x14ac:dyDescent="0.3">
      <c r="B3" t="s">
        <v>0</v>
      </c>
      <c r="C3" t="s">
        <v>16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14</v>
      </c>
      <c r="L3" t="s">
        <v>13</v>
      </c>
      <c r="M3" t="s">
        <v>12</v>
      </c>
    </row>
    <row r="4" spans="1:13" x14ac:dyDescent="0.3">
      <c r="C4" t="s">
        <v>17</v>
      </c>
      <c r="E4">
        <v>1</v>
      </c>
      <c r="F4" s="1">
        <f>F1</f>
        <v>1.4</v>
      </c>
      <c r="G4" s="1">
        <f>F4^3 + 2*F4^2 + 10*F4 - 20</f>
        <v>0.66399999999999793</v>
      </c>
      <c r="H4" s="1">
        <f>(3*F4^2+4*F4+10)</f>
        <v>21.479999999999997</v>
      </c>
      <c r="I4" s="1">
        <f>F4-(G4/H4)</f>
        <v>1.3690875232774675</v>
      </c>
      <c r="J4" s="1">
        <f>I4^3 + 2*I4^2 + 10*I4 - 20</f>
        <v>5.8950641640223012E-3</v>
      </c>
      <c r="K4" s="1">
        <f>10^-4</f>
        <v>1E-4</v>
      </c>
      <c r="L4" t="str">
        <f>IF(ABS(I4-F4)/ABS(I4)&lt;K4,"exito","fracaso")</f>
        <v>fracaso</v>
      </c>
      <c r="M4" t="str">
        <f>IF(ABS(J4)&lt;K4, "exito", "fracaso")</f>
        <v>fracaso</v>
      </c>
    </row>
    <row r="5" spans="1:13" x14ac:dyDescent="0.3">
      <c r="A5" t="s">
        <v>1</v>
      </c>
      <c r="E5">
        <f>E4+1</f>
        <v>2</v>
      </c>
      <c r="F5" s="1">
        <f>I4</f>
        <v>1.3690875232774675</v>
      </c>
      <c r="G5" s="1">
        <f t="shared" ref="G5:G9" si="0">F5^3 + 2*F5^2 + 10*F5 - 20</f>
        <v>5.8950641640223012E-3</v>
      </c>
      <c r="H5" s="1">
        <f t="shared" ref="H5:H9" si="1">(3*F5^2+4*F5+10)</f>
        <v>21.09955203229196</v>
      </c>
      <c r="I5" s="1">
        <f t="shared" ref="I5:I6" si="2">F5-(G5/H5)</f>
        <v>1.3688081304185575</v>
      </c>
      <c r="J5" s="1">
        <f t="shared" ref="J5:J9" si="3">I5^3 + 2*I5^2 + 10*I5 - 20</f>
        <v>4.767133638949872E-7</v>
      </c>
      <c r="K5" s="1">
        <f t="shared" ref="K5:K9" si="4">10^-4</f>
        <v>1E-4</v>
      </c>
      <c r="L5" t="str">
        <f t="shared" ref="L5:L6" si="5">IF(ABS(I5-F5)/ABS(I5)&lt;K5,"exito","fracaso")</f>
        <v>fracaso</v>
      </c>
      <c r="M5" t="str">
        <f t="shared" ref="M5:M6" si="6">IF(ABS(J5)&lt;K5, "exito", "fracaso")</f>
        <v>exito</v>
      </c>
    </row>
    <row r="6" spans="1:13" x14ac:dyDescent="0.3">
      <c r="B6" t="s">
        <v>2</v>
      </c>
      <c r="C6" t="s">
        <v>3</v>
      </c>
      <c r="E6">
        <f t="shared" ref="E6:E9" si="7">E5+1</f>
        <v>3</v>
      </c>
      <c r="F6" s="1">
        <f>I5</f>
        <v>1.3688081304185575</v>
      </c>
      <c r="G6" s="1">
        <f t="shared" si="0"/>
        <v>4.767133638949872E-7</v>
      </c>
      <c r="H6" s="1">
        <f t="shared" si="1"/>
        <v>21.096139615374071</v>
      </c>
      <c r="I6" s="1">
        <f t="shared" si="2"/>
        <v>1.3688081078213727</v>
      </c>
      <c r="J6" s="1">
        <f t="shared" si="3"/>
        <v>0</v>
      </c>
      <c r="K6" s="1">
        <f t="shared" si="4"/>
        <v>1E-4</v>
      </c>
      <c r="L6" t="str">
        <f t="shared" si="5"/>
        <v>exito</v>
      </c>
      <c r="M6" t="str">
        <f t="shared" si="6"/>
        <v>exito</v>
      </c>
    </row>
    <row r="7" spans="1:13" x14ac:dyDescent="0.3">
      <c r="B7" s="2">
        <v>-5</v>
      </c>
      <c r="C7" s="2">
        <f>B7^3 + 2*B7^2 + 10*B7 - 20</f>
        <v>-145</v>
      </c>
      <c r="E7">
        <f t="shared" si="7"/>
        <v>4</v>
      </c>
      <c r="F7" s="1">
        <f t="shared" ref="F7:F9" si="8">I6</f>
        <v>1.3688081078213727</v>
      </c>
      <c r="G7" s="1">
        <f t="shared" si="0"/>
        <v>0</v>
      </c>
      <c r="H7" s="1">
        <f t="shared" si="1"/>
        <v>21.096139339398071</v>
      </c>
      <c r="I7" s="1">
        <f t="shared" ref="I7:I9" si="9">F7-(G7/H7)</f>
        <v>1.3688081078213727</v>
      </c>
      <c r="J7" s="1">
        <f t="shared" si="3"/>
        <v>0</v>
      </c>
      <c r="K7" s="1">
        <f t="shared" si="4"/>
        <v>1E-4</v>
      </c>
      <c r="L7" t="str">
        <f t="shared" ref="L7:L9" si="10">IF(ABS(I7-F7)/ABS(I7)&lt;K7,"exito","fracaso")</f>
        <v>exito</v>
      </c>
      <c r="M7" t="str">
        <f t="shared" ref="M7:M9" si="11">IF(ABS(J7)&lt;K7, "exito", "fracaso")</f>
        <v>exito</v>
      </c>
    </row>
    <row r="8" spans="1:13" x14ac:dyDescent="0.3">
      <c r="B8" s="2">
        <f>B7+0.2</f>
        <v>-4.8</v>
      </c>
      <c r="C8" s="2">
        <f t="shared" ref="C8:C43" si="12">B8^3 + 2*B8^2 + 10*B8 - 20</f>
        <v>-132.512</v>
      </c>
      <c r="E8">
        <f t="shared" si="7"/>
        <v>5</v>
      </c>
      <c r="F8" s="1">
        <f t="shared" si="8"/>
        <v>1.3688081078213727</v>
      </c>
      <c r="G8" s="1">
        <f t="shared" si="0"/>
        <v>0</v>
      </c>
      <c r="H8" s="1">
        <f t="shared" si="1"/>
        <v>21.096139339398071</v>
      </c>
      <c r="I8" s="1">
        <f t="shared" si="9"/>
        <v>1.3688081078213727</v>
      </c>
      <c r="J8" s="1">
        <f t="shared" si="3"/>
        <v>0</v>
      </c>
      <c r="K8" s="1">
        <f t="shared" si="4"/>
        <v>1E-4</v>
      </c>
      <c r="L8" t="str">
        <f t="shared" si="10"/>
        <v>exito</v>
      </c>
      <c r="M8" t="str">
        <f t="shared" si="11"/>
        <v>exito</v>
      </c>
    </row>
    <row r="9" spans="1:13" x14ac:dyDescent="0.3">
      <c r="B9" s="2">
        <f t="shared" ref="B9:B43" si="13">B8+0.2</f>
        <v>-4.5999999999999996</v>
      </c>
      <c r="C9" s="2">
        <f t="shared" si="12"/>
        <v>-121.01599999999998</v>
      </c>
      <c r="E9">
        <f t="shared" si="7"/>
        <v>6</v>
      </c>
      <c r="F9" s="1">
        <f t="shared" si="8"/>
        <v>1.3688081078213727</v>
      </c>
      <c r="G9" s="1">
        <f t="shared" si="0"/>
        <v>0</v>
      </c>
      <c r="H9" s="1">
        <f t="shared" si="1"/>
        <v>21.096139339398071</v>
      </c>
      <c r="I9" s="1">
        <f t="shared" si="9"/>
        <v>1.3688081078213727</v>
      </c>
      <c r="J9" s="1">
        <f t="shared" si="3"/>
        <v>0</v>
      </c>
      <c r="K9" s="1">
        <f t="shared" si="4"/>
        <v>1E-4</v>
      </c>
      <c r="L9" t="str">
        <f t="shared" si="10"/>
        <v>exito</v>
      </c>
      <c r="M9" t="str">
        <f t="shared" si="11"/>
        <v>exito</v>
      </c>
    </row>
    <row r="10" spans="1:13" x14ac:dyDescent="0.3">
      <c r="B10" s="2">
        <f t="shared" si="13"/>
        <v>-4.3999999999999995</v>
      </c>
      <c r="C10" s="2">
        <f t="shared" si="12"/>
        <v>-110.46399999999997</v>
      </c>
      <c r="E10" t="s">
        <v>15</v>
      </c>
      <c r="F10" s="1"/>
      <c r="G10" s="1"/>
      <c r="H10" s="1"/>
      <c r="I10" s="1"/>
      <c r="J10" s="1"/>
      <c r="K10" s="1"/>
    </row>
    <row r="11" spans="1:13" x14ac:dyDescent="0.3">
      <c r="B11" s="2">
        <f t="shared" si="13"/>
        <v>-4.1999999999999993</v>
      </c>
      <c r="C11" s="2">
        <f t="shared" si="12"/>
        <v>-100.80799999999996</v>
      </c>
      <c r="E11" t="s">
        <v>15</v>
      </c>
      <c r="F11" s="1"/>
      <c r="G11" s="1"/>
      <c r="H11" s="1"/>
      <c r="I11" s="1"/>
      <c r="J11" s="1"/>
      <c r="K11" s="1"/>
    </row>
    <row r="12" spans="1:13" x14ac:dyDescent="0.3">
      <c r="B12" s="2">
        <f t="shared" si="13"/>
        <v>-3.9999999999999991</v>
      </c>
      <c r="C12" s="2">
        <f t="shared" si="12"/>
        <v>-91.999999999999972</v>
      </c>
      <c r="E12" t="s">
        <v>15</v>
      </c>
    </row>
    <row r="13" spans="1:13" x14ac:dyDescent="0.3">
      <c r="B13" s="2">
        <f t="shared" si="13"/>
        <v>-3.7999999999999989</v>
      </c>
      <c r="C13" s="2">
        <f t="shared" si="12"/>
        <v>-83.991999999999962</v>
      </c>
      <c r="E13" t="s">
        <v>15</v>
      </c>
    </row>
    <row r="14" spans="1:13" x14ac:dyDescent="0.3">
      <c r="B14" s="2">
        <f t="shared" si="13"/>
        <v>-3.5999999999999988</v>
      </c>
      <c r="C14" s="2">
        <f t="shared" si="12"/>
        <v>-76.735999999999962</v>
      </c>
      <c r="E14" t="s">
        <v>15</v>
      </c>
    </row>
    <row r="15" spans="1:13" x14ac:dyDescent="0.3">
      <c r="B15" s="2">
        <f t="shared" si="13"/>
        <v>-3.3999999999999986</v>
      </c>
      <c r="C15" s="2">
        <f t="shared" si="12"/>
        <v>-70.183999999999955</v>
      </c>
      <c r="E15" t="s">
        <v>15</v>
      </c>
    </row>
    <row r="16" spans="1:13" x14ac:dyDescent="0.3">
      <c r="B16" s="2">
        <f t="shared" si="13"/>
        <v>-3.1999999999999984</v>
      </c>
      <c r="C16" s="2">
        <f t="shared" si="12"/>
        <v>-64.287999999999954</v>
      </c>
      <c r="E16" t="s">
        <v>15</v>
      </c>
    </row>
    <row r="17" spans="2:5" x14ac:dyDescent="0.3">
      <c r="B17" s="2">
        <f t="shared" si="13"/>
        <v>-2.9999999999999982</v>
      </c>
      <c r="C17" s="2">
        <f t="shared" si="12"/>
        <v>-58.999999999999957</v>
      </c>
      <c r="E17" t="s">
        <v>15</v>
      </c>
    </row>
    <row r="18" spans="2:5" x14ac:dyDescent="0.3">
      <c r="B18" s="2">
        <f t="shared" si="13"/>
        <v>-2.799999999999998</v>
      </c>
      <c r="C18" s="2">
        <f t="shared" si="12"/>
        <v>-54.271999999999956</v>
      </c>
    </row>
    <row r="19" spans="2:5" x14ac:dyDescent="0.3">
      <c r="B19" s="2">
        <f t="shared" si="13"/>
        <v>-2.5999999999999979</v>
      </c>
      <c r="C19" s="2">
        <f t="shared" si="12"/>
        <v>-50.055999999999955</v>
      </c>
    </row>
    <row r="20" spans="2:5" x14ac:dyDescent="0.3">
      <c r="B20" s="2">
        <f t="shared" si="13"/>
        <v>-2.3999999999999977</v>
      </c>
      <c r="C20" s="2">
        <f t="shared" si="12"/>
        <v>-46.303999999999959</v>
      </c>
    </row>
    <row r="21" spans="2:5" x14ac:dyDescent="0.3">
      <c r="B21" s="2">
        <f t="shared" si="13"/>
        <v>-2.1999999999999975</v>
      </c>
      <c r="C21" s="2">
        <f t="shared" si="12"/>
        <v>-42.967999999999961</v>
      </c>
    </row>
    <row r="22" spans="2:5" x14ac:dyDescent="0.3">
      <c r="B22" s="2">
        <f t="shared" si="13"/>
        <v>-1.9999999999999976</v>
      </c>
      <c r="C22" s="2">
        <f t="shared" si="12"/>
        <v>-39.999999999999964</v>
      </c>
    </row>
    <row r="23" spans="2:5" x14ac:dyDescent="0.3">
      <c r="B23" s="2">
        <f t="shared" si="13"/>
        <v>-1.7999999999999976</v>
      </c>
      <c r="C23" s="2">
        <f t="shared" si="12"/>
        <v>-37.351999999999968</v>
      </c>
    </row>
    <row r="24" spans="2:5" x14ac:dyDescent="0.3">
      <c r="B24" s="2">
        <f t="shared" si="13"/>
        <v>-1.5999999999999976</v>
      </c>
      <c r="C24" s="2">
        <f t="shared" si="12"/>
        <v>-34.975999999999971</v>
      </c>
    </row>
    <row r="25" spans="2:5" x14ac:dyDescent="0.3">
      <c r="B25" s="2">
        <f t="shared" si="13"/>
        <v>-1.3999999999999977</v>
      </c>
      <c r="C25" s="2">
        <f t="shared" si="12"/>
        <v>-32.823999999999977</v>
      </c>
    </row>
    <row r="26" spans="2:5" x14ac:dyDescent="0.3">
      <c r="B26" s="2">
        <f t="shared" si="13"/>
        <v>-1.1999999999999977</v>
      </c>
      <c r="C26" s="2">
        <f t="shared" si="12"/>
        <v>-30.847999999999978</v>
      </c>
    </row>
    <row r="27" spans="2:5" x14ac:dyDescent="0.3">
      <c r="B27" s="2">
        <f t="shared" si="13"/>
        <v>-0.99999999999999778</v>
      </c>
      <c r="C27" s="2">
        <f t="shared" si="12"/>
        <v>-28.999999999999979</v>
      </c>
    </row>
    <row r="28" spans="2:5" x14ac:dyDescent="0.3">
      <c r="B28" s="2">
        <f t="shared" si="13"/>
        <v>-0.79999999999999782</v>
      </c>
      <c r="C28" s="2">
        <f t="shared" si="12"/>
        <v>-27.231999999999982</v>
      </c>
    </row>
    <row r="29" spans="2:5" x14ac:dyDescent="0.3">
      <c r="B29" s="2">
        <f t="shared" si="13"/>
        <v>-0.59999999999999787</v>
      </c>
      <c r="C29" s="2">
        <f t="shared" si="12"/>
        <v>-25.495999999999981</v>
      </c>
    </row>
    <row r="30" spans="2:5" x14ac:dyDescent="0.3">
      <c r="B30" s="2">
        <f t="shared" si="13"/>
        <v>-0.39999999999999786</v>
      </c>
      <c r="C30" s="2">
        <f t="shared" si="12"/>
        <v>-23.743999999999982</v>
      </c>
    </row>
    <row r="31" spans="2:5" x14ac:dyDescent="0.3">
      <c r="B31" s="2">
        <f t="shared" si="13"/>
        <v>-0.19999999999999785</v>
      </c>
      <c r="C31" s="2">
        <f t="shared" si="12"/>
        <v>-21.92799999999998</v>
      </c>
    </row>
    <row r="32" spans="2:5" x14ac:dyDescent="0.3">
      <c r="B32" s="2">
        <f t="shared" si="13"/>
        <v>2.1649348980190553E-15</v>
      </c>
      <c r="C32" s="2">
        <f t="shared" si="12"/>
        <v>-19.999999999999979</v>
      </c>
    </row>
    <row r="33" spans="2:3" x14ac:dyDescent="0.3">
      <c r="B33" s="2">
        <f t="shared" si="13"/>
        <v>0.20000000000000218</v>
      </c>
      <c r="C33" s="2">
        <f t="shared" si="12"/>
        <v>-17.911999999999978</v>
      </c>
    </row>
    <row r="34" spans="2:3" x14ac:dyDescent="0.3">
      <c r="B34" s="2">
        <f t="shared" si="13"/>
        <v>0.40000000000000219</v>
      </c>
      <c r="C34" s="2">
        <f t="shared" si="12"/>
        <v>-15.615999999999973</v>
      </c>
    </row>
    <row r="35" spans="2:3" x14ac:dyDescent="0.3">
      <c r="B35" s="2">
        <f t="shared" si="13"/>
        <v>0.6000000000000022</v>
      </c>
      <c r="C35" s="2">
        <f t="shared" si="12"/>
        <v>-13.06399999999997</v>
      </c>
    </row>
    <row r="36" spans="2:3" x14ac:dyDescent="0.3">
      <c r="B36" s="2">
        <f t="shared" si="13"/>
        <v>0.80000000000000226</v>
      </c>
      <c r="C36" s="2">
        <f t="shared" si="12"/>
        <v>-10.207999999999965</v>
      </c>
    </row>
    <row r="37" spans="2:3" x14ac:dyDescent="0.3">
      <c r="B37" s="2">
        <f t="shared" si="13"/>
        <v>1.0000000000000022</v>
      </c>
      <c r="C37" s="2">
        <f t="shared" si="12"/>
        <v>-6.9999999999999627</v>
      </c>
    </row>
    <row r="38" spans="2:3" x14ac:dyDescent="0.3">
      <c r="B38" s="2">
        <f t="shared" si="13"/>
        <v>1.2000000000000022</v>
      </c>
      <c r="C38" s="2">
        <f t="shared" si="12"/>
        <v>-3.3919999999999604</v>
      </c>
    </row>
    <row r="39" spans="2:3" x14ac:dyDescent="0.3">
      <c r="B39" s="2">
        <f t="shared" si="13"/>
        <v>1.4000000000000021</v>
      </c>
      <c r="C39" s="2">
        <f t="shared" si="12"/>
        <v>0.66400000000004411</v>
      </c>
    </row>
    <row r="40" spans="2:3" x14ac:dyDescent="0.3">
      <c r="B40" s="2">
        <f t="shared" si="13"/>
        <v>1.6000000000000021</v>
      </c>
      <c r="C40" s="2">
        <f t="shared" si="12"/>
        <v>5.2160000000000508</v>
      </c>
    </row>
    <row r="41" spans="2:3" x14ac:dyDescent="0.3">
      <c r="B41" s="2">
        <f t="shared" si="13"/>
        <v>1.800000000000002</v>
      </c>
      <c r="C41" s="2">
        <f t="shared" si="12"/>
        <v>10.312000000000054</v>
      </c>
    </row>
    <row r="42" spans="2:3" x14ac:dyDescent="0.3">
      <c r="B42" s="2">
        <f t="shared" si="13"/>
        <v>2.0000000000000022</v>
      </c>
      <c r="C42" s="2">
        <f t="shared" si="12"/>
        <v>16.000000000000064</v>
      </c>
    </row>
    <row r="43" spans="2:3" x14ac:dyDescent="0.3">
      <c r="B43" s="2">
        <f t="shared" si="13"/>
        <v>2.2000000000000024</v>
      </c>
      <c r="C43" s="2">
        <f t="shared" si="12"/>
        <v>22.328000000000081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2020-02-17T14:45:18Z</dcterms:created>
  <dcterms:modified xsi:type="dcterms:W3CDTF">2020-09-02T23:09:25Z</dcterms:modified>
</cp:coreProperties>
</file>