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ralston_xy_2" sheetId="7" r:id="rId1"/>
    <sheet name="ralston_3x^2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 l="1"/>
  <c r="H5" i="6"/>
  <c r="E9" i="6"/>
  <c r="G9" i="6"/>
  <c r="H9" i="6"/>
  <c r="H5" i="7"/>
  <c r="B10" i="7"/>
  <c r="I10" i="7"/>
  <c r="B11" i="7"/>
  <c r="I11" i="7"/>
  <c r="B12" i="7"/>
  <c r="I12" i="7"/>
  <c r="B13" i="7"/>
  <c r="I13" i="7"/>
  <c r="B14" i="7"/>
  <c r="I14" i="7"/>
  <c r="B15" i="7"/>
  <c r="I15" i="7"/>
  <c r="B16" i="7"/>
  <c r="I16" i="7"/>
  <c r="B17" i="7"/>
  <c r="I17" i="7"/>
  <c r="B18" i="7"/>
  <c r="I18" i="7"/>
  <c r="B19" i="7"/>
  <c r="I19" i="7"/>
  <c r="B20" i="7"/>
  <c r="I20" i="7"/>
  <c r="B21" i="7"/>
  <c r="I21" i="7"/>
  <c r="B22" i="7"/>
  <c r="I22" i="7"/>
  <c r="B23" i="7"/>
  <c r="I23" i="7"/>
  <c r="B24" i="7"/>
  <c r="I24" i="7"/>
  <c r="B25" i="7"/>
  <c r="I25" i="7"/>
  <c r="B26" i="7"/>
  <c r="I26" i="7"/>
  <c r="B27" i="7"/>
  <c r="I27" i="7"/>
  <c r="B28" i="7"/>
  <c r="I28" i="7"/>
  <c r="B29" i="7"/>
  <c r="I29" i="7"/>
  <c r="I9" i="7"/>
  <c r="D9" i="7"/>
  <c r="F9" i="7"/>
  <c r="E9" i="7"/>
  <c r="G9" i="7"/>
  <c r="H9" i="7"/>
  <c r="C10" i="7"/>
  <c r="D10" i="7"/>
  <c r="F10" i="7"/>
  <c r="E10" i="7"/>
  <c r="G10" i="7"/>
  <c r="H10" i="7"/>
  <c r="C11" i="7"/>
  <c r="D11" i="7"/>
  <c r="F11" i="7"/>
  <c r="E11" i="7"/>
  <c r="G11" i="7"/>
  <c r="H11" i="7"/>
  <c r="C12" i="7"/>
  <c r="D12" i="7"/>
  <c r="F12" i="7"/>
  <c r="E12" i="7"/>
  <c r="G12" i="7"/>
  <c r="H12" i="7"/>
  <c r="C13" i="7"/>
  <c r="D13" i="7"/>
  <c r="F13" i="7"/>
  <c r="E13" i="7"/>
  <c r="G13" i="7"/>
  <c r="H13" i="7"/>
  <c r="C14" i="7"/>
  <c r="D14" i="7"/>
  <c r="F14" i="7"/>
  <c r="E14" i="7"/>
  <c r="G14" i="7"/>
  <c r="H14" i="7"/>
  <c r="C15" i="7"/>
  <c r="D15" i="7"/>
  <c r="F15" i="7"/>
  <c r="E15" i="7"/>
  <c r="G15" i="7"/>
  <c r="H15" i="7"/>
  <c r="C16" i="7"/>
  <c r="D16" i="7"/>
  <c r="F16" i="7"/>
  <c r="E16" i="7"/>
  <c r="G16" i="7"/>
  <c r="H16" i="7"/>
  <c r="C17" i="7"/>
  <c r="D17" i="7"/>
  <c r="F17" i="7"/>
  <c r="E17" i="7"/>
  <c r="G17" i="7"/>
  <c r="H17" i="7"/>
  <c r="C18" i="7"/>
  <c r="D18" i="7"/>
  <c r="F18" i="7"/>
  <c r="E18" i="7"/>
  <c r="G18" i="7"/>
  <c r="H18" i="7"/>
  <c r="C19" i="7"/>
  <c r="D19" i="7"/>
  <c r="F19" i="7"/>
  <c r="E19" i="7"/>
  <c r="G19" i="7"/>
  <c r="H19" i="7"/>
  <c r="C20" i="7"/>
  <c r="D20" i="7"/>
  <c r="F20" i="7"/>
  <c r="E20" i="7"/>
  <c r="G20" i="7"/>
  <c r="H20" i="7"/>
  <c r="C21" i="7"/>
  <c r="D21" i="7"/>
  <c r="F21" i="7"/>
  <c r="E21" i="7"/>
  <c r="G21" i="7"/>
  <c r="H21" i="7"/>
  <c r="C22" i="7"/>
  <c r="D22" i="7"/>
  <c r="F22" i="7"/>
  <c r="E22" i="7"/>
  <c r="G22" i="7"/>
  <c r="H22" i="7"/>
  <c r="C23" i="7"/>
  <c r="D23" i="7"/>
  <c r="F23" i="7"/>
  <c r="E23" i="7"/>
  <c r="G23" i="7"/>
  <c r="H23" i="7"/>
  <c r="C24" i="7"/>
  <c r="D24" i="7"/>
  <c r="F24" i="7"/>
  <c r="E24" i="7"/>
  <c r="G24" i="7"/>
  <c r="H24" i="7"/>
  <c r="C25" i="7"/>
  <c r="D25" i="7"/>
  <c r="F25" i="7"/>
  <c r="E25" i="7"/>
  <c r="G25" i="7"/>
  <c r="H25" i="7"/>
  <c r="C26" i="7"/>
  <c r="D26" i="7"/>
  <c r="F26" i="7"/>
  <c r="E26" i="7"/>
  <c r="G26" i="7"/>
  <c r="H26" i="7"/>
  <c r="C27" i="7"/>
  <c r="D27" i="7"/>
  <c r="F27" i="7"/>
  <c r="E27" i="7"/>
  <c r="G27" i="7"/>
  <c r="H27" i="7"/>
  <c r="C28" i="7"/>
  <c r="D28" i="7"/>
  <c r="F28" i="7"/>
  <c r="E28" i="7"/>
  <c r="G28" i="7"/>
  <c r="H28" i="7"/>
  <c r="C29" i="7"/>
  <c r="D29" i="7"/>
  <c r="F29" i="7"/>
  <c r="E29" i="7"/>
  <c r="G29" i="7"/>
  <c r="H29" i="7"/>
  <c r="C10" i="6"/>
  <c r="B10" i="6"/>
  <c r="D10" i="6"/>
  <c r="E10" i="6"/>
  <c r="G10" i="6"/>
  <c r="H10" i="6"/>
  <c r="C11" i="6"/>
  <c r="B11" i="6"/>
  <c r="D11" i="6"/>
  <c r="E11" i="6"/>
  <c r="G11" i="6"/>
  <c r="H11" i="6"/>
  <c r="C12" i="6"/>
  <c r="B12" i="6"/>
  <c r="D12" i="6"/>
  <c r="E12" i="6"/>
  <c r="G12" i="6"/>
  <c r="H12" i="6"/>
  <c r="C13" i="6"/>
  <c r="B13" i="6"/>
  <c r="D13" i="6"/>
  <c r="E13" i="6"/>
  <c r="G13" i="6"/>
  <c r="H13" i="6"/>
  <c r="C14" i="6"/>
  <c r="B14" i="6"/>
  <c r="D14" i="6"/>
  <c r="E14" i="6"/>
  <c r="G14" i="6"/>
  <c r="H14" i="6"/>
  <c r="C15" i="6"/>
  <c r="B15" i="6"/>
  <c r="D15" i="6"/>
  <c r="E15" i="6"/>
  <c r="G15" i="6"/>
  <c r="H15" i="6"/>
  <c r="C16" i="6"/>
  <c r="B16" i="6"/>
  <c r="D16" i="6"/>
  <c r="E16" i="6"/>
  <c r="G16" i="6"/>
  <c r="H16" i="6"/>
  <c r="C17" i="6"/>
  <c r="B17" i="6"/>
  <c r="D17" i="6"/>
  <c r="E17" i="6"/>
  <c r="G17" i="6"/>
  <c r="H17" i="6"/>
  <c r="C18" i="6"/>
  <c r="B18" i="6"/>
  <c r="D18" i="6"/>
  <c r="E18" i="6"/>
  <c r="G18" i="6"/>
  <c r="H18" i="6"/>
  <c r="C19" i="6"/>
  <c r="B19" i="6"/>
  <c r="D19" i="6"/>
  <c r="E19" i="6"/>
  <c r="G19" i="6"/>
  <c r="H19" i="6"/>
  <c r="C20" i="6"/>
  <c r="B20" i="6"/>
  <c r="D20" i="6"/>
  <c r="E20" i="6"/>
  <c r="G20" i="6"/>
  <c r="H20" i="6"/>
  <c r="C21" i="6"/>
  <c r="B21" i="6"/>
  <c r="D21" i="6"/>
  <c r="E21" i="6"/>
  <c r="G21" i="6"/>
  <c r="H21" i="6"/>
  <c r="C22" i="6"/>
  <c r="B22" i="6"/>
  <c r="D22" i="6"/>
  <c r="E22" i="6"/>
  <c r="G22" i="6"/>
  <c r="H22" i="6"/>
  <c r="C23" i="6"/>
  <c r="B23" i="6"/>
  <c r="D23" i="6"/>
  <c r="E23" i="6"/>
  <c r="G23" i="6"/>
  <c r="H23" i="6"/>
  <c r="C24" i="6"/>
  <c r="B24" i="6"/>
  <c r="D24" i="6"/>
  <c r="E24" i="6"/>
  <c r="G24" i="6"/>
  <c r="H24" i="6"/>
  <c r="C25" i="6"/>
  <c r="B25" i="6"/>
  <c r="D25" i="6"/>
  <c r="E25" i="6"/>
  <c r="G25" i="6"/>
  <c r="H25" i="6"/>
  <c r="C26" i="6"/>
  <c r="B26" i="6"/>
  <c r="D26" i="6"/>
  <c r="E26" i="6"/>
  <c r="G26" i="6"/>
  <c r="H26" i="6"/>
  <c r="C27" i="6"/>
  <c r="B27" i="6"/>
  <c r="D27" i="6"/>
  <c r="E27" i="6"/>
  <c r="G27" i="6"/>
  <c r="H27" i="6"/>
  <c r="C28" i="6"/>
  <c r="B28" i="6"/>
  <c r="D28" i="6"/>
  <c r="E28" i="6"/>
  <c r="G28" i="6"/>
  <c r="H28" i="6"/>
  <c r="C29" i="6"/>
  <c r="B29" i="6"/>
  <c r="D29" i="6"/>
  <c r="E29" i="6"/>
  <c r="G29" i="6"/>
  <c r="H2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9" i="6"/>
</calcChain>
</file>

<file path=xl/sharedStrings.xml><?xml version="1.0" encoding="utf-8"?>
<sst xmlns="http://schemas.openxmlformats.org/spreadsheetml/2006/main" count="37" uniqueCount="20">
  <si>
    <t>x</t>
  </si>
  <si>
    <t>num_segmentos</t>
  </si>
  <si>
    <t xml:space="preserve"> </t>
  </si>
  <si>
    <t>x0</t>
  </si>
  <si>
    <t>x1</t>
  </si>
  <si>
    <t>Comprabacion</t>
  </si>
  <si>
    <t>y</t>
  </si>
  <si>
    <t>https://www.youtube.com/watch?v=lob94xNqq0w</t>
  </si>
  <si>
    <t>https://www.youtube.com/watch?v=RR_VprIzSGM</t>
  </si>
  <si>
    <t>SOLUCION</t>
  </si>
  <si>
    <t>y' = 3 x^2</t>
  </si>
  <si>
    <t>x^3+c</t>
  </si>
  <si>
    <t>k1</t>
  </si>
  <si>
    <t>k2</t>
  </si>
  <si>
    <t>xi + 0.75h</t>
  </si>
  <si>
    <t>yi + 0.75*k1*h</t>
  </si>
  <si>
    <t>y' = x - y + 2</t>
  </si>
  <si>
    <t>https://gomez-metodos-numericos.webnode.es/ecuaciones-diferenciales-ordinarias/ralston/</t>
  </si>
  <si>
    <t>h</t>
  </si>
  <si>
    <t>x+1 + (1/e^x)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</si>
</sst>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2" fillId="0" borderId="0" xfId="9"/>
    <xf numFmtId="0" fontId="1" fillId="3" borderId="2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ralston_xy_2!$B$9:$B$29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ralston_xy_2!$C$9:$C$29</c:f>
              <c:numCache>
                <c:formatCode>General</c:formatCode>
                <c:ptCount val="21"/>
                <c:pt idx="0">
                  <c:v>2.0</c:v>
                </c:pt>
                <c:pt idx="1">
                  <c:v>2.03125</c:v>
                </c:pt>
                <c:pt idx="2">
                  <c:v>2.1103515625</c:v>
                </c:pt>
                <c:pt idx="3">
                  <c:v>2.226837158203125</c:v>
                </c:pt>
                <c:pt idx="4">
                  <c:v>2.372529029846191</c:v>
                </c:pt>
                <c:pt idx="5">
                  <c:v>2.541038304567337</c:v>
                </c:pt>
                <c:pt idx="6">
                  <c:v>2.727373675443232</c:v>
                </c:pt>
                <c:pt idx="7">
                  <c:v>2.927635683940025</c:v>
                </c:pt>
                <c:pt idx="8">
                  <c:v>3.138777878078145</c:v>
                </c:pt>
                <c:pt idx="9">
                  <c:v>3.35842021724855</c:v>
                </c:pt>
                <c:pt idx="10">
                  <c:v>3.58470329472543</c:v>
                </c:pt>
                <c:pt idx="11">
                  <c:v>3.816174449004242</c:v>
                </c:pt>
                <c:pt idx="12">
                  <c:v>4.051698788284563</c:v>
                </c:pt>
                <c:pt idx="13">
                  <c:v>4.290389678347315</c:v>
                </c:pt>
                <c:pt idx="14">
                  <c:v>4.53155443620884</c:v>
                </c:pt>
                <c:pt idx="15">
                  <c:v>4.774651903288156</c:v>
                </c:pt>
                <c:pt idx="16">
                  <c:v>5.019259299443872</c:v>
                </c:pt>
                <c:pt idx="17">
                  <c:v>5.265046327690525</c:v>
                </c:pt>
                <c:pt idx="18">
                  <c:v>5.511754943508222</c:v>
                </c:pt>
                <c:pt idx="19">
                  <c:v>5.759183549615798</c:v>
                </c:pt>
                <c:pt idx="20">
                  <c:v>6.007174648137342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ralston_xy_2!$B$9:$B$29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ralston_xy_2!$I$9:$I$29</c:f>
              <c:numCache>
                <c:formatCode>General</c:formatCode>
                <c:ptCount val="21"/>
                <c:pt idx="0">
                  <c:v>2.0</c:v>
                </c:pt>
                <c:pt idx="1">
                  <c:v>2.028800783071405</c:v>
                </c:pt>
                <c:pt idx="2">
                  <c:v>2.106530659712633</c:v>
                </c:pt>
                <c:pt idx="3">
                  <c:v>2.222366552741014</c:v>
                </c:pt>
                <c:pt idx="4">
                  <c:v>2.367879441171442</c:v>
                </c:pt>
                <c:pt idx="5">
                  <c:v>2.53650479686019</c:v>
                </c:pt>
                <c:pt idx="6">
                  <c:v>2.72313016014843</c:v>
                </c:pt>
                <c:pt idx="7">
                  <c:v>2.923773943450445</c:v>
                </c:pt>
                <c:pt idx="8">
                  <c:v>3.135335283236613</c:v>
                </c:pt>
                <c:pt idx="9">
                  <c:v>3.355399224561864</c:v>
                </c:pt>
                <c:pt idx="10">
                  <c:v>3.582084998623899</c:v>
                </c:pt>
                <c:pt idx="11">
                  <c:v>3.813927861206707</c:v>
                </c:pt>
                <c:pt idx="12">
                  <c:v>4.049787068367864</c:v>
                </c:pt>
                <c:pt idx="13">
                  <c:v>4.288774207831722</c:v>
                </c:pt>
                <c:pt idx="14">
                  <c:v>4.530197383422318</c:v>
                </c:pt>
                <c:pt idx="15">
                  <c:v>4.773517745856009</c:v>
                </c:pt>
                <c:pt idx="16">
                  <c:v>5.018315638888734</c:v>
                </c:pt>
                <c:pt idx="17">
                  <c:v>5.264264233909</c:v>
                </c:pt>
                <c:pt idx="18">
                  <c:v>5.511108996538242</c:v>
                </c:pt>
                <c:pt idx="19">
                  <c:v>5.75865169520312</c:v>
                </c:pt>
                <c:pt idx="20">
                  <c:v>6.006737946999086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02472"/>
        <c:axId val="2055074584"/>
      </c:scatterChart>
      <c:valAx>
        <c:axId val="207410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074584"/>
        <c:crosses val="autoZero"/>
        <c:crossBetween val="midCat"/>
      </c:valAx>
      <c:valAx>
        <c:axId val="205507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0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'ralston_3x^2'!$B$9:$B$29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'ralston_3x^2'!$C$9:$C$29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0.003796875</c:v>
                </c:pt>
                <c:pt idx="2">
                  <c:v>0.02784375</c:v>
                </c:pt>
                <c:pt idx="3">
                  <c:v>0.092390625</c:v>
                </c:pt>
                <c:pt idx="4">
                  <c:v>0.2176875</c:v>
                </c:pt>
                <c:pt idx="5">
                  <c:v>0.423984375</c:v>
                </c:pt>
                <c:pt idx="6">
                  <c:v>0.73153125</c:v>
                </c:pt>
                <c:pt idx="7">
                  <c:v>1.160578125</c:v>
                </c:pt>
                <c:pt idx="8">
                  <c:v>1.731375</c:v>
                </c:pt>
                <c:pt idx="9">
                  <c:v>2.464171875</c:v>
                </c:pt>
                <c:pt idx="10">
                  <c:v>3.37921875</c:v>
                </c:pt>
                <c:pt idx="11">
                  <c:v>4.496765625</c:v>
                </c:pt>
                <c:pt idx="12">
                  <c:v>5.837062499999998</c:v>
                </c:pt>
                <c:pt idx="13">
                  <c:v>7.420359374999998</c:v>
                </c:pt>
                <c:pt idx="14">
                  <c:v>9.266906249999996</c:v>
                </c:pt>
                <c:pt idx="15">
                  <c:v>11.396953125</c:v>
                </c:pt>
                <c:pt idx="16">
                  <c:v>13.83074999999999</c:v>
                </c:pt>
                <c:pt idx="17">
                  <c:v>16.58854687499999</c:v>
                </c:pt>
                <c:pt idx="18">
                  <c:v>19.69059374999999</c:v>
                </c:pt>
                <c:pt idx="19">
                  <c:v>23.15714062499999</c:v>
                </c:pt>
                <c:pt idx="20">
                  <c:v>27.00843749999999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'ralston_3x^2'!$B$9:$B$29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'ralston_3x^2'!$I$9:$I$29</c:f>
              <c:numCache>
                <c:formatCode>General</c:formatCode>
                <c:ptCount val="2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0.0911249999999999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3.374999999999998</c:v>
                </c:pt>
                <c:pt idx="11">
                  <c:v>4.492124999999997</c:v>
                </c:pt>
                <c:pt idx="12">
                  <c:v>5.831999999999996</c:v>
                </c:pt>
                <c:pt idx="13">
                  <c:v>7.414874999999994</c:v>
                </c:pt>
                <c:pt idx="14">
                  <c:v>9.260999999999995</c:v>
                </c:pt>
                <c:pt idx="15">
                  <c:v>11.390625</c:v>
                </c:pt>
                <c:pt idx="16">
                  <c:v>13.82399999999999</c:v>
                </c:pt>
                <c:pt idx="17">
                  <c:v>16.58137499999999</c:v>
                </c:pt>
                <c:pt idx="18">
                  <c:v>19.68299999999999</c:v>
                </c:pt>
                <c:pt idx="19">
                  <c:v>23.14912499999998</c:v>
                </c:pt>
                <c:pt idx="20">
                  <c:v>26.99999999999998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31688"/>
        <c:axId val="2099162008"/>
      </c:scatterChart>
      <c:valAx>
        <c:axId val="202803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162008"/>
        <c:crosses val="autoZero"/>
        <c:crossBetween val="midCat"/>
      </c:valAx>
      <c:valAx>
        <c:axId val="209916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31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135465</xdr:colOff>
      <xdr:row>2</xdr:row>
      <xdr:rowOff>118533</xdr:rowOff>
    </xdr:from>
    <xdr:to>
      <xdr:col>14</xdr:col>
      <xdr:colOff>579967</xdr:colOff>
      <xdr:row>37</xdr:row>
      <xdr:rowOff>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567264</xdr:colOff>
      <xdr:row>0</xdr:row>
      <xdr:rowOff>110067</xdr:rowOff>
    </xdr:from>
    <xdr:to>
      <xdr:col>15</xdr:col>
      <xdr:colOff>182032</xdr:colOff>
      <xdr:row>34</xdr:row>
      <xdr:rowOff>186268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mez-metodos-numericos.webnode.es/ecuaciones-diferenciales-ordinarias/ralston/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youtube.com/watch?v=lob94xNqq0w" TargetMode="External"/><Relationship Id="rId2" Type="http://schemas.openxmlformats.org/officeDocument/2006/relationships/hyperlink" Target="https://www.youtube.com/watch?v=RR_VprIzSG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ob94xNqq0w" TargetMode="External"/><Relationship Id="rId2" Type="http://schemas.openxmlformats.org/officeDocument/2006/relationships/hyperlink" Target="https://www.youtube.com/watch?v=RR_VprIzSGM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topLeftCell="A7" zoomScale="150" zoomScaleNormal="150" zoomScalePageLayoutView="150" workbookViewId="0">
      <selection activeCell="C9" sqref="C9"/>
    </sheetView>
  </sheetViews>
  <sheetFormatPr baseColWidth="10" defaultRowHeight="15" x14ac:dyDescent="0"/>
  <cols>
    <col min="2" max="2" width="5.33203125" customWidth="1"/>
    <col min="3" max="5" width="8.1640625" customWidth="1"/>
    <col min="6" max="6" width="13.83203125" customWidth="1"/>
    <col min="7" max="7" width="8.1640625" customWidth="1"/>
    <col min="8" max="8" width="16.83203125" customWidth="1"/>
  </cols>
  <sheetData>
    <row r="1" spans="2:9">
      <c r="B1" s="1" t="s">
        <v>3</v>
      </c>
      <c r="C1" s="1"/>
      <c r="D1" s="1"/>
      <c r="E1" s="1"/>
      <c r="F1" s="1"/>
      <c r="G1" s="1"/>
      <c r="H1" s="1">
        <v>0</v>
      </c>
    </row>
    <row r="2" spans="2:9">
      <c r="B2" s="1" t="s">
        <v>4</v>
      </c>
      <c r="C2" s="1"/>
      <c r="D2" s="1"/>
      <c r="E2" s="1"/>
      <c r="F2" s="1"/>
      <c r="G2" s="1"/>
      <c r="H2" s="1">
        <v>5</v>
      </c>
    </row>
    <row r="3" spans="2:9">
      <c r="B3" s="1" t="s">
        <v>1</v>
      </c>
      <c r="C3" s="1"/>
      <c r="D3" s="1"/>
      <c r="E3" s="1"/>
      <c r="F3" s="1"/>
      <c r="G3" s="1"/>
      <c r="H3" s="1">
        <v>20</v>
      </c>
    </row>
    <row r="5" spans="2:9">
      <c r="B5" t="s">
        <v>18</v>
      </c>
      <c r="H5">
        <f>(H2-H1)/H3</f>
        <v>0.25</v>
      </c>
    </row>
    <row r="7" spans="2:9">
      <c r="B7" s="2" t="s">
        <v>0</v>
      </c>
      <c r="C7" s="2" t="s">
        <v>6</v>
      </c>
      <c r="D7" s="7" t="s">
        <v>12</v>
      </c>
      <c r="E7" s="2" t="s">
        <v>14</v>
      </c>
      <c r="F7" s="2" t="s">
        <v>15</v>
      </c>
      <c r="G7" s="7" t="s">
        <v>13</v>
      </c>
      <c r="H7" s="2" t="s">
        <v>16</v>
      </c>
      <c r="I7" s="5" t="s">
        <v>9</v>
      </c>
    </row>
    <row r="8" spans="2:9">
      <c r="B8" s="2"/>
      <c r="C8" s="2"/>
      <c r="D8" s="2"/>
      <c r="E8" s="2"/>
      <c r="F8" s="2"/>
      <c r="G8" s="2"/>
      <c r="H8" s="2"/>
      <c r="I8" s="3" t="s">
        <v>19</v>
      </c>
    </row>
    <row r="9" spans="2:9">
      <c r="B9" s="7">
        <v>0</v>
      </c>
      <c r="C9" s="7">
        <v>2</v>
      </c>
      <c r="D9" s="2">
        <f>B9 - C9 + 2</f>
        <v>0</v>
      </c>
      <c r="E9" s="2">
        <f>B9+0.75*$H$5</f>
        <v>0.1875</v>
      </c>
      <c r="F9" s="2">
        <f>C9+(0.75*D9*$H$5)</f>
        <v>2</v>
      </c>
      <c r="G9" s="2">
        <f>E9-F9+2</f>
        <v>0.1875</v>
      </c>
      <c r="H9" s="2">
        <f>C9+(D9+2*G9)*($H$5/3)</f>
        <v>2.03125</v>
      </c>
      <c r="I9" s="3">
        <f>B9+1+(1/EXP(B9))</f>
        <v>2</v>
      </c>
    </row>
    <row r="10" spans="2:9">
      <c r="B10" s="2">
        <f t="shared" ref="B10:B29" si="0">B9+$H$5</f>
        <v>0.25</v>
      </c>
      <c r="C10" s="2">
        <f>H9</f>
        <v>2.03125</v>
      </c>
      <c r="D10" s="2">
        <f t="shared" ref="D10:D29" si="1">B10 - C10 + 2</f>
        <v>0.21875</v>
      </c>
      <c r="E10" s="2">
        <f t="shared" ref="E10:E29" si="2">B10+0.75*$H$5</f>
        <v>0.4375</v>
      </c>
      <c r="F10" s="2">
        <f t="shared" ref="F10:F29" si="3">C10+(0.75*D10*$H$5)</f>
        <v>2.072265625</v>
      </c>
      <c r="G10" s="2">
        <f t="shared" ref="G10:G29" si="4">E10-F10+2</f>
        <v>0.365234375</v>
      </c>
      <c r="H10" s="2">
        <f t="shared" ref="H10:H29" si="5">C10+(D10+2*G10)*($H$5/3)</f>
        <v>2.1103515625</v>
      </c>
      <c r="I10" s="3">
        <f t="shared" ref="I10:I29" si="6">B10+1+(1/EXP(B10))</f>
        <v>2.028800783071405</v>
      </c>
    </row>
    <row r="11" spans="2:9">
      <c r="B11" s="2">
        <f t="shared" si="0"/>
        <v>0.5</v>
      </c>
      <c r="C11" s="2">
        <f t="shared" ref="C11:C29" si="7">H10</f>
        <v>2.1103515625</v>
      </c>
      <c r="D11" s="2">
        <f t="shared" si="1"/>
        <v>0.3896484375</v>
      </c>
      <c r="E11" s="2">
        <f t="shared" si="2"/>
        <v>0.6875</v>
      </c>
      <c r="F11" s="2">
        <f t="shared" si="3"/>
        <v>2.18341064453125</v>
      </c>
      <c r="G11" s="2">
        <f t="shared" si="4"/>
        <v>0.50408935546875</v>
      </c>
      <c r="H11" s="2">
        <f t="shared" si="5"/>
        <v>2.226837158203125</v>
      </c>
      <c r="I11" s="3">
        <f t="shared" si="6"/>
        <v>2.1065306597126332</v>
      </c>
    </row>
    <row r="12" spans="2:9">
      <c r="B12" s="2">
        <f t="shared" si="0"/>
        <v>0.75</v>
      </c>
      <c r="C12" s="2">
        <f t="shared" si="7"/>
        <v>2.226837158203125</v>
      </c>
      <c r="D12" s="2">
        <f t="shared" si="1"/>
        <v>0.523162841796875</v>
      </c>
      <c r="E12" s="2">
        <f t="shared" si="2"/>
        <v>0.9375</v>
      </c>
      <c r="F12" s="2">
        <f t="shared" si="3"/>
        <v>2.3249301910400391</v>
      </c>
      <c r="G12" s="2">
        <f t="shared" si="4"/>
        <v>0.61256980895996094</v>
      </c>
      <c r="H12" s="2">
        <f t="shared" si="5"/>
        <v>2.3725290298461914</v>
      </c>
      <c r="I12" s="3">
        <f t="shared" si="6"/>
        <v>2.2223665527410148</v>
      </c>
    </row>
    <row r="13" spans="2:9">
      <c r="B13" s="2">
        <f t="shared" si="0"/>
        <v>1</v>
      </c>
      <c r="C13" s="2">
        <f t="shared" si="7"/>
        <v>2.3725290298461914</v>
      </c>
      <c r="D13" s="2">
        <f t="shared" si="1"/>
        <v>0.62747097015380859</v>
      </c>
      <c r="E13" s="2">
        <f t="shared" si="2"/>
        <v>1.1875</v>
      </c>
      <c r="F13" s="2">
        <f t="shared" si="3"/>
        <v>2.4901798367500305</v>
      </c>
      <c r="G13" s="2">
        <f t="shared" si="4"/>
        <v>0.69732016324996948</v>
      </c>
      <c r="H13" s="2">
        <f t="shared" si="5"/>
        <v>2.541038304567337</v>
      </c>
      <c r="I13" s="3">
        <f t="shared" si="6"/>
        <v>2.3678794411714423</v>
      </c>
    </row>
    <row r="14" spans="2:9">
      <c r="B14" s="2">
        <f t="shared" si="0"/>
        <v>1.25</v>
      </c>
      <c r="C14" s="2">
        <f t="shared" si="7"/>
        <v>2.541038304567337</v>
      </c>
      <c r="D14" s="2">
        <f t="shared" si="1"/>
        <v>0.70896169543266296</v>
      </c>
      <c r="E14" s="2">
        <f t="shared" si="2"/>
        <v>1.4375</v>
      </c>
      <c r="F14" s="2">
        <f t="shared" si="3"/>
        <v>2.6739686224609613</v>
      </c>
      <c r="G14" s="2">
        <f t="shared" si="4"/>
        <v>0.76353137753903866</v>
      </c>
      <c r="H14" s="2">
        <f t="shared" si="5"/>
        <v>2.7273736754432321</v>
      </c>
      <c r="I14" s="3">
        <f t="shared" si="6"/>
        <v>2.5365047968601901</v>
      </c>
    </row>
    <row r="15" spans="2:9">
      <c r="B15" s="2">
        <f t="shared" si="0"/>
        <v>1.5</v>
      </c>
      <c r="C15" s="2">
        <f t="shared" si="7"/>
        <v>2.7273736754432321</v>
      </c>
      <c r="D15" s="2">
        <f t="shared" si="1"/>
        <v>0.77262632455676794</v>
      </c>
      <c r="E15" s="2">
        <f t="shared" si="2"/>
        <v>1.6875</v>
      </c>
      <c r="F15" s="2">
        <f t="shared" si="3"/>
        <v>2.872241111297626</v>
      </c>
      <c r="G15" s="2">
        <f t="shared" si="4"/>
        <v>0.81525888870237395</v>
      </c>
      <c r="H15" s="2">
        <f t="shared" si="5"/>
        <v>2.927635683940025</v>
      </c>
      <c r="I15" s="3">
        <f t="shared" si="6"/>
        <v>2.7231301601484299</v>
      </c>
    </row>
    <row r="16" spans="2:9">
      <c r="B16" s="2">
        <f t="shared" si="0"/>
        <v>1.75</v>
      </c>
      <c r="C16" s="2">
        <f t="shared" si="7"/>
        <v>2.927635683940025</v>
      </c>
      <c r="D16" s="2">
        <f t="shared" si="1"/>
        <v>0.82236431605997495</v>
      </c>
      <c r="E16" s="2">
        <f t="shared" si="2"/>
        <v>1.9375</v>
      </c>
      <c r="F16" s="2">
        <f t="shared" si="3"/>
        <v>3.0818289932012704</v>
      </c>
      <c r="G16" s="2">
        <f t="shared" si="4"/>
        <v>0.85567100679872965</v>
      </c>
      <c r="H16" s="2">
        <f t="shared" si="5"/>
        <v>3.1387778780781446</v>
      </c>
      <c r="I16" s="3">
        <f t="shared" si="6"/>
        <v>2.9237739434504451</v>
      </c>
    </row>
    <row r="17" spans="2:9">
      <c r="B17" s="2">
        <f t="shared" si="0"/>
        <v>2</v>
      </c>
      <c r="C17" s="2">
        <f t="shared" si="7"/>
        <v>3.1387778780781446</v>
      </c>
      <c r="D17" s="2">
        <f t="shared" si="1"/>
        <v>0.86122212192185543</v>
      </c>
      <c r="E17" s="2">
        <f t="shared" si="2"/>
        <v>2.1875</v>
      </c>
      <c r="F17" s="2">
        <f t="shared" si="3"/>
        <v>3.3002570259384925</v>
      </c>
      <c r="G17" s="2">
        <f t="shared" si="4"/>
        <v>0.88724297406150754</v>
      </c>
      <c r="H17" s="2">
        <f t="shared" si="5"/>
        <v>3.3584202172485504</v>
      </c>
      <c r="I17" s="3">
        <f t="shared" si="6"/>
        <v>3.1353352832366128</v>
      </c>
    </row>
    <row r="18" spans="2:9">
      <c r="B18" s="2">
        <f t="shared" si="0"/>
        <v>2.25</v>
      </c>
      <c r="C18" s="2">
        <f t="shared" si="7"/>
        <v>3.3584202172485504</v>
      </c>
      <c r="D18" s="2">
        <f t="shared" si="1"/>
        <v>0.89157978275144956</v>
      </c>
      <c r="E18" s="2">
        <f t="shared" si="2"/>
        <v>2.4375</v>
      </c>
      <c r="F18" s="2">
        <f t="shared" si="3"/>
        <v>3.5255914265144472</v>
      </c>
      <c r="G18" s="2">
        <f t="shared" si="4"/>
        <v>0.91190857348555276</v>
      </c>
      <c r="H18" s="2">
        <f t="shared" si="5"/>
        <v>3.58470329472543</v>
      </c>
      <c r="I18" s="3">
        <f t="shared" si="6"/>
        <v>3.3553992245618645</v>
      </c>
    </row>
    <row r="19" spans="2:9">
      <c r="B19" s="2">
        <f t="shared" si="0"/>
        <v>2.5</v>
      </c>
      <c r="C19" s="2">
        <f t="shared" si="7"/>
        <v>3.58470329472543</v>
      </c>
      <c r="D19" s="2">
        <f t="shared" si="1"/>
        <v>0.91529670527456997</v>
      </c>
      <c r="E19" s="2">
        <f t="shared" si="2"/>
        <v>2.6875</v>
      </c>
      <c r="F19" s="2">
        <f t="shared" si="3"/>
        <v>3.7563214269644121</v>
      </c>
      <c r="G19" s="2">
        <f t="shared" si="4"/>
        <v>0.93117857303558793</v>
      </c>
      <c r="H19" s="2">
        <f t="shared" si="5"/>
        <v>3.816174449004242</v>
      </c>
      <c r="I19" s="3">
        <f t="shared" si="6"/>
        <v>3.5820849986238987</v>
      </c>
    </row>
    <row r="20" spans="2:9">
      <c r="B20" s="2">
        <f t="shared" si="0"/>
        <v>2.75</v>
      </c>
      <c r="C20" s="2">
        <f t="shared" si="7"/>
        <v>3.816174449004242</v>
      </c>
      <c r="D20" s="2">
        <f t="shared" si="1"/>
        <v>0.93382555099575804</v>
      </c>
      <c r="E20" s="2">
        <f t="shared" si="2"/>
        <v>2.9375</v>
      </c>
      <c r="F20" s="2">
        <f t="shared" si="3"/>
        <v>3.9912667398159467</v>
      </c>
      <c r="G20" s="2">
        <f t="shared" si="4"/>
        <v>0.94623326018405329</v>
      </c>
      <c r="H20" s="2">
        <f t="shared" si="5"/>
        <v>4.0516987882845639</v>
      </c>
      <c r="I20" s="3">
        <f t="shared" si="6"/>
        <v>3.8139278612067073</v>
      </c>
    </row>
    <row r="21" spans="2:9">
      <c r="B21" s="2">
        <f t="shared" si="0"/>
        <v>3</v>
      </c>
      <c r="C21" s="2">
        <f t="shared" si="7"/>
        <v>4.0516987882845639</v>
      </c>
      <c r="D21" s="2">
        <f t="shared" si="1"/>
        <v>0.94830121171543613</v>
      </c>
      <c r="E21" s="2">
        <f t="shared" si="2"/>
        <v>3.1875</v>
      </c>
      <c r="F21" s="2">
        <f t="shared" si="3"/>
        <v>4.2295052654812082</v>
      </c>
      <c r="G21" s="2">
        <f t="shared" si="4"/>
        <v>0.9579947345187918</v>
      </c>
      <c r="H21" s="2">
        <f t="shared" si="5"/>
        <v>4.2903896783473154</v>
      </c>
      <c r="I21" s="3">
        <f t="shared" si="6"/>
        <v>4.0497870683678636</v>
      </c>
    </row>
    <row r="22" spans="2:9">
      <c r="B22" s="2">
        <f t="shared" si="0"/>
        <v>3.25</v>
      </c>
      <c r="C22" s="2">
        <f t="shared" si="7"/>
        <v>4.2903896783473154</v>
      </c>
      <c r="D22" s="2">
        <f t="shared" si="1"/>
        <v>0.95961032165268456</v>
      </c>
      <c r="E22" s="2">
        <f t="shared" si="2"/>
        <v>3.4375</v>
      </c>
      <c r="F22" s="2">
        <f t="shared" si="3"/>
        <v>4.4703166136571939</v>
      </c>
      <c r="G22" s="2">
        <f t="shared" si="4"/>
        <v>0.9671833863428061</v>
      </c>
      <c r="H22" s="2">
        <f t="shared" si="5"/>
        <v>4.5315544362088405</v>
      </c>
      <c r="I22" s="3">
        <f t="shared" si="6"/>
        <v>4.2887742078317217</v>
      </c>
    </row>
    <row r="23" spans="2:9">
      <c r="B23" s="2">
        <f t="shared" si="0"/>
        <v>3.5</v>
      </c>
      <c r="C23" s="2">
        <f t="shared" si="7"/>
        <v>4.5315544362088405</v>
      </c>
      <c r="D23" s="2">
        <f t="shared" si="1"/>
        <v>0.96844556379115954</v>
      </c>
      <c r="E23" s="2">
        <f t="shared" si="2"/>
        <v>3.6875</v>
      </c>
      <c r="F23" s="2">
        <f t="shared" si="3"/>
        <v>4.7131379794196828</v>
      </c>
      <c r="G23" s="2">
        <f t="shared" si="4"/>
        <v>0.97436202058031718</v>
      </c>
      <c r="H23" s="2">
        <f t="shared" si="5"/>
        <v>4.7746519032881567</v>
      </c>
      <c r="I23" s="3">
        <f t="shared" si="6"/>
        <v>4.5301973834223181</v>
      </c>
    </row>
    <row r="24" spans="2:9">
      <c r="B24" s="2">
        <f t="shared" si="0"/>
        <v>3.75</v>
      </c>
      <c r="C24" s="2">
        <f t="shared" si="7"/>
        <v>4.7746519032881567</v>
      </c>
      <c r="D24" s="2">
        <f t="shared" si="1"/>
        <v>0.9753480967118433</v>
      </c>
      <c r="E24" s="2">
        <f t="shared" si="2"/>
        <v>3.9375</v>
      </c>
      <c r="F24" s="2">
        <f t="shared" si="3"/>
        <v>4.9575296714216277</v>
      </c>
      <c r="G24" s="2">
        <f t="shared" si="4"/>
        <v>0.9799703285783723</v>
      </c>
      <c r="H24" s="2">
        <f t="shared" si="5"/>
        <v>5.0192592994438723</v>
      </c>
      <c r="I24" s="3">
        <f t="shared" si="6"/>
        <v>4.773517745856009</v>
      </c>
    </row>
    <row r="25" spans="2:9">
      <c r="B25" s="2">
        <f t="shared" si="0"/>
        <v>4</v>
      </c>
      <c r="C25" s="2">
        <f t="shared" si="7"/>
        <v>5.0192592994438723</v>
      </c>
      <c r="D25" s="2">
        <f t="shared" si="1"/>
        <v>0.98074070055612772</v>
      </c>
      <c r="E25" s="2">
        <f t="shared" si="2"/>
        <v>4.1875</v>
      </c>
      <c r="F25" s="2">
        <f t="shared" si="3"/>
        <v>5.2031481807981459</v>
      </c>
      <c r="G25" s="2">
        <f t="shared" si="4"/>
        <v>0.98435181920185411</v>
      </c>
      <c r="H25" s="2">
        <f t="shared" si="5"/>
        <v>5.2650463276905253</v>
      </c>
      <c r="I25" s="3">
        <f t="shared" si="6"/>
        <v>5.0183156388887342</v>
      </c>
    </row>
    <row r="26" spans="2:9">
      <c r="B26" s="2">
        <f t="shared" si="0"/>
        <v>4.25</v>
      </c>
      <c r="C26" s="2">
        <f t="shared" si="7"/>
        <v>5.2650463276905253</v>
      </c>
      <c r="D26" s="2">
        <f t="shared" si="1"/>
        <v>0.98495367230947473</v>
      </c>
      <c r="E26" s="2">
        <f t="shared" si="2"/>
        <v>4.4375</v>
      </c>
      <c r="F26" s="2">
        <f t="shared" si="3"/>
        <v>5.4497251412485515</v>
      </c>
      <c r="G26" s="2">
        <f t="shared" si="4"/>
        <v>0.98777485875144855</v>
      </c>
      <c r="H26" s="2">
        <f t="shared" si="5"/>
        <v>5.5117549435082225</v>
      </c>
      <c r="I26" s="3">
        <f t="shared" si="6"/>
        <v>5.2642642339089996</v>
      </c>
    </row>
    <row r="27" spans="2:9">
      <c r="B27" s="2">
        <f t="shared" si="0"/>
        <v>4.5</v>
      </c>
      <c r="C27" s="2">
        <f t="shared" si="7"/>
        <v>5.5117549435082225</v>
      </c>
      <c r="D27" s="2">
        <f t="shared" si="1"/>
        <v>0.98824505649177752</v>
      </c>
      <c r="E27" s="2">
        <f t="shared" si="2"/>
        <v>4.6875</v>
      </c>
      <c r="F27" s="2">
        <f t="shared" si="3"/>
        <v>5.6970508916004308</v>
      </c>
      <c r="G27" s="2">
        <f t="shared" si="4"/>
        <v>0.99044910839956923</v>
      </c>
      <c r="H27" s="2">
        <f t="shared" si="5"/>
        <v>5.7591835496157984</v>
      </c>
      <c r="I27" s="3">
        <f t="shared" si="6"/>
        <v>5.5111089965382423</v>
      </c>
    </row>
    <row r="28" spans="2:9">
      <c r="B28" s="2">
        <f t="shared" si="0"/>
        <v>4.75</v>
      </c>
      <c r="C28" s="2">
        <f t="shared" si="7"/>
        <v>5.7591835496157984</v>
      </c>
      <c r="D28" s="2">
        <f t="shared" si="1"/>
        <v>0.99081645038420163</v>
      </c>
      <c r="E28" s="2">
        <f t="shared" si="2"/>
        <v>4.9375</v>
      </c>
      <c r="F28" s="2">
        <f t="shared" si="3"/>
        <v>5.9449616340628362</v>
      </c>
      <c r="G28" s="2">
        <f t="shared" si="4"/>
        <v>0.99253836593716382</v>
      </c>
      <c r="H28" s="2">
        <f t="shared" si="5"/>
        <v>6.007174648137342</v>
      </c>
      <c r="I28" s="3">
        <f t="shared" si="6"/>
        <v>5.7586516952031204</v>
      </c>
    </row>
    <row r="29" spans="2:9">
      <c r="B29" s="2">
        <f t="shared" si="0"/>
        <v>5</v>
      </c>
      <c r="C29" s="2">
        <f t="shared" si="7"/>
        <v>6.007174648137342</v>
      </c>
      <c r="D29" s="2">
        <f t="shared" si="1"/>
        <v>0.99282535186265797</v>
      </c>
      <c r="E29" s="2">
        <f t="shared" si="2"/>
        <v>5.1875</v>
      </c>
      <c r="F29" s="2">
        <f t="shared" si="3"/>
        <v>6.1933294016115905</v>
      </c>
      <c r="G29" s="2">
        <f t="shared" si="4"/>
        <v>0.99417059838840949</v>
      </c>
      <c r="H29" s="2">
        <f t="shared" si="5"/>
        <v>6.2556051938572983</v>
      </c>
      <c r="I29" s="3">
        <f t="shared" si="6"/>
        <v>6.0067379469990856</v>
      </c>
    </row>
    <row r="30" spans="2:9">
      <c r="B30" s="2" t="s">
        <v>2</v>
      </c>
    </row>
    <row r="31" spans="2:9">
      <c r="B31" s="2" t="s">
        <v>2</v>
      </c>
    </row>
    <row r="33" spans="2:9">
      <c r="B33" s="4" t="s">
        <v>17</v>
      </c>
    </row>
    <row r="37" spans="2:9">
      <c r="H37" t="s">
        <v>5</v>
      </c>
      <c r="I37">
        <v>4</v>
      </c>
    </row>
    <row r="38" spans="2:9">
      <c r="I38">
        <v>0</v>
      </c>
    </row>
    <row r="41" spans="2:9">
      <c r="H41" s="4" t="s">
        <v>7</v>
      </c>
    </row>
    <row r="43" spans="2:9">
      <c r="H43" s="4" t="s">
        <v>8</v>
      </c>
    </row>
  </sheetData>
  <hyperlinks>
    <hyperlink ref="H41" r:id="rId1"/>
    <hyperlink ref="H43" r:id="rId2"/>
    <hyperlink ref="B33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opLeftCell="A7" zoomScale="150" zoomScaleNormal="150" zoomScalePageLayoutView="150" workbookViewId="0">
      <selection activeCell="H9" sqref="H9"/>
    </sheetView>
  </sheetViews>
  <sheetFormatPr baseColWidth="10" defaultRowHeight="15" x14ac:dyDescent="0"/>
  <cols>
    <col min="2" max="2" width="5.33203125" customWidth="1"/>
    <col min="3" max="5" width="8.1640625" customWidth="1"/>
    <col min="6" max="6" width="13.83203125" customWidth="1"/>
    <col min="7" max="7" width="8.1640625" customWidth="1"/>
    <col min="8" max="8" width="16.83203125" customWidth="1"/>
    <col min="9" max="9" width="13.33203125" customWidth="1"/>
  </cols>
  <sheetData>
    <row r="1" spans="2:9">
      <c r="B1" s="1" t="s">
        <v>3</v>
      </c>
      <c r="C1" s="1"/>
      <c r="D1" s="1"/>
      <c r="E1" s="1"/>
      <c r="F1" s="1"/>
      <c r="G1" s="1"/>
      <c r="H1" s="1">
        <v>0</v>
      </c>
    </row>
    <row r="2" spans="2:9">
      <c r="B2" s="1" t="s">
        <v>4</v>
      </c>
      <c r="C2" s="1"/>
      <c r="D2" s="1"/>
      <c r="E2" s="1"/>
      <c r="F2" s="1"/>
      <c r="G2" s="1"/>
      <c r="H2" s="1">
        <v>3</v>
      </c>
    </row>
    <row r="3" spans="2:9">
      <c r="B3" s="1" t="s">
        <v>1</v>
      </c>
      <c r="C3" s="1"/>
      <c r="D3" s="1"/>
      <c r="E3" s="1"/>
      <c r="F3" s="1"/>
      <c r="G3" s="1"/>
      <c r="H3" s="1">
        <v>20</v>
      </c>
    </row>
    <row r="5" spans="2:9">
      <c r="B5" t="s">
        <v>18</v>
      </c>
      <c r="H5">
        <f>(H2-H1)/H3</f>
        <v>0.15</v>
      </c>
    </row>
    <row r="7" spans="2:9">
      <c r="B7" s="2" t="s">
        <v>0</v>
      </c>
      <c r="C7" s="2" t="s">
        <v>6</v>
      </c>
      <c r="D7" s="6" t="s">
        <v>12</v>
      </c>
      <c r="E7" s="2" t="s">
        <v>14</v>
      </c>
      <c r="F7" s="2" t="s">
        <v>15</v>
      </c>
      <c r="G7" s="6" t="s">
        <v>13</v>
      </c>
      <c r="H7" s="2" t="s">
        <v>10</v>
      </c>
      <c r="I7" s="5" t="s">
        <v>9</v>
      </c>
    </row>
    <row r="8" spans="2:9">
      <c r="B8" s="2"/>
      <c r="C8" s="2"/>
      <c r="D8" s="2"/>
      <c r="E8" s="2"/>
      <c r="F8" s="2"/>
      <c r="G8" s="2"/>
      <c r="H8" s="2"/>
      <c r="I8" s="3" t="s">
        <v>11</v>
      </c>
    </row>
    <row r="9" spans="2:9">
      <c r="B9" s="7">
        <v>0</v>
      </c>
      <c r="C9" s="7">
        <v>0</v>
      </c>
      <c r="D9" s="2">
        <f>3*(B9^2)</f>
        <v>0</v>
      </c>
      <c r="E9" s="2">
        <f>B9+0.75*$H$5</f>
        <v>0.11249999999999999</v>
      </c>
      <c r="F9" s="2">
        <f>C9+(0.75*D9*$H$5)</f>
        <v>0</v>
      </c>
      <c r="G9" s="2">
        <f>3*(E9^2)</f>
        <v>3.7968749999999996E-2</v>
      </c>
      <c r="H9" s="2">
        <f>C9+(D9+2*G9)*($H$5/3)</f>
        <v>3.796874999999999E-3</v>
      </c>
      <c r="I9" s="3">
        <f>B9^3</f>
        <v>0</v>
      </c>
    </row>
    <row r="10" spans="2:9">
      <c r="B10" s="2">
        <f t="shared" ref="B10:B29" si="0">B9+$H$5</f>
        <v>0.15</v>
      </c>
      <c r="C10" s="2">
        <f>H9</f>
        <v>3.796874999999999E-3</v>
      </c>
      <c r="D10" s="2">
        <f t="shared" ref="D10:D29" si="1">3*(B10^2)</f>
        <v>6.7500000000000004E-2</v>
      </c>
      <c r="E10" s="2">
        <f t="shared" ref="E10:E29" si="2">B10+0.75*$H$5</f>
        <v>0.26249999999999996</v>
      </c>
      <c r="F10" s="2">
        <f t="shared" ref="F10:F29" si="3">C10+(0.75*D10*$H$5)</f>
        <v>1.1390624999999998E-2</v>
      </c>
      <c r="G10" s="2">
        <f t="shared" ref="G10:G29" si="4">3*(E10^2)</f>
        <v>0.20671874999999992</v>
      </c>
      <c r="H10" s="2">
        <f t="shared" ref="H10:H29" si="5">C10+(D10+2*G10)*($H$5/3)</f>
        <v>2.784374999999999E-2</v>
      </c>
      <c r="I10" s="3">
        <f t="shared" ref="I10:I29" si="6">B10^3</f>
        <v>3.375E-3</v>
      </c>
    </row>
    <row r="11" spans="2:9">
      <c r="B11" s="2">
        <f t="shared" si="0"/>
        <v>0.3</v>
      </c>
      <c r="C11" s="2">
        <f t="shared" ref="C11:C29" si="7">H10</f>
        <v>2.784374999999999E-2</v>
      </c>
      <c r="D11" s="2">
        <f t="shared" si="1"/>
        <v>0.27</v>
      </c>
      <c r="E11" s="2">
        <f t="shared" si="2"/>
        <v>0.41249999999999998</v>
      </c>
      <c r="F11" s="2">
        <f t="shared" si="3"/>
        <v>5.8218749999999986E-2</v>
      </c>
      <c r="G11" s="2">
        <f t="shared" si="4"/>
        <v>0.51046874999999992</v>
      </c>
      <c r="H11" s="2">
        <f t="shared" si="5"/>
        <v>9.2390624999999976E-2</v>
      </c>
      <c r="I11" s="3">
        <f t="shared" si="6"/>
        <v>2.7E-2</v>
      </c>
    </row>
    <row r="12" spans="2:9">
      <c r="B12" s="2">
        <f t="shared" si="0"/>
        <v>0.44999999999999996</v>
      </c>
      <c r="C12" s="2">
        <f t="shared" si="7"/>
        <v>9.2390624999999976E-2</v>
      </c>
      <c r="D12" s="2">
        <f t="shared" si="1"/>
        <v>0.60749999999999993</v>
      </c>
      <c r="E12" s="2">
        <f t="shared" si="2"/>
        <v>0.5625</v>
      </c>
      <c r="F12" s="2">
        <f t="shared" si="3"/>
        <v>0.16073437499999998</v>
      </c>
      <c r="G12" s="2">
        <f t="shared" si="4"/>
        <v>0.94921875</v>
      </c>
      <c r="H12" s="2">
        <f t="shared" si="5"/>
        <v>0.21768749999999995</v>
      </c>
      <c r="I12" s="3">
        <f t="shared" si="6"/>
        <v>9.112499999999997E-2</v>
      </c>
    </row>
    <row r="13" spans="2:9">
      <c r="B13" s="2">
        <f t="shared" si="0"/>
        <v>0.6</v>
      </c>
      <c r="C13" s="2">
        <f t="shared" si="7"/>
        <v>0.21768749999999995</v>
      </c>
      <c r="D13" s="2">
        <f t="shared" si="1"/>
        <v>1.08</v>
      </c>
      <c r="E13" s="2">
        <f t="shared" si="2"/>
        <v>0.71249999999999991</v>
      </c>
      <c r="F13" s="2">
        <f t="shared" si="3"/>
        <v>0.33918749999999998</v>
      </c>
      <c r="G13" s="2">
        <f t="shared" si="4"/>
        <v>1.5229687499999998</v>
      </c>
      <c r="H13" s="2">
        <f t="shared" si="5"/>
        <v>0.42398437499999986</v>
      </c>
      <c r="I13" s="3">
        <f t="shared" si="6"/>
        <v>0.216</v>
      </c>
    </row>
    <row r="14" spans="2:9">
      <c r="B14" s="2">
        <f t="shared" si="0"/>
        <v>0.75</v>
      </c>
      <c r="C14" s="2">
        <f t="shared" si="7"/>
        <v>0.42398437499999986</v>
      </c>
      <c r="D14" s="2">
        <f t="shared" si="1"/>
        <v>1.6875</v>
      </c>
      <c r="E14" s="2">
        <f t="shared" si="2"/>
        <v>0.86250000000000004</v>
      </c>
      <c r="F14" s="2">
        <f t="shared" si="3"/>
        <v>0.61382812499999984</v>
      </c>
      <c r="G14" s="2">
        <f t="shared" si="4"/>
        <v>2.2317187500000002</v>
      </c>
      <c r="H14" s="2">
        <f t="shared" si="5"/>
        <v>0.73153124999999986</v>
      </c>
      <c r="I14" s="3">
        <f t="shared" si="6"/>
        <v>0.421875</v>
      </c>
    </row>
    <row r="15" spans="2:9">
      <c r="B15" s="2">
        <f t="shared" si="0"/>
        <v>0.9</v>
      </c>
      <c r="C15" s="2">
        <f t="shared" si="7"/>
        <v>0.73153124999999986</v>
      </c>
      <c r="D15" s="2">
        <f t="shared" si="1"/>
        <v>2.4300000000000002</v>
      </c>
      <c r="E15" s="2">
        <f t="shared" si="2"/>
        <v>1.0125</v>
      </c>
      <c r="F15" s="2">
        <f t="shared" si="3"/>
        <v>1.0049062499999999</v>
      </c>
      <c r="G15" s="2">
        <f t="shared" si="4"/>
        <v>3.0754687499999998</v>
      </c>
      <c r="H15" s="2">
        <f t="shared" si="5"/>
        <v>1.1605781249999998</v>
      </c>
      <c r="I15" s="3">
        <f t="shared" si="6"/>
        <v>0.72900000000000009</v>
      </c>
    </row>
    <row r="16" spans="2:9">
      <c r="B16" s="2">
        <f t="shared" si="0"/>
        <v>1.05</v>
      </c>
      <c r="C16" s="2">
        <f t="shared" si="7"/>
        <v>1.1605781249999998</v>
      </c>
      <c r="D16" s="2">
        <f t="shared" si="1"/>
        <v>3.3075000000000001</v>
      </c>
      <c r="E16" s="2">
        <f t="shared" si="2"/>
        <v>1.1625000000000001</v>
      </c>
      <c r="F16" s="2">
        <f t="shared" si="3"/>
        <v>1.5326718749999997</v>
      </c>
      <c r="G16" s="2">
        <f t="shared" si="4"/>
        <v>4.0542187500000004</v>
      </c>
      <c r="H16" s="2">
        <f t="shared" si="5"/>
        <v>1.7313749999999999</v>
      </c>
      <c r="I16" s="3">
        <f t="shared" si="6"/>
        <v>1.1576250000000001</v>
      </c>
    </row>
    <row r="17" spans="2:9">
      <c r="B17" s="2">
        <f t="shared" si="0"/>
        <v>1.2</v>
      </c>
      <c r="C17" s="2">
        <f t="shared" si="7"/>
        <v>1.7313749999999999</v>
      </c>
      <c r="D17" s="2">
        <f t="shared" si="1"/>
        <v>4.32</v>
      </c>
      <c r="E17" s="2">
        <f t="shared" si="2"/>
        <v>1.3125</v>
      </c>
      <c r="F17" s="2">
        <f t="shared" si="3"/>
        <v>2.2173749999999997</v>
      </c>
      <c r="G17" s="2">
        <f t="shared" si="4"/>
        <v>5.16796875</v>
      </c>
      <c r="H17" s="2">
        <f t="shared" si="5"/>
        <v>2.4641718749999999</v>
      </c>
      <c r="I17" s="3">
        <f t="shared" si="6"/>
        <v>1.728</v>
      </c>
    </row>
    <row r="18" spans="2:9">
      <c r="B18" s="2">
        <f t="shared" si="0"/>
        <v>1.3499999999999999</v>
      </c>
      <c r="C18" s="2">
        <f t="shared" si="7"/>
        <v>2.4641718749999999</v>
      </c>
      <c r="D18" s="2">
        <f t="shared" si="1"/>
        <v>5.4674999999999985</v>
      </c>
      <c r="E18" s="2">
        <f t="shared" si="2"/>
        <v>1.4624999999999999</v>
      </c>
      <c r="F18" s="2">
        <f t="shared" si="3"/>
        <v>3.0792656249999997</v>
      </c>
      <c r="G18" s="2">
        <f t="shared" si="4"/>
        <v>6.4167187499999994</v>
      </c>
      <c r="H18" s="2">
        <f t="shared" si="5"/>
        <v>3.3792187499999997</v>
      </c>
      <c r="I18" s="3">
        <f t="shared" si="6"/>
        <v>2.4603749999999991</v>
      </c>
    </row>
    <row r="19" spans="2:9">
      <c r="B19" s="2">
        <f t="shared" si="0"/>
        <v>1.4999999999999998</v>
      </c>
      <c r="C19" s="2">
        <f t="shared" si="7"/>
        <v>3.3792187499999997</v>
      </c>
      <c r="D19" s="2">
        <f t="shared" si="1"/>
        <v>6.7499999999999982</v>
      </c>
      <c r="E19" s="2">
        <f t="shared" si="2"/>
        <v>1.6124999999999998</v>
      </c>
      <c r="F19" s="2">
        <f t="shared" si="3"/>
        <v>4.1385937499999992</v>
      </c>
      <c r="G19" s="2">
        <f t="shared" si="4"/>
        <v>7.8004687499999985</v>
      </c>
      <c r="H19" s="2">
        <f t="shared" si="5"/>
        <v>4.4967656249999992</v>
      </c>
      <c r="I19" s="3">
        <f t="shared" si="6"/>
        <v>3.3749999999999982</v>
      </c>
    </row>
    <row r="20" spans="2:9">
      <c r="B20" s="2">
        <f t="shared" si="0"/>
        <v>1.6499999999999997</v>
      </c>
      <c r="C20" s="2">
        <f t="shared" si="7"/>
        <v>4.4967656249999992</v>
      </c>
      <c r="D20" s="2">
        <f t="shared" si="1"/>
        <v>8.1674999999999969</v>
      </c>
      <c r="E20" s="2">
        <f t="shared" si="2"/>
        <v>1.7624999999999997</v>
      </c>
      <c r="F20" s="2">
        <f t="shared" si="3"/>
        <v>5.4156093749999989</v>
      </c>
      <c r="G20" s="2">
        <f t="shared" si="4"/>
        <v>9.3192187499999974</v>
      </c>
      <c r="H20" s="2">
        <f t="shared" si="5"/>
        <v>5.8370624999999983</v>
      </c>
      <c r="I20" s="3">
        <f t="shared" si="6"/>
        <v>4.492124999999997</v>
      </c>
    </row>
    <row r="21" spans="2:9">
      <c r="B21" s="2">
        <f t="shared" si="0"/>
        <v>1.7999999999999996</v>
      </c>
      <c r="C21" s="2">
        <f t="shared" si="7"/>
        <v>5.8370624999999983</v>
      </c>
      <c r="D21" s="2">
        <f t="shared" si="1"/>
        <v>9.7199999999999953</v>
      </c>
      <c r="E21" s="2">
        <f t="shared" si="2"/>
        <v>1.9124999999999996</v>
      </c>
      <c r="F21" s="2">
        <f t="shared" si="3"/>
        <v>6.930562499999998</v>
      </c>
      <c r="G21" s="2">
        <f t="shared" si="4"/>
        <v>10.972968749999996</v>
      </c>
      <c r="H21" s="2">
        <f t="shared" si="5"/>
        <v>7.4203593749999976</v>
      </c>
      <c r="I21" s="3">
        <f t="shared" si="6"/>
        <v>5.8319999999999963</v>
      </c>
    </row>
    <row r="22" spans="2:9">
      <c r="B22" s="2">
        <f t="shared" si="0"/>
        <v>1.9499999999999995</v>
      </c>
      <c r="C22" s="2">
        <f t="shared" si="7"/>
        <v>7.4203593749999976</v>
      </c>
      <c r="D22" s="2">
        <f t="shared" si="1"/>
        <v>11.407499999999994</v>
      </c>
      <c r="E22" s="2">
        <f t="shared" si="2"/>
        <v>2.0624999999999996</v>
      </c>
      <c r="F22" s="2">
        <f t="shared" si="3"/>
        <v>8.703703124999997</v>
      </c>
      <c r="G22" s="2">
        <f t="shared" si="4"/>
        <v>12.761718749999995</v>
      </c>
      <c r="H22" s="2">
        <f t="shared" si="5"/>
        <v>9.2669062499999963</v>
      </c>
      <c r="I22" s="3">
        <f t="shared" si="6"/>
        <v>7.4148749999999941</v>
      </c>
    </row>
    <row r="23" spans="2:9">
      <c r="B23" s="2">
        <f t="shared" si="0"/>
        <v>2.0999999999999996</v>
      </c>
      <c r="C23" s="2">
        <f t="shared" si="7"/>
        <v>9.2669062499999963</v>
      </c>
      <c r="D23" s="2">
        <f t="shared" si="1"/>
        <v>13.229999999999995</v>
      </c>
      <c r="E23" s="2">
        <f t="shared" si="2"/>
        <v>2.2124999999999995</v>
      </c>
      <c r="F23" s="2">
        <f t="shared" si="3"/>
        <v>10.755281249999996</v>
      </c>
      <c r="G23" s="2">
        <f t="shared" si="4"/>
        <v>14.685468749999993</v>
      </c>
      <c r="H23" s="2">
        <f t="shared" si="5"/>
        <v>11.396953124999996</v>
      </c>
      <c r="I23" s="3">
        <f t="shared" si="6"/>
        <v>9.2609999999999957</v>
      </c>
    </row>
    <row r="24" spans="2:9">
      <c r="B24" s="2">
        <f t="shared" si="0"/>
        <v>2.2499999999999996</v>
      </c>
      <c r="C24" s="2">
        <f t="shared" si="7"/>
        <v>11.396953124999996</v>
      </c>
      <c r="D24" s="2">
        <f t="shared" si="1"/>
        <v>15.187499999999995</v>
      </c>
      <c r="E24" s="2">
        <f t="shared" si="2"/>
        <v>2.3624999999999994</v>
      </c>
      <c r="F24" s="2">
        <f t="shared" si="3"/>
        <v>13.105546874999995</v>
      </c>
      <c r="G24" s="2">
        <f t="shared" si="4"/>
        <v>16.744218749999991</v>
      </c>
      <c r="H24" s="2">
        <f t="shared" si="5"/>
        <v>13.830749999999995</v>
      </c>
      <c r="I24" s="3">
        <f t="shared" si="6"/>
        <v>11.390624999999993</v>
      </c>
    </row>
    <row r="25" spans="2:9">
      <c r="B25" s="2">
        <f t="shared" si="0"/>
        <v>2.3999999999999995</v>
      </c>
      <c r="C25" s="2">
        <f t="shared" si="7"/>
        <v>13.830749999999995</v>
      </c>
      <c r="D25" s="2">
        <f t="shared" si="1"/>
        <v>17.27999999999999</v>
      </c>
      <c r="E25" s="2">
        <f t="shared" si="2"/>
        <v>2.5124999999999993</v>
      </c>
      <c r="F25" s="2">
        <f t="shared" si="3"/>
        <v>15.774749999999994</v>
      </c>
      <c r="G25" s="2">
        <f t="shared" si="4"/>
        <v>18.937968749999989</v>
      </c>
      <c r="H25" s="2">
        <f t="shared" si="5"/>
        <v>16.588546874999992</v>
      </c>
      <c r="I25" s="3">
        <f t="shared" si="6"/>
        <v>13.823999999999989</v>
      </c>
    </row>
    <row r="26" spans="2:9">
      <c r="B26" s="2">
        <f t="shared" si="0"/>
        <v>2.5499999999999994</v>
      </c>
      <c r="C26" s="2">
        <f t="shared" si="7"/>
        <v>16.588546874999992</v>
      </c>
      <c r="D26" s="2">
        <f t="shared" si="1"/>
        <v>19.50749999999999</v>
      </c>
      <c r="E26" s="2">
        <f t="shared" si="2"/>
        <v>2.6624999999999992</v>
      </c>
      <c r="F26" s="2">
        <f t="shared" si="3"/>
        <v>18.783140624999991</v>
      </c>
      <c r="G26" s="2">
        <f t="shared" si="4"/>
        <v>21.266718749999988</v>
      </c>
      <c r="H26" s="2">
        <f t="shared" si="5"/>
        <v>19.690593749999991</v>
      </c>
      <c r="I26" s="3">
        <f t="shared" si="6"/>
        <v>16.581374999999987</v>
      </c>
    </row>
    <row r="27" spans="2:9">
      <c r="B27" s="2">
        <f t="shared" si="0"/>
        <v>2.6999999999999993</v>
      </c>
      <c r="C27" s="2">
        <f t="shared" si="7"/>
        <v>19.690593749999991</v>
      </c>
      <c r="D27" s="2">
        <f t="shared" si="1"/>
        <v>21.86999999999999</v>
      </c>
      <c r="E27" s="2">
        <f t="shared" si="2"/>
        <v>2.8124999999999991</v>
      </c>
      <c r="F27" s="2">
        <f t="shared" si="3"/>
        <v>22.15096874999999</v>
      </c>
      <c r="G27" s="2">
        <f t="shared" si="4"/>
        <v>23.730468749999986</v>
      </c>
      <c r="H27" s="2">
        <f t="shared" si="5"/>
        <v>23.15714062499999</v>
      </c>
      <c r="I27" s="3">
        <f t="shared" si="6"/>
        <v>19.682999999999986</v>
      </c>
    </row>
    <row r="28" spans="2:9">
      <c r="B28" s="2">
        <f t="shared" si="0"/>
        <v>2.8499999999999992</v>
      </c>
      <c r="C28" s="2">
        <f t="shared" si="7"/>
        <v>23.15714062499999</v>
      </c>
      <c r="D28" s="2">
        <f t="shared" si="1"/>
        <v>24.367499999999986</v>
      </c>
      <c r="E28" s="2">
        <f t="shared" si="2"/>
        <v>2.962499999999999</v>
      </c>
      <c r="F28" s="2">
        <f t="shared" si="3"/>
        <v>25.898484374999988</v>
      </c>
      <c r="G28" s="2">
        <f t="shared" si="4"/>
        <v>26.329218749999981</v>
      </c>
      <c r="H28" s="2">
        <f t="shared" si="5"/>
        <v>27.008437499999985</v>
      </c>
      <c r="I28" s="3">
        <f t="shared" si="6"/>
        <v>23.14912499999998</v>
      </c>
    </row>
    <row r="29" spans="2:9">
      <c r="B29" s="7">
        <f t="shared" si="0"/>
        <v>2.9999999999999991</v>
      </c>
      <c r="C29" s="7">
        <f t="shared" si="7"/>
        <v>27.008437499999985</v>
      </c>
      <c r="D29" s="2">
        <f t="shared" si="1"/>
        <v>26.999999999999986</v>
      </c>
      <c r="E29" s="2">
        <f t="shared" si="2"/>
        <v>3.1124999999999989</v>
      </c>
      <c r="F29" s="2">
        <f t="shared" si="3"/>
        <v>30.045937499999983</v>
      </c>
      <c r="G29" s="2">
        <f t="shared" si="4"/>
        <v>29.062968749999978</v>
      </c>
      <c r="H29" s="2">
        <f t="shared" si="5"/>
        <v>31.264734374999982</v>
      </c>
      <c r="I29" s="3">
        <f t="shared" si="6"/>
        <v>26.999999999999975</v>
      </c>
    </row>
    <row r="30" spans="2:9">
      <c r="B30" s="2" t="s">
        <v>2</v>
      </c>
    </row>
    <row r="31" spans="2:9">
      <c r="B31" s="2" t="s">
        <v>2</v>
      </c>
    </row>
    <row r="37" spans="8:9">
      <c r="H37" t="s">
        <v>5</v>
      </c>
      <c r="I37">
        <v>4</v>
      </c>
    </row>
    <row r="38" spans="8:9">
      <c r="I38">
        <v>0</v>
      </c>
    </row>
    <row r="41" spans="8:9">
      <c r="H41" s="4" t="s">
        <v>7</v>
      </c>
    </row>
    <row r="43" spans="8:9">
      <c r="H43" s="4" t="s">
        <v>8</v>
      </c>
    </row>
  </sheetData>
  <hyperlinks>
    <hyperlink ref="H41" r:id="rId1"/>
    <hyperlink ref="H43" r:id="rId2"/>
  </hyperlinks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ralston_xy_2</vt:lpstr>
      <vt:lpstr>ralston_3x^2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2020-06-03T18:42:59Z</dcterms:modified>
</cp:coreProperties>
</file>