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740" yWindow="218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J5" i="1"/>
  <c r="K5" i="1"/>
  <c r="L5" i="1"/>
  <c r="M5" i="1"/>
  <c r="J6" i="1"/>
  <c r="K6" i="1"/>
  <c r="L6" i="1"/>
  <c r="M6" i="1"/>
  <c r="J4" i="1"/>
  <c r="K4" i="1"/>
  <c r="M4" i="1"/>
  <c r="L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<sst xmlns="http://schemas.openxmlformats.org/spreadsheetml/2006/main" count="25" uniqueCount="18">
  <si>
    <t>Ejemplo 1</t>
  </si>
  <si>
    <t>Graficar</t>
  </si>
  <si>
    <t>x</t>
  </si>
  <si>
    <t>f(x)</t>
  </si>
  <si>
    <t>f(x) = x^3 + 3x^2 - 1</t>
  </si>
  <si>
    <t xml:space="preserve">f ' (x) = 3 x^2 + 6x </t>
  </si>
  <si>
    <t>Metodo Newthon Raphson</t>
  </si>
  <si>
    <t>p_0</t>
  </si>
  <si>
    <t>n</t>
  </si>
  <si>
    <t>Pn-1</t>
  </si>
  <si>
    <t>f(Pn-1)</t>
  </si>
  <si>
    <t>f ' (Pn-1)</t>
  </si>
  <si>
    <t>Pn</t>
  </si>
  <si>
    <t>f(Pn)</t>
  </si>
  <si>
    <t>Ver 2</t>
  </si>
  <si>
    <t>Ver 1</t>
  </si>
  <si>
    <t>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</si>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</sst>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Hoja1!$B$7:$B$36</c:f>
              <c:numCache>
                <c:formatCode>0.000000</c:formatCode>
                <c:ptCount val="30"/>
                <c:pt idx="0">
                  <c:v>-5.0</c:v>
                </c:pt>
                <c:pt idx="1">
                  <c:v>-4.8</c:v>
                </c:pt>
                <c:pt idx="2">
                  <c:v>-4.6</c:v>
                </c:pt>
                <c:pt idx="3">
                  <c:v>-4.399999999999999</c:v>
                </c:pt>
                <c:pt idx="4">
                  <c:v>-4.199999999999999</c:v>
                </c:pt>
                <c:pt idx="5">
                  <c:v>-3.999999999999999</c:v>
                </c:pt>
                <c:pt idx="6">
                  <c:v>-3.799999999999999</c:v>
                </c:pt>
                <c:pt idx="7">
                  <c:v>-3.599999999999999</c:v>
                </c:pt>
                <c:pt idx="8">
                  <c:v>-3.399999999999999</c:v>
                </c:pt>
                <c:pt idx="9">
                  <c:v>-3.199999999999998</c:v>
                </c:pt>
                <c:pt idx="10">
                  <c:v>-2.999999999999998</c:v>
                </c:pt>
                <c:pt idx="11">
                  <c:v>-2.799999999999998</c:v>
                </c:pt>
                <c:pt idx="12">
                  <c:v>-2.599999999999998</c:v>
                </c:pt>
                <c:pt idx="13">
                  <c:v>-2.399999999999998</c:v>
                </c:pt>
                <c:pt idx="14">
                  <c:v>-2.199999999999997</c:v>
                </c:pt>
                <c:pt idx="15">
                  <c:v>-1.999999999999998</c:v>
                </c:pt>
                <c:pt idx="16">
                  <c:v>-1.799999999999998</c:v>
                </c:pt>
                <c:pt idx="17">
                  <c:v>-1.599999999999998</c:v>
                </c:pt>
                <c:pt idx="18">
                  <c:v>-1.399999999999998</c:v>
                </c:pt>
                <c:pt idx="19">
                  <c:v>-1.199999999999998</c:v>
                </c:pt>
                <c:pt idx="20">
                  <c:v>-0.999999999999998</c:v>
                </c:pt>
                <c:pt idx="21">
                  <c:v>-0.799999999999998</c:v>
                </c:pt>
                <c:pt idx="22">
                  <c:v>-0.599999999999998</c:v>
                </c:pt>
                <c:pt idx="23">
                  <c:v>-0.399999999999998</c:v>
                </c:pt>
                <c:pt idx="24">
                  <c:v>-0.199999999999998</c:v>
                </c:pt>
                <c:pt idx="25">
                  <c:v>2.16493489801906E-15</c:v>
                </c:pt>
                <c:pt idx="26">
                  <c:v>0.200000000000002</c:v>
                </c:pt>
                <c:pt idx="27">
                  <c:v>0.400000000000002</c:v>
                </c:pt>
                <c:pt idx="28">
                  <c:v>0.600000000000002</c:v>
                </c:pt>
                <c:pt idx="29">
                  <c:v>0.800000000000002</c:v>
                </c:pt>
              </c:numCache>
            </c:numRef>
          </c:xVal>
          <c:yVal>
            <c:numRef>
              <c:f>Hoja1!$C$7:$C$36</c:f>
              <c:numCache>
                <c:formatCode>0.000000</c:formatCode>
                <c:ptCount val="30"/>
                <c:pt idx="0">
                  <c:v>-51.0</c:v>
                </c:pt>
                <c:pt idx="1">
                  <c:v>-42.472</c:v>
                </c:pt>
                <c:pt idx="2">
                  <c:v>-34.85599999999998</c:v>
                </c:pt>
                <c:pt idx="3">
                  <c:v>-28.10399999999998</c:v>
                </c:pt>
                <c:pt idx="4">
                  <c:v>-22.16799999999999</c:v>
                </c:pt>
                <c:pt idx="5">
                  <c:v>-16.99999999999998</c:v>
                </c:pt>
                <c:pt idx="6">
                  <c:v>-12.55199999999998</c:v>
                </c:pt>
                <c:pt idx="7">
                  <c:v>-8.77599999999998</c:v>
                </c:pt>
                <c:pt idx="8">
                  <c:v>-5.623999999999981</c:v>
                </c:pt>
                <c:pt idx="9">
                  <c:v>-3.04799999999998</c:v>
                </c:pt>
                <c:pt idx="10">
                  <c:v>-0.999999999999986</c:v>
                </c:pt>
                <c:pt idx="11">
                  <c:v>0.568000000000012</c:v>
                </c:pt>
                <c:pt idx="12">
                  <c:v>1.704000000000008</c:v>
                </c:pt>
                <c:pt idx="13">
                  <c:v>2.456000000000005</c:v>
                </c:pt>
                <c:pt idx="14">
                  <c:v>2.872000000000003</c:v>
                </c:pt>
                <c:pt idx="15">
                  <c:v>3.000000000000001</c:v>
                </c:pt>
                <c:pt idx="16">
                  <c:v>2.887999999999997</c:v>
                </c:pt>
                <c:pt idx="17">
                  <c:v>2.583999999999995</c:v>
                </c:pt>
                <c:pt idx="18">
                  <c:v>2.135999999999994</c:v>
                </c:pt>
                <c:pt idx="19">
                  <c:v>1.591999999999994</c:v>
                </c:pt>
                <c:pt idx="20">
                  <c:v>0.999999999999993</c:v>
                </c:pt>
                <c:pt idx="21">
                  <c:v>0.407999999999994</c:v>
                </c:pt>
                <c:pt idx="22">
                  <c:v>-0.136000000000005</c:v>
                </c:pt>
                <c:pt idx="23">
                  <c:v>-0.584000000000004</c:v>
                </c:pt>
                <c:pt idx="24">
                  <c:v>-0.888000000000002</c:v>
                </c:pt>
                <c:pt idx="25">
                  <c:v>-1.0</c:v>
                </c:pt>
                <c:pt idx="26">
                  <c:v>-0.871999999999997</c:v>
                </c:pt>
                <c:pt idx="27">
                  <c:v>-0.455999999999994</c:v>
                </c:pt>
                <c:pt idx="28">
                  <c:v>0.29600000000001</c:v>
                </c:pt>
                <c:pt idx="29">
                  <c:v>1.432000000000015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48536"/>
        <c:axId val="2082359368"/>
      </c:scatterChart>
      <c:valAx>
        <c:axId val="2082348536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2082359368"/>
        <c:crosses val="autoZero"/>
        <c:crossBetween val="midCat"/>
      </c:valAx>
      <c:valAx>
        <c:axId val="208235936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08234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13</xdr:row>
      <xdr:rowOff>76200</xdr:rowOff>
    </xdr:from>
    <xdr:to>
      <xdr:col>14</xdr:col>
      <xdr:colOff>12700</xdr:colOff>
      <xdr:row>33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L4" sqref="L4"/>
    </sheetView>
  </sheetViews>
  <sheetFormatPr baseColWidth="10" defaultRowHeight="15" x14ac:dyDescent="0"/>
  <cols>
    <col min="2" max="2" width="14.5" customWidth="1"/>
    <col min="3" max="3" width="17" customWidth="1"/>
    <col min="5" max="5" width="4.33203125" customWidth="1"/>
    <col min="6" max="6" width="13.1640625" customWidth="1"/>
    <col min="7" max="7" width="11.1640625" customWidth="1"/>
    <col min="8" max="8" width="11.83203125" customWidth="1"/>
    <col min="9" max="9" width="16.6640625" customWidth="1"/>
    <col min="10" max="10" width="14.83203125" customWidth="1"/>
    <col min="11" max="11" width="16.83203125" customWidth="1"/>
    <col min="12" max="12" width="14.5" customWidth="1"/>
  </cols>
  <sheetData>
    <row r="1" spans="1:13">
      <c r="B1" t="s">
        <v>6</v>
      </c>
      <c r="E1" t="s">
        <v>7</v>
      </c>
      <c r="F1">
        <v>-3</v>
      </c>
    </row>
    <row r="3" spans="1:13">
      <c r="B3" t="s">
        <v>0</v>
      </c>
      <c r="C3" t="s">
        <v>4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16</v>
      </c>
      <c r="L3" t="s">
        <v>15</v>
      </c>
      <c r="M3" t="s">
        <v>14</v>
      </c>
    </row>
    <row r="4" spans="1:13">
      <c r="C4" t="s">
        <v>5</v>
      </c>
      <c r="E4">
        <v>1</v>
      </c>
      <c r="F4" s="1">
        <f>F1</f>
        <v>-3</v>
      </c>
      <c r="G4" s="1">
        <f>(F4^3)+(3*(F4^2))-1</f>
        <v>-1</v>
      </c>
      <c r="H4" s="1">
        <f>(3*F4^2)+6*F4</f>
        <v>9</v>
      </c>
      <c r="I4" s="1">
        <f>F4-(G4/H4)</f>
        <v>-2.8888888888888888</v>
      </c>
      <c r="J4" s="1">
        <f>(I4^3)+(3*(I4^2))-1</f>
        <v>-7.2702331961590261E-2</v>
      </c>
      <c r="K4" s="1">
        <f>10^-4</f>
        <v>1E-4</v>
      </c>
      <c r="L4" t="str">
        <f>IF(ABS(I4-F4)/ABS(I4)&lt;K4,"exito","fracaso")</f>
        <v>fracaso</v>
      </c>
      <c r="M4" t="str">
        <f>IF(ABS(J4)&lt;K4, "exito", "fracaso")</f>
        <v>fracaso</v>
      </c>
    </row>
    <row r="5" spans="1:13">
      <c r="A5" t="s">
        <v>1</v>
      </c>
      <c r="E5">
        <f>E4+1</f>
        <v>2</v>
      </c>
      <c r="F5" s="1">
        <f>I4</f>
        <v>-2.8888888888888888</v>
      </c>
      <c r="G5" s="1">
        <f t="shared" ref="G5:G9" si="0">(F5^3)+(3*(F5^2))-1</f>
        <v>-7.2702331961590261E-2</v>
      </c>
      <c r="H5" s="1">
        <f t="shared" ref="H5:H6" si="1">(3*F5^2)+6*F5</f>
        <v>7.7037037037037059</v>
      </c>
      <c r="I5" s="1">
        <f t="shared" ref="I5:I6" si="2">F5-(G5/H5)</f>
        <v>-2.879451566951567</v>
      </c>
      <c r="J5" s="1">
        <f t="shared" ref="J5:J9" si="3">(I5^3)+(3*(I5^2))-1</f>
        <v>-5.0385007368092261E-4</v>
      </c>
      <c r="K5" s="1">
        <f t="shared" ref="K5:K9" si="4">10^-4</f>
        <v>1E-4</v>
      </c>
      <c r="L5" t="str">
        <f t="shared" ref="L5:L6" si="5">IF(ABS(I5-F5)/ABS(I5)&lt;K5,"exito","fracaso")</f>
        <v>fracaso</v>
      </c>
      <c r="M5" t="str">
        <f t="shared" ref="M5:M6" si="6">IF(ABS(J5)&lt;K5, "exito", "fracaso")</f>
        <v>fracaso</v>
      </c>
    </row>
    <row r="6" spans="1:13">
      <c r="B6" t="s">
        <v>2</v>
      </c>
      <c r="C6" t="s">
        <v>3</v>
      </c>
      <c r="E6">
        <f t="shared" ref="E6:E9" si="7">E5+1</f>
        <v>3</v>
      </c>
      <c r="F6" s="1">
        <f>I5</f>
        <v>-2.879451566951567</v>
      </c>
      <c r="G6" s="1">
        <f t="shared" si="0"/>
        <v>-5.0385007368092261E-4</v>
      </c>
      <c r="H6" s="1">
        <f t="shared" si="1"/>
        <v>7.5970145775500981</v>
      </c>
      <c r="I6" s="1">
        <f t="shared" si="2"/>
        <v>-2.8793852448366706</v>
      </c>
      <c r="J6" s="1">
        <f t="shared" si="3"/>
        <v>-2.4800701936555924E-8</v>
      </c>
      <c r="K6" s="1">
        <f t="shared" si="4"/>
        <v>1E-4</v>
      </c>
      <c r="L6" t="str">
        <f t="shared" si="5"/>
        <v>exito</v>
      </c>
      <c r="M6" t="str">
        <f t="shared" si="6"/>
        <v>exito</v>
      </c>
    </row>
    <row r="7" spans="1:13">
      <c r="B7" s="2">
        <v>-5</v>
      </c>
      <c r="C7" s="2">
        <f>(B7*B7*B7)+(3*(B7*B7))-1</f>
        <v>-51</v>
      </c>
      <c r="E7">
        <f t="shared" si="7"/>
        <v>4</v>
      </c>
      <c r="F7" s="1">
        <f t="shared" ref="F7:F9" si="8">I6</f>
        <v>-2.8793852448366706</v>
      </c>
      <c r="G7" s="1">
        <f t="shared" si="0"/>
        <v>-2.4800701936555924E-8</v>
      </c>
      <c r="H7" s="1">
        <f t="shared" ref="H7:H9" si="9">(3*F7^2)+6*F7</f>
        <v>7.5962666955293763</v>
      </c>
      <c r="I7" s="1">
        <f t="shared" ref="I7:I9" si="10">F7-(G7/H7)</f>
        <v>-2.8793852415718164</v>
      </c>
      <c r="J7" s="1">
        <f t="shared" si="3"/>
        <v>3.5527136788005009E-15</v>
      </c>
      <c r="K7" s="1">
        <f t="shared" si="4"/>
        <v>1E-4</v>
      </c>
      <c r="L7" t="str">
        <f t="shared" ref="L7:L9" si="11">IF(ABS(I7-F7)/ABS(I7)&lt;K7,"exito","fracaso")</f>
        <v>exito</v>
      </c>
      <c r="M7" t="str">
        <f t="shared" ref="M7:M9" si="12">IF(ABS(J7)&lt;K7, "exito", "fracaso")</f>
        <v>exito</v>
      </c>
    </row>
    <row r="8" spans="1:13">
      <c r="B8" s="2">
        <f>B7+0.2</f>
        <v>-4.8</v>
      </c>
      <c r="C8" s="2">
        <f t="shared" ref="C8:C36" si="13">(B8*B8*B8)+(3*(B8*B8))-1</f>
        <v>-42.471999999999994</v>
      </c>
      <c r="E8">
        <f t="shared" si="7"/>
        <v>5</v>
      </c>
      <c r="F8" s="1">
        <f t="shared" si="8"/>
        <v>-2.8793852415718164</v>
      </c>
      <c r="G8" s="1">
        <f t="shared" si="0"/>
        <v>3.5527136788005009E-15</v>
      </c>
      <c r="H8" s="1">
        <f t="shared" si="9"/>
        <v>7.5962666587138656</v>
      </c>
      <c r="I8" s="1">
        <f t="shared" si="10"/>
        <v>-2.8793852415718169</v>
      </c>
      <c r="J8" s="1">
        <f t="shared" si="3"/>
        <v>0</v>
      </c>
      <c r="K8" s="1">
        <f t="shared" si="4"/>
        <v>1E-4</v>
      </c>
      <c r="L8" t="str">
        <f t="shared" si="11"/>
        <v>exito</v>
      </c>
      <c r="M8" t="str">
        <f t="shared" si="12"/>
        <v>exito</v>
      </c>
    </row>
    <row r="9" spans="1:13">
      <c r="B9" s="2">
        <f t="shared" ref="B9:B36" si="14">B8+0.2</f>
        <v>-4.5999999999999996</v>
      </c>
      <c r="C9" s="2">
        <f t="shared" si="13"/>
        <v>-34.85599999999998</v>
      </c>
      <c r="E9">
        <f t="shared" si="7"/>
        <v>6</v>
      </c>
      <c r="F9" s="1">
        <f t="shared" si="8"/>
        <v>-2.8793852415718169</v>
      </c>
      <c r="G9" s="1">
        <f t="shared" si="0"/>
        <v>0</v>
      </c>
      <c r="H9" s="1">
        <f t="shared" si="9"/>
        <v>7.5962666587138692</v>
      </c>
      <c r="I9" s="1">
        <f t="shared" si="10"/>
        <v>-2.8793852415718169</v>
      </c>
      <c r="J9" s="1">
        <f t="shared" si="3"/>
        <v>0</v>
      </c>
      <c r="K9" s="1">
        <f t="shared" si="4"/>
        <v>1E-4</v>
      </c>
      <c r="L9" t="str">
        <f t="shared" si="11"/>
        <v>exito</v>
      </c>
      <c r="M9" t="str">
        <f t="shared" si="12"/>
        <v>exito</v>
      </c>
    </row>
    <row r="10" spans="1:13">
      <c r="B10" s="2">
        <f t="shared" si="14"/>
        <v>-4.3999999999999995</v>
      </c>
      <c r="C10" s="2">
        <f t="shared" si="13"/>
        <v>-28.103999999999985</v>
      </c>
      <c r="E10" t="s">
        <v>17</v>
      </c>
      <c r="F10" s="1"/>
      <c r="G10" s="1"/>
      <c r="H10" s="1"/>
      <c r="I10" s="1"/>
      <c r="J10" s="1"/>
      <c r="K10" s="1"/>
    </row>
    <row r="11" spans="1:13">
      <c r="B11" s="2">
        <f t="shared" si="14"/>
        <v>-4.1999999999999993</v>
      </c>
      <c r="C11" s="2">
        <f t="shared" si="13"/>
        <v>-22.167999999999985</v>
      </c>
      <c r="E11" t="s">
        <v>17</v>
      </c>
      <c r="F11" s="1"/>
      <c r="G11" s="1"/>
      <c r="H11" s="1"/>
      <c r="I11" s="1"/>
      <c r="J11" s="1"/>
      <c r="K11" s="1"/>
    </row>
    <row r="12" spans="1:13">
      <c r="B12" s="2">
        <f t="shared" si="14"/>
        <v>-3.9999999999999991</v>
      </c>
      <c r="C12" s="2">
        <f t="shared" si="13"/>
        <v>-16.999999999999979</v>
      </c>
      <c r="E12" t="s">
        <v>17</v>
      </c>
    </row>
    <row r="13" spans="1:13">
      <c r="B13" s="2">
        <f t="shared" si="14"/>
        <v>-3.7999999999999989</v>
      </c>
      <c r="C13" s="2">
        <f t="shared" si="13"/>
        <v>-12.551999999999978</v>
      </c>
      <c r="E13" t="s">
        <v>17</v>
      </c>
    </row>
    <row r="14" spans="1:13">
      <c r="B14" s="2">
        <f t="shared" si="14"/>
        <v>-3.5999999999999988</v>
      </c>
      <c r="C14" s="2">
        <f t="shared" si="13"/>
        <v>-8.775999999999982</v>
      </c>
      <c r="E14" t="s">
        <v>17</v>
      </c>
    </row>
    <row r="15" spans="1:13">
      <c r="B15" s="2">
        <f t="shared" si="14"/>
        <v>-3.3999999999999986</v>
      </c>
      <c r="C15" s="2">
        <f t="shared" si="13"/>
        <v>-5.623999999999981</v>
      </c>
      <c r="E15" t="s">
        <v>17</v>
      </c>
    </row>
    <row r="16" spans="1:13">
      <c r="B16" s="2">
        <f t="shared" si="14"/>
        <v>-3.1999999999999984</v>
      </c>
      <c r="C16" s="2">
        <f t="shared" si="13"/>
        <v>-3.0479999999999805</v>
      </c>
      <c r="E16" t="s">
        <v>17</v>
      </c>
    </row>
    <row r="17" spans="2:5">
      <c r="B17" s="2">
        <f t="shared" si="14"/>
        <v>-2.9999999999999982</v>
      </c>
      <c r="C17" s="2">
        <f t="shared" si="13"/>
        <v>-0.99999999999998579</v>
      </c>
      <c r="E17" t="s">
        <v>17</v>
      </c>
    </row>
    <row r="18" spans="2:5">
      <c r="B18" s="2">
        <f t="shared" si="14"/>
        <v>-2.799999999999998</v>
      </c>
      <c r="C18" s="2">
        <f t="shared" si="13"/>
        <v>0.56800000000001205</v>
      </c>
    </row>
    <row r="19" spans="2:5">
      <c r="B19" s="2">
        <f t="shared" si="14"/>
        <v>-2.5999999999999979</v>
      </c>
      <c r="C19" s="2">
        <f t="shared" si="13"/>
        <v>1.7040000000000077</v>
      </c>
    </row>
    <row r="20" spans="2:5">
      <c r="B20" s="2">
        <f t="shared" si="14"/>
        <v>-2.3999999999999977</v>
      </c>
      <c r="C20" s="2">
        <f t="shared" si="13"/>
        <v>2.4560000000000048</v>
      </c>
    </row>
    <row r="21" spans="2:5">
      <c r="B21" s="2">
        <f t="shared" si="14"/>
        <v>-2.1999999999999975</v>
      </c>
      <c r="C21" s="2">
        <f t="shared" si="13"/>
        <v>2.8720000000000034</v>
      </c>
    </row>
    <row r="22" spans="2:5">
      <c r="B22" s="2">
        <f t="shared" si="14"/>
        <v>-1.9999999999999976</v>
      </c>
      <c r="C22" s="2">
        <f t="shared" si="13"/>
        <v>3.0000000000000009</v>
      </c>
    </row>
    <row r="23" spans="2:5">
      <c r="B23" s="2">
        <f t="shared" si="14"/>
        <v>-1.7999999999999976</v>
      </c>
      <c r="C23" s="2">
        <f t="shared" si="13"/>
        <v>2.8879999999999972</v>
      </c>
    </row>
    <row r="24" spans="2:5">
      <c r="B24" s="2">
        <f t="shared" si="14"/>
        <v>-1.5999999999999976</v>
      </c>
      <c r="C24" s="2">
        <f t="shared" si="13"/>
        <v>2.5839999999999952</v>
      </c>
    </row>
    <row r="25" spans="2:5">
      <c r="B25" s="2">
        <f t="shared" si="14"/>
        <v>-1.3999999999999977</v>
      </c>
      <c r="C25" s="2">
        <f t="shared" si="13"/>
        <v>2.1359999999999939</v>
      </c>
    </row>
    <row r="26" spans="2:5">
      <c r="B26" s="2">
        <f t="shared" si="14"/>
        <v>-1.1999999999999977</v>
      </c>
      <c r="C26" s="2">
        <f t="shared" si="13"/>
        <v>1.5919999999999943</v>
      </c>
    </row>
    <row r="27" spans="2:5">
      <c r="B27" s="2">
        <f t="shared" si="14"/>
        <v>-0.99999999999999778</v>
      </c>
      <c r="C27" s="2">
        <f t="shared" si="13"/>
        <v>0.99999999999999334</v>
      </c>
    </row>
    <row r="28" spans="2:5">
      <c r="B28" s="2">
        <f t="shared" si="14"/>
        <v>-0.79999999999999782</v>
      </c>
      <c r="C28" s="2">
        <f t="shared" si="13"/>
        <v>0.4079999999999937</v>
      </c>
    </row>
    <row r="29" spans="2:5">
      <c r="B29" s="2">
        <f t="shared" si="14"/>
        <v>-0.59999999999999787</v>
      </c>
      <c r="C29" s="2">
        <f t="shared" si="13"/>
        <v>-0.13600000000000545</v>
      </c>
    </row>
    <row r="30" spans="2:5">
      <c r="B30" s="2">
        <f t="shared" si="14"/>
        <v>-0.39999999999999786</v>
      </c>
      <c r="C30" s="2">
        <f t="shared" si="13"/>
        <v>-0.58400000000000407</v>
      </c>
    </row>
    <row r="31" spans="2:5">
      <c r="B31" s="2">
        <f t="shared" si="14"/>
        <v>-0.19999999999999785</v>
      </c>
      <c r="C31" s="2">
        <f t="shared" si="13"/>
        <v>-0.88800000000000234</v>
      </c>
    </row>
    <row r="32" spans="2:5">
      <c r="B32" s="2">
        <f t="shared" si="14"/>
        <v>2.1649348980190553E-15</v>
      </c>
      <c r="C32" s="2">
        <f t="shared" si="13"/>
        <v>-1</v>
      </c>
    </row>
    <row r="33" spans="2:3">
      <c r="B33" s="2">
        <f t="shared" si="14"/>
        <v>0.20000000000000218</v>
      </c>
      <c r="C33" s="2">
        <f t="shared" si="13"/>
        <v>-0.87199999999999711</v>
      </c>
    </row>
    <row r="34" spans="2:3">
      <c r="B34" s="2">
        <f t="shared" si="14"/>
        <v>0.40000000000000219</v>
      </c>
      <c r="C34" s="2">
        <f t="shared" si="13"/>
        <v>-0.45599999999999374</v>
      </c>
    </row>
    <row r="35" spans="2:3">
      <c r="B35" s="2">
        <f t="shared" si="14"/>
        <v>0.6000000000000022</v>
      </c>
      <c r="C35" s="2">
        <f t="shared" si="13"/>
        <v>0.29600000000001048</v>
      </c>
    </row>
    <row r="36" spans="2:3">
      <c r="B36" s="2">
        <f t="shared" si="14"/>
        <v>0.80000000000000226</v>
      </c>
      <c r="C36" s="2">
        <f t="shared" si="13"/>
        <v>1.4320000000000155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2020-02-17T14:45:18Z</dcterms:created>
  <dcterms:modified xsi:type="dcterms:W3CDTF">2020-02-26T21:35:08Z</dcterms:modified>
</cp:coreProperties>
</file>