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TESM 7\Métodos numericos\"/>
    </mc:Choice>
  </mc:AlternateContent>
  <xr:revisionPtr revIDLastSave="0" documentId="8_{F2C74536-9240-4B71-8507-639FEFA9E146}" xr6:coauthVersionLast="45" xr6:coauthVersionMax="45" xr10:uidLastSave="{00000000-0000-0000-0000-000000000000}"/>
  <bookViews>
    <workbookView xWindow="-120" yWindow="-120" windowWidth="20730" windowHeight="11160" xr2:uid="{EE1C3E33-4843-4453-845B-5F6EE52BCC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H43" i="1"/>
  <c r="F43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4" i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44" i="1"/>
  <c r="I44" i="1" s="1"/>
  <c r="I43" i="1"/>
  <c r="E43" i="1"/>
  <c r="D43" i="1"/>
  <c r="G43" i="1" s="1"/>
  <c r="C38" i="1"/>
  <c r="C6" i="1"/>
  <c r="F11" i="1" s="1"/>
  <c r="I11" i="1"/>
  <c r="G11" i="1"/>
  <c r="D11" i="1"/>
  <c r="C44" i="1" l="1"/>
  <c r="D44" i="1"/>
  <c r="G44" i="1" s="1"/>
  <c r="B12" i="1"/>
  <c r="B13" i="1" s="1"/>
  <c r="I13" i="1" s="1"/>
  <c r="E11" i="1"/>
  <c r="H11" i="1"/>
  <c r="C12" i="1" s="1"/>
  <c r="F44" i="1" l="1"/>
  <c r="H44" i="1"/>
  <c r="C45" i="1" s="1"/>
  <c r="I45" i="1"/>
  <c r="D45" i="1"/>
  <c r="G45" i="1" s="1"/>
  <c r="D12" i="1"/>
  <c r="G12" i="1" s="1"/>
  <c r="I12" i="1"/>
  <c r="B14" i="1"/>
  <c r="D14" i="1" s="1"/>
  <c r="G14" i="1" s="1"/>
  <c r="E12" i="1"/>
  <c r="D13" i="1"/>
  <c r="G13" i="1" s="1"/>
  <c r="E13" i="1"/>
  <c r="F45" i="1" l="1"/>
  <c r="H45" i="1"/>
  <c r="C46" i="1" s="1"/>
  <c r="D46" i="1"/>
  <c r="G46" i="1" s="1"/>
  <c r="H12" i="1"/>
  <c r="C13" i="1" s="1"/>
  <c r="F13" i="1" s="1"/>
  <c r="F12" i="1"/>
  <c r="I14" i="1"/>
  <c r="E14" i="1"/>
  <c r="B15" i="1"/>
  <c r="E15" i="1" s="1"/>
  <c r="F46" i="1" l="1"/>
  <c r="H46" i="1"/>
  <c r="C47" i="1" s="1"/>
  <c r="I47" i="1"/>
  <c r="D47" i="1"/>
  <c r="G47" i="1" s="1"/>
  <c r="H13" i="1"/>
  <c r="C14" i="1" s="1"/>
  <c r="F14" i="1" s="1"/>
  <c r="D15" i="1"/>
  <c r="G15" i="1" s="1"/>
  <c r="I15" i="1"/>
  <c r="F47" i="1" l="1"/>
  <c r="H47" i="1"/>
  <c r="C48" i="1" s="1"/>
  <c r="H14" i="1"/>
  <c r="C15" i="1" s="1"/>
  <c r="H15" i="1" s="1"/>
  <c r="F48" i="1" l="1"/>
  <c r="H48" i="1"/>
  <c r="C49" i="1" s="1"/>
  <c r="F15" i="1"/>
  <c r="H49" i="1" l="1"/>
  <c r="C50" i="1" s="1"/>
  <c r="F49" i="1"/>
  <c r="H50" i="1" l="1"/>
  <c r="C51" i="1" s="1"/>
  <c r="F50" i="1"/>
  <c r="F51" i="1" l="1"/>
  <c r="H51" i="1"/>
  <c r="C52" i="1" s="1"/>
  <c r="H52" i="1" l="1"/>
  <c r="C53" i="1" s="1"/>
  <c r="F52" i="1"/>
  <c r="H53" i="1" l="1"/>
  <c r="C54" i="1" s="1"/>
  <c r="F53" i="1"/>
  <c r="H54" i="1" l="1"/>
  <c r="C55" i="1" s="1"/>
  <c r="F54" i="1"/>
  <c r="H55" i="1" l="1"/>
  <c r="C56" i="1" s="1"/>
  <c r="F55" i="1"/>
  <c r="H56" i="1" l="1"/>
  <c r="C57" i="1" s="1"/>
  <c r="F56" i="1"/>
  <c r="H57" i="1" l="1"/>
  <c r="C58" i="1" s="1"/>
  <c r="F57" i="1"/>
  <c r="H58" i="1" l="1"/>
  <c r="C59" i="1" s="1"/>
  <c r="F58" i="1"/>
  <c r="F59" i="1" l="1"/>
  <c r="H59" i="1"/>
  <c r="C60" i="1" s="1"/>
  <c r="H60" i="1" l="1"/>
  <c r="C61" i="1" s="1"/>
  <c r="F60" i="1"/>
  <c r="H61" i="1" l="1"/>
  <c r="C62" i="1" s="1"/>
  <c r="F61" i="1"/>
  <c r="H62" i="1" l="1"/>
  <c r="C63" i="1" s="1"/>
  <c r="F62" i="1"/>
  <c r="H63" i="1" l="1"/>
  <c r="F63" i="1"/>
</calcChain>
</file>

<file path=xl/sharedStrings.xml><?xml version="1.0" encoding="utf-8"?>
<sst xmlns="http://schemas.openxmlformats.org/spreadsheetml/2006/main" count="26" uniqueCount="13">
  <si>
    <t>x0</t>
  </si>
  <si>
    <t>x1</t>
  </si>
  <si>
    <t>num_segmentos</t>
  </si>
  <si>
    <t>h</t>
  </si>
  <si>
    <t>x</t>
  </si>
  <si>
    <t>y</t>
  </si>
  <si>
    <t>k1</t>
  </si>
  <si>
    <t>xi + 0.75h</t>
  </si>
  <si>
    <t>yi + 0.75*k1*h</t>
  </si>
  <si>
    <t>k2</t>
  </si>
  <si>
    <t>y' = 3 x^2</t>
  </si>
  <si>
    <t>SOLUCIÓN</t>
  </si>
  <si>
    <t>x^3+c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</si>
</sst>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3" borderId="3" xfId="1" applyFont="1" applyFill="1" applyBorder="1" applyAlignment="1">
      <alignment horizontal="center"/>
    </xf>
    <xf numFmtId="0" fontId="2" fillId="0" borderId="3" xfId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5" borderId="3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1B7EC54-6971-4551-8058-828A3FFA27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Hoja1!$B$11:$B$31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Hoja1!$C$11:$C$31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3.3203125E-2</c:v>
                </c:pt>
                <c:pt idx="3">
                  <c:v>0.376953125</c:v>
                </c:pt>
                <c:pt idx="4">
                  <c:v>1.94140625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6F-44B1-BEDF-91BF91449DA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Hoja1!$B$11:$B$31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Hoja1!$I$11:$I$31</c:f>
              <c:numCache>
                <c:formatCode>General</c:formatCode>
                <c:ptCount val="21"/>
                <c:pt idx="0">
                  <c:v>0</c:v>
                </c:pt>
                <c:pt idx="1">
                  <c:v>1.5625E-2</c:v>
                </c:pt>
                <c:pt idx="2">
                  <c:v>0.125</c:v>
                </c:pt>
                <c:pt idx="3">
                  <c:v>0.421875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6F-44B1-BEDF-91BF9144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97696"/>
        <c:axId val="214416800"/>
      </c:scatterChart>
      <c:valAx>
        <c:axId val="2150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416800"/>
        <c:crosses val="autoZero"/>
        <c:crossBetween val="midCat"/>
      </c:valAx>
      <c:valAx>
        <c:axId val="2144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50976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Hoja1!$B$43:$B$63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Hoja1!$C$43:$C$63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1.3062500000000002E-4</c:v>
                </c:pt>
                <c:pt idx="3">
                  <c:v>7.2062500000000013E-4</c:v>
                </c:pt>
                <c:pt idx="4">
                  <c:v>2.3012500000000003E-3</c:v>
                </c:pt>
                <c:pt idx="5">
                  <c:v>5.7412500000000016E-3</c:v>
                </c:pt>
                <c:pt idx="6">
                  <c:v>1.2381875000000001E-2</c:v>
                </c:pt>
                <c:pt idx="7">
                  <c:v>2.4171875000000002E-2</c:v>
                </c:pt>
                <c:pt idx="8">
                  <c:v>4.3802499999999994E-2</c:v>
                </c:pt>
                <c:pt idx="9">
                  <c:v>7.4842499999999992E-2</c:v>
                </c:pt>
                <c:pt idx="10">
                  <c:v>0.12187312499999998</c:v>
                </c:pt>
                <c:pt idx="11">
                  <c:v>0.19062312499999995</c:v>
                </c:pt>
                <c:pt idx="12">
                  <c:v>0.28810374999999988</c:v>
                </c:pt>
                <c:pt idx="13">
                  <c:v>0.42274374999999986</c:v>
                </c:pt>
                <c:pt idx="14">
                  <c:v>0.60452437499999989</c:v>
                </c:pt>
                <c:pt idx="15">
                  <c:v>0.84511437499999997</c:v>
                </c:pt>
                <c:pt idx="16">
                  <c:v>1.1580050000000002</c:v>
                </c:pt>
                <c:pt idx="17">
                  <c:v>1.5586450000000005</c:v>
                </c:pt>
                <c:pt idx="18">
                  <c:v>2.0645756250000011</c:v>
                </c:pt>
                <c:pt idx="19">
                  <c:v>2.6955656250000017</c:v>
                </c:pt>
                <c:pt idx="20">
                  <c:v>3.4737462500000023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58-48FF-8F4B-D720BDB249E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Hoja1!$B$43:$B$63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Hoja1!$I$43:$I$63</c:f>
              <c:numCache>
                <c:formatCode>General</c:formatCode>
                <c:ptCount val="21"/>
                <c:pt idx="0">
                  <c:v>0</c:v>
                </c:pt>
                <c:pt idx="1">
                  <c:v>1.2500000000000003E-4</c:v>
                </c:pt>
                <c:pt idx="2">
                  <c:v>1.0000000000000002E-3</c:v>
                </c:pt>
                <c:pt idx="3">
                  <c:v>3.3750000000000013E-3</c:v>
                </c:pt>
                <c:pt idx="4">
                  <c:v>8.0000000000000019E-3</c:v>
                </c:pt>
                <c:pt idx="5">
                  <c:v>1.5625E-2</c:v>
                </c:pt>
                <c:pt idx="6">
                  <c:v>2.7E-2</c:v>
                </c:pt>
                <c:pt idx="7">
                  <c:v>4.287499999999999E-2</c:v>
                </c:pt>
                <c:pt idx="8">
                  <c:v>6.3999999999999987E-2</c:v>
                </c:pt>
                <c:pt idx="9">
                  <c:v>9.112499999999997E-2</c:v>
                </c:pt>
                <c:pt idx="10">
                  <c:v>0.12499999999999996</c:v>
                </c:pt>
                <c:pt idx="11">
                  <c:v>0.16637499999999994</c:v>
                </c:pt>
                <c:pt idx="12">
                  <c:v>0.216</c:v>
                </c:pt>
                <c:pt idx="13">
                  <c:v>0.27462500000000006</c:v>
                </c:pt>
                <c:pt idx="14">
                  <c:v>0.34300000000000008</c:v>
                </c:pt>
                <c:pt idx="15">
                  <c:v>0.42187500000000022</c:v>
                </c:pt>
                <c:pt idx="16">
                  <c:v>0.51200000000000023</c:v>
                </c:pt>
                <c:pt idx="17">
                  <c:v>0.61412500000000048</c:v>
                </c:pt>
                <c:pt idx="18">
                  <c:v>0.72900000000000054</c:v>
                </c:pt>
                <c:pt idx="19">
                  <c:v>0.85737500000000078</c:v>
                </c:pt>
                <c:pt idx="20">
                  <c:v>1.0000000000000007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58-48FF-8F4B-D720BDB2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2352"/>
        <c:axId val="83396096"/>
      </c:scatterChart>
      <c:valAx>
        <c:axId val="833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396096"/>
        <c:crosses val="autoZero"/>
        <c:crossBetween val="midCat"/>
      </c:valAx>
      <c:valAx>
        <c:axId val="833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3923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482969</xdr:colOff>
      <xdr:row>3</xdr:row>
      <xdr:rowOff>53827</xdr:rowOff>
    </xdr:from>
    <xdr:to>
      <xdr:col>15</xdr:col>
      <xdr:colOff>372213</xdr:colOff>
      <xdr:row>17</xdr:row>
      <xdr:rowOff>187768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2C6D9D-06D5-497E-B968-3BB5354DE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2953</xdr:colOff>
      <xdr:row>39</xdr:row>
      <xdr:rowOff>175290</xdr:rowOff>
    </xdr:from>
    <xdr:to>
      <xdr:col>16</xdr:col>
      <xdr:colOff>11814</xdr:colOff>
      <xdr:row>54</xdr:row>
      <xdr:rowOff>134827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65607C-E7A3-4660-8780-6BA18D8CF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9B17-925E-4F5C-9DFA-8513D28C2A09}">
  <dimension ref="B2:I64"/>
  <sheetViews>
    <sheetView tabSelected="1" zoomScale="86" workbookViewId="0">
      <selection activeCell="I9" activeCellId="2" sqref="D9 G9 I9:I10"/>
    </sheetView>
  </sheetViews>
  <sheetFormatPr baseColWidth="10" defaultRowHeight="15" x14ac:dyDescent="0.25"/>
  <cols>
    <col min="2" max="2" width="16.85546875" customWidth="1"/>
    <col min="6" max="6" width="13.5703125" customWidth="1"/>
    <col min="8" max="8" width="10.85546875" customWidth="1"/>
  </cols>
  <sheetData>
    <row r="2" spans="2:9" ht="15.75" x14ac:dyDescent="0.25">
      <c r="B2" s="9" t="s">
        <v>0</v>
      </c>
      <c r="C2" s="10">
        <v>0</v>
      </c>
    </row>
    <row r="3" spans="2:9" ht="15.75" x14ac:dyDescent="0.25">
      <c r="B3" s="9" t="s">
        <v>1</v>
      </c>
      <c r="C3" s="10">
        <v>1</v>
      </c>
    </row>
    <row r="4" spans="2:9" ht="15.75" x14ac:dyDescent="0.25">
      <c r="B4" s="9" t="s">
        <v>2</v>
      </c>
      <c r="C4" s="10">
        <v>4</v>
      </c>
    </row>
    <row r="6" spans="2:9" ht="15.75" x14ac:dyDescent="0.25">
      <c r="B6" s="9" t="s">
        <v>3</v>
      </c>
      <c r="C6" s="10">
        <f>(C3-C2)/C4</f>
        <v>0.25</v>
      </c>
    </row>
    <row r="9" spans="2:9" ht="15.75" x14ac:dyDescent="0.25">
      <c r="B9" s="2" t="s">
        <v>4</v>
      </c>
      <c r="C9" s="2" t="s">
        <v>5</v>
      </c>
      <c r="D9" s="11" t="s">
        <v>6</v>
      </c>
      <c r="E9" s="2" t="s">
        <v>7</v>
      </c>
      <c r="F9" s="2" t="s">
        <v>8</v>
      </c>
      <c r="G9" s="11" t="s">
        <v>9</v>
      </c>
      <c r="H9" s="2" t="s">
        <v>10</v>
      </c>
      <c r="I9" s="12" t="s">
        <v>11</v>
      </c>
    </row>
    <row r="10" spans="2:9" x14ac:dyDescent="0.25">
      <c r="B10" s="6"/>
      <c r="C10" s="6"/>
      <c r="D10" s="6"/>
      <c r="E10" s="6"/>
      <c r="F10" s="6"/>
      <c r="G10" s="6"/>
      <c r="H10" s="6"/>
      <c r="I10" s="13" t="s">
        <v>12</v>
      </c>
    </row>
    <row r="11" spans="2:9" x14ac:dyDescent="0.25">
      <c r="B11" s="6">
        <v>0</v>
      </c>
      <c r="C11" s="6">
        <v>0</v>
      </c>
      <c r="D11" s="6">
        <f>3*(B11^2)</f>
        <v>0</v>
      </c>
      <c r="E11" s="6">
        <f>B11+0.75*$C$6</f>
        <v>0.1875</v>
      </c>
      <c r="F11" s="6">
        <f>C11+(0.75*D11*$C$6)</f>
        <v>0</v>
      </c>
      <c r="G11" s="6">
        <f>3*D11^2</f>
        <v>0</v>
      </c>
      <c r="H11" s="6">
        <f>C11+(D11+2*G11)*($C$6/3)</f>
        <v>0</v>
      </c>
      <c r="I11" s="6">
        <f>B11^3</f>
        <v>0</v>
      </c>
    </row>
    <row r="12" spans="2:9" x14ac:dyDescent="0.25">
      <c r="B12" s="6">
        <f>B11+$C$6</f>
        <v>0.25</v>
      </c>
      <c r="C12" s="6">
        <f>H11</f>
        <v>0</v>
      </c>
      <c r="D12" s="6">
        <f t="shared" ref="D12:D15" si="0">3*(B12^2)</f>
        <v>0.1875</v>
      </c>
      <c r="E12" s="6">
        <f t="shared" ref="E12:E15" si="1">B12+0.75*$C$6</f>
        <v>0.4375</v>
      </c>
      <c r="F12" s="6">
        <f t="shared" ref="F12:F15" si="2">C12+(0.75*D12*$C$6)</f>
        <v>3.515625E-2</v>
      </c>
      <c r="G12" s="6">
        <f t="shared" ref="G12:G15" si="3">3*D12^2</f>
        <v>0.10546875</v>
      </c>
      <c r="H12" s="6">
        <f t="shared" ref="H12:H15" si="4">C12+(D12+2*G12)*($C$6/3)</f>
        <v>3.3203125E-2</v>
      </c>
      <c r="I12" s="6">
        <f t="shared" ref="I12:I15" si="5">B12^3</f>
        <v>1.5625E-2</v>
      </c>
    </row>
    <row r="13" spans="2:9" x14ac:dyDescent="0.25">
      <c r="B13" s="6">
        <f t="shared" ref="B13:B15" si="6">B12+$C$6</f>
        <v>0.5</v>
      </c>
      <c r="C13" s="6">
        <f t="shared" ref="C13:C15" si="7">H12</f>
        <v>3.3203125E-2</v>
      </c>
      <c r="D13" s="6">
        <f t="shared" si="0"/>
        <v>0.75</v>
      </c>
      <c r="E13" s="6">
        <f t="shared" si="1"/>
        <v>0.6875</v>
      </c>
      <c r="F13" s="6">
        <f t="shared" si="2"/>
        <v>0.173828125</v>
      </c>
      <c r="G13" s="6">
        <f t="shared" si="3"/>
        <v>1.6875</v>
      </c>
      <c r="H13" s="6">
        <f t="shared" si="4"/>
        <v>0.376953125</v>
      </c>
      <c r="I13" s="6">
        <f t="shared" si="5"/>
        <v>0.125</v>
      </c>
    </row>
    <row r="14" spans="2:9" x14ac:dyDescent="0.25">
      <c r="B14" s="6">
        <f t="shared" si="6"/>
        <v>0.75</v>
      </c>
      <c r="C14" s="6">
        <f t="shared" si="7"/>
        <v>0.376953125</v>
      </c>
      <c r="D14" s="6">
        <f t="shared" si="0"/>
        <v>1.6875</v>
      </c>
      <c r="E14" s="6">
        <f t="shared" si="1"/>
        <v>0.9375</v>
      </c>
      <c r="F14" s="6">
        <f t="shared" si="2"/>
        <v>0.693359375</v>
      </c>
      <c r="G14" s="6">
        <f t="shared" si="3"/>
        <v>8.54296875</v>
      </c>
      <c r="H14" s="6">
        <f t="shared" si="4"/>
        <v>1.94140625</v>
      </c>
      <c r="I14" s="6">
        <f t="shared" si="5"/>
        <v>0.421875</v>
      </c>
    </row>
    <row r="15" spans="2:9" x14ac:dyDescent="0.25">
      <c r="B15" s="6">
        <f t="shared" si="6"/>
        <v>1</v>
      </c>
      <c r="C15" s="6">
        <f t="shared" si="7"/>
        <v>1.94140625</v>
      </c>
      <c r="D15" s="6">
        <f t="shared" si="0"/>
        <v>3</v>
      </c>
      <c r="E15" s="6">
        <f t="shared" si="1"/>
        <v>1.1875</v>
      </c>
      <c r="F15" s="6">
        <f t="shared" si="2"/>
        <v>2.50390625</v>
      </c>
      <c r="G15" s="6">
        <f t="shared" si="3"/>
        <v>27</v>
      </c>
      <c r="H15" s="6">
        <f t="shared" si="4"/>
        <v>6.69140625</v>
      </c>
      <c r="I15" s="6">
        <f t="shared" si="5"/>
        <v>1</v>
      </c>
    </row>
    <row r="16" spans="2:9" x14ac:dyDescent="0.25">
      <c r="B16" s="8"/>
      <c r="C16" s="8"/>
      <c r="D16" s="8"/>
      <c r="E16" s="8"/>
      <c r="F16" s="8"/>
      <c r="G16" s="8"/>
      <c r="H16" s="8"/>
      <c r="I16" s="8"/>
    </row>
    <row r="17" spans="2:9" x14ac:dyDescent="0.25">
      <c r="B17" s="8"/>
      <c r="C17" s="8"/>
      <c r="D17" s="8"/>
      <c r="E17" s="8"/>
      <c r="F17" s="8"/>
      <c r="G17" s="8"/>
      <c r="H17" s="8"/>
      <c r="I17" s="8"/>
    </row>
    <row r="18" spans="2:9" x14ac:dyDescent="0.25">
      <c r="B18" s="8"/>
      <c r="C18" s="8"/>
      <c r="D18" s="8"/>
      <c r="E18" s="8"/>
      <c r="F18" s="8"/>
      <c r="G18" s="8"/>
      <c r="H18" s="8"/>
      <c r="I18" s="8"/>
    </row>
    <row r="19" spans="2:9" x14ac:dyDescent="0.25">
      <c r="B19" s="8"/>
      <c r="C19" s="8"/>
      <c r="D19" s="8"/>
      <c r="E19" s="8"/>
      <c r="F19" s="8"/>
      <c r="G19" s="8"/>
      <c r="H19" s="8"/>
      <c r="I19" s="8"/>
    </row>
    <row r="20" spans="2:9" x14ac:dyDescent="0.25">
      <c r="B20" s="8"/>
      <c r="C20" s="8"/>
      <c r="D20" s="8"/>
      <c r="E20" s="8"/>
      <c r="F20" s="8"/>
      <c r="G20" s="8"/>
      <c r="H20" s="8"/>
      <c r="I20" s="8"/>
    </row>
    <row r="21" spans="2:9" x14ac:dyDescent="0.25">
      <c r="B21" s="8"/>
      <c r="C21" s="8"/>
      <c r="D21" s="8"/>
      <c r="E21" s="8"/>
      <c r="F21" s="8"/>
      <c r="G21" s="8"/>
      <c r="H21" s="8"/>
      <c r="I21" s="8"/>
    </row>
    <row r="22" spans="2:9" x14ac:dyDescent="0.25">
      <c r="B22" s="8"/>
      <c r="C22" s="8"/>
      <c r="D22" s="8"/>
      <c r="E22" s="8"/>
      <c r="F22" s="8"/>
      <c r="G22" s="8"/>
      <c r="H22" s="8"/>
      <c r="I22" s="8"/>
    </row>
    <row r="23" spans="2:9" x14ac:dyDescent="0.25">
      <c r="B23" s="8"/>
      <c r="C23" s="8"/>
      <c r="D23" s="8"/>
      <c r="E23" s="8"/>
      <c r="F23" s="8"/>
      <c r="G23" s="8"/>
      <c r="H23" s="8"/>
      <c r="I23" s="8"/>
    </row>
    <row r="24" spans="2:9" x14ac:dyDescent="0.25">
      <c r="B24" s="8"/>
      <c r="C24" s="8"/>
      <c r="D24" s="8"/>
      <c r="E24" s="8"/>
      <c r="F24" s="8"/>
      <c r="G24" s="8"/>
      <c r="H24" s="8"/>
      <c r="I24" s="8"/>
    </row>
    <row r="25" spans="2:9" x14ac:dyDescent="0.25">
      <c r="B25" s="8"/>
      <c r="C25" s="8"/>
      <c r="D25" s="8"/>
      <c r="E25" s="8"/>
      <c r="F25" s="8"/>
      <c r="G25" s="8"/>
      <c r="H25" s="8"/>
      <c r="I25" s="8"/>
    </row>
    <row r="26" spans="2:9" x14ac:dyDescent="0.25">
      <c r="B26" s="8"/>
      <c r="C26" s="8"/>
      <c r="D26" s="8"/>
      <c r="E26" s="8"/>
      <c r="F26" s="8"/>
      <c r="G26" s="8"/>
      <c r="H26" s="8"/>
      <c r="I26" s="8"/>
    </row>
    <row r="27" spans="2:9" x14ac:dyDescent="0.25">
      <c r="B27" s="8"/>
      <c r="C27" s="8"/>
      <c r="D27" s="8"/>
      <c r="E27" s="8"/>
      <c r="F27" s="8"/>
      <c r="G27" s="8"/>
      <c r="H27" s="8"/>
      <c r="I27" s="8"/>
    </row>
    <row r="28" spans="2:9" x14ac:dyDescent="0.25">
      <c r="B28" s="8"/>
      <c r="C28" s="8"/>
      <c r="D28" s="8"/>
      <c r="E28" s="8"/>
      <c r="F28" s="8"/>
      <c r="G28" s="8"/>
      <c r="H28" s="8"/>
      <c r="I28" s="8"/>
    </row>
    <row r="29" spans="2:9" x14ac:dyDescent="0.25">
      <c r="B29" s="8"/>
      <c r="C29" s="8"/>
      <c r="D29" s="8"/>
      <c r="E29" s="8"/>
      <c r="F29" s="8"/>
      <c r="G29" s="8"/>
      <c r="H29" s="8"/>
      <c r="I29" s="8"/>
    </row>
    <row r="30" spans="2:9" x14ac:dyDescent="0.25">
      <c r="B30" s="8"/>
      <c r="C30" s="8"/>
      <c r="D30" s="8"/>
      <c r="E30" s="8"/>
      <c r="F30" s="8"/>
      <c r="G30" s="8"/>
      <c r="H30" s="8"/>
      <c r="I30" s="8"/>
    </row>
    <row r="31" spans="2:9" x14ac:dyDescent="0.25">
      <c r="B31" s="8"/>
      <c r="C31" s="8"/>
      <c r="D31" s="8"/>
      <c r="E31" s="8"/>
      <c r="F31" s="8"/>
      <c r="G31" s="8"/>
      <c r="H31" s="8"/>
      <c r="I31" s="8"/>
    </row>
    <row r="34" spans="2:9" ht="15.75" x14ac:dyDescent="0.25">
      <c r="B34" s="4" t="s">
        <v>0</v>
      </c>
      <c r="C34" s="3">
        <v>0</v>
      </c>
    </row>
    <row r="35" spans="2:9" ht="15.75" x14ac:dyDescent="0.25">
      <c r="B35" s="4" t="s">
        <v>1</v>
      </c>
      <c r="C35" s="3">
        <v>1</v>
      </c>
    </row>
    <row r="36" spans="2:9" ht="15.75" x14ac:dyDescent="0.25">
      <c r="B36" s="4" t="s">
        <v>2</v>
      </c>
      <c r="C36" s="3">
        <v>20</v>
      </c>
    </row>
    <row r="38" spans="2:9" ht="15.75" x14ac:dyDescent="0.25">
      <c r="B38" s="4" t="s">
        <v>3</v>
      </c>
      <c r="C38" s="3">
        <f>(C35-C34)/C36</f>
        <v>0.05</v>
      </c>
    </row>
    <row r="41" spans="2:9" ht="15.75" x14ac:dyDescent="0.25">
      <c r="B41" s="2" t="s">
        <v>4</v>
      </c>
      <c r="C41" s="2" t="s">
        <v>5</v>
      </c>
      <c r="D41" s="1" t="s">
        <v>6</v>
      </c>
      <c r="E41" s="2" t="s">
        <v>7</v>
      </c>
      <c r="F41" s="2" t="s">
        <v>8</v>
      </c>
      <c r="G41" s="1" t="s">
        <v>9</v>
      </c>
      <c r="H41" s="2" t="s">
        <v>10</v>
      </c>
      <c r="I41" s="5" t="s">
        <v>11</v>
      </c>
    </row>
    <row r="42" spans="2:9" x14ac:dyDescent="0.25">
      <c r="B42" s="6"/>
      <c r="C42" s="6"/>
      <c r="D42" s="6"/>
      <c r="E42" s="6"/>
      <c r="F42" s="6"/>
      <c r="G42" s="6"/>
      <c r="H42" s="6"/>
      <c r="I42" s="7" t="s">
        <v>12</v>
      </c>
    </row>
    <row r="43" spans="2:9" x14ac:dyDescent="0.25">
      <c r="B43" s="6">
        <v>0</v>
      </c>
      <c r="C43" s="6">
        <v>0</v>
      </c>
      <c r="D43" s="6">
        <f>3*(B43^2)</f>
        <v>0</v>
      </c>
      <c r="E43" s="6">
        <f>B43+0.75*$C$6</f>
        <v>0.1875</v>
      </c>
      <c r="F43" s="6">
        <f>C43+(0.75*D43*$C$38)</f>
        <v>0</v>
      </c>
      <c r="G43" s="6">
        <f>3*D43^2</f>
        <v>0</v>
      </c>
      <c r="H43" s="6">
        <f>C43+(D43+2*G43)*($C$38/3)</f>
        <v>0</v>
      </c>
      <c r="I43" s="6">
        <f>B43^3</f>
        <v>0</v>
      </c>
    </row>
    <row r="44" spans="2:9" x14ac:dyDescent="0.25">
      <c r="B44" s="6">
        <f>B43+$C$38</f>
        <v>0.05</v>
      </c>
      <c r="C44" s="6">
        <f>H43</f>
        <v>0</v>
      </c>
      <c r="D44" s="6">
        <f t="shared" ref="D44:D63" si="8">3*(B44^2)</f>
        <v>7.5000000000000015E-3</v>
      </c>
      <c r="E44" s="6">
        <f>B44+0.75*$C$38</f>
        <v>8.7500000000000008E-2</v>
      </c>
      <c r="F44" s="6">
        <f t="shared" ref="F44:F63" si="9">C44+(0.75*D44*$C$38)</f>
        <v>2.8125000000000009E-4</v>
      </c>
      <c r="G44" s="6">
        <f t="shared" ref="G44:G63" si="10">3*D44^2</f>
        <v>1.6875000000000006E-4</v>
      </c>
      <c r="H44" s="6">
        <f t="shared" ref="H44:H63" si="11">C44+(D44+2*G44)*($C$38/3)</f>
        <v>1.3062500000000002E-4</v>
      </c>
      <c r="I44" s="6">
        <f t="shared" ref="I44:I63" si="12">B44^3</f>
        <v>1.2500000000000003E-4</v>
      </c>
    </row>
    <row r="45" spans="2:9" x14ac:dyDescent="0.25">
      <c r="B45" s="6">
        <f t="shared" ref="B45:B63" si="13">B44+$C$38</f>
        <v>0.1</v>
      </c>
      <c r="C45" s="6">
        <f t="shared" ref="C45:C63" si="14">H44</f>
        <v>1.3062500000000002E-4</v>
      </c>
      <c r="D45" s="6">
        <f t="shared" si="8"/>
        <v>3.0000000000000006E-2</v>
      </c>
      <c r="E45" s="6">
        <f t="shared" ref="E45:E63" si="15">B45+0.75*$C$38</f>
        <v>0.13750000000000001</v>
      </c>
      <c r="F45" s="6">
        <f t="shared" si="9"/>
        <v>1.2556250000000004E-3</v>
      </c>
      <c r="G45" s="6">
        <f t="shared" si="10"/>
        <v>2.700000000000001E-3</v>
      </c>
      <c r="H45" s="6">
        <f t="shared" si="11"/>
        <v>7.2062500000000013E-4</v>
      </c>
      <c r="I45" s="6">
        <f t="shared" si="12"/>
        <v>1.0000000000000002E-3</v>
      </c>
    </row>
    <row r="46" spans="2:9" x14ac:dyDescent="0.25">
      <c r="B46" s="6">
        <f t="shared" si="13"/>
        <v>0.15000000000000002</v>
      </c>
      <c r="C46" s="6">
        <f t="shared" si="14"/>
        <v>7.2062500000000013E-4</v>
      </c>
      <c r="D46" s="6">
        <f t="shared" si="8"/>
        <v>6.7500000000000018E-2</v>
      </c>
      <c r="E46" s="6">
        <f t="shared" si="15"/>
        <v>0.18750000000000003</v>
      </c>
      <c r="F46" s="6">
        <f t="shared" si="9"/>
        <v>3.2518750000000013E-3</v>
      </c>
      <c r="G46" s="6">
        <f t="shared" si="10"/>
        <v>1.3668750000000007E-2</v>
      </c>
      <c r="H46" s="6">
        <f t="shared" si="11"/>
        <v>2.3012500000000003E-3</v>
      </c>
      <c r="I46" s="6">
        <f>B46^3</f>
        <v>3.3750000000000013E-3</v>
      </c>
    </row>
    <row r="47" spans="2:9" x14ac:dyDescent="0.25">
      <c r="B47" s="6">
        <f t="shared" si="13"/>
        <v>0.2</v>
      </c>
      <c r="C47" s="6">
        <f t="shared" si="14"/>
        <v>2.3012500000000003E-3</v>
      </c>
      <c r="D47" s="6">
        <f t="shared" si="8"/>
        <v>0.12000000000000002</v>
      </c>
      <c r="E47" s="6">
        <f t="shared" si="15"/>
        <v>0.23750000000000002</v>
      </c>
      <c r="F47" s="6">
        <f t="shared" si="9"/>
        <v>6.8012500000000017E-3</v>
      </c>
      <c r="G47" s="6">
        <f t="shared" si="10"/>
        <v>4.3200000000000016E-2</v>
      </c>
      <c r="H47" s="6">
        <f t="shared" si="11"/>
        <v>5.7412500000000016E-3</v>
      </c>
      <c r="I47" s="6">
        <f t="shared" si="12"/>
        <v>8.0000000000000019E-3</v>
      </c>
    </row>
    <row r="48" spans="2:9" x14ac:dyDescent="0.25">
      <c r="B48" s="6">
        <f t="shared" si="13"/>
        <v>0.25</v>
      </c>
      <c r="C48" s="6">
        <f t="shared" si="14"/>
        <v>5.7412500000000016E-3</v>
      </c>
      <c r="D48" s="6">
        <f t="shared" si="8"/>
        <v>0.1875</v>
      </c>
      <c r="E48" s="6">
        <f t="shared" si="15"/>
        <v>0.28749999999999998</v>
      </c>
      <c r="F48" s="6">
        <f t="shared" si="9"/>
        <v>1.2772500000000003E-2</v>
      </c>
      <c r="G48" s="6">
        <f t="shared" si="10"/>
        <v>0.10546875</v>
      </c>
      <c r="H48" s="6">
        <f t="shared" si="11"/>
        <v>1.2381875000000001E-2</v>
      </c>
      <c r="I48" s="6">
        <f t="shared" si="12"/>
        <v>1.5625E-2</v>
      </c>
    </row>
    <row r="49" spans="2:9" x14ac:dyDescent="0.25">
      <c r="B49" s="6">
        <f t="shared" si="13"/>
        <v>0.3</v>
      </c>
      <c r="C49" s="6">
        <f t="shared" si="14"/>
        <v>1.2381875000000001E-2</v>
      </c>
      <c r="D49" s="6">
        <f t="shared" si="8"/>
        <v>0.27</v>
      </c>
      <c r="E49" s="6">
        <f t="shared" si="15"/>
        <v>0.33750000000000002</v>
      </c>
      <c r="F49" s="6">
        <f t="shared" si="9"/>
        <v>2.2506875000000003E-2</v>
      </c>
      <c r="G49" s="6">
        <f t="shared" si="10"/>
        <v>0.21870000000000001</v>
      </c>
      <c r="H49" s="6">
        <f t="shared" si="11"/>
        <v>2.4171875000000002E-2</v>
      </c>
      <c r="I49" s="6">
        <f t="shared" si="12"/>
        <v>2.7E-2</v>
      </c>
    </row>
    <row r="50" spans="2:9" x14ac:dyDescent="0.25">
      <c r="B50" s="6">
        <f t="shared" si="13"/>
        <v>0.35</v>
      </c>
      <c r="C50" s="6">
        <f t="shared" si="14"/>
        <v>2.4171875000000002E-2</v>
      </c>
      <c r="D50" s="6">
        <f t="shared" si="8"/>
        <v>0.36749999999999994</v>
      </c>
      <c r="E50" s="6">
        <f t="shared" si="15"/>
        <v>0.38749999999999996</v>
      </c>
      <c r="F50" s="6">
        <f t="shared" si="9"/>
        <v>3.7953125000000004E-2</v>
      </c>
      <c r="G50" s="6">
        <f t="shared" si="10"/>
        <v>0.40516874999999986</v>
      </c>
      <c r="H50" s="6">
        <f t="shared" si="11"/>
        <v>4.3802499999999994E-2</v>
      </c>
      <c r="I50" s="6">
        <f t="shared" si="12"/>
        <v>4.287499999999999E-2</v>
      </c>
    </row>
    <row r="51" spans="2:9" x14ac:dyDescent="0.25">
      <c r="B51" s="6">
        <f t="shared" si="13"/>
        <v>0.39999999999999997</v>
      </c>
      <c r="C51" s="6">
        <f t="shared" si="14"/>
        <v>4.3802499999999994E-2</v>
      </c>
      <c r="D51" s="6">
        <f t="shared" si="8"/>
        <v>0.47999999999999993</v>
      </c>
      <c r="E51" s="6">
        <f t="shared" si="15"/>
        <v>0.4375</v>
      </c>
      <c r="F51" s="6">
        <f t="shared" si="9"/>
        <v>6.1802499999999996E-2</v>
      </c>
      <c r="G51" s="6">
        <f t="shared" si="10"/>
        <v>0.69119999999999981</v>
      </c>
      <c r="H51" s="6">
        <f t="shared" si="11"/>
        <v>7.4842499999999992E-2</v>
      </c>
      <c r="I51" s="6">
        <f t="shared" si="12"/>
        <v>6.3999999999999987E-2</v>
      </c>
    </row>
    <row r="52" spans="2:9" x14ac:dyDescent="0.25">
      <c r="B52" s="6">
        <f t="shared" si="13"/>
        <v>0.44999999999999996</v>
      </c>
      <c r="C52" s="6">
        <f t="shared" si="14"/>
        <v>7.4842499999999992E-2</v>
      </c>
      <c r="D52" s="6">
        <f t="shared" si="8"/>
        <v>0.60749999999999993</v>
      </c>
      <c r="E52" s="6">
        <f t="shared" si="15"/>
        <v>0.48749999999999993</v>
      </c>
      <c r="F52" s="6">
        <f t="shared" si="9"/>
        <v>9.7623749999999995E-2</v>
      </c>
      <c r="G52" s="6">
        <f t="shared" si="10"/>
        <v>1.1071687499999998</v>
      </c>
      <c r="H52" s="6">
        <f t="shared" si="11"/>
        <v>0.12187312499999998</v>
      </c>
      <c r="I52" s="6">
        <f t="shared" si="12"/>
        <v>9.112499999999997E-2</v>
      </c>
    </row>
    <row r="53" spans="2:9" x14ac:dyDescent="0.25">
      <c r="B53" s="6">
        <f t="shared" si="13"/>
        <v>0.49999999999999994</v>
      </c>
      <c r="C53" s="6">
        <f t="shared" si="14"/>
        <v>0.12187312499999998</v>
      </c>
      <c r="D53" s="6">
        <f t="shared" si="8"/>
        <v>0.74999999999999978</v>
      </c>
      <c r="E53" s="6">
        <f t="shared" si="15"/>
        <v>0.53749999999999998</v>
      </c>
      <c r="F53" s="6">
        <f t="shared" si="9"/>
        <v>0.14999812499999998</v>
      </c>
      <c r="G53" s="6">
        <f t="shared" si="10"/>
        <v>1.6874999999999991</v>
      </c>
      <c r="H53" s="6">
        <f t="shared" si="11"/>
        <v>0.19062312499999995</v>
      </c>
      <c r="I53" s="6">
        <f t="shared" si="12"/>
        <v>0.12499999999999996</v>
      </c>
    </row>
    <row r="54" spans="2:9" x14ac:dyDescent="0.25">
      <c r="B54" s="6">
        <f t="shared" si="13"/>
        <v>0.54999999999999993</v>
      </c>
      <c r="C54" s="6">
        <f t="shared" si="14"/>
        <v>0.19062312499999995</v>
      </c>
      <c r="D54" s="6">
        <f t="shared" si="8"/>
        <v>0.90749999999999975</v>
      </c>
      <c r="E54" s="6">
        <f t="shared" si="15"/>
        <v>0.58749999999999991</v>
      </c>
      <c r="F54" s="6">
        <f t="shared" si="9"/>
        <v>0.22465437499999993</v>
      </c>
      <c r="G54" s="6">
        <f t="shared" si="10"/>
        <v>2.4706687499999989</v>
      </c>
      <c r="H54" s="6">
        <f t="shared" si="11"/>
        <v>0.28810374999999988</v>
      </c>
      <c r="I54" s="6">
        <f t="shared" si="12"/>
        <v>0.16637499999999994</v>
      </c>
    </row>
    <row r="55" spans="2:9" x14ac:dyDescent="0.25">
      <c r="B55" s="6">
        <f t="shared" si="13"/>
        <v>0.6</v>
      </c>
      <c r="C55" s="6">
        <f t="shared" si="14"/>
        <v>0.28810374999999988</v>
      </c>
      <c r="D55" s="6">
        <f t="shared" si="8"/>
        <v>1.08</v>
      </c>
      <c r="E55" s="6">
        <f t="shared" si="15"/>
        <v>0.63749999999999996</v>
      </c>
      <c r="F55" s="6">
        <f t="shared" si="9"/>
        <v>0.32860374999999986</v>
      </c>
      <c r="G55" s="6">
        <f t="shared" si="10"/>
        <v>3.4992000000000001</v>
      </c>
      <c r="H55" s="6">
        <f t="shared" si="11"/>
        <v>0.42274374999999986</v>
      </c>
      <c r="I55" s="6">
        <f t="shared" si="12"/>
        <v>0.216</v>
      </c>
    </row>
    <row r="56" spans="2:9" x14ac:dyDescent="0.25">
      <c r="B56" s="6">
        <f t="shared" si="13"/>
        <v>0.65</v>
      </c>
      <c r="C56" s="6">
        <f t="shared" si="14"/>
        <v>0.42274374999999986</v>
      </c>
      <c r="D56" s="6">
        <f t="shared" si="8"/>
        <v>1.2675000000000001</v>
      </c>
      <c r="E56" s="6">
        <f t="shared" si="15"/>
        <v>0.6875</v>
      </c>
      <c r="F56" s="6">
        <f t="shared" si="9"/>
        <v>0.47027499999999989</v>
      </c>
      <c r="G56" s="6">
        <f t="shared" si="10"/>
        <v>4.8196687499999999</v>
      </c>
      <c r="H56" s="6">
        <f t="shared" si="11"/>
        <v>0.60452437499999989</v>
      </c>
      <c r="I56" s="6">
        <f t="shared" si="12"/>
        <v>0.27462500000000006</v>
      </c>
    </row>
    <row r="57" spans="2:9" x14ac:dyDescent="0.25">
      <c r="B57" s="6">
        <f t="shared" si="13"/>
        <v>0.70000000000000007</v>
      </c>
      <c r="C57" s="6">
        <f t="shared" si="14"/>
        <v>0.60452437499999989</v>
      </c>
      <c r="D57" s="6">
        <f t="shared" si="8"/>
        <v>1.4700000000000002</v>
      </c>
      <c r="E57" s="6">
        <f t="shared" si="15"/>
        <v>0.73750000000000004</v>
      </c>
      <c r="F57" s="6">
        <f t="shared" si="9"/>
        <v>0.65964937499999987</v>
      </c>
      <c r="G57" s="6">
        <f t="shared" si="10"/>
        <v>6.4827000000000021</v>
      </c>
      <c r="H57" s="6">
        <f t="shared" si="11"/>
        <v>0.84511437499999997</v>
      </c>
      <c r="I57" s="6">
        <f t="shared" si="12"/>
        <v>0.34300000000000008</v>
      </c>
    </row>
    <row r="58" spans="2:9" x14ac:dyDescent="0.25">
      <c r="B58" s="6">
        <f t="shared" si="13"/>
        <v>0.75000000000000011</v>
      </c>
      <c r="C58" s="6">
        <f t="shared" si="14"/>
        <v>0.84511437499999997</v>
      </c>
      <c r="D58" s="6">
        <f t="shared" si="8"/>
        <v>1.6875000000000007</v>
      </c>
      <c r="E58" s="6">
        <f t="shared" si="15"/>
        <v>0.78750000000000009</v>
      </c>
      <c r="F58" s="6">
        <f t="shared" si="9"/>
        <v>0.90839562500000004</v>
      </c>
      <c r="G58" s="6">
        <f t="shared" si="10"/>
        <v>8.5429687500000071</v>
      </c>
      <c r="H58" s="6">
        <f t="shared" si="11"/>
        <v>1.1580050000000002</v>
      </c>
      <c r="I58" s="6">
        <f t="shared" si="12"/>
        <v>0.42187500000000022</v>
      </c>
    </row>
    <row r="59" spans="2:9" x14ac:dyDescent="0.25">
      <c r="B59" s="6">
        <f t="shared" si="13"/>
        <v>0.80000000000000016</v>
      </c>
      <c r="C59" s="6">
        <f t="shared" si="14"/>
        <v>1.1580050000000002</v>
      </c>
      <c r="D59" s="6">
        <f t="shared" si="8"/>
        <v>1.9200000000000008</v>
      </c>
      <c r="E59" s="6">
        <f t="shared" si="15"/>
        <v>0.83750000000000013</v>
      </c>
      <c r="F59" s="6">
        <f t="shared" si="9"/>
        <v>1.2300050000000002</v>
      </c>
      <c r="G59" s="6">
        <f t="shared" si="10"/>
        <v>11.059200000000009</v>
      </c>
      <c r="H59" s="6">
        <f t="shared" si="11"/>
        <v>1.5586450000000005</v>
      </c>
      <c r="I59" s="6">
        <f t="shared" si="12"/>
        <v>0.51200000000000023</v>
      </c>
    </row>
    <row r="60" spans="2:9" x14ac:dyDescent="0.25">
      <c r="B60" s="6">
        <f t="shared" si="13"/>
        <v>0.8500000000000002</v>
      </c>
      <c r="C60" s="6">
        <f t="shared" si="14"/>
        <v>1.5586450000000005</v>
      </c>
      <c r="D60" s="6">
        <f t="shared" si="8"/>
        <v>2.1675000000000013</v>
      </c>
      <c r="E60" s="6">
        <f t="shared" si="15"/>
        <v>0.88750000000000018</v>
      </c>
      <c r="F60" s="6">
        <f t="shared" si="9"/>
        <v>1.6399262500000005</v>
      </c>
      <c r="G60" s="6">
        <f t="shared" si="10"/>
        <v>14.094168750000017</v>
      </c>
      <c r="H60" s="6">
        <f t="shared" si="11"/>
        <v>2.0645756250000011</v>
      </c>
      <c r="I60" s="6">
        <f t="shared" si="12"/>
        <v>0.61412500000000048</v>
      </c>
    </row>
    <row r="61" spans="2:9" x14ac:dyDescent="0.25">
      <c r="B61" s="6">
        <f t="shared" si="13"/>
        <v>0.90000000000000024</v>
      </c>
      <c r="C61" s="6">
        <f t="shared" si="14"/>
        <v>2.0645756250000011</v>
      </c>
      <c r="D61" s="6">
        <f t="shared" si="8"/>
        <v>2.430000000000001</v>
      </c>
      <c r="E61" s="6">
        <f t="shared" si="15"/>
        <v>0.93750000000000022</v>
      </c>
      <c r="F61" s="6">
        <f t="shared" si="9"/>
        <v>2.155700625000001</v>
      </c>
      <c r="G61" s="6">
        <f t="shared" si="10"/>
        <v>17.714700000000015</v>
      </c>
      <c r="H61" s="6">
        <f t="shared" si="11"/>
        <v>2.6955656250000017</v>
      </c>
      <c r="I61" s="6">
        <f t="shared" si="12"/>
        <v>0.72900000000000054</v>
      </c>
    </row>
    <row r="62" spans="2:9" x14ac:dyDescent="0.25">
      <c r="B62" s="6">
        <f t="shared" si="13"/>
        <v>0.95000000000000029</v>
      </c>
      <c r="C62" s="6">
        <f t="shared" si="14"/>
        <v>2.6955656250000017</v>
      </c>
      <c r="D62" s="6">
        <f t="shared" si="8"/>
        <v>2.7075000000000014</v>
      </c>
      <c r="E62" s="6">
        <f t="shared" si="15"/>
        <v>0.98750000000000027</v>
      </c>
      <c r="F62" s="6">
        <f t="shared" si="9"/>
        <v>2.7970968750000016</v>
      </c>
      <c r="G62" s="6">
        <f t="shared" si="10"/>
        <v>21.99166875000002</v>
      </c>
      <c r="H62" s="6">
        <f t="shared" si="11"/>
        <v>3.4737462500000023</v>
      </c>
      <c r="I62" s="6">
        <f t="shared" si="12"/>
        <v>0.85737500000000078</v>
      </c>
    </row>
    <row r="63" spans="2:9" x14ac:dyDescent="0.25">
      <c r="B63" s="6">
        <f t="shared" si="13"/>
        <v>1.0000000000000002</v>
      </c>
      <c r="C63" s="6">
        <f t="shared" si="14"/>
        <v>3.4737462500000023</v>
      </c>
      <c r="D63" s="6">
        <f t="shared" si="8"/>
        <v>3.0000000000000013</v>
      </c>
      <c r="E63" s="6">
        <f t="shared" si="15"/>
        <v>1.0375000000000003</v>
      </c>
      <c r="F63" s="6">
        <f t="shared" si="9"/>
        <v>3.5862462500000021</v>
      </c>
      <c r="G63" s="6">
        <f t="shared" si="10"/>
        <v>27.000000000000021</v>
      </c>
      <c r="H63" s="6">
        <f t="shared" si="11"/>
        <v>4.4237462500000033</v>
      </c>
      <c r="I63" s="6">
        <f t="shared" si="12"/>
        <v>1.0000000000000007</v>
      </c>
    </row>
    <row r="64" spans="2:9" x14ac:dyDescent="0.25">
      <c r="B6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Usuario</cp:lastModifiedBy>
  <dcterms:created xsi:type="dcterms:W3CDTF">2020-11-30T23:24:34Z</dcterms:created>
  <dcterms:modified xsi:type="dcterms:W3CDTF">2020-12-01T05:09:28Z</dcterms:modified>
</cp:coreProperties>
</file>