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7436E33-8552-40C4-A742-4D3BE2424185}" xr6:coauthVersionLast="45" xr6:coauthVersionMax="45" xr10:uidLastSave="{00000000-0000-0000-0000-000000000000}"/>
  <bookViews>
    <workbookView xWindow="-120" yWindow="-120" windowWidth="20730" windowHeight="11160" xr2:uid="{064F85E9-8341-4E59-8297-0ACA93BDD186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2" l="1"/>
  <c r="C67" i="2"/>
  <c r="C65" i="2"/>
  <c r="C61" i="2"/>
  <c r="D61" i="2"/>
  <c r="E61" i="2"/>
  <c r="B61" i="2"/>
  <c r="C60" i="2"/>
  <c r="D60" i="2"/>
  <c r="E60" i="2"/>
  <c r="B60" i="2"/>
  <c r="E62" i="2"/>
  <c r="D62" i="2"/>
  <c r="C62" i="2"/>
  <c r="B62" i="2"/>
  <c r="C54" i="2"/>
  <c r="D54" i="2"/>
  <c r="E54" i="2"/>
  <c r="B54" i="2"/>
  <c r="E56" i="2"/>
  <c r="D56" i="2"/>
  <c r="C56" i="2"/>
  <c r="B56" i="2"/>
  <c r="E55" i="2"/>
  <c r="D55" i="2"/>
  <c r="C55" i="2"/>
  <c r="B55" i="2"/>
  <c r="C48" i="2"/>
  <c r="D48" i="2"/>
  <c r="E48" i="2"/>
  <c r="B48" i="2"/>
  <c r="C49" i="2"/>
  <c r="D49" i="2"/>
  <c r="E49" i="2"/>
  <c r="B49" i="2"/>
  <c r="E50" i="2"/>
  <c r="D50" i="2"/>
  <c r="C50" i="2"/>
  <c r="B50" i="2"/>
  <c r="C43" i="2"/>
  <c r="D43" i="2"/>
  <c r="E43" i="2"/>
  <c r="B43" i="2"/>
  <c r="C44" i="2"/>
  <c r="D44" i="2"/>
  <c r="E44" i="2"/>
  <c r="B44" i="2"/>
  <c r="C38" i="2"/>
  <c r="D38" i="2"/>
  <c r="E38" i="2"/>
  <c r="B38" i="2"/>
  <c r="E37" i="2"/>
  <c r="D37" i="2"/>
  <c r="C37" i="2"/>
  <c r="B37" i="2"/>
  <c r="D32" i="2"/>
  <c r="E32" i="2"/>
  <c r="B32" i="2"/>
  <c r="C32" i="2"/>
  <c r="E31" i="2"/>
  <c r="D31" i="2"/>
  <c r="C31" i="2"/>
  <c r="B31" i="2"/>
  <c r="C25" i="2"/>
  <c r="D25" i="2"/>
  <c r="E25" i="2"/>
  <c r="B25" i="2"/>
  <c r="C26" i="2"/>
  <c r="D26" i="2"/>
  <c r="E26" i="2"/>
  <c r="B26" i="2"/>
  <c r="C19" i="2"/>
  <c r="D19" i="2"/>
  <c r="E19" i="2"/>
  <c r="B19" i="2"/>
  <c r="C27" i="1" l="1"/>
  <c r="D27" i="1"/>
  <c r="B27" i="1"/>
  <c r="C26" i="1"/>
  <c r="D26" i="1"/>
  <c r="B26" i="1"/>
  <c r="C21" i="1"/>
  <c r="D21" i="1"/>
  <c r="B21" i="1"/>
  <c r="C22" i="1"/>
  <c r="D22" i="1"/>
  <c r="B22" i="1"/>
  <c r="C17" i="1"/>
  <c r="D17" i="1"/>
  <c r="B17" i="1"/>
</calcChain>
</file>

<file path=xl/sharedStrings.xml><?xml version="1.0" encoding="utf-8"?>
<sst xmlns="http://schemas.openxmlformats.org/spreadsheetml/2006/main" count="124" uniqueCount="36">
  <si>
    <t>Metodo de Gauss-Jordan</t>
  </si>
  <si>
    <t>Ejercicio 1</t>
  </si>
  <si>
    <t>x</t>
  </si>
  <si>
    <t>y</t>
  </si>
  <si>
    <t>b</t>
  </si>
  <si>
    <t>F1</t>
  </si>
  <si>
    <t>F2</t>
  </si>
  <si>
    <t>Iteracion 1</t>
  </si>
  <si>
    <t>F2=4F1-F2</t>
  </si>
  <si>
    <t>Iteracion 2</t>
  </si>
  <si>
    <t>F1=9F1-2F2</t>
  </si>
  <si>
    <t>Iteracion 3</t>
  </si>
  <si>
    <t>F1=1/9F1 F2=-1/9F2</t>
  </si>
  <si>
    <t>X</t>
  </si>
  <si>
    <t>Resultados</t>
  </si>
  <si>
    <t>Y</t>
  </si>
  <si>
    <t>Ejercicio 2</t>
  </si>
  <si>
    <t>z</t>
  </si>
  <si>
    <t>F3</t>
  </si>
  <si>
    <t>F2=3F2-2F1</t>
  </si>
  <si>
    <t>F3=7F1+3F1</t>
  </si>
  <si>
    <t>F3=16F3+23F2</t>
  </si>
  <si>
    <t>Iteracion 4</t>
  </si>
  <si>
    <t>F3=1/453F3</t>
  </si>
  <si>
    <t>Iteracion 5</t>
  </si>
  <si>
    <t>F2=13F3+F2</t>
  </si>
  <si>
    <t>Iteracion 6</t>
  </si>
  <si>
    <t>F1=5F3-F1</t>
  </si>
  <si>
    <t>Iteracion 7</t>
  </si>
  <si>
    <t>F1=16F1-2F2</t>
  </si>
  <si>
    <t>Iteracion 8</t>
  </si>
  <si>
    <t>F1=(-1/48)F1, F2=(1/16)F2</t>
  </si>
  <si>
    <t>Resultado</t>
  </si>
  <si>
    <t>Comprobacion en Matlab</t>
  </si>
  <si>
    <t>Ejercicio 3</t>
  </si>
  <si>
    <t>Julio Aymerich Barroso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</si>
</sst>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4</xdr:row>
      <xdr:rowOff>66675</xdr:rowOff>
    </xdr:from>
    <xdr:to>
      <xdr:col>2</xdr:col>
      <xdr:colOff>581025</xdr:colOff>
      <xdr:row>7</xdr:row>
      <xdr:rowOff>93801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DECD3C-A91F-45A0-B922-8FDE83BE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828675"/>
          <a:ext cx="1123950" cy="59862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</xdr:row>
      <xdr:rowOff>28575</xdr:rowOff>
    </xdr:from>
    <xdr:to>
      <xdr:col>5</xdr:col>
      <xdr:colOff>590707</xdr:colOff>
      <xdr:row>4</xdr:row>
      <xdr:rowOff>9602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B2E76C-D0CE-42E6-97EA-783251F84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219075"/>
          <a:ext cx="1124107" cy="552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95250</xdr:rowOff>
    </xdr:from>
    <xdr:to>
      <xdr:col>2</xdr:col>
      <xdr:colOff>695499</xdr:colOff>
      <xdr:row>8</xdr:row>
      <xdr:rowOff>133462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245C90-749B-4786-B88A-E622208AE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857250"/>
          <a:ext cx="1247949" cy="80021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</xdr:row>
      <xdr:rowOff>57150</xdr:rowOff>
    </xdr:from>
    <xdr:to>
      <xdr:col>10</xdr:col>
      <xdr:colOff>200686</xdr:colOff>
      <xdr:row>6</xdr:row>
      <xdr:rowOff>66809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D36315-0836-4EE3-A283-78A971642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247650"/>
          <a:ext cx="4734586" cy="962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4</xdr:row>
      <xdr:rowOff>66675</xdr:rowOff>
    </xdr:from>
    <xdr:to>
      <xdr:col>4</xdr:col>
      <xdr:colOff>438563</xdr:colOff>
      <xdr:row>12</xdr:row>
      <xdr:rowOff>108878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5D3672-23FD-48FC-8E5E-87FCB07D4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828675"/>
          <a:ext cx="2353088" cy="1566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28575</xdr:rowOff>
    </xdr:from>
    <xdr:to>
      <xdr:col>8</xdr:col>
      <xdr:colOff>286641</xdr:colOff>
      <xdr:row>19</xdr:row>
      <xdr:rowOff>66813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6DDEDC-972C-4750-961E-81F07AD88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95575"/>
          <a:ext cx="6382641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BB0D-8A92-4D99-987D-3D3756928A10}">
  <dimension ref="A1:F31"/>
  <sheetViews>
    <sheetView tabSelected="1" workbookViewId="0">
      <selection activeCell="B29" sqref="B29"/>
    </sheetView>
  </sheetViews>
  <sheetFormatPr baseColWidth="10" defaultRowHeight="15" x14ac:dyDescent="0.25"/>
  <sheetData>
    <row r="1" spans="1:6" x14ac:dyDescent="0.25">
      <c r="A1" s="12" t="s">
        <v>0</v>
      </c>
      <c r="B1" s="12"/>
      <c r="C1" s="12"/>
      <c r="E1" s="12" t="s">
        <v>33</v>
      </c>
      <c r="F1" s="12"/>
    </row>
    <row r="2" spans="1:6" x14ac:dyDescent="0.25">
      <c r="A2" s="12" t="s">
        <v>35</v>
      </c>
      <c r="B2" s="12"/>
      <c r="C2" s="12"/>
    </row>
    <row r="4" spans="1:6" x14ac:dyDescent="0.25">
      <c r="B4" s="2" t="s">
        <v>1</v>
      </c>
    </row>
    <row r="5" spans="1:6" x14ac:dyDescent="0.25">
      <c r="B5" s="3"/>
      <c r="C5" s="3"/>
    </row>
    <row r="6" spans="1:6" x14ac:dyDescent="0.25">
      <c r="B6" s="3"/>
      <c r="C6" s="3"/>
    </row>
    <row r="7" spans="1:6" x14ac:dyDescent="0.25">
      <c r="B7" s="3"/>
      <c r="C7" s="3"/>
    </row>
    <row r="8" spans="1:6" x14ac:dyDescent="0.25">
      <c r="B8" s="3"/>
      <c r="C8" s="3"/>
    </row>
    <row r="10" spans="1:6" x14ac:dyDescent="0.25">
      <c r="B10" s="1" t="s">
        <v>2</v>
      </c>
      <c r="C10" s="1" t="s">
        <v>3</v>
      </c>
      <c r="D10" s="1" t="s">
        <v>4</v>
      </c>
    </row>
    <row r="11" spans="1:6" x14ac:dyDescent="0.25">
      <c r="A11" s="1" t="s">
        <v>5</v>
      </c>
      <c r="B11" s="1">
        <v>1</v>
      </c>
      <c r="C11" s="1">
        <v>-2</v>
      </c>
      <c r="D11" s="1">
        <v>9</v>
      </c>
    </row>
    <row r="12" spans="1:6" x14ac:dyDescent="0.25">
      <c r="A12" s="1" t="s">
        <v>6</v>
      </c>
      <c r="B12" s="1">
        <v>4</v>
      </c>
      <c r="C12" s="1">
        <v>1</v>
      </c>
      <c r="D12" s="1">
        <v>0</v>
      </c>
    </row>
    <row r="14" spans="1:6" x14ac:dyDescent="0.25">
      <c r="B14" s="13" t="s">
        <v>7</v>
      </c>
      <c r="C14" s="1" t="s">
        <v>8</v>
      </c>
    </row>
    <row r="15" spans="1:6" x14ac:dyDescent="0.25">
      <c r="B15" s="1" t="s">
        <v>2</v>
      </c>
      <c r="C15" s="1" t="s">
        <v>3</v>
      </c>
      <c r="D15" s="1" t="s">
        <v>4</v>
      </c>
    </row>
    <row r="16" spans="1:6" x14ac:dyDescent="0.25">
      <c r="A16" s="1" t="s">
        <v>5</v>
      </c>
      <c r="B16" s="1">
        <v>1</v>
      </c>
      <c r="C16" s="1">
        <v>-2</v>
      </c>
      <c r="D16" s="1">
        <v>9</v>
      </c>
    </row>
    <row r="17" spans="1:4" x14ac:dyDescent="0.25">
      <c r="A17" s="1" t="s">
        <v>6</v>
      </c>
      <c r="B17" s="1">
        <f>4*B11-B12</f>
        <v>0</v>
      </c>
      <c r="C17" s="1">
        <f t="shared" ref="C17:D17" si="0">4*C11-C12</f>
        <v>-9</v>
      </c>
      <c r="D17" s="1">
        <f t="shared" si="0"/>
        <v>36</v>
      </c>
    </row>
    <row r="19" spans="1:4" x14ac:dyDescent="0.25">
      <c r="B19" s="13" t="s">
        <v>9</v>
      </c>
      <c r="C19" s="1" t="s">
        <v>10</v>
      </c>
    </row>
    <row r="20" spans="1:4" x14ac:dyDescent="0.25">
      <c r="B20" s="1" t="s">
        <v>2</v>
      </c>
      <c r="C20" s="1" t="s">
        <v>3</v>
      </c>
      <c r="D20" s="1" t="s">
        <v>4</v>
      </c>
    </row>
    <row r="21" spans="1:4" x14ac:dyDescent="0.25">
      <c r="A21" s="1" t="s">
        <v>5</v>
      </c>
      <c r="B21" s="1">
        <f>9*B16-2*B17</f>
        <v>9</v>
      </c>
      <c r="C21" s="1">
        <f t="shared" ref="C21:D21" si="1">9*C16-2*C17</f>
        <v>0</v>
      </c>
      <c r="D21" s="1">
        <f t="shared" si="1"/>
        <v>9</v>
      </c>
    </row>
    <row r="22" spans="1:4" x14ac:dyDescent="0.25">
      <c r="A22" s="1" t="s">
        <v>6</v>
      </c>
      <c r="B22" s="1">
        <f>B17</f>
        <v>0</v>
      </c>
      <c r="C22" s="1">
        <f t="shared" ref="C22:D22" si="2">C17</f>
        <v>-9</v>
      </c>
      <c r="D22" s="1">
        <f t="shared" si="2"/>
        <v>36</v>
      </c>
    </row>
    <row r="24" spans="1:4" x14ac:dyDescent="0.25">
      <c r="B24" s="13" t="s">
        <v>11</v>
      </c>
      <c r="C24" s="4" t="s">
        <v>12</v>
      </c>
      <c r="D24" s="5"/>
    </row>
    <row r="25" spans="1:4" x14ac:dyDescent="0.25">
      <c r="B25" s="1" t="s">
        <v>2</v>
      </c>
      <c r="C25" s="1" t="s">
        <v>3</v>
      </c>
      <c r="D25" s="1" t="s">
        <v>4</v>
      </c>
    </row>
    <row r="26" spans="1:4" x14ac:dyDescent="0.25">
      <c r="A26" s="1" t="s">
        <v>5</v>
      </c>
      <c r="B26" s="1">
        <f>(1/9)*B21</f>
        <v>1</v>
      </c>
      <c r="C26" s="1">
        <f t="shared" ref="C26:D26" si="3">(1/9)*C21</f>
        <v>0</v>
      </c>
      <c r="D26" s="1">
        <f t="shared" si="3"/>
        <v>1</v>
      </c>
    </row>
    <row r="27" spans="1:4" x14ac:dyDescent="0.25">
      <c r="A27" s="1" t="s">
        <v>6</v>
      </c>
      <c r="B27" s="1">
        <f>(-1/9)*B22</f>
        <v>0</v>
      </c>
      <c r="C27" s="1">
        <f t="shared" ref="C27:D27" si="4">(-1/9)*C22</f>
        <v>1</v>
      </c>
      <c r="D27" s="1">
        <f t="shared" si="4"/>
        <v>-4</v>
      </c>
    </row>
    <row r="29" spans="1:4" x14ac:dyDescent="0.25">
      <c r="B29" s="13" t="s">
        <v>14</v>
      </c>
    </row>
    <row r="30" spans="1:4" x14ac:dyDescent="0.25">
      <c r="B30" s="13" t="s">
        <v>13</v>
      </c>
      <c r="C30" s="1">
        <v>1</v>
      </c>
    </row>
    <row r="31" spans="1:4" x14ac:dyDescent="0.25">
      <c r="B31" s="13" t="s">
        <v>15</v>
      </c>
      <c r="C31" s="1">
        <v>-4</v>
      </c>
    </row>
  </sheetData>
  <mergeCells count="5">
    <mergeCell ref="A1:C1"/>
    <mergeCell ref="A2:C2"/>
    <mergeCell ref="B5:C8"/>
    <mergeCell ref="C24:D24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AC5E-E89F-42E0-A495-B8C6E7AE3217}">
  <dimension ref="A1:F67"/>
  <sheetViews>
    <sheetView workbookViewId="0">
      <selection activeCell="B64" sqref="B64:B67"/>
    </sheetView>
  </sheetViews>
  <sheetFormatPr baseColWidth="10" defaultRowHeight="15" x14ac:dyDescent="0.25"/>
  <sheetData>
    <row r="1" spans="1:6" x14ac:dyDescent="0.25">
      <c r="A1" s="12" t="s">
        <v>0</v>
      </c>
      <c r="B1" s="12"/>
      <c r="C1" s="12"/>
      <c r="E1" s="12" t="s">
        <v>33</v>
      </c>
      <c r="F1" s="12"/>
    </row>
    <row r="2" spans="1:6" x14ac:dyDescent="0.25">
      <c r="A2" s="12" t="s">
        <v>35</v>
      </c>
      <c r="B2" s="12"/>
      <c r="C2" s="12"/>
    </row>
    <row r="4" spans="1:6" x14ac:dyDescent="0.25">
      <c r="B4" s="2" t="s">
        <v>16</v>
      </c>
    </row>
    <row r="5" spans="1:6" x14ac:dyDescent="0.25">
      <c r="B5" s="6"/>
      <c r="C5" s="7"/>
    </row>
    <row r="6" spans="1:6" x14ac:dyDescent="0.25">
      <c r="B6" s="8"/>
      <c r="C6" s="9"/>
    </row>
    <row r="7" spans="1:6" x14ac:dyDescent="0.25">
      <c r="B7" s="8"/>
      <c r="C7" s="9"/>
    </row>
    <row r="8" spans="1:6" x14ac:dyDescent="0.25">
      <c r="B8" s="8"/>
      <c r="C8" s="9"/>
    </row>
    <row r="9" spans="1:6" x14ac:dyDescent="0.25">
      <c r="B9" s="10"/>
      <c r="C9" s="11"/>
    </row>
    <row r="11" spans="1:6" x14ac:dyDescent="0.25">
      <c r="B11" s="1" t="s">
        <v>2</v>
      </c>
      <c r="C11" s="1" t="s">
        <v>3</v>
      </c>
      <c r="D11" s="1" t="s">
        <v>17</v>
      </c>
      <c r="E11" s="1" t="s">
        <v>4</v>
      </c>
    </row>
    <row r="12" spans="1:6" x14ac:dyDescent="0.25">
      <c r="A12" s="1" t="s">
        <v>5</v>
      </c>
      <c r="B12" s="1">
        <v>3</v>
      </c>
      <c r="C12" s="1">
        <v>-2</v>
      </c>
      <c r="D12" s="1">
        <v>5</v>
      </c>
      <c r="E12" s="1">
        <v>38</v>
      </c>
    </row>
    <row r="13" spans="1:6" x14ac:dyDescent="0.25">
      <c r="A13" s="1" t="s">
        <v>6</v>
      </c>
      <c r="B13" s="1">
        <v>2</v>
      </c>
      <c r="C13" s="1">
        <v>4</v>
      </c>
      <c r="D13" s="1">
        <v>-1</v>
      </c>
      <c r="E13" s="1">
        <v>-7</v>
      </c>
    </row>
    <row r="14" spans="1:6" x14ac:dyDescent="0.25">
      <c r="A14" s="1" t="s">
        <v>18</v>
      </c>
      <c r="B14" s="1">
        <v>-7</v>
      </c>
      <c r="C14" s="1">
        <v>-3</v>
      </c>
      <c r="D14" s="1">
        <v>4</v>
      </c>
      <c r="E14" s="1">
        <v>5</v>
      </c>
    </row>
    <row r="16" spans="1:6" x14ac:dyDescent="0.25">
      <c r="B16" s="1" t="s">
        <v>7</v>
      </c>
      <c r="C16" s="1" t="s">
        <v>19</v>
      </c>
    </row>
    <row r="17" spans="1:5" x14ac:dyDescent="0.25">
      <c r="B17" s="1" t="s">
        <v>2</v>
      </c>
      <c r="C17" s="1" t="s">
        <v>3</v>
      </c>
      <c r="D17" s="1" t="s">
        <v>17</v>
      </c>
      <c r="E17" s="1" t="s">
        <v>4</v>
      </c>
    </row>
    <row r="18" spans="1:5" x14ac:dyDescent="0.25">
      <c r="A18" s="1" t="s">
        <v>5</v>
      </c>
      <c r="B18" s="1">
        <v>3</v>
      </c>
      <c r="C18" s="1">
        <v>-2</v>
      </c>
      <c r="D18" s="1">
        <v>5</v>
      </c>
      <c r="E18" s="1">
        <v>38</v>
      </c>
    </row>
    <row r="19" spans="1:5" x14ac:dyDescent="0.25">
      <c r="A19" s="1" t="s">
        <v>6</v>
      </c>
      <c r="B19" s="1">
        <f>3*B13-2*B12</f>
        <v>0</v>
      </c>
      <c r="C19" s="1">
        <f t="shared" ref="C19:E19" si="0">3*C13-2*C12</f>
        <v>16</v>
      </c>
      <c r="D19" s="1">
        <f t="shared" si="0"/>
        <v>-13</v>
      </c>
      <c r="E19" s="1">
        <f t="shared" si="0"/>
        <v>-97</v>
      </c>
    </row>
    <row r="20" spans="1:5" x14ac:dyDescent="0.25">
      <c r="A20" s="1" t="s">
        <v>18</v>
      </c>
      <c r="B20" s="1">
        <v>-7</v>
      </c>
      <c r="C20" s="1">
        <v>-3</v>
      </c>
      <c r="D20" s="1">
        <v>4</v>
      </c>
      <c r="E20" s="1">
        <v>5</v>
      </c>
    </row>
    <row r="22" spans="1:5" x14ac:dyDescent="0.25">
      <c r="B22" s="1" t="s">
        <v>9</v>
      </c>
      <c r="C22" s="1" t="s">
        <v>20</v>
      </c>
    </row>
    <row r="23" spans="1:5" x14ac:dyDescent="0.25">
      <c r="B23" s="1" t="s">
        <v>2</v>
      </c>
      <c r="C23" s="1" t="s">
        <v>3</v>
      </c>
      <c r="D23" s="1" t="s">
        <v>17</v>
      </c>
      <c r="E23" s="1" t="s">
        <v>4</v>
      </c>
    </row>
    <row r="24" spans="1:5" x14ac:dyDescent="0.25">
      <c r="A24" s="1" t="s">
        <v>5</v>
      </c>
      <c r="B24" s="1">
        <v>3</v>
      </c>
      <c r="C24" s="1">
        <v>-2</v>
      </c>
      <c r="D24" s="1">
        <v>5</v>
      </c>
      <c r="E24" s="1">
        <v>38</v>
      </c>
    </row>
    <row r="25" spans="1:5" x14ac:dyDescent="0.25">
      <c r="A25" s="1" t="s">
        <v>6</v>
      </c>
      <c r="B25" s="1">
        <f>B19</f>
        <v>0</v>
      </c>
      <c r="C25" s="1">
        <f t="shared" ref="C25:E25" si="1">C19</f>
        <v>16</v>
      </c>
      <c r="D25" s="1">
        <f t="shared" si="1"/>
        <v>-13</v>
      </c>
      <c r="E25" s="1">
        <f t="shared" si="1"/>
        <v>-97</v>
      </c>
    </row>
    <row r="26" spans="1:5" x14ac:dyDescent="0.25">
      <c r="A26" s="1" t="s">
        <v>18</v>
      </c>
      <c r="B26" s="1">
        <f>7*B12+3*B14</f>
        <v>0</v>
      </c>
      <c r="C26" s="1">
        <f t="shared" ref="C26:E26" si="2">7*C12+3*C14</f>
        <v>-23</v>
      </c>
      <c r="D26" s="1">
        <f t="shared" si="2"/>
        <v>47</v>
      </c>
      <c r="E26" s="1">
        <f t="shared" si="2"/>
        <v>281</v>
      </c>
    </row>
    <row r="28" spans="1:5" x14ac:dyDescent="0.25">
      <c r="B28" s="1" t="s">
        <v>11</v>
      </c>
      <c r="C28" s="3" t="s">
        <v>21</v>
      </c>
      <c r="D28" s="3"/>
    </row>
    <row r="29" spans="1:5" x14ac:dyDescent="0.25">
      <c r="B29" s="1" t="s">
        <v>2</v>
      </c>
      <c r="C29" s="1" t="s">
        <v>3</v>
      </c>
      <c r="D29" s="1" t="s">
        <v>17</v>
      </c>
      <c r="E29" s="1" t="s">
        <v>4</v>
      </c>
    </row>
    <row r="30" spans="1:5" x14ac:dyDescent="0.25">
      <c r="A30" s="1" t="s">
        <v>5</v>
      </c>
      <c r="B30" s="1">
        <v>3</v>
      </c>
      <c r="C30" s="1">
        <v>-2</v>
      </c>
      <c r="D30" s="1">
        <v>5</v>
      </c>
      <c r="E30" s="1">
        <v>38</v>
      </c>
    </row>
    <row r="31" spans="1:5" x14ac:dyDescent="0.25">
      <c r="A31" s="1" t="s">
        <v>6</v>
      </c>
      <c r="B31" s="1">
        <f>B25</f>
        <v>0</v>
      </c>
      <c r="C31" s="1">
        <f t="shared" ref="C31:E31" si="3">C25</f>
        <v>16</v>
      </c>
      <c r="D31" s="1">
        <f t="shared" si="3"/>
        <v>-13</v>
      </c>
      <c r="E31" s="1">
        <f t="shared" si="3"/>
        <v>-97</v>
      </c>
    </row>
    <row r="32" spans="1:5" x14ac:dyDescent="0.25">
      <c r="A32" s="1" t="s">
        <v>18</v>
      </c>
      <c r="B32" s="1">
        <f>16*B26+23*B25</f>
        <v>0</v>
      </c>
      <c r="C32" s="1">
        <f>16*C26+23*C25</f>
        <v>0</v>
      </c>
      <c r="D32" s="1">
        <f>16*D26+23*D25</f>
        <v>453</v>
      </c>
      <c r="E32" s="1">
        <f>16*E26+23*E25</f>
        <v>2265</v>
      </c>
    </row>
    <row r="34" spans="1:5" x14ac:dyDescent="0.25">
      <c r="B34" s="1" t="s">
        <v>22</v>
      </c>
      <c r="C34" s="3" t="s">
        <v>23</v>
      </c>
      <c r="D34" s="3"/>
    </row>
    <row r="35" spans="1:5" x14ac:dyDescent="0.25">
      <c r="B35" s="1" t="s">
        <v>2</v>
      </c>
      <c r="C35" s="1" t="s">
        <v>3</v>
      </c>
      <c r="D35" s="1" t="s">
        <v>17</v>
      </c>
      <c r="E35" s="1" t="s">
        <v>4</v>
      </c>
    </row>
    <row r="36" spans="1:5" x14ac:dyDescent="0.25">
      <c r="A36" s="1" t="s">
        <v>5</v>
      </c>
      <c r="B36" s="1">
        <v>3</v>
      </c>
      <c r="C36" s="1">
        <v>-2</v>
      </c>
      <c r="D36" s="1">
        <v>5</v>
      </c>
      <c r="E36" s="1">
        <v>38</v>
      </c>
    </row>
    <row r="37" spans="1:5" x14ac:dyDescent="0.25">
      <c r="A37" s="1" t="s">
        <v>6</v>
      </c>
      <c r="B37" s="1">
        <f>B31</f>
        <v>0</v>
      </c>
      <c r="C37" s="1">
        <f t="shared" ref="C37:E37" si="4">C31</f>
        <v>16</v>
      </c>
      <c r="D37" s="1">
        <f t="shared" si="4"/>
        <v>-13</v>
      </c>
      <c r="E37" s="1">
        <f t="shared" si="4"/>
        <v>-97</v>
      </c>
    </row>
    <row r="38" spans="1:5" x14ac:dyDescent="0.25">
      <c r="A38" s="1" t="s">
        <v>18</v>
      </c>
      <c r="B38" s="1">
        <f>(1/$D$32)*B32</f>
        <v>0</v>
      </c>
      <c r="C38" s="1">
        <f t="shared" ref="C38:E38" si="5">(1/$D$32)*C32</f>
        <v>0</v>
      </c>
      <c r="D38" s="1">
        <f t="shared" si="5"/>
        <v>1</v>
      </c>
      <c r="E38" s="1">
        <f t="shared" si="5"/>
        <v>5</v>
      </c>
    </row>
    <row r="40" spans="1:5" x14ac:dyDescent="0.25">
      <c r="B40" s="1" t="s">
        <v>24</v>
      </c>
      <c r="C40" s="3" t="s">
        <v>25</v>
      </c>
      <c r="D40" s="3"/>
    </row>
    <row r="41" spans="1:5" x14ac:dyDescent="0.25">
      <c r="B41" s="1" t="s">
        <v>2</v>
      </c>
      <c r="C41" s="1" t="s">
        <v>3</v>
      </c>
      <c r="D41" s="1" t="s">
        <v>17</v>
      </c>
      <c r="E41" s="1" t="s">
        <v>4</v>
      </c>
    </row>
    <row r="42" spans="1:5" x14ac:dyDescent="0.25">
      <c r="A42" s="1" t="s">
        <v>5</v>
      </c>
      <c r="B42" s="1">
        <v>3</v>
      </c>
      <c r="C42" s="1">
        <v>-2</v>
      </c>
      <c r="D42" s="1">
        <v>5</v>
      </c>
      <c r="E42" s="1">
        <v>38</v>
      </c>
    </row>
    <row r="43" spans="1:5" x14ac:dyDescent="0.25">
      <c r="A43" s="1" t="s">
        <v>6</v>
      </c>
      <c r="B43" s="1">
        <f>13*B38+B37</f>
        <v>0</v>
      </c>
      <c r="C43" s="1">
        <f t="shared" ref="C43:E43" si="6">13*C38+C37</f>
        <v>16</v>
      </c>
      <c r="D43" s="1">
        <f t="shared" si="6"/>
        <v>0</v>
      </c>
      <c r="E43" s="1">
        <f t="shared" si="6"/>
        <v>-32</v>
      </c>
    </row>
    <row r="44" spans="1:5" x14ac:dyDescent="0.25">
      <c r="A44" s="1" t="s">
        <v>18</v>
      </c>
      <c r="B44" s="1">
        <f>B38</f>
        <v>0</v>
      </c>
      <c r="C44" s="1">
        <f t="shared" ref="C44:E44" si="7">C38</f>
        <v>0</v>
      </c>
      <c r="D44" s="1">
        <f t="shared" si="7"/>
        <v>1</v>
      </c>
      <c r="E44" s="1">
        <f t="shared" si="7"/>
        <v>5</v>
      </c>
    </row>
    <row r="46" spans="1:5" x14ac:dyDescent="0.25">
      <c r="B46" s="1" t="s">
        <v>26</v>
      </c>
      <c r="C46" s="3" t="s">
        <v>27</v>
      </c>
      <c r="D46" s="3"/>
    </row>
    <row r="47" spans="1:5" x14ac:dyDescent="0.25">
      <c r="B47" s="1" t="s">
        <v>2</v>
      </c>
      <c r="C47" s="1" t="s">
        <v>3</v>
      </c>
      <c r="D47" s="1" t="s">
        <v>17</v>
      </c>
      <c r="E47" s="1" t="s">
        <v>4</v>
      </c>
    </row>
    <row r="48" spans="1:5" x14ac:dyDescent="0.25">
      <c r="A48" s="1" t="s">
        <v>5</v>
      </c>
      <c r="B48" s="1">
        <f>5*B44-B42</f>
        <v>-3</v>
      </c>
      <c r="C48" s="1">
        <f t="shared" ref="C48:E48" si="8">5*C44-C42</f>
        <v>2</v>
      </c>
      <c r="D48" s="1">
        <f t="shared" si="8"/>
        <v>0</v>
      </c>
      <c r="E48" s="1">
        <f t="shared" si="8"/>
        <v>-13</v>
      </c>
    </row>
    <row r="49" spans="1:5" x14ac:dyDescent="0.25">
      <c r="A49" s="1" t="s">
        <v>6</v>
      </c>
      <c r="B49" s="1">
        <f>B43</f>
        <v>0</v>
      </c>
      <c r="C49" s="1">
        <f t="shared" ref="C49:E49" si="9">C43</f>
        <v>16</v>
      </c>
      <c r="D49" s="1">
        <f t="shared" si="9"/>
        <v>0</v>
      </c>
      <c r="E49" s="1">
        <f t="shared" si="9"/>
        <v>-32</v>
      </c>
    </row>
    <row r="50" spans="1:5" x14ac:dyDescent="0.25">
      <c r="A50" s="1" t="s">
        <v>18</v>
      </c>
      <c r="B50" s="1">
        <f>B44</f>
        <v>0</v>
      </c>
      <c r="C50" s="1">
        <f t="shared" ref="C50:E50" si="10">C44</f>
        <v>0</v>
      </c>
      <c r="D50" s="1">
        <f t="shared" si="10"/>
        <v>1</v>
      </c>
      <c r="E50" s="1">
        <f t="shared" si="10"/>
        <v>5</v>
      </c>
    </row>
    <row r="52" spans="1:5" x14ac:dyDescent="0.25">
      <c r="B52" s="1" t="s">
        <v>28</v>
      </c>
      <c r="C52" s="3" t="s">
        <v>29</v>
      </c>
      <c r="D52" s="3"/>
    </row>
    <row r="53" spans="1:5" x14ac:dyDescent="0.25">
      <c r="B53" s="1" t="s">
        <v>2</v>
      </c>
      <c r="C53" s="1" t="s">
        <v>3</v>
      </c>
      <c r="D53" s="1" t="s">
        <v>17</v>
      </c>
      <c r="E53" s="1" t="s">
        <v>4</v>
      </c>
    </row>
    <row r="54" spans="1:5" x14ac:dyDescent="0.25">
      <c r="A54" s="1" t="s">
        <v>5</v>
      </c>
      <c r="B54" s="1">
        <f>16*B48-2*B49</f>
        <v>-48</v>
      </c>
      <c r="C54" s="1">
        <f t="shared" ref="C54:E54" si="11">16*C48-2*C49</f>
        <v>0</v>
      </c>
      <c r="D54" s="1">
        <f t="shared" si="11"/>
        <v>0</v>
      </c>
      <c r="E54" s="1">
        <f t="shared" si="11"/>
        <v>-144</v>
      </c>
    </row>
    <row r="55" spans="1:5" x14ac:dyDescent="0.25">
      <c r="A55" s="1" t="s">
        <v>6</v>
      </c>
      <c r="B55" s="1">
        <f>B49</f>
        <v>0</v>
      </c>
      <c r="C55" s="1">
        <f t="shared" ref="C55:E55" si="12">C49</f>
        <v>16</v>
      </c>
      <c r="D55" s="1">
        <f t="shared" si="12"/>
        <v>0</v>
      </c>
      <c r="E55" s="1">
        <f t="shared" si="12"/>
        <v>-32</v>
      </c>
    </row>
    <row r="56" spans="1:5" x14ac:dyDescent="0.25">
      <c r="A56" s="1" t="s">
        <v>18</v>
      </c>
      <c r="B56" s="1">
        <f>B50</f>
        <v>0</v>
      </c>
      <c r="C56" s="1">
        <f t="shared" ref="C56:E56" si="13">C50</f>
        <v>0</v>
      </c>
      <c r="D56" s="1">
        <f t="shared" si="13"/>
        <v>1</v>
      </c>
      <c r="E56" s="1">
        <f t="shared" si="13"/>
        <v>5</v>
      </c>
    </row>
    <row r="58" spans="1:5" x14ac:dyDescent="0.25">
      <c r="B58" s="1" t="s">
        <v>30</v>
      </c>
      <c r="C58" s="3" t="s">
        <v>31</v>
      </c>
      <c r="D58" s="3"/>
    </row>
    <row r="59" spans="1:5" x14ac:dyDescent="0.25">
      <c r="B59" s="1" t="s">
        <v>2</v>
      </c>
      <c r="C59" s="1" t="s">
        <v>3</v>
      </c>
      <c r="D59" s="1" t="s">
        <v>17</v>
      </c>
      <c r="E59" s="1" t="s">
        <v>4</v>
      </c>
    </row>
    <row r="60" spans="1:5" x14ac:dyDescent="0.25">
      <c r="A60" s="1" t="s">
        <v>5</v>
      </c>
      <c r="B60" s="1">
        <f>(1/-48)*B54</f>
        <v>1</v>
      </c>
      <c r="C60" s="1">
        <f t="shared" ref="C60:E60" si="14">(1/-48)*C54</f>
        <v>0</v>
      </c>
      <c r="D60" s="1">
        <f t="shared" si="14"/>
        <v>0</v>
      </c>
      <c r="E60" s="1">
        <f t="shared" si="14"/>
        <v>3</v>
      </c>
    </row>
    <row r="61" spans="1:5" x14ac:dyDescent="0.25">
      <c r="A61" s="1" t="s">
        <v>6</v>
      </c>
      <c r="B61" s="1">
        <f>(1/16)*B55</f>
        <v>0</v>
      </c>
      <c r="C61" s="1">
        <f t="shared" ref="C61:E61" si="15">(1/16)*C55</f>
        <v>1</v>
      </c>
      <c r="D61" s="1">
        <f t="shared" si="15"/>
        <v>0</v>
      </c>
      <c r="E61" s="1">
        <f t="shared" si="15"/>
        <v>-2</v>
      </c>
    </row>
    <row r="62" spans="1:5" x14ac:dyDescent="0.25">
      <c r="A62" s="1" t="s">
        <v>18</v>
      </c>
      <c r="B62" s="1">
        <f>B56</f>
        <v>0</v>
      </c>
      <c r="C62" s="1">
        <f t="shared" ref="C62:E62" si="16">C56</f>
        <v>0</v>
      </c>
      <c r="D62" s="1">
        <f t="shared" si="16"/>
        <v>1</v>
      </c>
      <c r="E62" s="1">
        <f t="shared" si="16"/>
        <v>5</v>
      </c>
    </row>
    <row r="64" spans="1:5" x14ac:dyDescent="0.25">
      <c r="B64" s="13" t="s">
        <v>32</v>
      </c>
    </row>
    <row r="65" spans="2:3" x14ac:dyDescent="0.25">
      <c r="B65" s="13" t="s">
        <v>2</v>
      </c>
      <c r="C65" s="1">
        <f>E60</f>
        <v>3</v>
      </c>
    </row>
    <row r="66" spans="2:3" x14ac:dyDescent="0.25">
      <c r="B66" s="13" t="s">
        <v>3</v>
      </c>
      <c r="C66" s="1">
        <f t="shared" ref="C66:C67" si="17">E61</f>
        <v>-2</v>
      </c>
    </row>
    <row r="67" spans="2:3" x14ac:dyDescent="0.25">
      <c r="B67" s="13" t="s">
        <v>17</v>
      </c>
      <c r="C67" s="1">
        <f t="shared" si="17"/>
        <v>5</v>
      </c>
    </row>
  </sheetData>
  <mergeCells count="10">
    <mergeCell ref="C40:D40"/>
    <mergeCell ref="C46:D46"/>
    <mergeCell ref="C52:D52"/>
    <mergeCell ref="C58:D58"/>
    <mergeCell ref="E1:F1"/>
    <mergeCell ref="A1:C1"/>
    <mergeCell ref="A2:C2"/>
    <mergeCell ref="B5:C9"/>
    <mergeCell ref="C28:D28"/>
    <mergeCell ref="C34:D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0922-BA5F-475E-BF75-DA58FBFFAEFD}">
  <dimension ref="A1:E14"/>
  <sheetViews>
    <sheetView workbookViewId="0">
      <selection activeCell="A14" sqref="A14:B14"/>
    </sheetView>
  </sheetViews>
  <sheetFormatPr baseColWidth="10" defaultRowHeight="15" x14ac:dyDescent="0.25"/>
  <sheetData>
    <row r="1" spans="1:5" x14ac:dyDescent="0.25">
      <c r="A1" s="12" t="s">
        <v>0</v>
      </c>
      <c r="B1" s="12"/>
      <c r="C1" s="12"/>
    </row>
    <row r="2" spans="1:5" x14ac:dyDescent="0.25">
      <c r="A2" s="12" t="s">
        <v>35</v>
      </c>
      <c r="B2" s="12"/>
      <c r="C2" s="12"/>
    </row>
    <row r="4" spans="1:5" x14ac:dyDescent="0.25">
      <c r="B4" s="2" t="s">
        <v>34</v>
      </c>
    </row>
    <row r="5" spans="1:5" x14ac:dyDescent="0.25">
      <c r="B5" s="3"/>
      <c r="C5" s="3"/>
      <c r="D5" s="3"/>
      <c r="E5" s="3"/>
    </row>
    <row r="6" spans="1:5" x14ac:dyDescent="0.25">
      <c r="B6" s="3"/>
      <c r="C6" s="3"/>
      <c r="D6" s="3"/>
      <c r="E6" s="3"/>
    </row>
    <row r="7" spans="1:5" x14ac:dyDescent="0.25">
      <c r="B7" s="3"/>
      <c r="C7" s="3"/>
      <c r="D7" s="3"/>
      <c r="E7" s="3"/>
    </row>
    <row r="8" spans="1:5" x14ac:dyDescent="0.25">
      <c r="B8" s="3"/>
      <c r="C8" s="3"/>
      <c r="D8" s="3"/>
      <c r="E8" s="3"/>
    </row>
    <row r="9" spans="1:5" x14ac:dyDescent="0.25">
      <c r="B9" s="3"/>
      <c r="C9" s="3"/>
      <c r="D9" s="3"/>
      <c r="E9" s="3"/>
    </row>
    <row r="10" spans="1:5" x14ac:dyDescent="0.25">
      <c r="B10" s="3"/>
      <c r="C10" s="3"/>
      <c r="D10" s="3"/>
      <c r="E10" s="3"/>
    </row>
    <row r="11" spans="1:5" x14ac:dyDescent="0.25">
      <c r="B11" s="3"/>
      <c r="C11" s="3"/>
      <c r="D11" s="3"/>
      <c r="E11" s="3"/>
    </row>
    <row r="12" spans="1:5" x14ac:dyDescent="0.25">
      <c r="B12" s="3"/>
      <c r="C12" s="3"/>
      <c r="D12" s="3"/>
      <c r="E12" s="3"/>
    </row>
    <row r="13" spans="1:5" x14ac:dyDescent="0.25">
      <c r="B13" s="3"/>
      <c r="C13" s="3"/>
      <c r="D13" s="3"/>
      <c r="E13" s="3"/>
    </row>
    <row r="14" spans="1:5" x14ac:dyDescent="0.25">
      <c r="A14" s="12" t="s">
        <v>33</v>
      </c>
      <c r="B14" s="12"/>
    </row>
  </sheetData>
  <mergeCells count="4">
    <mergeCell ref="A1:C1"/>
    <mergeCell ref="A2:C2"/>
    <mergeCell ref="B5:E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Mtz</dc:creator>
  <cp:lastModifiedBy>Usuario</cp:lastModifiedBy>
  <dcterms:created xsi:type="dcterms:W3CDTF">2020-10-07T23:20:54Z</dcterms:created>
  <dcterms:modified xsi:type="dcterms:W3CDTF">2020-10-08T05:25:48Z</dcterms:modified>
</cp:coreProperties>
</file>