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ITESM 7\Métodos numericos\"/>
    </mc:Choice>
  </mc:AlternateContent>
  <xr:revisionPtr revIDLastSave="0" documentId="13_ncr:1_{AFD86696-175B-4C0C-81D6-767F279B71CC}" xr6:coauthVersionLast="45" xr6:coauthVersionMax="45" xr10:uidLastSave="{00000000-0000-0000-0000-000000000000}"/>
  <bookViews>
    <workbookView xWindow="-120" yWindow="-120" windowWidth="20730" windowHeight="11160" activeTab="4" xr2:uid="{BF6B9C8B-0B3C-402A-9050-62635F3D3A7B}"/>
  </bookViews>
  <sheets>
    <sheet name="M. Bisección" sheetId="1" r:id="rId1"/>
    <sheet name="Ej. 1" sheetId="3" r:id="rId2"/>
    <sheet name="Ej. 2" sheetId="4" r:id="rId3"/>
    <sheet name="Ej. 3" sheetId="5" r:id="rId4"/>
    <sheet name="M. Secante" sheetId="2" r:id="rId5"/>
    <sheet name="Ejercicio 1" sheetId="6" r:id="rId6"/>
    <sheet name="Ejercicio 2" sheetId="7" r:id="rId7"/>
    <sheet name="Ejercicio 3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5" l="1"/>
  <c r="F21" i="5"/>
  <c r="E19" i="5"/>
  <c r="F19" i="5"/>
  <c r="F18" i="5"/>
  <c r="F17" i="5"/>
  <c r="F16" i="5"/>
  <c r="G14" i="5"/>
  <c r="H15" i="5"/>
  <c r="F10" i="5"/>
  <c r="H14" i="5"/>
  <c r="E21" i="4"/>
  <c r="F21" i="4"/>
  <c r="F20" i="4"/>
  <c r="E20" i="4"/>
  <c r="F19" i="4"/>
  <c r="F18" i="4"/>
  <c r="E18" i="4"/>
  <c r="F17" i="4"/>
  <c r="E16" i="4"/>
  <c r="F16" i="4"/>
  <c r="H15" i="4"/>
  <c r="H18" i="4"/>
  <c r="I14" i="4"/>
  <c r="H14" i="4"/>
  <c r="F10" i="4"/>
  <c r="F11" i="4" s="1"/>
  <c r="C7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F20" i="3"/>
  <c r="F19" i="3"/>
  <c r="F18" i="3"/>
  <c r="E18" i="3"/>
  <c r="H18" i="3" s="1"/>
  <c r="G15" i="3"/>
  <c r="F10" i="3"/>
  <c r="C7" i="1"/>
  <c r="F11" i="3"/>
  <c r="G14" i="3"/>
  <c r="H15" i="3"/>
  <c r="H14" i="3"/>
  <c r="I14" i="1"/>
  <c r="H14" i="1"/>
  <c r="F11" i="1"/>
  <c r="E21" i="1"/>
  <c r="E20" i="1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7" i="3"/>
  <c r="C8" i="4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7" i="5"/>
  <c r="I14" i="5"/>
  <c r="F11" i="5"/>
  <c r="B9" i="5"/>
  <c r="B8" i="5"/>
  <c r="G14" i="4"/>
  <c r="B8" i="4"/>
  <c r="B8" i="3"/>
  <c r="B9" i="3" s="1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7" i="8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7" i="7"/>
  <c r="B8" i="8"/>
  <c r="B9" i="8" s="1"/>
  <c r="G4" i="8"/>
  <c r="I4" i="8" s="1"/>
  <c r="I3" i="8"/>
  <c r="H3" i="8"/>
  <c r="J3" i="8" s="1"/>
  <c r="B9" i="7"/>
  <c r="B10" i="7" s="1"/>
  <c r="B8" i="7"/>
  <c r="I4" i="7"/>
  <c r="G4" i="7"/>
  <c r="I3" i="7"/>
  <c r="H3" i="7"/>
  <c r="J3" i="7" s="1"/>
  <c r="H3" i="6"/>
  <c r="C3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7" i="6"/>
  <c r="B9" i="6"/>
  <c r="B8" i="6"/>
  <c r="G4" i="6"/>
  <c r="I4" i="6" s="1"/>
  <c r="I3" i="6"/>
  <c r="J3" i="6"/>
  <c r="F15" i="5" l="1"/>
  <c r="G15" i="5" s="1"/>
  <c r="J14" i="5"/>
  <c r="J14" i="4"/>
  <c r="I15" i="3"/>
  <c r="J15" i="3" s="1"/>
  <c r="I14" i="3"/>
  <c r="J14" i="3" s="1"/>
  <c r="B10" i="5"/>
  <c r="B9" i="4"/>
  <c r="G15" i="4"/>
  <c r="I15" i="4" s="1"/>
  <c r="H16" i="3"/>
  <c r="B10" i="3"/>
  <c r="F4" i="8"/>
  <c r="K3" i="8"/>
  <c r="B10" i="8"/>
  <c r="F4" i="7"/>
  <c r="K3" i="7"/>
  <c r="B11" i="7"/>
  <c r="F4" i="6"/>
  <c r="K3" i="6"/>
  <c r="I3" i="2"/>
  <c r="H3" i="2"/>
  <c r="J7" i="2"/>
  <c r="K6" i="2"/>
  <c r="K7" i="2"/>
  <c r="J6" i="2"/>
  <c r="F7" i="2" s="1"/>
  <c r="I6" i="2"/>
  <c r="I7" i="2"/>
  <c r="H6" i="2"/>
  <c r="G6" i="2"/>
  <c r="G7" i="2"/>
  <c r="F6" i="2"/>
  <c r="K5" i="2"/>
  <c r="J5" i="2"/>
  <c r="I5" i="2"/>
  <c r="H5" i="2"/>
  <c r="G5" i="2"/>
  <c r="F5" i="2"/>
  <c r="G4" i="2"/>
  <c r="I4" i="2"/>
  <c r="J4" i="2" s="1"/>
  <c r="K4" i="2" s="1"/>
  <c r="H4" i="2"/>
  <c r="F4" i="2"/>
  <c r="K3" i="2"/>
  <c r="J3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B37" i="2"/>
  <c r="B35" i="2"/>
  <c r="B36" i="2" s="1"/>
  <c r="B31" i="2"/>
  <c r="B32" i="2" s="1"/>
  <c r="B33" i="2" s="1"/>
  <c r="B34" i="2" s="1"/>
  <c r="B25" i="2"/>
  <c r="B26" i="2" s="1"/>
  <c r="B27" i="2" s="1"/>
  <c r="B28" i="2" s="1"/>
  <c r="B29" i="2" s="1"/>
  <c r="B30" i="2" s="1"/>
  <c r="B16" i="2"/>
  <c r="B17" i="2" s="1"/>
  <c r="B18" i="2" s="1"/>
  <c r="B19" i="2" s="1"/>
  <c r="B20" i="2" s="1"/>
  <c r="B21" i="2" s="1"/>
  <c r="B22" i="2" s="1"/>
  <c r="B23" i="2" s="1"/>
  <c r="B24" i="2" s="1"/>
  <c r="B9" i="2"/>
  <c r="B10" i="2" s="1"/>
  <c r="B11" i="2" s="1"/>
  <c r="B12" i="2" s="1"/>
  <c r="B13" i="2" s="1"/>
  <c r="B14" i="2" s="1"/>
  <c r="B15" i="2" s="1"/>
  <c r="B8" i="2"/>
  <c r="H16" i="5" l="1"/>
  <c r="I15" i="5"/>
  <c r="J15" i="5" s="1"/>
  <c r="G16" i="5"/>
  <c r="I16" i="5" s="1"/>
  <c r="B11" i="5"/>
  <c r="H16" i="4"/>
  <c r="J15" i="4"/>
  <c r="B10" i="4"/>
  <c r="G16" i="3"/>
  <c r="I16" i="3" s="1"/>
  <c r="B11" i="3"/>
  <c r="B11" i="8"/>
  <c r="H4" i="8"/>
  <c r="J4" i="8" s="1"/>
  <c r="G5" i="8"/>
  <c r="I5" i="8" s="1"/>
  <c r="B12" i="7"/>
  <c r="H4" i="7"/>
  <c r="G5" i="7"/>
  <c r="I5" i="7" s="1"/>
  <c r="J4" i="7"/>
  <c r="B10" i="6"/>
  <c r="G5" i="6"/>
  <c r="I5" i="6" s="1"/>
  <c r="H4" i="6"/>
  <c r="J4" i="6" s="1"/>
  <c r="H7" i="2"/>
  <c r="J21" i="1"/>
  <c r="H21" i="1"/>
  <c r="F21" i="1"/>
  <c r="G21" i="1"/>
  <c r="I21" i="1" s="1"/>
  <c r="J20" i="1"/>
  <c r="I20" i="1"/>
  <c r="H20" i="1"/>
  <c r="G20" i="1"/>
  <c r="F20" i="1"/>
  <c r="J19" i="1"/>
  <c r="I19" i="1"/>
  <c r="H19" i="1"/>
  <c r="G19" i="1"/>
  <c r="E19" i="1"/>
  <c r="J18" i="1"/>
  <c r="I18" i="1"/>
  <c r="H18" i="1"/>
  <c r="G18" i="1"/>
  <c r="F18" i="1"/>
  <c r="J17" i="1"/>
  <c r="I17" i="1"/>
  <c r="H17" i="1"/>
  <c r="G17" i="1"/>
  <c r="E17" i="1"/>
  <c r="J16" i="1"/>
  <c r="I16" i="1"/>
  <c r="H16" i="1"/>
  <c r="G16" i="1"/>
  <c r="E16" i="1"/>
  <c r="J15" i="1"/>
  <c r="J14" i="1"/>
  <c r="I15" i="1"/>
  <c r="H15" i="1"/>
  <c r="G15" i="1"/>
  <c r="G14" i="1"/>
  <c r="F15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8" i="1"/>
  <c r="J16" i="5" l="1"/>
  <c r="E17" i="5"/>
  <c r="H17" i="5" s="1"/>
  <c r="B12" i="5"/>
  <c r="B11" i="4"/>
  <c r="G16" i="4"/>
  <c r="I16" i="4" s="1"/>
  <c r="B12" i="3"/>
  <c r="E17" i="3"/>
  <c r="H17" i="3" s="1"/>
  <c r="J16" i="3"/>
  <c r="F5" i="8"/>
  <c r="K4" i="8"/>
  <c r="B12" i="8"/>
  <c r="F5" i="7"/>
  <c r="K4" i="7"/>
  <c r="B13" i="7"/>
  <c r="F5" i="6"/>
  <c r="K4" i="6"/>
  <c r="B11" i="6"/>
  <c r="B13" i="5" l="1"/>
  <c r="G17" i="5"/>
  <c r="J16" i="4"/>
  <c r="H17" i="4"/>
  <c r="B12" i="4"/>
  <c r="G17" i="3"/>
  <c r="I17" i="3" s="1"/>
  <c r="B13" i="3"/>
  <c r="G6" i="8"/>
  <c r="I6" i="8" s="1"/>
  <c r="H5" i="8"/>
  <c r="J5" i="8" s="1"/>
  <c r="B13" i="8"/>
  <c r="B14" i="7"/>
  <c r="H5" i="7"/>
  <c r="J5" i="7" s="1"/>
  <c r="G6" i="7"/>
  <c r="I6" i="7" s="1"/>
  <c r="B12" i="6"/>
  <c r="H5" i="6"/>
  <c r="J5" i="6"/>
  <c r="G6" i="6"/>
  <c r="I6" i="6" s="1"/>
  <c r="I17" i="5" l="1"/>
  <c r="E18" i="5"/>
  <c r="H18" i="5" s="1"/>
  <c r="J17" i="5"/>
  <c r="B14" i="5"/>
  <c r="B13" i="4"/>
  <c r="G17" i="4"/>
  <c r="I17" i="4" s="1"/>
  <c r="G18" i="3"/>
  <c r="I18" i="3" s="1"/>
  <c r="B14" i="3"/>
  <c r="J17" i="3"/>
  <c r="F6" i="8"/>
  <c r="K5" i="8"/>
  <c r="B14" i="8"/>
  <c r="F6" i="7"/>
  <c r="K5" i="7"/>
  <c r="B15" i="7"/>
  <c r="F6" i="6"/>
  <c r="K5" i="6"/>
  <c r="B13" i="6"/>
  <c r="G18" i="5" l="1"/>
  <c r="I18" i="5" s="1"/>
  <c r="J18" i="5" s="1"/>
  <c r="B15" i="5"/>
  <c r="B14" i="4"/>
  <c r="J17" i="4"/>
  <c r="G18" i="4"/>
  <c r="I18" i="4" s="1"/>
  <c r="B15" i="3"/>
  <c r="J18" i="3"/>
  <c r="E19" i="3"/>
  <c r="H19" i="3" s="1"/>
  <c r="B15" i="8"/>
  <c r="G7" i="8"/>
  <c r="I7" i="8" s="1"/>
  <c r="H6" i="8"/>
  <c r="J6" i="8" s="1"/>
  <c r="B16" i="7"/>
  <c r="H6" i="7"/>
  <c r="J6" i="7" s="1"/>
  <c r="G7" i="7"/>
  <c r="I7" i="7" s="1"/>
  <c r="J6" i="6"/>
  <c r="H6" i="6"/>
  <c r="G7" i="6"/>
  <c r="I7" i="6" s="1"/>
  <c r="B14" i="6"/>
  <c r="H19" i="5" l="1"/>
  <c r="B16" i="5"/>
  <c r="E19" i="4"/>
  <c r="H19" i="4" s="1"/>
  <c r="J18" i="4"/>
  <c r="B15" i="4"/>
  <c r="B16" i="3"/>
  <c r="E20" i="3"/>
  <c r="H20" i="3" s="1"/>
  <c r="G19" i="3"/>
  <c r="I19" i="3" s="1"/>
  <c r="F7" i="8"/>
  <c r="K6" i="8"/>
  <c r="B16" i="8"/>
  <c r="F7" i="7"/>
  <c r="K6" i="7"/>
  <c r="B17" i="7"/>
  <c r="F7" i="6"/>
  <c r="K6" i="6"/>
  <c r="B15" i="6"/>
  <c r="G19" i="5" l="1"/>
  <c r="I19" i="5" s="1"/>
  <c r="J19" i="5" s="1"/>
  <c r="E20" i="5"/>
  <c r="H20" i="5" s="1"/>
  <c r="B17" i="5"/>
  <c r="B16" i="4"/>
  <c r="H20" i="4"/>
  <c r="G19" i="4"/>
  <c r="I19" i="4" s="1"/>
  <c r="F21" i="3"/>
  <c r="B17" i="3"/>
  <c r="J19" i="3"/>
  <c r="B17" i="8"/>
  <c r="H7" i="8"/>
  <c r="J7" i="8" s="1"/>
  <c r="K7" i="8" s="1"/>
  <c r="B18" i="7"/>
  <c r="H7" i="7"/>
  <c r="J7" i="7" s="1"/>
  <c r="K7" i="7" s="1"/>
  <c r="B16" i="6"/>
  <c r="H7" i="6"/>
  <c r="J7" i="6" s="1"/>
  <c r="K7" i="6" s="1"/>
  <c r="F20" i="5" l="1"/>
  <c r="G20" i="3"/>
  <c r="I20" i="3" s="1"/>
  <c r="J20" i="3" s="1"/>
  <c r="B18" i="5"/>
  <c r="J19" i="4"/>
  <c r="G20" i="4"/>
  <c r="I20" i="4" s="1"/>
  <c r="B17" i="4"/>
  <c r="B18" i="3"/>
  <c r="B18" i="8"/>
  <c r="B19" i="7"/>
  <c r="B17" i="6"/>
  <c r="G20" i="5" l="1"/>
  <c r="I20" i="5" s="1"/>
  <c r="J20" i="5" s="1"/>
  <c r="E21" i="3"/>
  <c r="H21" i="3" s="1"/>
  <c r="B19" i="5"/>
  <c r="B18" i="4"/>
  <c r="H21" i="4"/>
  <c r="J20" i="4"/>
  <c r="B19" i="3"/>
  <c r="B19" i="8"/>
  <c r="B20" i="7"/>
  <c r="B18" i="6"/>
  <c r="H21" i="5" l="1"/>
  <c r="G21" i="3"/>
  <c r="I21" i="3" s="1"/>
  <c r="J21" i="3" s="1"/>
  <c r="B20" i="5"/>
  <c r="G21" i="4"/>
  <c r="I21" i="4" s="1"/>
  <c r="J21" i="4" s="1"/>
  <c r="B19" i="4"/>
  <c r="B20" i="3"/>
  <c r="B20" i="8"/>
  <c r="B21" i="7"/>
  <c r="B19" i="6"/>
  <c r="G21" i="5" l="1"/>
  <c r="I21" i="5" s="1"/>
  <c r="J21" i="5" s="1"/>
  <c r="B21" i="5"/>
  <c r="B20" i="4"/>
  <c r="B21" i="3"/>
  <c r="B21" i="8"/>
  <c r="B22" i="7"/>
  <c r="B20" i="6"/>
  <c r="B22" i="5" l="1"/>
  <c r="B21" i="4"/>
  <c r="B22" i="3"/>
  <c r="B22" i="8"/>
  <c r="B23" i="7"/>
  <c r="B21" i="6"/>
  <c r="B23" i="5" l="1"/>
  <c r="B22" i="4"/>
  <c r="B23" i="3"/>
  <c r="B23" i="8"/>
  <c r="B24" i="7"/>
  <c r="B22" i="6"/>
  <c r="B24" i="5" l="1"/>
  <c r="B23" i="4"/>
  <c r="B24" i="3"/>
  <c r="B24" i="8"/>
  <c r="B25" i="7"/>
  <c r="B23" i="6"/>
  <c r="B25" i="5" l="1"/>
  <c r="B24" i="4"/>
  <c r="B25" i="3"/>
  <c r="B25" i="8"/>
  <c r="B26" i="7"/>
  <c r="B24" i="6"/>
  <c r="B26" i="5" l="1"/>
  <c r="B25" i="4"/>
  <c r="B26" i="3"/>
  <c r="B26" i="8"/>
  <c r="B27" i="7"/>
  <c r="B25" i="6"/>
  <c r="B27" i="5" l="1"/>
  <c r="B26" i="4"/>
  <c r="B27" i="3"/>
  <c r="B27" i="8"/>
  <c r="B28" i="7"/>
  <c r="B26" i="6"/>
  <c r="B27" i="4" l="1"/>
  <c r="B28" i="8"/>
  <c r="B29" i="7"/>
  <c r="B27" i="6"/>
  <c r="B29" i="8" l="1"/>
  <c r="B30" i="7"/>
  <c r="B28" i="6"/>
  <c r="B30" i="8" l="1"/>
  <c r="B31" i="7"/>
  <c r="B29" i="6"/>
  <c r="B31" i="8" l="1"/>
  <c r="B32" i="7"/>
  <c r="B30" i="6"/>
  <c r="B32" i="8" l="1"/>
  <c r="B33" i="7"/>
  <c r="B31" i="6"/>
  <c r="B33" i="8" l="1"/>
  <c r="B34" i="7"/>
  <c r="B32" i="6"/>
  <c r="B34" i="8" l="1"/>
  <c r="B35" i="7"/>
  <c r="B33" i="6"/>
  <c r="B35" i="8" l="1"/>
  <c r="B36" i="7"/>
  <c r="B34" i="6"/>
  <c r="B36" i="8" l="1"/>
  <c r="B37" i="7"/>
  <c r="B35" i="6"/>
  <c r="B37" i="8" l="1"/>
  <c r="B36" i="6"/>
  <c r="B37" i="6" l="1"/>
</calcChain>
</file>

<file path=xl/sharedStrings.xml><?xml version="1.0" encoding="utf-8"?>
<sst xmlns="http://schemas.openxmlformats.org/spreadsheetml/2006/main" count="132" uniqueCount="28">
  <si>
    <t>Método de Bisección</t>
  </si>
  <si>
    <t>Ejemplo 1</t>
  </si>
  <si>
    <t>f(x)=4x^2-5x</t>
  </si>
  <si>
    <t>Graficar</t>
  </si>
  <si>
    <t>x</t>
  </si>
  <si>
    <t>f(x)</t>
  </si>
  <si>
    <t>Xi</t>
  </si>
  <si>
    <t>Xu</t>
  </si>
  <si>
    <t>&lt;0</t>
  </si>
  <si>
    <t>xi</t>
  </si>
  <si>
    <t>xu</t>
  </si>
  <si>
    <t>xr</t>
  </si>
  <si>
    <t>f(xi)</t>
  </si>
  <si>
    <t>f(xr)</t>
  </si>
  <si>
    <t>f(xi)f(xr)</t>
  </si>
  <si>
    <t>xu=xr</t>
  </si>
  <si>
    <t>&lt;0 xu=xr</t>
  </si>
  <si>
    <t>&gt;0 xi=xr</t>
  </si>
  <si>
    <t>f(x)=x*x-3x-4</t>
  </si>
  <si>
    <t>XU</t>
  </si>
  <si>
    <t>f(xi-1)</t>
  </si>
  <si>
    <t>xi+1</t>
  </si>
  <si>
    <t>Error f(xa)</t>
  </si>
  <si>
    <t>Método de la Secante</t>
  </si>
  <si>
    <t>iter</t>
  </si>
  <si>
    <t>f(x)=x^3+2x^2+10x-20</t>
  </si>
  <si>
    <t>f(x)=x^4+3x^3-2</t>
  </si>
  <si>
    <t>f(x)=x^3-2x-5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</si>
</sst>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0" xfId="0" applyFill="1"/>
    <xf numFmtId="0" fontId="0" fillId="5" borderId="0" xfId="0" applyFill="1"/>
    <xf numFmtId="0" fontId="2" fillId="3" borderId="0" xfId="0" applyFont="1" applyFill="1"/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'M. Bisección'!$B$7:$B$27</c:f>
              <c:numCache>
                <c:formatCode>0.00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-1.4000000000000001</c:v>
                </c:pt>
                <c:pt idx="4">
                  <c:v>-1.2000000000000002</c:v>
                </c:pt>
                <c:pt idx="5">
                  <c:v>-1.0000000000000002</c:v>
                </c:pt>
                <c:pt idx="6">
                  <c:v>-0.80000000000000027</c:v>
                </c:pt>
                <c:pt idx="7">
                  <c:v>-0.60000000000000031</c:v>
                </c:pt>
                <c:pt idx="8">
                  <c:v>-0.4000000000000003</c:v>
                </c:pt>
                <c:pt idx="9">
                  <c:v>-0.20000000000000029</c:v>
                </c:pt>
                <c:pt idx="10">
                  <c:v>-2.7755575615628914E-16</c:v>
                </c:pt>
                <c:pt idx="11">
                  <c:v>0.19999999999999973</c:v>
                </c:pt>
                <c:pt idx="12">
                  <c:v>0.39999999999999974</c:v>
                </c:pt>
                <c:pt idx="13">
                  <c:v>0.59999999999999976</c:v>
                </c:pt>
                <c:pt idx="14">
                  <c:v>0.79999999999999982</c:v>
                </c:pt>
                <c:pt idx="15">
                  <c:v>0.99999999999999978</c:v>
                </c:pt>
                <c:pt idx="16">
                  <c:v>1.1999999999999997</c:v>
                </c:pt>
                <c:pt idx="17">
                  <c:v>1.3999999999999997</c:v>
                </c:pt>
                <c:pt idx="18">
                  <c:v>1.5999999999999996</c:v>
                </c:pt>
                <c:pt idx="19">
                  <c:v>1.7999999999999996</c:v>
                </c:pt>
                <c:pt idx="20">
                  <c:v>1.9999999999999996</c:v>
                </c:pt>
              </c:numCache>
            </c:numRef>
          </c:xVal>
          <c:yVal>
            <c:numRef>
              <c:f>'M. Bisección'!$C$7:$C$27</c:f>
              <c:numCache>
                <c:formatCode>0.00</c:formatCode>
                <c:ptCount val="21"/>
                <c:pt idx="0">
                  <c:v>26</c:v>
                </c:pt>
                <c:pt idx="1">
                  <c:v>21.96</c:v>
                </c:pt>
                <c:pt idx="2">
                  <c:v>18.240000000000002</c:v>
                </c:pt>
                <c:pt idx="3">
                  <c:v>14.840000000000003</c:v>
                </c:pt>
                <c:pt idx="4">
                  <c:v>11.760000000000002</c:v>
                </c:pt>
                <c:pt idx="5">
                  <c:v>9.0000000000000036</c:v>
                </c:pt>
                <c:pt idx="6">
                  <c:v>6.5600000000000041</c:v>
                </c:pt>
                <c:pt idx="7">
                  <c:v>4.4400000000000031</c:v>
                </c:pt>
                <c:pt idx="8">
                  <c:v>2.6400000000000023</c:v>
                </c:pt>
                <c:pt idx="9">
                  <c:v>1.1600000000000019</c:v>
                </c:pt>
                <c:pt idx="10">
                  <c:v>1.3877787807814461E-15</c:v>
                </c:pt>
                <c:pt idx="11">
                  <c:v>-0.83999999999999908</c:v>
                </c:pt>
                <c:pt idx="12">
                  <c:v>-1.3599999999999994</c:v>
                </c:pt>
                <c:pt idx="13">
                  <c:v>-1.5599999999999998</c:v>
                </c:pt>
                <c:pt idx="14">
                  <c:v>-1.4400000000000004</c:v>
                </c:pt>
                <c:pt idx="15">
                  <c:v>-1.0000000000000009</c:v>
                </c:pt>
                <c:pt idx="16">
                  <c:v>-0.2400000000000011</c:v>
                </c:pt>
                <c:pt idx="17">
                  <c:v>0.83999999999999808</c:v>
                </c:pt>
                <c:pt idx="18">
                  <c:v>2.2399999999999967</c:v>
                </c:pt>
                <c:pt idx="19">
                  <c:v>3.9599999999999955</c:v>
                </c:pt>
                <c:pt idx="20">
                  <c:v>5.9999999999999947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2C-437A-9ED0-3B8EFA265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440880"/>
        <c:axId val="1446767696"/>
      </c:scatterChart>
      <c:valAx>
        <c:axId val="143644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6767696"/>
        <c:crosses val="autoZero"/>
        <c:crossBetween val="midCat"/>
      </c:valAx>
      <c:valAx>
        <c:axId val="144676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3644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'Ej. 1'!$B$7:$B$27</c:f>
              <c:numCache>
                <c:formatCode>0.00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-1.4000000000000001</c:v>
                </c:pt>
                <c:pt idx="4">
                  <c:v>-1.2000000000000002</c:v>
                </c:pt>
                <c:pt idx="5">
                  <c:v>-1.0000000000000002</c:v>
                </c:pt>
                <c:pt idx="6">
                  <c:v>-0.80000000000000027</c:v>
                </c:pt>
                <c:pt idx="7">
                  <c:v>-0.60000000000000031</c:v>
                </c:pt>
                <c:pt idx="8">
                  <c:v>-0.4000000000000003</c:v>
                </c:pt>
                <c:pt idx="9">
                  <c:v>-0.20000000000000029</c:v>
                </c:pt>
                <c:pt idx="10">
                  <c:v>-2.7755575615628914E-16</c:v>
                </c:pt>
                <c:pt idx="11">
                  <c:v>0.19999999999999973</c:v>
                </c:pt>
                <c:pt idx="12">
                  <c:v>0.39999999999999974</c:v>
                </c:pt>
                <c:pt idx="13">
                  <c:v>0.59999999999999976</c:v>
                </c:pt>
                <c:pt idx="14">
                  <c:v>0.79999999999999982</c:v>
                </c:pt>
                <c:pt idx="15">
                  <c:v>0.99999999999999978</c:v>
                </c:pt>
                <c:pt idx="16">
                  <c:v>1.1999999999999997</c:v>
                </c:pt>
                <c:pt idx="17">
                  <c:v>1.3999999999999997</c:v>
                </c:pt>
                <c:pt idx="18">
                  <c:v>1.5999999999999996</c:v>
                </c:pt>
                <c:pt idx="19">
                  <c:v>1.7999999999999996</c:v>
                </c:pt>
                <c:pt idx="20">
                  <c:v>1.9999999999999996</c:v>
                </c:pt>
              </c:numCache>
            </c:numRef>
          </c:xVal>
          <c:yVal>
            <c:numRef>
              <c:f>'Ej. 1'!$C$7:$C$27</c:f>
              <c:numCache>
                <c:formatCode>General</c:formatCode>
                <c:ptCount val="21"/>
                <c:pt idx="0">
                  <c:v>-40</c:v>
                </c:pt>
                <c:pt idx="1">
                  <c:v>-37.352000000000004</c:v>
                </c:pt>
                <c:pt idx="2">
                  <c:v>-34.975999999999999</c:v>
                </c:pt>
                <c:pt idx="3">
                  <c:v>-32.823999999999998</c:v>
                </c:pt>
                <c:pt idx="4">
                  <c:v>-30.848000000000003</c:v>
                </c:pt>
                <c:pt idx="5">
                  <c:v>-29</c:v>
                </c:pt>
                <c:pt idx="6">
                  <c:v>-27.232000000000003</c:v>
                </c:pt>
                <c:pt idx="7">
                  <c:v>-25.496000000000002</c:v>
                </c:pt>
                <c:pt idx="8">
                  <c:v>-23.744000000000003</c:v>
                </c:pt>
                <c:pt idx="9">
                  <c:v>-21.928000000000001</c:v>
                </c:pt>
                <c:pt idx="10">
                  <c:v>-20.000000000000004</c:v>
                </c:pt>
                <c:pt idx="11">
                  <c:v>-17.912000000000003</c:v>
                </c:pt>
                <c:pt idx="12">
                  <c:v>-15.616000000000003</c:v>
                </c:pt>
                <c:pt idx="13">
                  <c:v>-13.064000000000004</c:v>
                </c:pt>
                <c:pt idx="14">
                  <c:v>-10.208000000000002</c:v>
                </c:pt>
                <c:pt idx="15">
                  <c:v>-7.0000000000000036</c:v>
                </c:pt>
                <c:pt idx="16">
                  <c:v>-3.3920000000000066</c:v>
                </c:pt>
                <c:pt idx="17">
                  <c:v>0.66399999999999437</c:v>
                </c:pt>
                <c:pt idx="18">
                  <c:v>5.2159999999999904</c:v>
                </c:pt>
                <c:pt idx="19">
                  <c:v>10.311999999999991</c:v>
                </c:pt>
                <c:pt idx="20">
                  <c:v>15.999999999999986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F4-4073-9BD4-6498341E9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224192"/>
        <c:axId val="384382608"/>
      </c:scatterChart>
      <c:valAx>
        <c:axId val="48722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4382608"/>
        <c:crosses val="autoZero"/>
        <c:crossBetween val="midCat"/>
      </c:valAx>
      <c:valAx>
        <c:axId val="38438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722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'Ej. 2'!$C$6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'Ej. 2'!$B$7:$B$27</c:f>
              <c:numCache>
                <c:formatCode>0.00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-1.4000000000000001</c:v>
                </c:pt>
                <c:pt idx="4">
                  <c:v>-1.2000000000000002</c:v>
                </c:pt>
                <c:pt idx="5">
                  <c:v>-1.0000000000000002</c:v>
                </c:pt>
                <c:pt idx="6">
                  <c:v>-0.80000000000000027</c:v>
                </c:pt>
                <c:pt idx="7">
                  <c:v>-0.60000000000000031</c:v>
                </c:pt>
                <c:pt idx="8">
                  <c:v>-0.4000000000000003</c:v>
                </c:pt>
                <c:pt idx="9">
                  <c:v>-0.20000000000000029</c:v>
                </c:pt>
                <c:pt idx="10">
                  <c:v>-2.7755575615628914E-16</c:v>
                </c:pt>
                <c:pt idx="11">
                  <c:v>0.19999999999999973</c:v>
                </c:pt>
                <c:pt idx="12">
                  <c:v>0.39999999999999974</c:v>
                </c:pt>
                <c:pt idx="13">
                  <c:v>0.59999999999999976</c:v>
                </c:pt>
                <c:pt idx="14">
                  <c:v>0.79999999999999982</c:v>
                </c:pt>
                <c:pt idx="15">
                  <c:v>0.99999999999999978</c:v>
                </c:pt>
                <c:pt idx="16">
                  <c:v>1.1999999999999997</c:v>
                </c:pt>
                <c:pt idx="17">
                  <c:v>1.3999999999999997</c:v>
                </c:pt>
                <c:pt idx="18">
                  <c:v>1.5999999999999996</c:v>
                </c:pt>
                <c:pt idx="19">
                  <c:v>1.7999999999999996</c:v>
                </c:pt>
                <c:pt idx="20">
                  <c:v>1.9999999999999996</c:v>
                </c:pt>
              </c:numCache>
            </c:numRef>
          </c:xVal>
          <c:yVal>
            <c:numRef>
              <c:f>'Ej. 2'!$C$7:$C$27</c:f>
              <c:numCache>
                <c:formatCode>General</c:formatCode>
                <c:ptCount val="21"/>
                <c:pt idx="0">
                  <c:v>-10</c:v>
                </c:pt>
                <c:pt idx="1">
                  <c:v>-8.9984000000000002</c:v>
                </c:pt>
                <c:pt idx="2">
                  <c:v>-7.7344000000000017</c:v>
                </c:pt>
                <c:pt idx="3">
                  <c:v>-6.3904000000000014</c:v>
                </c:pt>
                <c:pt idx="4">
                  <c:v>-5.1104000000000003</c:v>
                </c:pt>
                <c:pt idx="5">
                  <c:v>-4.0000000000000009</c:v>
                </c:pt>
                <c:pt idx="6">
                  <c:v>-3.1264000000000012</c:v>
                </c:pt>
                <c:pt idx="7">
                  <c:v>-2.5184000000000006</c:v>
                </c:pt>
                <c:pt idx="8">
                  <c:v>-2.1664000000000003</c:v>
                </c:pt>
                <c:pt idx="9">
                  <c:v>-2.0224000000000002</c:v>
                </c:pt>
                <c:pt idx="10">
                  <c:v>-2</c:v>
                </c:pt>
                <c:pt idx="11">
                  <c:v>-1.9744000000000002</c:v>
                </c:pt>
                <c:pt idx="12">
                  <c:v>-1.7824000000000004</c:v>
                </c:pt>
                <c:pt idx="13">
                  <c:v>-1.2224000000000008</c:v>
                </c:pt>
                <c:pt idx="14">
                  <c:v>-5.4400000000001114E-2</c:v>
                </c:pt>
                <c:pt idx="15">
                  <c:v>1.9999999999999973</c:v>
                </c:pt>
                <c:pt idx="16">
                  <c:v>5.2575999999999938</c:v>
                </c:pt>
                <c:pt idx="17">
                  <c:v>10.07359999999999</c:v>
                </c:pt>
                <c:pt idx="18">
                  <c:v>16.841599999999985</c:v>
                </c:pt>
                <c:pt idx="19">
                  <c:v>25.993599999999979</c:v>
                </c:pt>
                <c:pt idx="20">
                  <c:v>37.999999999999972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93-468C-8BD6-F80027ED5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955344"/>
        <c:axId val="511857440"/>
      </c:scatterChart>
      <c:valAx>
        <c:axId val="51395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1857440"/>
        <c:crosses val="autoZero"/>
        <c:crossBetween val="midCat"/>
      </c:valAx>
      <c:valAx>
        <c:axId val="51185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395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'Ej. 3'!$B$7:$B$27</c:f>
              <c:numCache>
                <c:formatCode>0.00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-1.4000000000000001</c:v>
                </c:pt>
                <c:pt idx="4">
                  <c:v>-1.2000000000000002</c:v>
                </c:pt>
                <c:pt idx="5">
                  <c:v>-1.0000000000000002</c:v>
                </c:pt>
                <c:pt idx="6">
                  <c:v>-0.80000000000000027</c:v>
                </c:pt>
                <c:pt idx="7">
                  <c:v>-0.60000000000000031</c:v>
                </c:pt>
                <c:pt idx="8">
                  <c:v>-0.4000000000000003</c:v>
                </c:pt>
                <c:pt idx="9">
                  <c:v>-0.20000000000000029</c:v>
                </c:pt>
                <c:pt idx="10">
                  <c:v>-2.7755575615628914E-16</c:v>
                </c:pt>
                <c:pt idx="11">
                  <c:v>0.19999999999999973</c:v>
                </c:pt>
                <c:pt idx="12">
                  <c:v>0.39999999999999974</c:v>
                </c:pt>
                <c:pt idx="13">
                  <c:v>0.59999999999999976</c:v>
                </c:pt>
                <c:pt idx="14">
                  <c:v>0.79999999999999982</c:v>
                </c:pt>
                <c:pt idx="15">
                  <c:v>0.99999999999999978</c:v>
                </c:pt>
                <c:pt idx="16">
                  <c:v>1.1999999999999997</c:v>
                </c:pt>
                <c:pt idx="17">
                  <c:v>1.3999999999999997</c:v>
                </c:pt>
                <c:pt idx="18">
                  <c:v>1.5999999999999996</c:v>
                </c:pt>
                <c:pt idx="19">
                  <c:v>1.7999999999999996</c:v>
                </c:pt>
                <c:pt idx="20">
                  <c:v>1.9999999999999996</c:v>
                </c:pt>
              </c:numCache>
            </c:numRef>
          </c:xVal>
          <c:yVal>
            <c:numRef>
              <c:f>'Ej. 3'!$C$7:$C$27</c:f>
              <c:numCache>
                <c:formatCode>General</c:formatCode>
                <c:ptCount val="21"/>
                <c:pt idx="0">
                  <c:v>-9</c:v>
                </c:pt>
                <c:pt idx="1">
                  <c:v>-7.2320000000000011</c:v>
                </c:pt>
                <c:pt idx="2">
                  <c:v>-5.8960000000000008</c:v>
                </c:pt>
                <c:pt idx="3">
                  <c:v>-4.9440000000000008</c:v>
                </c:pt>
                <c:pt idx="4">
                  <c:v>-4.3280000000000003</c:v>
                </c:pt>
                <c:pt idx="5">
                  <c:v>-4</c:v>
                </c:pt>
                <c:pt idx="6">
                  <c:v>-3.9119999999999999</c:v>
                </c:pt>
                <c:pt idx="7">
                  <c:v>-4.016</c:v>
                </c:pt>
                <c:pt idx="8">
                  <c:v>-4.2639999999999993</c:v>
                </c:pt>
                <c:pt idx="9">
                  <c:v>-4.6079999999999997</c:v>
                </c:pt>
                <c:pt idx="10">
                  <c:v>-4.9999999999999991</c:v>
                </c:pt>
                <c:pt idx="11">
                  <c:v>-5.3919999999999995</c:v>
                </c:pt>
                <c:pt idx="12">
                  <c:v>-5.7359999999999998</c:v>
                </c:pt>
                <c:pt idx="13">
                  <c:v>-5.984</c:v>
                </c:pt>
                <c:pt idx="14">
                  <c:v>-6.0880000000000001</c:v>
                </c:pt>
                <c:pt idx="15">
                  <c:v>-6</c:v>
                </c:pt>
                <c:pt idx="16">
                  <c:v>-5.6720000000000006</c:v>
                </c:pt>
                <c:pt idx="17">
                  <c:v>-5.0560000000000009</c:v>
                </c:pt>
                <c:pt idx="18">
                  <c:v>-4.1040000000000019</c:v>
                </c:pt>
                <c:pt idx="19">
                  <c:v>-2.7680000000000029</c:v>
                </c:pt>
                <c:pt idx="20">
                  <c:v>-1.0000000000000044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64-4A8D-82F5-F7DBA0C7F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781072"/>
        <c:axId val="395460688"/>
      </c:scatterChart>
      <c:valAx>
        <c:axId val="51178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5460688"/>
        <c:crosses val="autoZero"/>
        <c:crossBetween val="midCat"/>
      </c:valAx>
      <c:valAx>
        <c:axId val="39546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178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'M. Secante'!$B$7:$B$37</c:f>
              <c:numCache>
                <c:formatCode>General</c:formatCode>
                <c:ptCount val="31"/>
                <c:pt idx="0">
                  <c:v>-1</c:v>
                </c:pt>
                <c:pt idx="1">
                  <c:v>-0.7</c:v>
                </c:pt>
                <c:pt idx="2">
                  <c:v>-0.39999999999999997</c:v>
                </c:pt>
                <c:pt idx="3">
                  <c:v>-9.9999999999999978E-2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1.1000000000000001</c:v>
                </c:pt>
                <c:pt idx="8">
                  <c:v>1.4000000000000001</c:v>
                </c:pt>
                <c:pt idx="9">
                  <c:v>1.7000000000000002</c:v>
                </c:pt>
                <c:pt idx="10">
                  <c:v>2</c:v>
                </c:pt>
                <c:pt idx="11">
                  <c:v>2.2999999999999998</c:v>
                </c:pt>
                <c:pt idx="12">
                  <c:v>2.5999999999999996</c:v>
                </c:pt>
                <c:pt idx="13">
                  <c:v>2.8999999999999995</c:v>
                </c:pt>
                <c:pt idx="14">
                  <c:v>3.1999999999999993</c:v>
                </c:pt>
                <c:pt idx="15">
                  <c:v>3.4999999999999991</c:v>
                </c:pt>
                <c:pt idx="16">
                  <c:v>3.7999999999999989</c:v>
                </c:pt>
                <c:pt idx="17">
                  <c:v>4.0999999999999988</c:v>
                </c:pt>
                <c:pt idx="18">
                  <c:v>4.3999999999999986</c:v>
                </c:pt>
                <c:pt idx="19">
                  <c:v>4.6999999999999984</c:v>
                </c:pt>
                <c:pt idx="20">
                  <c:v>4.9999999999999982</c:v>
                </c:pt>
                <c:pt idx="21">
                  <c:v>5.299999999999998</c:v>
                </c:pt>
                <c:pt idx="22">
                  <c:v>5.5999999999999979</c:v>
                </c:pt>
                <c:pt idx="23">
                  <c:v>5.8999999999999977</c:v>
                </c:pt>
                <c:pt idx="24">
                  <c:v>6.1999999999999975</c:v>
                </c:pt>
                <c:pt idx="25">
                  <c:v>6.4999999999999973</c:v>
                </c:pt>
                <c:pt idx="26">
                  <c:v>6.7999999999999972</c:v>
                </c:pt>
                <c:pt idx="27">
                  <c:v>7.099999999999997</c:v>
                </c:pt>
                <c:pt idx="28">
                  <c:v>7.3999999999999968</c:v>
                </c:pt>
                <c:pt idx="29">
                  <c:v>7.6999999999999966</c:v>
                </c:pt>
                <c:pt idx="30">
                  <c:v>7.9999999999999964</c:v>
                </c:pt>
              </c:numCache>
            </c:numRef>
          </c:xVal>
          <c:yVal>
            <c:numRef>
              <c:f>'M. Secante'!$C$7:$C$37</c:f>
              <c:numCache>
                <c:formatCode>General</c:formatCode>
                <c:ptCount val="31"/>
                <c:pt idx="0">
                  <c:v>0</c:v>
                </c:pt>
                <c:pt idx="1">
                  <c:v>-1.4100000000000006</c:v>
                </c:pt>
                <c:pt idx="2">
                  <c:v>-2.64</c:v>
                </c:pt>
                <c:pt idx="3">
                  <c:v>-3.69</c:v>
                </c:pt>
                <c:pt idx="4">
                  <c:v>-4.5600000000000005</c:v>
                </c:pt>
                <c:pt idx="5">
                  <c:v>-5.25</c:v>
                </c:pt>
                <c:pt idx="6">
                  <c:v>-5.76</c:v>
                </c:pt>
                <c:pt idx="7">
                  <c:v>-6.09</c:v>
                </c:pt>
                <c:pt idx="8">
                  <c:v>-6.24</c:v>
                </c:pt>
                <c:pt idx="9">
                  <c:v>-6.21</c:v>
                </c:pt>
                <c:pt idx="10">
                  <c:v>-6</c:v>
                </c:pt>
                <c:pt idx="11">
                  <c:v>-5.61</c:v>
                </c:pt>
                <c:pt idx="12">
                  <c:v>-5.0400000000000009</c:v>
                </c:pt>
                <c:pt idx="13">
                  <c:v>-4.2900000000000027</c:v>
                </c:pt>
                <c:pt idx="14">
                  <c:v>-3.360000000000003</c:v>
                </c:pt>
                <c:pt idx="15">
                  <c:v>-2.2500000000000036</c:v>
                </c:pt>
                <c:pt idx="16">
                  <c:v>-0.96000000000000441</c:v>
                </c:pt>
                <c:pt idx="17">
                  <c:v>0.50999999999999091</c:v>
                </c:pt>
                <c:pt idx="18">
                  <c:v>2.159999999999993</c:v>
                </c:pt>
                <c:pt idx="19">
                  <c:v>3.9899999999999913</c:v>
                </c:pt>
                <c:pt idx="20">
                  <c:v>5.9999999999999876</c:v>
                </c:pt>
                <c:pt idx="21">
                  <c:v>8.1899999999999835</c:v>
                </c:pt>
                <c:pt idx="22">
                  <c:v>10.559999999999981</c:v>
                </c:pt>
                <c:pt idx="23">
                  <c:v>13.109999999999982</c:v>
                </c:pt>
                <c:pt idx="24">
                  <c:v>15.839999999999975</c:v>
                </c:pt>
                <c:pt idx="25">
                  <c:v>18.749999999999972</c:v>
                </c:pt>
                <c:pt idx="26">
                  <c:v>21.839999999999968</c:v>
                </c:pt>
                <c:pt idx="27">
                  <c:v>25.109999999999964</c:v>
                </c:pt>
                <c:pt idx="28">
                  <c:v>28.559999999999967</c:v>
                </c:pt>
                <c:pt idx="29">
                  <c:v>32.189999999999955</c:v>
                </c:pt>
                <c:pt idx="30">
                  <c:v>35.999999999999957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3A-4606-8BB7-80D454C46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399888"/>
        <c:axId val="1409350512"/>
      </c:scatterChart>
      <c:valAx>
        <c:axId val="147939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9350512"/>
        <c:crosses val="autoZero"/>
        <c:crossBetween val="midCat"/>
      </c:valAx>
      <c:valAx>
        <c:axId val="140935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7939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'Ejercicio 1'!$B$7:$B$37</c:f>
              <c:numCache>
                <c:formatCode>General</c:formatCode>
                <c:ptCount val="31"/>
                <c:pt idx="0">
                  <c:v>-1</c:v>
                </c:pt>
                <c:pt idx="1">
                  <c:v>-0.7</c:v>
                </c:pt>
                <c:pt idx="2">
                  <c:v>-0.39999999999999997</c:v>
                </c:pt>
                <c:pt idx="3">
                  <c:v>-9.9999999999999978E-2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1.1000000000000001</c:v>
                </c:pt>
                <c:pt idx="8">
                  <c:v>1.4000000000000001</c:v>
                </c:pt>
                <c:pt idx="9">
                  <c:v>1.7000000000000002</c:v>
                </c:pt>
                <c:pt idx="10">
                  <c:v>2</c:v>
                </c:pt>
                <c:pt idx="11">
                  <c:v>2.2999999999999998</c:v>
                </c:pt>
                <c:pt idx="12">
                  <c:v>2.5999999999999996</c:v>
                </c:pt>
                <c:pt idx="13">
                  <c:v>2.8999999999999995</c:v>
                </c:pt>
                <c:pt idx="14">
                  <c:v>3.1999999999999993</c:v>
                </c:pt>
                <c:pt idx="15">
                  <c:v>3.4999999999999991</c:v>
                </c:pt>
                <c:pt idx="16">
                  <c:v>3.7999999999999989</c:v>
                </c:pt>
                <c:pt idx="17">
                  <c:v>4.0999999999999988</c:v>
                </c:pt>
                <c:pt idx="18">
                  <c:v>4.3999999999999986</c:v>
                </c:pt>
                <c:pt idx="19">
                  <c:v>4.6999999999999984</c:v>
                </c:pt>
                <c:pt idx="20">
                  <c:v>4.9999999999999982</c:v>
                </c:pt>
                <c:pt idx="21">
                  <c:v>5.299999999999998</c:v>
                </c:pt>
                <c:pt idx="22">
                  <c:v>5.5999999999999979</c:v>
                </c:pt>
                <c:pt idx="23">
                  <c:v>5.8999999999999977</c:v>
                </c:pt>
                <c:pt idx="24">
                  <c:v>6.1999999999999975</c:v>
                </c:pt>
                <c:pt idx="25">
                  <c:v>6.4999999999999973</c:v>
                </c:pt>
                <c:pt idx="26">
                  <c:v>6.7999999999999972</c:v>
                </c:pt>
                <c:pt idx="27">
                  <c:v>7.099999999999997</c:v>
                </c:pt>
                <c:pt idx="28">
                  <c:v>7.3999999999999968</c:v>
                </c:pt>
                <c:pt idx="29">
                  <c:v>7.6999999999999966</c:v>
                </c:pt>
                <c:pt idx="30">
                  <c:v>7.9999999999999964</c:v>
                </c:pt>
              </c:numCache>
            </c:numRef>
          </c:xVal>
          <c:yVal>
            <c:numRef>
              <c:f>'Ejercicio 1'!$C$7:$C$37</c:f>
              <c:numCache>
                <c:formatCode>General</c:formatCode>
                <c:ptCount val="31"/>
                <c:pt idx="0">
                  <c:v>-29</c:v>
                </c:pt>
                <c:pt idx="1">
                  <c:v>-26.363</c:v>
                </c:pt>
                <c:pt idx="2">
                  <c:v>-23.744</c:v>
                </c:pt>
                <c:pt idx="3">
                  <c:v>-20.980999999999998</c:v>
                </c:pt>
                <c:pt idx="4">
                  <c:v>-17.911999999999999</c:v>
                </c:pt>
                <c:pt idx="5">
                  <c:v>-14.375</c:v>
                </c:pt>
                <c:pt idx="6">
                  <c:v>-10.208</c:v>
                </c:pt>
                <c:pt idx="7">
                  <c:v>-5.2489999999999988</c:v>
                </c:pt>
                <c:pt idx="8">
                  <c:v>0.66400000000000148</c:v>
                </c:pt>
                <c:pt idx="9">
                  <c:v>7.6930000000000014</c:v>
                </c:pt>
                <c:pt idx="10">
                  <c:v>16</c:v>
                </c:pt>
                <c:pt idx="11">
                  <c:v>25.746999999999993</c:v>
                </c:pt>
                <c:pt idx="12">
                  <c:v>37.095999999999989</c:v>
                </c:pt>
                <c:pt idx="13">
                  <c:v>50.208999999999975</c:v>
                </c:pt>
                <c:pt idx="14">
                  <c:v>65.247999999999962</c:v>
                </c:pt>
                <c:pt idx="15">
                  <c:v>82.374999999999943</c:v>
                </c:pt>
                <c:pt idx="16">
                  <c:v>101.75199999999992</c:v>
                </c:pt>
                <c:pt idx="17">
                  <c:v>123.54099999999988</c:v>
                </c:pt>
                <c:pt idx="18">
                  <c:v>147.90399999999988</c:v>
                </c:pt>
                <c:pt idx="19">
                  <c:v>175.00299999999987</c:v>
                </c:pt>
                <c:pt idx="20">
                  <c:v>204.99999999999983</c:v>
                </c:pt>
                <c:pt idx="21">
                  <c:v>238.05699999999979</c:v>
                </c:pt>
                <c:pt idx="22">
                  <c:v>274.33599999999973</c:v>
                </c:pt>
                <c:pt idx="23">
                  <c:v>313.99899999999968</c:v>
                </c:pt>
                <c:pt idx="24">
                  <c:v>357.20799999999963</c:v>
                </c:pt>
                <c:pt idx="25">
                  <c:v>404.12499999999955</c:v>
                </c:pt>
                <c:pt idx="26">
                  <c:v>454.91199999999947</c:v>
                </c:pt>
                <c:pt idx="27">
                  <c:v>509.73099999999943</c:v>
                </c:pt>
                <c:pt idx="28">
                  <c:v>568.74399999999935</c:v>
                </c:pt>
                <c:pt idx="29">
                  <c:v>632.11299999999926</c:v>
                </c:pt>
                <c:pt idx="30">
                  <c:v>699.9999999999992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26-40AA-87EF-9B909D5FE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611008"/>
        <c:axId val="381583520"/>
      </c:scatterChart>
      <c:valAx>
        <c:axId val="51361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1583520"/>
        <c:crosses val="autoZero"/>
        <c:crossBetween val="midCat"/>
      </c:valAx>
      <c:valAx>
        <c:axId val="38158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361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'Ejercicio 2'!$C$6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'Ejercicio 2'!$B$7:$B$37</c:f>
              <c:numCache>
                <c:formatCode>General</c:formatCode>
                <c:ptCount val="31"/>
                <c:pt idx="0">
                  <c:v>-1</c:v>
                </c:pt>
                <c:pt idx="1">
                  <c:v>-0.7</c:v>
                </c:pt>
                <c:pt idx="2">
                  <c:v>-0.39999999999999997</c:v>
                </c:pt>
                <c:pt idx="3">
                  <c:v>-9.9999999999999978E-2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1.1000000000000001</c:v>
                </c:pt>
                <c:pt idx="8">
                  <c:v>1.4000000000000001</c:v>
                </c:pt>
                <c:pt idx="9">
                  <c:v>1.7000000000000002</c:v>
                </c:pt>
                <c:pt idx="10">
                  <c:v>2</c:v>
                </c:pt>
                <c:pt idx="11">
                  <c:v>2.2999999999999998</c:v>
                </c:pt>
                <c:pt idx="12">
                  <c:v>2.5999999999999996</c:v>
                </c:pt>
                <c:pt idx="13">
                  <c:v>2.8999999999999995</c:v>
                </c:pt>
                <c:pt idx="14">
                  <c:v>3.1999999999999993</c:v>
                </c:pt>
                <c:pt idx="15">
                  <c:v>3.4999999999999991</c:v>
                </c:pt>
                <c:pt idx="16">
                  <c:v>3.7999999999999989</c:v>
                </c:pt>
                <c:pt idx="17">
                  <c:v>4.0999999999999988</c:v>
                </c:pt>
                <c:pt idx="18">
                  <c:v>4.3999999999999986</c:v>
                </c:pt>
                <c:pt idx="19">
                  <c:v>4.6999999999999984</c:v>
                </c:pt>
                <c:pt idx="20">
                  <c:v>4.9999999999999982</c:v>
                </c:pt>
                <c:pt idx="21">
                  <c:v>5.299999999999998</c:v>
                </c:pt>
                <c:pt idx="22">
                  <c:v>5.5999999999999979</c:v>
                </c:pt>
                <c:pt idx="23">
                  <c:v>5.8999999999999977</c:v>
                </c:pt>
                <c:pt idx="24">
                  <c:v>6.1999999999999975</c:v>
                </c:pt>
                <c:pt idx="25">
                  <c:v>6.4999999999999973</c:v>
                </c:pt>
                <c:pt idx="26">
                  <c:v>6.7999999999999972</c:v>
                </c:pt>
                <c:pt idx="27">
                  <c:v>7.099999999999997</c:v>
                </c:pt>
                <c:pt idx="28">
                  <c:v>7.3999999999999968</c:v>
                </c:pt>
                <c:pt idx="29">
                  <c:v>7.6999999999999966</c:v>
                </c:pt>
                <c:pt idx="30">
                  <c:v>7.9999999999999964</c:v>
                </c:pt>
              </c:numCache>
            </c:numRef>
          </c:xVal>
          <c:yVal>
            <c:numRef>
              <c:f>'Ejercicio 2'!$C$7:$C$37</c:f>
              <c:numCache>
                <c:formatCode>General</c:formatCode>
                <c:ptCount val="31"/>
                <c:pt idx="0">
                  <c:v>-4</c:v>
                </c:pt>
                <c:pt idx="1">
                  <c:v>-2.7888999999999999</c:v>
                </c:pt>
                <c:pt idx="2">
                  <c:v>-2.1663999999999999</c:v>
                </c:pt>
                <c:pt idx="3">
                  <c:v>-2.0028999999999999</c:v>
                </c:pt>
                <c:pt idx="4">
                  <c:v>-1.9743999999999999</c:v>
                </c:pt>
                <c:pt idx="5">
                  <c:v>-1.5625</c:v>
                </c:pt>
                <c:pt idx="6">
                  <c:v>-5.4399999999999338E-2</c:v>
                </c:pt>
                <c:pt idx="7">
                  <c:v>3.4571000000000023</c:v>
                </c:pt>
                <c:pt idx="8">
                  <c:v>10.073600000000004</c:v>
                </c:pt>
                <c:pt idx="9">
                  <c:v>21.091100000000008</c:v>
                </c:pt>
                <c:pt idx="10">
                  <c:v>38</c:v>
                </c:pt>
                <c:pt idx="11">
                  <c:v>62.485099999999989</c:v>
                </c:pt>
                <c:pt idx="12">
                  <c:v>96.42559999999996</c:v>
                </c:pt>
                <c:pt idx="13">
                  <c:v>141.8950999999999</c:v>
                </c:pt>
                <c:pt idx="14">
                  <c:v>201.16159999999985</c:v>
                </c:pt>
                <c:pt idx="15">
                  <c:v>276.68749999999972</c:v>
                </c:pt>
                <c:pt idx="16">
                  <c:v>371.12959999999964</c:v>
                </c:pt>
                <c:pt idx="17">
                  <c:v>487.33909999999946</c:v>
                </c:pt>
                <c:pt idx="18">
                  <c:v>628.36159999999927</c:v>
                </c:pt>
                <c:pt idx="19">
                  <c:v>797.43709999999896</c:v>
                </c:pt>
                <c:pt idx="20">
                  <c:v>997.99999999999864</c:v>
                </c:pt>
                <c:pt idx="21">
                  <c:v>1233.6790999999985</c:v>
                </c:pt>
                <c:pt idx="22">
                  <c:v>1508.2975999999978</c:v>
                </c:pt>
                <c:pt idx="23">
                  <c:v>1825.8730999999973</c:v>
                </c:pt>
                <c:pt idx="24">
                  <c:v>2190.6175999999969</c:v>
                </c:pt>
                <c:pt idx="25">
                  <c:v>2606.9374999999959</c:v>
                </c:pt>
                <c:pt idx="26">
                  <c:v>3079.4335999999953</c:v>
                </c:pt>
                <c:pt idx="27">
                  <c:v>3612.9010999999946</c:v>
                </c:pt>
                <c:pt idx="28">
                  <c:v>4212.3295999999937</c:v>
                </c:pt>
                <c:pt idx="29">
                  <c:v>4882.9030999999923</c:v>
                </c:pt>
                <c:pt idx="30">
                  <c:v>5629.9999999999909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7E-45C4-ABC5-B376CDE8E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505040"/>
        <c:axId val="384364720"/>
      </c:scatterChart>
      <c:valAx>
        <c:axId val="51750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4364720"/>
        <c:crosses val="autoZero"/>
        <c:crossBetween val="midCat"/>
      </c:valAx>
      <c:valAx>
        <c:axId val="38436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750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'Ejercicio 3'!$C$6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'Ejercicio 3'!$B$7:$B$37</c:f>
              <c:numCache>
                <c:formatCode>General</c:formatCode>
                <c:ptCount val="31"/>
                <c:pt idx="0">
                  <c:v>-1</c:v>
                </c:pt>
                <c:pt idx="1">
                  <c:v>-0.7</c:v>
                </c:pt>
                <c:pt idx="2">
                  <c:v>-0.39999999999999997</c:v>
                </c:pt>
                <c:pt idx="3">
                  <c:v>-9.9999999999999978E-2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1.1000000000000001</c:v>
                </c:pt>
                <c:pt idx="8">
                  <c:v>1.4000000000000001</c:v>
                </c:pt>
                <c:pt idx="9">
                  <c:v>1.7000000000000002</c:v>
                </c:pt>
                <c:pt idx="10">
                  <c:v>2</c:v>
                </c:pt>
                <c:pt idx="11">
                  <c:v>2.2999999999999998</c:v>
                </c:pt>
                <c:pt idx="12">
                  <c:v>2.5999999999999996</c:v>
                </c:pt>
                <c:pt idx="13">
                  <c:v>2.8999999999999995</c:v>
                </c:pt>
                <c:pt idx="14">
                  <c:v>3.1999999999999993</c:v>
                </c:pt>
                <c:pt idx="15">
                  <c:v>3.4999999999999991</c:v>
                </c:pt>
                <c:pt idx="16">
                  <c:v>3.7999999999999989</c:v>
                </c:pt>
                <c:pt idx="17">
                  <c:v>4.0999999999999988</c:v>
                </c:pt>
                <c:pt idx="18">
                  <c:v>4.3999999999999986</c:v>
                </c:pt>
                <c:pt idx="19">
                  <c:v>4.6999999999999984</c:v>
                </c:pt>
                <c:pt idx="20">
                  <c:v>4.9999999999999982</c:v>
                </c:pt>
                <c:pt idx="21">
                  <c:v>5.299999999999998</c:v>
                </c:pt>
                <c:pt idx="22">
                  <c:v>5.5999999999999979</c:v>
                </c:pt>
                <c:pt idx="23">
                  <c:v>5.8999999999999977</c:v>
                </c:pt>
                <c:pt idx="24">
                  <c:v>6.1999999999999975</c:v>
                </c:pt>
                <c:pt idx="25">
                  <c:v>6.4999999999999973</c:v>
                </c:pt>
                <c:pt idx="26">
                  <c:v>6.7999999999999972</c:v>
                </c:pt>
                <c:pt idx="27">
                  <c:v>7.099999999999997</c:v>
                </c:pt>
                <c:pt idx="28">
                  <c:v>7.3999999999999968</c:v>
                </c:pt>
                <c:pt idx="29">
                  <c:v>7.6999999999999966</c:v>
                </c:pt>
                <c:pt idx="30">
                  <c:v>7.9999999999999964</c:v>
                </c:pt>
              </c:numCache>
            </c:numRef>
          </c:xVal>
          <c:yVal>
            <c:numRef>
              <c:f>'Ejercicio 3'!$C$7:$C$37</c:f>
              <c:numCache>
                <c:formatCode>General</c:formatCode>
                <c:ptCount val="31"/>
                <c:pt idx="0">
                  <c:v>-4</c:v>
                </c:pt>
                <c:pt idx="1">
                  <c:v>-3.9430000000000001</c:v>
                </c:pt>
                <c:pt idx="2">
                  <c:v>-4.2640000000000002</c:v>
                </c:pt>
                <c:pt idx="3">
                  <c:v>-4.8010000000000002</c:v>
                </c:pt>
                <c:pt idx="4">
                  <c:v>-5.3920000000000003</c:v>
                </c:pt>
                <c:pt idx="5">
                  <c:v>-5.875</c:v>
                </c:pt>
                <c:pt idx="6">
                  <c:v>-6.0880000000000001</c:v>
                </c:pt>
                <c:pt idx="7">
                  <c:v>-5.8689999999999998</c:v>
                </c:pt>
                <c:pt idx="8">
                  <c:v>-5.0559999999999992</c:v>
                </c:pt>
                <c:pt idx="9">
                  <c:v>-3.4869999999999992</c:v>
                </c:pt>
                <c:pt idx="10">
                  <c:v>-1</c:v>
                </c:pt>
                <c:pt idx="11">
                  <c:v>2.5669999999999966</c:v>
                </c:pt>
                <c:pt idx="12">
                  <c:v>7.3759999999999941</c:v>
                </c:pt>
                <c:pt idx="13">
                  <c:v>13.588999999999984</c:v>
                </c:pt>
                <c:pt idx="14">
                  <c:v>21.367999999999981</c:v>
                </c:pt>
                <c:pt idx="15">
                  <c:v>30.874999999999964</c:v>
                </c:pt>
                <c:pt idx="16">
                  <c:v>42.271999999999963</c:v>
                </c:pt>
                <c:pt idx="17">
                  <c:v>55.72099999999994</c:v>
                </c:pt>
                <c:pt idx="18">
                  <c:v>71.383999999999929</c:v>
                </c:pt>
                <c:pt idx="19">
                  <c:v>89.422999999999902</c:v>
                </c:pt>
                <c:pt idx="20">
                  <c:v>109.99999999999987</c:v>
                </c:pt>
                <c:pt idx="21">
                  <c:v>133.27699999999984</c:v>
                </c:pt>
                <c:pt idx="22">
                  <c:v>159.4159999999998</c:v>
                </c:pt>
                <c:pt idx="23">
                  <c:v>188.57899999999978</c:v>
                </c:pt>
                <c:pt idx="24">
                  <c:v>220.92799999999971</c:v>
                </c:pt>
                <c:pt idx="25">
                  <c:v>256.62499999999966</c:v>
                </c:pt>
                <c:pt idx="26">
                  <c:v>295.83199999999965</c:v>
                </c:pt>
                <c:pt idx="27">
                  <c:v>338.71099999999956</c:v>
                </c:pt>
                <c:pt idx="28">
                  <c:v>385.42399999999947</c:v>
                </c:pt>
                <c:pt idx="29">
                  <c:v>436.13299999999941</c:v>
                </c:pt>
                <c:pt idx="30">
                  <c:v>490.99999999999932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5C-45AC-A50D-76A698A67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374272"/>
        <c:axId val="384383856"/>
      </c:scatterChart>
      <c:valAx>
        <c:axId val="50937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4383856"/>
        <c:crosses val="autoZero"/>
        <c:crossBetween val="midCat"/>
      </c:valAx>
      <c:valAx>
        <c:axId val="3843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937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554077</xdr:colOff>
      <xdr:row>8</xdr:row>
      <xdr:rowOff>173308</xdr:rowOff>
    </xdr:from>
    <xdr:to>
      <xdr:col>16</xdr:col>
      <xdr:colOff>526199</xdr:colOff>
      <xdr:row>23</xdr:row>
      <xdr:rowOff>128703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8E72D4-BD71-458A-A9D1-CEC2024D3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354735</xdr:colOff>
      <xdr:row>0</xdr:row>
      <xdr:rowOff>80657</xdr:rowOff>
    </xdr:from>
    <xdr:to>
      <xdr:col>16</xdr:col>
      <xdr:colOff>341444</xdr:colOff>
      <xdr:row>14</xdr:row>
      <xdr:rowOff>193971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9AA31EA-C467-483A-A495-9D9CD7D77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134153</xdr:colOff>
      <xdr:row>22</xdr:row>
      <xdr:rowOff>93906</xdr:rowOff>
    </xdr:from>
    <xdr:to>
      <xdr:col>13</xdr:col>
      <xdr:colOff>93907</xdr:colOff>
      <xdr:row>48</xdr:row>
      <xdr:rowOff>80492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352CAA2-CBD8-4B55-A47E-BFE05E79B82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24270" r="53624" b="8988"/>
        <a:stretch/>
      </xdr:blipFill>
      <xdr:spPr>
        <a:xfrm>
          <a:off x="2428202" y="4225878"/>
          <a:ext cx="7606585" cy="48698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335935</xdr:colOff>
      <xdr:row>8</xdr:row>
      <xdr:rowOff>41787</xdr:rowOff>
    </xdr:from>
    <xdr:to>
      <xdr:col>16</xdr:col>
      <xdr:colOff>360515</xdr:colOff>
      <xdr:row>22</xdr:row>
      <xdr:rowOff>60632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7631CCB-54FB-4018-8AF5-7D7F406540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441740</xdr:colOff>
      <xdr:row>21</xdr:row>
      <xdr:rowOff>180792</xdr:rowOff>
    </xdr:from>
    <xdr:to>
      <xdr:col>10</xdr:col>
      <xdr:colOff>13805</xdr:colOff>
      <xdr:row>47</xdr:row>
      <xdr:rowOff>27609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E6B47F7-C669-4A6D-8294-88503FADF6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23944" r="62503" b="8985"/>
        <a:stretch/>
      </xdr:blipFill>
      <xdr:spPr>
        <a:xfrm>
          <a:off x="2719457" y="4239270"/>
          <a:ext cx="4886739" cy="48716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36388</xdr:colOff>
      <xdr:row>8</xdr:row>
      <xdr:rowOff>51798</xdr:rowOff>
    </xdr:from>
    <xdr:to>
      <xdr:col>17</xdr:col>
      <xdr:colOff>49231</xdr:colOff>
      <xdr:row>22</xdr:row>
      <xdr:rowOff>98032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A60814C-91EA-492F-B791-1D98EBA63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297656</xdr:colOff>
      <xdr:row>22</xdr:row>
      <xdr:rowOff>71439</xdr:rowOff>
    </xdr:from>
    <xdr:to>
      <xdr:col>10</xdr:col>
      <xdr:colOff>333375</xdr:colOff>
      <xdr:row>48</xdr:row>
      <xdr:rowOff>178595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5099B52-8BF9-4CD4-AE3A-B8D88F68873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912" t="23532" r="63768" b="6528"/>
        <a:stretch/>
      </xdr:blipFill>
      <xdr:spPr>
        <a:xfrm>
          <a:off x="3345656" y="4262439"/>
          <a:ext cx="4607719" cy="506015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700087</xdr:colOff>
      <xdr:row>9</xdr:row>
      <xdr:rowOff>0</xdr:rowOff>
    </xdr:from>
    <xdr:to>
      <xdr:col>9</xdr:col>
      <xdr:colOff>700087</xdr:colOff>
      <xdr:row>23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3DC1BD-0EDC-49EB-8505-A0B24C704E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9</xdr:row>
      <xdr:rowOff>100012</xdr:rowOff>
    </xdr:from>
    <xdr:to>
      <xdr:col>10</xdr:col>
      <xdr:colOff>76200</xdr:colOff>
      <xdr:row>23</xdr:row>
      <xdr:rowOff>176212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AB578B1-98CA-4169-A237-899A75CCEA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9</xdr:row>
      <xdr:rowOff>14287</xdr:rowOff>
    </xdr:from>
    <xdr:to>
      <xdr:col>10</xdr:col>
      <xdr:colOff>266700</xdr:colOff>
      <xdr:row>23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14CBD6F-9128-47F3-BDEF-726C306FA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9</xdr:row>
      <xdr:rowOff>71437</xdr:rowOff>
    </xdr:from>
    <xdr:to>
      <xdr:col>10</xdr:col>
      <xdr:colOff>361950</xdr:colOff>
      <xdr:row>23</xdr:row>
      <xdr:rowOff>147637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F9F0436-33A1-4F22-A127-DBD685061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DCEBA-CB43-40F3-90B2-E70577F33D91}">
  <dimension ref="A1:J27"/>
  <sheetViews>
    <sheetView zoomScale="69" zoomScaleNormal="69" workbookViewId="0">
      <selection activeCell="G10" sqref="G10"/>
    </sheetView>
  </sheetViews>
  <sheetFormatPr baseColWidth="10" defaultRowHeight="15" x14ac:dyDescent="0.25"/>
  <cols>
    <col min="2" max="3" width="11.42578125" style="1"/>
  </cols>
  <sheetData>
    <row r="1" spans="1:10" x14ac:dyDescent="0.25">
      <c r="B1" s="1" t="s">
        <v>0</v>
      </c>
    </row>
    <row r="3" spans="1:10" x14ac:dyDescent="0.25">
      <c r="B3" s="1" t="s">
        <v>1</v>
      </c>
      <c r="C3" s="1" t="s">
        <v>2</v>
      </c>
      <c r="E3" s="2">
        <v>1</v>
      </c>
    </row>
    <row r="4" spans="1:10" x14ac:dyDescent="0.25">
      <c r="F4" t="s">
        <v>6</v>
      </c>
      <c r="G4">
        <v>1</v>
      </c>
    </row>
    <row r="5" spans="1:10" x14ac:dyDescent="0.25">
      <c r="A5" t="s">
        <v>3</v>
      </c>
      <c r="F5" t="s">
        <v>7</v>
      </c>
      <c r="G5">
        <v>1.6</v>
      </c>
    </row>
    <row r="6" spans="1:10" x14ac:dyDescent="0.25">
      <c r="B6" s="1" t="s">
        <v>4</v>
      </c>
      <c r="C6" s="1" t="s">
        <v>5</v>
      </c>
    </row>
    <row r="7" spans="1:10" x14ac:dyDescent="0.25">
      <c r="B7" s="1">
        <v>-2</v>
      </c>
      <c r="C7" s="1">
        <f>4*(B7*B7)-5*(B7)</f>
        <v>26</v>
      </c>
    </row>
    <row r="8" spans="1:10" x14ac:dyDescent="0.25">
      <c r="B8" s="1">
        <f>B7+0.2</f>
        <v>-1.8</v>
      </c>
      <c r="C8" s="1">
        <f t="shared" ref="C8:C27" si="0">4*(B8*B8)-5*(B8)</f>
        <v>21.96</v>
      </c>
      <c r="E8" t="s">
        <v>4</v>
      </c>
      <c r="F8" t="s">
        <v>5</v>
      </c>
    </row>
    <row r="9" spans="1:10" x14ac:dyDescent="0.25">
      <c r="B9" s="1">
        <f t="shared" ref="B9:B27" si="1">B8+0.2</f>
        <v>-1.6</v>
      </c>
      <c r="C9" s="1">
        <f t="shared" si="0"/>
        <v>18.240000000000002</v>
      </c>
      <c r="E9">
        <v>1</v>
      </c>
      <c r="F9">
        <v>-1</v>
      </c>
    </row>
    <row r="10" spans="1:10" x14ac:dyDescent="0.25">
      <c r="B10" s="1">
        <f t="shared" si="1"/>
        <v>-1.4000000000000001</v>
      </c>
      <c r="C10" s="1">
        <f t="shared" si="0"/>
        <v>14.840000000000003</v>
      </c>
      <c r="E10">
        <v>1.6</v>
      </c>
      <c r="F10">
        <v>2.2400000000000002</v>
      </c>
      <c r="G10" s="1"/>
      <c r="J10" t="s">
        <v>16</v>
      </c>
    </row>
    <row r="11" spans="1:10" x14ac:dyDescent="0.25">
      <c r="B11" s="1">
        <f t="shared" si="1"/>
        <v>-1.2000000000000002</v>
      </c>
      <c r="C11" s="1">
        <f t="shared" si="0"/>
        <v>11.760000000000002</v>
      </c>
      <c r="F11">
        <f>F9*F10</f>
        <v>-2.2400000000000002</v>
      </c>
      <c r="G11" t="s">
        <v>8</v>
      </c>
      <c r="H11" t="s">
        <v>15</v>
      </c>
      <c r="J11" t="s">
        <v>17</v>
      </c>
    </row>
    <row r="12" spans="1:10" x14ac:dyDescent="0.25">
      <c r="B12" s="1">
        <f t="shared" si="1"/>
        <v>-1.0000000000000002</v>
      </c>
      <c r="C12" s="1">
        <f t="shared" si="0"/>
        <v>9.0000000000000036</v>
      </c>
      <c r="E12" s="2">
        <v>2</v>
      </c>
    </row>
    <row r="13" spans="1:10" x14ac:dyDescent="0.25">
      <c r="B13" s="1">
        <f t="shared" si="1"/>
        <v>-0.80000000000000027</v>
      </c>
      <c r="C13" s="1">
        <f t="shared" si="0"/>
        <v>6.5600000000000041</v>
      </c>
      <c r="E13" t="s">
        <v>9</v>
      </c>
      <c r="F13" t="s">
        <v>10</v>
      </c>
      <c r="G13" t="s">
        <v>11</v>
      </c>
      <c r="H13" t="s">
        <v>12</v>
      </c>
      <c r="I13" t="s">
        <v>13</v>
      </c>
      <c r="J13" t="s">
        <v>14</v>
      </c>
    </row>
    <row r="14" spans="1:10" x14ac:dyDescent="0.25">
      <c r="B14" s="1">
        <f t="shared" si="1"/>
        <v>-0.60000000000000031</v>
      </c>
      <c r="C14" s="1">
        <f t="shared" si="0"/>
        <v>4.4400000000000031</v>
      </c>
      <c r="D14" s="3">
        <v>1</v>
      </c>
      <c r="E14" s="3">
        <v>1</v>
      </c>
      <c r="F14" s="3">
        <v>1.6</v>
      </c>
      <c r="G14" s="3">
        <f t="shared" ref="G14:G21" si="2">(E14+F14)/2</f>
        <v>1.3</v>
      </c>
      <c r="H14" s="3">
        <f>(4*(E14*E14))-(5*E14)</f>
        <v>-1</v>
      </c>
      <c r="I14" s="3">
        <f>(4*(G14*G14))-(5*G14)</f>
        <v>0.26000000000000068</v>
      </c>
      <c r="J14" s="3">
        <f t="shared" ref="J14:J21" si="3">H14*I14</f>
        <v>-0.26000000000000068</v>
      </c>
    </row>
    <row r="15" spans="1:10" x14ac:dyDescent="0.25">
      <c r="B15" s="1">
        <f t="shared" si="1"/>
        <v>-0.4000000000000003</v>
      </c>
      <c r="C15" s="1">
        <f t="shared" si="0"/>
        <v>2.6400000000000023</v>
      </c>
      <c r="D15" s="3">
        <v>2</v>
      </c>
      <c r="E15">
        <v>1</v>
      </c>
      <c r="F15">
        <f>G14</f>
        <v>1.3</v>
      </c>
      <c r="G15">
        <f t="shared" si="2"/>
        <v>1.1499999999999999</v>
      </c>
      <c r="H15">
        <f t="shared" ref="H14:H21" si="4">(4*(E15*E15))-(5*E15)</f>
        <v>-1</v>
      </c>
      <c r="I15">
        <f t="shared" ref="I14:I21" si="5">(4*(G15*G15))-(5*G15)</f>
        <v>-0.46000000000000085</v>
      </c>
      <c r="J15">
        <f t="shared" si="3"/>
        <v>0.46000000000000085</v>
      </c>
    </row>
    <row r="16" spans="1:10" x14ac:dyDescent="0.25">
      <c r="B16" s="1">
        <f t="shared" si="1"/>
        <v>-0.20000000000000029</v>
      </c>
      <c r="C16" s="1">
        <f t="shared" si="0"/>
        <v>1.1600000000000019</v>
      </c>
      <c r="D16" s="3">
        <v>3</v>
      </c>
      <c r="E16">
        <f>G15</f>
        <v>1.1499999999999999</v>
      </c>
      <c r="F16">
        <v>1.3</v>
      </c>
      <c r="G16">
        <f t="shared" si="2"/>
        <v>1.2250000000000001</v>
      </c>
      <c r="H16">
        <f t="shared" si="4"/>
        <v>-0.46000000000000085</v>
      </c>
      <c r="I16">
        <f t="shared" si="5"/>
        <v>-0.12249999999999872</v>
      </c>
      <c r="J16">
        <f t="shared" si="3"/>
        <v>5.6349999999999519E-2</v>
      </c>
    </row>
    <row r="17" spans="2:10" x14ac:dyDescent="0.25">
      <c r="B17" s="1">
        <f t="shared" si="1"/>
        <v>-2.7755575615628914E-16</v>
      </c>
      <c r="C17" s="1">
        <f t="shared" si="0"/>
        <v>1.3877787807814461E-15</v>
      </c>
      <c r="D17" s="3">
        <v>4</v>
      </c>
      <c r="E17">
        <f>G16</f>
        <v>1.2250000000000001</v>
      </c>
      <c r="F17">
        <v>1.3</v>
      </c>
      <c r="G17">
        <f t="shared" si="2"/>
        <v>1.2625000000000002</v>
      </c>
      <c r="H17">
        <f t="shared" si="4"/>
        <v>-0.12249999999999872</v>
      </c>
      <c r="I17">
        <f t="shared" si="5"/>
        <v>6.3125000000001208E-2</v>
      </c>
      <c r="J17">
        <f t="shared" si="3"/>
        <v>-7.7328125000000669E-3</v>
      </c>
    </row>
    <row r="18" spans="2:10" x14ac:dyDescent="0.25">
      <c r="B18" s="1">
        <f t="shared" si="1"/>
        <v>0.19999999999999973</v>
      </c>
      <c r="C18" s="1">
        <f t="shared" si="0"/>
        <v>-0.83999999999999908</v>
      </c>
      <c r="D18" s="3">
        <v>5</v>
      </c>
      <c r="E18">
        <v>1.2250000000000001</v>
      </c>
      <c r="F18">
        <f>G17</f>
        <v>1.2625000000000002</v>
      </c>
      <c r="G18">
        <f t="shared" si="2"/>
        <v>1.2437500000000001</v>
      </c>
      <c r="H18">
        <f t="shared" si="4"/>
        <v>-0.12249999999999872</v>
      </c>
      <c r="I18">
        <f t="shared" si="5"/>
        <v>-3.1093749999999254E-2</v>
      </c>
      <c r="J18">
        <f t="shared" si="3"/>
        <v>3.8089843749998689E-3</v>
      </c>
    </row>
    <row r="19" spans="2:10" x14ac:dyDescent="0.25">
      <c r="B19" s="1">
        <f t="shared" si="1"/>
        <v>0.39999999999999974</v>
      </c>
      <c r="C19" s="1">
        <f t="shared" si="0"/>
        <v>-1.3599999999999994</v>
      </c>
      <c r="D19" s="3">
        <v>6</v>
      </c>
      <c r="E19">
        <f>G18</f>
        <v>1.2437500000000001</v>
      </c>
      <c r="F19">
        <v>1.2625</v>
      </c>
      <c r="G19">
        <f t="shared" si="2"/>
        <v>1.253125</v>
      </c>
      <c r="H19">
        <f t="shared" si="4"/>
        <v>-3.1093749999999254E-2</v>
      </c>
      <c r="I19">
        <f t="shared" si="5"/>
        <v>1.5664062500000853E-2</v>
      </c>
      <c r="J19">
        <f t="shared" si="3"/>
        <v>-4.8705444335938984E-4</v>
      </c>
    </row>
    <row r="20" spans="2:10" x14ac:dyDescent="0.25">
      <c r="B20" s="1">
        <f t="shared" si="1"/>
        <v>0.59999999999999976</v>
      </c>
      <c r="C20" s="1">
        <f t="shared" si="0"/>
        <v>-1.5599999999999998</v>
      </c>
      <c r="D20" s="3">
        <v>7</v>
      </c>
      <c r="E20">
        <f>E19</f>
        <v>1.2437500000000001</v>
      </c>
      <c r="F20">
        <f>G19</f>
        <v>1.253125</v>
      </c>
      <c r="G20">
        <f t="shared" si="2"/>
        <v>1.2484375000000001</v>
      </c>
      <c r="H20">
        <f t="shared" si="4"/>
        <v>-3.1093749999999254E-2</v>
      </c>
      <c r="I20">
        <f t="shared" si="5"/>
        <v>-7.8027343749988987E-3</v>
      </c>
      <c r="J20">
        <f t="shared" si="3"/>
        <v>2.4261627197261619E-4</v>
      </c>
    </row>
    <row r="21" spans="2:10" x14ac:dyDescent="0.25">
      <c r="B21" s="1">
        <f t="shared" si="1"/>
        <v>0.79999999999999982</v>
      </c>
      <c r="C21" s="1">
        <f t="shared" si="0"/>
        <v>-1.4400000000000004</v>
      </c>
      <c r="D21" s="3">
        <v>8</v>
      </c>
      <c r="E21">
        <f>G20</f>
        <v>1.2484375000000001</v>
      </c>
      <c r="F21">
        <f>F20</f>
        <v>1.253125</v>
      </c>
      <c r="G21" s="3">
        <f t="shared" si="2"/>
        <v>1.2507812500000002</v>
      </c>
      <c r="H21">
        <f t="shared" si="4"/>
        <v>-7.8027343749988987E-3</v>
      </c>
      <c r="I21">
        <f t="shared" si="5"/>
        <v>3.9086914062504974E-3</v>
      </c>
      <c r="J21">
        <f t="shared" si="3"/>
        <v>-3.0498480796813541E-5</v>
      </c>
    </row>
    <row r="22" spans="2:10" x14ac:dyDescent="0.25">
      <c r="B22" s="1">
        <f t="shared" si="1"/>
        <v>0.99999999999999978</v>
      </c>
      <c r="C22" s="1">
        <f t="shared" si="0"/>
        <v>-1.0000000000000009</v>
      </c>
    </row>
    <row r="23" spans="2:10" x14ac:dyDescent="0.25">
      <c r="B23" s="1">
        <f t="shared" si="1"/>
        <v>1.1999999999999997</v>
      </c>
      <c r="C23" s="1">
        <f t="shared" si="0"/>
        <v>-0.2400000000000011</v>
      </c>
    </row>
    <row r="24" spans="2:10" x14ac:dyDescent="0.25">
      <c r="B24" s="1">
        <f t="shared" si="1"/>
        <v>1.3999999999999997</v>
      </c>
      <c r="C24" s="1">
        <f t="shared" si="0"/>
        <v>0.83999999999999808</v>
      </c>
    </row>
    <row r="25" spans="2:10" x14ac:dyDescent="0.25">
      <c r="B25" s="1">
        <f t="shared" si="1"/>
        <v>1.5999999999999996</v>
      </c>
      <c r="C25" s="1">
        <f t="shared" si="0"/>
        <v>2.2399999999999967</v>
      </c>
    </row>
    <row r="26" spans="2:10" x14ac:dyDescent="0.25">
      <c r="B26" s="1">
        <f t="shared" si="1"/>
        <v>1.7999999999999996</v>
      </c>
      <c r="C26" s="1">
        <f t="shared" si="0"/>
        <v>3.9599999999999955</v>
      </c>
    </row>
    <row r="27" spans="2:10" x14ac:dyDescent="0.25">
      <c r="B27" s="1">
        <f t="shared" si="1"/>
        <v>1.9999999999999996</v>
      </c>
      <c r="C27" s="1">
        <f t="shared" si="0"/>
        <v>5.9999999999999947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D25AC-974C-4FE8-9291-75C88BA39051}">
  <dimension ref="A1:J32"/>
  <sheetViews>
    <sheetView zoomScale="71" zoomScaleNormal="71" workbookViewId="0">
      <selection activeCell="U43" sqref="U43"/>
    </sheetView>
  </sheetViews>
  <sheetFormatPr baseColWidth="10" defaultRowHeight="15" x14ac:dyDescent="0.25"/>
  <sheetData>
    <row r="1" spans="1:10" x14ac:dyDescent="0.25">
      <c r="B1" s="1" t="s">
        <v>0</v>
      </c>
      <c r="C1" s="1"/>
    </row>
    <row r="2" spans="1:10" x14ac:dyDescent="0.25">
      <c r="B2" s="1"/>
      <c r="C2" s="1"/>
    </row>
    <row r="3" spans="1:10" x14ac:dyDescent="0.25">
      <c r="B3" s="1" t="s">
        <v>1</v>
      </c>
      <c r="C3" t="s">
        <v>25</v>
      </c>
      <c r="E3" s="2">
        <v>1</v>
      </c>
    </row>
    <row r="4" spans="1:10" x14ac:dyDescent="0.25">
      <c r="B4" s="1"/>
      <c r="C4" s="1"/>
      <c r="F4" t="s">
        <v>6</v>
      </c>
      <c r="G4">
        <v>1</v>
      </c>
    </row>
    <row r="5" spans="1:10" x14ac:dyDescent="0.25">
      <c r="A5" t="s">
        <v>3</v>
      </c>
      <c r="B5" s="1"/>
      <c r="C5" s="1"/>
      <c r="F5" t="s">
        <v>7</v>
      </c>
      <c r="G5">
        <v>1.6</v>
      </c>
    </row>
    <row r="6" spans="1:10" x14ac:dyDescent="0.25">
      <c r="B6" s="1" t="s">
        <v>4</v>
      </c>
      <c r="C6" s="1" t="s">
        <v>5</v>
      </c>
    </row>
    <row r="7" spans="1:10" x14ac:dyDescent="0.25">
      <c r="B7" s="1">
        <v>-2</v>
      </c>
      <c r="C7">
        <f>(B7*B7*B7)+(2*(B7*B7))+(10*B7)-20</f>
        <v>-40</v>
      </c>
    </row>
    <row r="8" spans="1:10" x14ac:dyDescent="0.25">
      <c r="B8" s="1">
        <f>B7+0.2</f>
        <v>-1.8</v>
      </c>
      <c r="C8">
        <f t="shared" ref="C8:C27" si="0">(B8*B8*B8)+(2*(B8*B8))+(10*B8)-20</f>
        <v>-37.352000000000004</v>
      </c>
      <c r="E8" t="s">
        <v>4</v>
      </c>
      <c r="F8" t="s">
        <v>5</v>
      </c>
    </row>
    <row r="9" spans="1:10" x14ac:dyDescent="0.25">
      <c r="B9" s="1">
        <f t="shared" ref="B9:B27" si="1">B8+0.2</f>
        <v>-1.6</v>
      </c>
      <c r="C9">
        <f t="shared" si="0"/>
        <v>-34.975999999999999</v>
      </c>
      <c r="E9">
        <v>1</v>
      </c>
      <c r="F9">
        <v>-1</v>
      </c>
    </row>
    <row r="10" spans="1:10" x14ac:dyDescent="0.25">
      <c r="B10" s="1">
        <f t="shared" si="1"/>
        <v>-1.4000000000000001</v>
      </c>
      <c r="C10">
        <f t="shared" si="0"/>
        <v>-32.823999999999998</v>
      </c>
      <c r="E10">
        <v>1.5</v>
      </c>
      <c r="F10">
        <f>(E10*E10*E10)+(2*(E10*E10))+(10*E10)-20</f>
        <v>2.875</v>
      </c>
      <c r="J10" t="s">
        <v>16</v>
      </c>
    </row>
    <row r="11" spans="1:10" x14ac:dyDescent="0.25">
      <c r="B11" s="1">
        <f t="shared" si="1"/>
        <v>-1.2000000000000002</v>
      </c>
      <c r="C11">
        <f t="shared" si="0"/>
        <v>-30.848000000000003</v>
      </c>
      <c r="F11">
        <f>F9*F10</f>
        <v>-2.875</v>
      </c>
      <c r="G11" t="s">
        <v>8</v>
      </c>
      <c r="H11" t="s">
        <v>15</v>
      </c>
      <c r="J11" t="s">
        <v>17</v>
      </c>
    </row>
    <row r="12" spans="1:10" x14ac:dyDescent="0.25">
      <c r="B12" s="1">
        <f t="shared" si="1"/>
        <v>-1.0000000000000002</v>
      </c>
      <c r="C12">
        <f t="shared" si="0"/>
        <v>-29</v>
      </c>
      <c r="E12" s="2">
        <v>2</v>
      </c>
    </row>
    <row r="13" spans="1:10" x14ac:dyDescent="0.25">
      <c r="B13" s="1">
        <f t="shared" si="1"/>
        <v>-0.80000000000000027</v>
      </c>
      <c r="C13">
        <f t="shared" si="0"/>
        <v>-27.232000000000003</v>
      </c>
      <c r="E13" t="s">
        <v>9</v>
      </c>
      <c r="F13" t="s">
        <v>10</v>
      </c>
      <c r="G13" t="s">
        <v>11</v>
      </c>
      <c r="H13" t="s">
        <v>12</v>
      </c>
      <c r="I13" t="s">
        <v>13</v>
      </c>
      <c r="J13" t="s">
        <v>14</v>
      </c>
    </row>
    <row r="14" spans="1:10" x14ac:dyDescent="0.25">
      <c r="B14" s="1">
        <f t="shared" si="1"/>
        <v>-0.60000000000000031</v>
      </c>
      <c r="C14">
        <f t="shared" si="0"/>
        <v>-25.496000000000002</v>
      </c>
      <c r="D14" s="3">
        <v>1</v>
      </c>
      <c r="E14" s="3">
        <v>1</v>
      </c>
      <c r="F14" s="3">
        <v>1.5</v>
      </c>
      <c r="G14" s="3">
        <f>(E14+F14)/2</f>
        <v>1.25</v>
      </c>
      <c r="H14" s="3">
        <f>(E14*E14*E14)+(2*(E14*E14))+(10*E14)-20</f>
        <v>-7</v>
      </c>
      <c r="I14" s="3">
        <f>(G14*G14*G14)+(2*(G14*G14))+(10*G14)-20</f>
        <v>-2.421875</v>
      </c>
      <c r="J14" s="3">
        <f>H14*I14</f>
        <v>16.953125</v>
      </c>
    </row>
    <row r="15" spans="1:10" x14ac:dyDescent="0.25">
      <c r="B15" s="1">
        <f t="shared" si="1"/>
        <v>-0.4000000000000003</v>
      </c>
      <c r="C15">
        <f t="shared" si="0"/>
        <v>-23.744000000000003</v>
      </c>
      <c r="D15" s="3">
        <v>2</v>
      </c>
      <c r="E15">
        <v>1.25</v>
      </c>
      <c r="F15">
        <v>1.5</v>
      </c>
      <c r="G15">
        <f>(E15+F15)/2</f>
        <v>1.375</v>
      </c>
      <c r="H15" s="6">
        <f t="shared" ref="H15:H21" si="2">(E15*E15*E15)+(2*(E15*E15))+(10*E15)-20</f>
        <v>-2.421875</v>
      </c>
      <c r="I15" s="6">
        <f t="shared" ref="I15:I20" si="3">(G15*G15*G15)+(2*(G15*G15))+(10*G15)-20</f>
        <v>0.130859375</v>
      </c>
      <c r="J15">
        <f>H15*I15</f>
        <v>-0.316925048828125</v>
      </c>
    </row>
    <row r="16" spans="1:10" x14ac:dyDescent="0.25">
      <c r="B16" s="1">
        <f t="shared" si="1"/>
        <v>-0.20000000000000029</v>
      </c>
      <c r="C16">
        <f t="shared" si="0"/>
        <v>-21.928000000000001</v>
      </c>
      <c r="D16" s="3">
        <v>3</v>
      </c>
      <c r="E16">
        <v>1.25</v>
      </c>
      <c r="F16">
        <v>1.375</v>
      </c>
      <c r="G16">
        <f t="shared" ref="G14:G21" si="4">(E16+F16)/2</f>
        <v>1.3125</v>
      </c>
      <c r="H16" s="6">
        <f t="shared" si="2"/>
        <v>-2.421875</v>
      </c>
      <c r="I16" s="6">
        <f t="shared" si="3"/>
        <v>-1.168701171875</v>
      </c>
      <c r="J16">
        <f t="shared" ref="J14:J21" si="5">H16*I16</f>
        <v>2.8304481506347656</v>
      </c>
    </row>
    <row r="17" spans="2:10" x14ac:dyDescent="0.25">
      <c r="B17" s="1">
        <f t="shared" si="1"/>
        <v>-2.7755575615628914E-16</v>
      </c>
      <c r="C17">
        <f t="shared" si="0"/>
        <v>-20.000000000000004</v>
      </c>
      <c r="D17" s="3">
        <v>4</v>
      </c>
      <c r="E17">
        <f>G16</f>
        <v>1.3125</v>
      </c>
      <c r="F17">
        <v>1.375</v>
      </c>
      <c r="G17">
        <f t="shared" si="4"/>
        <v>1.34375</v>
      </c>
      <c r="H17" s="6">
        <f t="shared" si="2"/>
        <v>-1.168701171875</v>
      </c>
      <c r="I17" s="6">
        <f t="shared" si="3"/>
        <v>-0.524810791015625</v>
      </c>
      <c r="J17">
        <f t="shared" si="5"/>
        <v>0.61334698647260666</v>
      </c>
    </row>
    <row r="18" spans="2:10" x14ac:dyDescent="0.25">
      <c r="B18" s="1">
        <f t="shared" si="1"/>
        <v>0.19999999999999973</v>
      </c>
      <c r="C18">
        <f t="shared" si="0"/>
        <v>-17.912000000000003</v>
      </c>
      <c r="D18" s="3">
        <v>5</v>
      </c>
      <c r="E18">
        <f>G17</f>
        <v>1.34375</v>
      </c>
      <c r="F18">
        <f>F17</f>
        <v>1.375</v>
      </c>
      <c r="G18">
        <f t="shared" si="4"/>
        <v>1.359375</v>
      </c>
      <c r="H18" s="6">
        <f t="shared" si="2"/>
        <v>-0.524810791015625</v>
      </c>
      <c r="I18" s="6">
        <f t="shared" si="3"/>
        <v>-0.19845962524414063</v>
      </c>
      <c r="J18">
        <f t="shared" si="5"/>
        <v>0.10415375290904194</v>
      </c>
    </row>
    <row r="19" spans="2:10" x14ac:dyDescent="0.25">
      <c r="B19" s="1">
        <f t="shared" si="1"/>
        <v>0.39999999999999974</v>
      </c>
      <c r="C19">
        <f t="shared" si="0"/>
        <v>-15.616000000000003</v>
      </c>
      <c r="D19" s="3">
        <v>6</v>
      </c>
      <c r="E19">
        <f>G18</f>
        <v>1.359375</v>
      </c>
      <c r="F19">
        <f>F18</f>
        <v>1.375</v>
      </c>
      <c r="G19">
        <f t="shared" si="4"/>
        <v>1.3671875</v>
      </c>
      <c r="H19" s="6">
        <f t="shared" si="2"/>
        <v>-0.19845962524414063</v>
      </c>
      <c r="I19" s="6">
        <f t="shared" si="3"/>
        <v>-3.4172534942626953E-2</v>
      </c>
      <c r="J19">
        <f t="shared" si="5"/>
        <v>6.7818684783560457E-3</v>
      </c>
    </row>
    <row r="20" spans="2:10" x14ac:dyDescent="0.25">
      <c r="B20" s="1">
        <f t="shared" si="1"/>
        <v>0.59999999999999976</v>
      </c>
      <c r="C20">
        <f t="shared" si="0"/>
        <v>-13.064000000000004</v>
      </c>
      <c r="D20" s="3">
        <v>7</v>
      </c>
      <c r="E20">
        <f>E19</f>
        <v>1.359375</v>
      </c>
      <c r="F20">
        <f>F19</f>
        <v>1.375</v>
      </c>
      <c r="G20">
        <f t="shared" si="4"/>
        <v>1.3671875</v>
      </c>
      <c r="H20" s="6">
        <f t="shared" si="2"/>
        <v>-0.19845962524414063</v>
      </c>
      <c r="I20" s="6">
        <f t="shared" si="3"/>
        <v>-3.4172534942626953E-2</v>
      </c>
      <c r="J20">
        <f t="shared" si="5"/>
        <v>6.7818684783560457E-3</v>
      </c>
    </row>
    <row r="21" spans="2:10" x14ac:dyDescent="0.25">
      <c r="B21" s="1">
        <f t="shared" si="1"/>
        <v>0.79999999999999982</v>
      </c>
      <c r="C21">
        <f t="shared" si="0"/>
        <v>-10.208000000000002</v>
      </c>
      <c r="D21" s="3">
        <v>8</v>
      </c>
      <c r="E21">
        <f>G20</f>
        <v>1.3671875</v>
      </c>
      <c r="F21">
        <f>F20</f>
        <v>1.375</v>
      </c>
      <c r="G21" s="3">
        <f t="shared" si="4"/>
        <v>1.37109375</v>
      </c>
      <c r="H21" s="6">
        <f t="shared" si="2"/>
        <v>-3.4172534942626953E-2</v>
      </c>
      <c r="I21" s="6">
        <f t="shared" ref="I14:I21" si="6">(4*(G21*G21))-(5*G21)</f>
        <v>0.66412353515625</v>
      </c>
      <c r="J21">
        <f t="shared" si="5"/>
        <v>-2.2694784711347893E-2</v>
      </c>
    </row>
    <row r="22" spans="2:10" x14ac:dyDescent="0.25">
      <c r="B22" s="1">
        <f t="shared" si="1"/>
        <v>0.99999999999999978</v>
      </c>
      <c r="C22">
        <f t="shared" si="0"/>
        <v>-7.0000000000000036</v>
      </c>
    </row>
    <row r="23" spans="2:10" x14ac:dyDescent="0.25">
      <c r="B23" s="1">
        <f t="shared" si="1"/>
        <v>1.1999999999999997</v>
      </c>
      <c r="C23">
        <f t="shared" si="0"/>
        <v>-3.3920000000000066</v>
      </c>
    </row>
    <row r="24" spans="2:10" x14ac:dyDescent="0.25">
      <c r="B24" s="1">
        <f t="shared" si="1"/>
        <v>1.3999999999999997</v>
      </c>
      <c r="C24">
        <f t="shared" si="0"/>
        <v>0.66399999999999437</v>
      </c>
    </row>
    <row r="25" spans="2:10" x14ac:dyDescent="0.25">
      <c r="B25" s="1">
        <f t="shared" si="1"/>
        <v>1.5999999999999996</v>
      </c>
      <c r="C25">
        <f t="shared" si="0"/>
        <v>5.2159999999999904</v>
      </c>
    </row>
    <row r="26" spans="2:10" x14ac:dyDescent="0.25">
      <c r="B26" s="1">
        <f t="shared" si="1"/>
        <v>1.7999999999999996</v>
      </c>
      <c r="C26">
        <f t="shared" si="0"/>
        <v>10.311999999999991</v>
      </c>
    </row>
    <row r="27" spans="2:10" x14ac:dyDescent="0.25">
      <c r="B27" s="1">
        <f t="shared" si="1"/>
        <v>1.9999999999999996</v>
      </c>
      <c r="C27">
        <f t="shared" si="0"/>
        <v>15.999999999999986</v>
      </c>
    </row>
    <row r="28" spans="2:10" x14ac:dyDescent="0.25">
      <c r="B28" s="1"/>
      <c r="C28" s="1"/>
    </row>
    <row r="29" spans="2:10" x14ac:dyDescent="0.25">
      <c r="B29" s="1"/>
      <c r="C29" s="1"/>
    </row>
    <row r="30" spans="2:10" x14ac:dyDescent="0.25">
      <c r="B30" s="1"/>
      <c r="C30" s="1"/>
    </row>
    <row r="31" spans="2:10" x14ac:dyDescent="0.25">
      <c r="B31" s="1"/>
      <c r="C31" s="1"/>
    </row>
    <row r="32" spans="2:10" x14ac:dyDescent="0.25">
      <c r="B32" s="1"/>
      <c r="C32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B58E6-80F2-4552-82BD-605FBB575FAD}">
  <dimension ref="A1:J32"/>
  <sheetViews>
    <sheetView topLeftCell="C7" zoomScale="69" zoomScaleNormal="69" workbookViewId="0">
      <selection activeCell="N30" sqref="N30"/>
    </sheetView>
  </sheetViews>
  <sheetFormatPr baseColWidth="10" defaultRowHeight="15" x14ac:dyDescent="0.25"/>
  <sheetData>
    <row r="1" spans="1:10" x14ac:dyDescent="0.25">
      <c r="B1" s="1" t="s">
        <v>0</v>
      </c>
      <c r="C1" s="1"/>
    </row>
    <row r="2" spans="1:10" x14ac:dyDescent="0.25">
      <c r="B2" s="1"/>
      <c r="C2" s="1"/>
    </row>
    <row r="3" spans="1:10" x14ac:dyDescent="0.25">
      <c r="B3" s="1" t="s">
        <v>1</v>
      </c>
      <c r="C3" t="s">
        <v>26</v>
      </c>
      <c r="E3" s="2">
        <v>1</v>
      </c>
    </row>
    <row r="4" spans="1:10" x14ac:dyDescent="0.25">
      <c r="B4" s="1"/>
      <c r="F4" t="s">
        <v>6</v>
      </c>
      <c r="G4">
        <v>0.5</v>
      </c>
    </row>
    <row r="5" spans="1:10" x14ac:dyDescent="0.25">
      <c r="A5" t="s">
        <v>3</v>
      </c>
      <c r="B5" s="1"/>
      <c r="C5" s="1"/>
      <c r="F5" t="s">
        <v>7</v>
      </c>
      <c r="G5">
        <v>1</v>
      </c>
    </row>
    <row r="6" spans="1:10" x14ac:dyDescent="0.25">
      <c r="B6" s="1" t="s">
        <v>4</v>
      </c>
      <c r="C6" s="1" t="s">
        <v>5</v>
      </c>
    </row>
    <row r="7" spans="1:10" x14ac:dyDescent="0.25">
      <c r="B7" s="1">
        <v>-2</v>
      </c>
      <c r="C7">
        <f>(B7*B7*B7*B7)+(3*(B7*B7*B7))-2</f>
        <v>-10</v>
      </c>
    </row>
    <row r="8" spans="1:10" x14ac:dyDescent="0.25">
      <c r="B8" s="1">
        <f>B7+0.2</f>
        <v>-1.8</v>
      </c>
      <c r="C8">
        <f t="shared" ref="C8:C27" si="0">(B8*B8*B8*B8)+(3*(B8*B8*B8))-2</f>
        <v>-8.9984000000000002</v>
      </c>
      <c r="E8" t="s">
        <v>4</v>
      </c>
      <c r="F8" t="s">
        <v>5</v>
      </c>
    </row>
    <row r="9" spans="1:10" x14ac:dyDescent="0.25">
      <c r="B9" s="1">
        <f t="shared" ref="B9:B27" si="1">B8+0.2</f>
        <v>-1.6</v>
      </c>
      <c r="C9">
        <f t="shared" si="0"/>
        <v>-7.7344000000000017</v>
      </c>
      <c r="E9">
        <v>0.5</v>
      </c>
      <c r="F9">
        <v>-1</v>
      </c>
    </row>
    <row r="10" spans="1:10" x14ac:dyDescent="0.25">
      <c r="B10" s="1">
        <f t="shared" si="1"/>
        <v>-1.4000000000000001</v>
      </c>
      <c r="C10">
        <f t="shared" si="0"/>
        <v>-6.3904000000000014</v>
      </c>
      <c r="E10">
        <v>1</v>
      </c>
      <c r="F10">
        <f>(E10*E10*E10*E10)+(3*(E10*E10*E10))-2</f>
        <v>2</v>
      </c>
      <c r="J10" t="s">
        <v>16</v>
      </c>
    </row>
    <row r="11" spans="1:10" x14ac:dyDescent="0.25">
      <c r="B11" s="1">
        <f t="shared" si="1"/>
        <v>-1.2000000000000002</v>
      </c>
      <c r="C11">
        <f t="shared" si="0"/>
        <v>-5.1104000000000003</v>
      </c>
      <c r="F11">
        <f>F9*F10</f>
        <v>-2</v>
      </c>
      <c r="G11" t="s">
        <v>8</v>
      </c>
      <c r="H11" t="s">
        <v>15</v>
      </c>
      <c r="J11" t="s">
        <v>17</v>
      </c>
    </row>
    <row r="12" spans="1:10" x14ac:dyDescent="0.25">
      <c r="B12" s="1">
        <f t="shared" si="1"/>
        <v>-1.0000000000000002</v>
      </c>
      <c r="C12">
        <f t="shared" si="0"/>
        <v>-4.0000000000000009</v>
      </c>
      <c r="E12" s="2">
        <v>2</v>
      </c>
    </row>
    <row r="13" spans="1:10" x14ac:dyDescent="0.25">
      <c r="B13" s="1">
        <f t="shared" si="1"/>
        <v>-0.80000000000000027</v>
      </c>
      <c r="C13">
        <f t="shared" si="0"/>
        <v>-3.1264000000000012</v>
      </c>
      <c r="E13" t="s">
        <v>9</v>
      </c>
      <c r="F13" t="s">
        <v>10</v>
      </c>
      <c r="G13" t="s">
        <v>11</v>
      </c>
      <c r="H13" t="s">
        <v>12</v>
      </c>
      <c r="I13" t="s">
        <v>13</v>
      </c>
      <c r="J13" t="s">
        <v>14</v>
      </c>
    </row>
    <row r="14" spans="1:10" x14ac:dyDescent="0.25">
      <c r="B14" s="1">
        <f t="shared" si="1"/>
        <v>-0.60000000000000031</v>
      </c>
      <c r="C14">
        <f t="shared" si="0"/>
        <v>-2.5184000000000006</v>
      </c>
      <c r="D14" s="3">
        <v>1</v>
      </c>
      <c r="E14" s="3">
        <v>0.5</v>
      </c>
      <c r="F14" s="3">
        <v>1</v>
      </c>
      <c r="G14" s="3">
        <f t="shared" ref="G14:G21" si="2">(E14+F14)/2</f>
        <v>0.75</v>
      </c>
      <c r="H14" s="3">
        <f>(E14*E14*E14*E14)+(3*(E14*E14*E14))-2</f>
        <v>-1.5625</v>
      </c>
      <c r="I14" s="3">
        <f>(G14*G14*G14*G14)+(3*(G14*G14*G14))-2</f>
        <v>-0.41796875</v>
      </c>
      <c r="J14" s="3">
        <f t="shared" ref="J14:J21" si="3">H14*I14</f>
        <v>0.653076171875</v>
      </c>
    </row>
    <row r="15" spans="1:10" x14ac:dyDescent="0.25">
      <c r="B15" s="1">
        <f t="shared" si="1"/>
        <v>-0.4000000000000003</v>
      </c>
      <c r="C15">
        <f t="shared" si="0"/>
        <v>-2.1664000000000003</v>
      </c>
      <c r="D15" s="3">
        <v>2</v>
      </c>
      <c r="E15">
        <v>0.75</v>
      </c>
      <c r="F15">
        <v>1</v>
      </c>
      <c r="G15">
        <f t="shared" si="2"/>
        <v>0.875</v>
      </c>
      <c r="H15" s="6">
        <f t="shared" ref="H15:H21" si="4">(E15*E15*E15*E15)+(3*(E15*E15*E15))-2</f>
        <v>-0.41796875</v>
      </c>
      <c r="I15" s="6">
        <f t="shared" ref="I15:I21" si="5">(G15*G15*G15*G15)+(3*(G15*G15*G15))-2</f>
        <v>0.595947265625</v>
      </c>
      <c r="J15">
        <f t="shared" si="3"/>
        <v>-0.24908733367919922</v>
      </c>
    </row>
    <row r="16" spans="1:10" x14ac:dyDescent="0.25">
      <c r="B16" s="1">
        <f t="shared" si="1"/>
        <v>-0.20000000000000029</v>
      </c>
      <c r="C16">
        <f t="shared" si="0"/>
        <v>-2.0224000000000002</v>
      </c>
      <c r="D16" s="3">
        <v>3</v>
      </c>
      <c r="E16">
        <f>E15</f>
        <v>0.75</v>
      </c>
      <c r="F16">
        <f>G15</f>
        <v>0.875</v>
      </c>
      <c r="G16">
        <f t="shared" si="2"/>
        <v>0.8125</v>
      </c>
      <c r="H16" s="6">
        <f t="shared" si="4"/>
        <v>-0.41796875</v>
      </c>
      <c r="I16" s="6">
        <f t="shared" si="5"/>
        <v>4.49371337890625E-2</v>
      </c>
      <c r="J16">
        <f t="shared" si="3"/>
        <v>-1.8782317638397217E-2</v>
      </c>
    </row>
    <row r="17" spans="2:10" x14ac:dyDescent="0.25">
      <c r="B17" s="1">
        <f t="shared" si="1"/>
        <v>-2.7755575615628914E-16</v>
      </c>
      <c r="C17">
        <f t="shared" si="0"/>
        <v>-2</v>
      </c>
      <c r="D17" s="3">
        <v>4</v>
      </c>
      <c r="E17">
        <v>0.75</v>
      </c>
      <c r="F17">
        <f>G16</f>
        <v>0.8125</v>
      </c>
      <c r="G17">
        <f t="shared" si="2"/>
        <v>0.78125</v>
      </c>
      <c r="H17" s="6">
        <f t="shared" si="4"/>
        <v>-0.41796875</v>
      </c>
      <c r="I17" s="6">
        <f t="shared" si="5"/>
        <v>-0.19695949554443359</v>
      </c>
      <c r="J17">
        <f t="shared" si="3"/>
        <v>8.2322914153337479E-2</v>
      </c>
    </row>
    <row r="18" spans="2:10" x14ac:dyDescent="0.25">
      <c r="B18" s="1">
        <f t="shared" si="1"/>
        <v>0.19999999999999973</v>
      </c>
      <c r="C18">
        <f t="shared" si="0"/>
        <v>-1.9744000000000002</v>
      </c>
      <c r="D18" s="3">
        <v>5</v>
      </c>
      <c r="E18">
        <f>G17</f>
        <v>0.78125</v>
      </c>
      <c r="F18">
        <f>F17</f>
        <v>0.8125</v>
      </c>
      <c r="G18">
        <f t="shared" si="2"/>
        <v>0.796875</v>
      </c>
      <c r="H18" s="6">
        <f t="shared" si="4"/>
        <v>-0.19695949554443359</v>
      </c>
      <c r="I18" s="6">
        <f t="shared" si="5"/>
        <v>-7.8692376613616943E-2</v>
      </c>
      <c r="J18">
        <f t="shared" si="3"/>
        <v>1.5499210801010577E-2</v>
      </c>
    </row>
    <row r="19" spans="2:10" x14ac:dyDescent="0.25">
      <c r="B19" s="1">
        <f t="shared" si="1"/>
        <v>0.39999999999999974</v>
      </c>
      <c r="C19">
        <f t="shared" si="0"/>
        <v>-1.7824000000000004</v>
      </c>
      <c r="D19" s="3">
        <v>6</v>
      </c>
      <c r="E19">
        <f>G18</f>
        <v>0.796875</v>
      </c>
      <c r="F19">
        <f>F18</f>
        <v>0.8125</v>
      </c>
      <c r="G19">
        <f t="shared" si="2"/>
        <v>0.8046875</v>
      </c>
      <c r="H19" s="6">
        <f t="shared" si="4"/>
        <v>-7.8692376613616943E-2</v>
      </c>
      <c r="I19" s="6">
        <f t="shared" si="5"/>
        <v>-1.7556782811880112E-2</v>
      </c>
      <c r="J19">
        <f t="shared" si="3"/>
        <v>1.3815849651559464E-3</v>
      </c>
    </row>
    <row r="20" spans="2:10" x14ac:dyDescent="0.25">
      <c r="B20" s="1">
        <f t="shared" si="1"/>
        <v>0.59999999999999976</v>
      </c>
      <c r="C20">
        <f t="shared" si="0"/>
        <v>-1.2224000000000008</v>
      </c>
      <c r="D20" s="3">
        <v>7</v>
      </c>
      <c r="E20">
        <f>G19</f>
        <v>0.8046875</v>
      </c>
      <c r="F20">
        <f>F19</f>
        <v>0.8125</v>
      </c>
      <c r="G20">
        <f t="shared" si="2"/>
        <v>0.80859375</v>
      </c>
      <c r="H20" s="6">
        <f t="shared" si="4"/>
        <v>-1.7556782811880112E-2</v>
      </c>
      <c r="I20" s="6">
        <f t="shared" si="5"/>
        <v>1.351927244104445E-2</v>
      </c>
      <c r="J20">
        <f t="shared" si="3"/>
        <v>-2.3735493002205368E-4</v>
      </c>
    </row>
    <row r="21" spans="2:10" x14ac:dyDescent="0.25">
      <c r="B21" s="1">
        <f t="shared" si="1"/>
        <v>0.79999999999999982</v>
      </c>
      <c r="C21">
        <f t="shared" si="0"/>
        <v>-5.4400000000001114E-2</v>
      </c>
      <c r="D21" s="3">
        <v>8</v>
      </c>
      <c r="E21">
        <f>E20</f>
        <v>0.8046875</v>
      </c>
      <c r="F21">
        <f>G20</f>
        <v>0.80859375</v>
      </c>
      <c r="G21" s="3">
        <f t="shared" si="2"/>
        <v>0.806640625</v>
      </c>
      <c r="H21" s="6">
        <f t="shared" si="4"/>
        <v>-1.7556782811880112E-2</v>
      </c>
      <c r="I21" s="6">
        <f t="shared" si="5"/>
        <v>-2.0613416418200359E-3</v>
      </c>
      <c r="J21">
        <f t="shared" si="3"/>
        <v>3.6190527506518735E-5</v>
      </c>
    </row>
    <row r="22" spans="2:10" x14ac:dyDescent="0.25">
      <c r="B22" s="1">
        <f t="shared" si="1"/>
        <v>0.99999999999999978</v>
      </c>
      <c r="C22">
        <f t="shared" si="0"/>
        <v>1.9999999999999973</v>
      </c>
    </row>
    <row r="23" spans="2:10" x14ac:dyDescent="0.25">
      <c r="B23" s="1">
        <f t="shared" si="1"/>
        <v>1.1999999999999997</v>
      </c>
      <c r="C23">
        <f t="shared" si="0"/>
        <v>5.2575999999999938</v>
      </c>
    </row>
    <row r="24" spans="2:10" x14ac:dyDescent="0.25">
      <c r="B24" s="1">
        <f t="shared" si="1"/>
        <v>1.3999999999999997</v>
      </c>
      <c r="C24">
        <f t="shared" si="0"/>
        <v>10.07359999999999</v>
      </c>
    </row>
    <row r="25" spans="2:10" x14ac:dyDescent="0.25">
      <c r="B25" s="1">
        <f t="shared" si="1"/>
        <v>1.5999999999999996</v>
      </c>
      <c r="C25">
        <f t="shared" si="0"/>
        <v>16.841599999999985</v>
      </c>
    </row>
    <row r="26" spans="2:10" x14ac:dyDescent="0.25">
      <c r="B26" s="1">
        <f t="shared" si="1"/>
        <v>1.7999999999999996</v>
      </c>
      <c r="C26">
        <f t="shared" si="0"/>
        <v>25.993599999999979</v>
      </c>
    </row>
    <row r="27" spans="2:10" x14ac:dyDescent="0.25">
      <c r="B27" s="1">
        <f t="shared" si="1"/>
        <v>1.9999999999999996</v>
      </c>
      <c r="C27">
        <f t="shared" si="0"/>
        <v>37.999999999999972</v>
      </c>
    </row>
    <row r="28" spans="2:10" x14ac:dyDescent="0.25">
      <c r="B28" s="1"/>
      <c r="C28" s="1"/>
    </row>
    <row r="29" spans="2:10" x14ac:dyDescent="0.25">
      <c r="B29" s="1"/>
      <c r="C29" s="1"/>
    </row>
    <row r="30" spans="2:10" x14ac:dyDescent="0.25">
      <c r="B30" s="1"/>
      <c r="C30" s="1"/>
    </row>
    <row r="31" spans="2:10" x14ac:dyDescent="0.25">
      <c r="B31" s="1"/>
      <c r="C31" s="1"/>
    </row>
    <row r="32" spans="2:10" x14ac:dyDescent="0.25">
      <c r="B32" s="1"/>
      <c r="C32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9DC35-9607-483A-8486-64DAB20A17B3}">
  <dimension ref="A1:J32"/>
  <sheetViews>
    <sheetView topLeftCell="C1" zoomScale="80" zoomScaleNormal="80" workbookViewId="0">
      <selection activeCell="V51" sqref="V51"/>
    </sheetView>
  </sheetViews>
  <sheetFormatPr baseColWidth="10" defaultRowHeight="15" x14ac:dyDescent="0.25"/>
  <sheetData>
    <row r="1" spans="1:10" x14ac:dyDescent="0.25">
      <c r="B1" s="1" t="s">
        <v>0</v>
      </c>
      <c r="C1" s="1"/>
    </row>
    <row r="2" spans="1:10" x14ac:dyDescent="0.25">
      <c r="B2" s="1"/>
      <c r="C2" s="1"/>
    </row>
    <row r="3" spans="1:10" x14ac:dyDescent="0.25">
      <c r="B3" s="1" t="s">
        <v>1</v>
      </c>
      <c r="C3" t="s">
        <v>27</v>
      </c>
      <c r="E3" s="2">
        <v>1</v>
      </c>
    </row>
    <row r="4" spans="1:10" x14ac:dyDescent="0.25">
      <c r="B4" s="1"/>
      <c r="F4" t="s">
        <v>6</v>
      </c>
      <c r="G4">
        <v>2</v>
      </c>
    </row>
    <row r="5" spans="1:10" x14ac:dyDescent="0.25">
      <c r="A5" t="s">
        <v>3</v>
      </c>
      <c r="B5" s="1"/>
      <c r="C5" s="1"/>
      <c r="F5" t="s">
        <v>7</v>
      </c>
      <c r="G5">
        <v>2.5</v>
      </c>
    </row>
    <row r="6" spans="1:10" x14ac:dyDescent="0.25">
      <c r="B6" s="1" t="s">
        <v>4</v>
      </c>
      <c r="C6" s="1" t="s">
        <v>5</v>
      </c>
    </row>
    <row r="7" spans="1:10" x14ac:dyDescent="0.25">
      <c r="B7" s="1">
        <v>-2</v>
      </c>
      <c r="C7">
        <f>(B7*B7*B7)-(2*B7)-5</f>
        <v>-9</v>
      </c>
    </row>
    <row r="8" spans="1:10" x14ac:dyDescent="0.25">
      <c r="B8" s="1">
        <f>B7+0.2</f>
        <v>-1.8</v>
      </c>
      <c r="C8">
        <f t="shared" ref="C8:C27" si="0">(B8*B8*B8)-(2*B8)-5</f>
        <v>-7.2320000000000011</v>
      </c>
      <c r="E8" t="s">
        <v>4</v>
      </c>
      <c r="F8" t="s">
        <v>5</v>
      </c>
    </row>
    <row r="9" spans="1:10" x14ac:dyDescent="0.25">
      <c r="B9" s="1">
        <f t="shared" ref="B9:B27" si="1">B8+0.2</f>
        <v>-1.6</v>
      </c>
      <c r="C9">
        <f t="shared" si="0"/>
        <v>-5.8960000000000008</v>
      </c>
      <c r="E9">
        <v>2</v>
      </c>
      <c r="F9">
        <v>-1</v>
      </c>
    </row>
    <row r="10" spans="1:10" x14ac:dyDescent="0.25">
      <c r="B10" s="1">
        <f t="shared" si="1"/>
        <v>-1.4000000000000001</v>
      </c>
      <c r="C10">
        <f t="shared" si="0"/>
        <v>-4.9440000000000008</v>
      </c>
      <c r="E10">
        <v>2.5</v>
      </c>
      <c r="F10">
        <f>(E10*E10*E10)-(2*E10)-5</f>
        <v>5.625</v>
      </c>
      <c r="J10" t="s">
        <v>16</v>
      </c>
    </row>
    <row r="11" spans="1:10" x14ac:dyDescent="0.25">
      <c r="B11" s="1">
        <f t="shared" si="1"/>
        <v>-1.2000000000000002</v>
      </c>
      <c r="C11">
        <f t="shared" si="0"/>
        <v>-4.3280000000000003</v>
      </c>
      <c r="F11">
        <f>F9*F10</f>
        <v>-5.625</v>
      </c>
      <c r="G11" t="s">
        <v>8</v>
      </c>
      <c r="H11" t="s">
        <v>15</v>
      </c>
      <c r="J11" t="s">
        <v>17</v>
      </c>
    </row>
    <row r="12" spans="1:10" x14ac:dyDescent="0.25">
      <c r="B12" s="1">
        <f t="shared" si="1"/>
        <v>-1.0000000000000002</v>
      </c>
      <c r="C12">
        <f t="shared" si="0"/>
        <v>-4</v>
      </c>
      <c r="E12" s="2">
        <v>2</v>
      </c>
    </row>
    <row r="13" spans="1:10" x14ac:dyDescent="0.25">
      <c r="B13" s="1">
        <f t="shared" si="1"/>
        <v>-0.80000000000000027</v>
      </c>
      <c r="C13">
        <f t="shared" si="0"/>
        <v>-3.9119999999999999</v>
      </c>
      <c r="E13" t="s">
        <v>9</v>
      </c>
      <c r="F13" t="s">
        <v>10</v>
      </c>
      <c r="G13" t="s">
        <v>11</v>
      </c>
      <c r="H13" t="s">
        <v>12</v>
      </c>
      <c r="I13" t="s">
        <v>13</v>
      </c>
      <c r="J13" t="s">
        <v>14</v>
      </c>
    </row>
    <row r="14" spans="1:10" x14ac:dyDescent="0.25">
      <c r="B14" s="1">
        <f t="shared" si="1"/>
        <v>-0.60000000000000031</v>
      </c>
      <c r="C14">
        <f t="shared" si="0"/>
        <v>-4.016</v>
      </c>
      <c r="D14" s="3">
        <v>1</v>
      </c>
      <c r="E14" s="3">
        <v>2</v>
      </c>
      <c r="F14" s="3">
        <v>2.5</v>
      </c>
      <c r="G14" s="3">
        <f>(E14+F14)/2</f>
        <v>2.25</v>
      </c>
      <c r="H14" s="7">
        <f>(E14*E14*E14)-(2*E14)-5</f>
        <v>-1</v>
      </c>
      <c r="I14" s="7">
        <f>(G14*G14*G14)-(2*G14)-5</f>
        <v>1.890625</v>
      </c>
      <c r="J14" s="3">
        <f t="shared" ref="J14:J21" si="2">H14*I14</f>
        <v>-1.890625</v>
      </c>
    </row>
    <row r="15" spans="1:10" x14ac:dyDescent="0.25">
      <c r="B15" s="1">
        <f t="shared" si="1"/>
        <v>-0.4000000000000003</v>
      </c>
      <c r="C15">
        <f t="shared" si="0"/>
        <v>-4.2639999999999993</v>
      </c>
      <c r="D15" s="3">
        <v>2</v>
      </c>
      <c r="E15">
        <v>2</v>
      </c>
      <c r="F15">
        <f>G14</f>
        <v>2.25</v>
      </c>
      <c r="G15">
        <f t="shared" ref="G14:G21" si="3">(E15+F15)/2</f>
        <v>2.125</v>
      </c>
      <c r="H15" s="8">
        <f t="shared" ref="H15:H21" si="4">(E15*E15*E15)-(2*E15)-5</f>
        <v>-1</v>
      </c>
      <c r="I15" s="8">
        <f t="shared" ref="I15:I21" si="5">(G15*G15*G15)-(2*G15)-5</f>
        <v>0.345703125</v>
      </c>
      <c r="J15">
        <f t="shared" si="2"/>
        <v>-0.345703125</v>
      </c>
    </row>
    <row r="16" spans="1:10" x14ac:dyDescent="0.25">
      <c r="B16" s="1">
        <f t="shared" si="1"/>
        <v>-0.20000000000000029</v>
      </c>
      <c r="C16">
        <f t="shared" si="0"/>
        <v>-4.6079999999999997</v>
      </c>
      <c r="D16" s="3">
        <v>3</v>
      </c>
      <c r="E16">
        <v>2</v>
      </c>
      <c r="F16">
        <f>G15</f>
        <v>2.125</v>
      </c>
      <c r="G16">
        <f t="shared" si="3"/>
        <v>2.0625</v>
      </c>
      <c r="H16" s="8">
        <f t="shared" si="4"/>
        <v>-1</v>
      </c>
      <c r="I16" s="8">
        <f t="shared" si="5"/>
        <v>-0.351318359375</v>
      </c>
      <c r="J16">
        <f t="shared" si="2"/>
        <v>0.351318359375</v>
      </c>
    </row>
    <row r="17" spans="2:10" x14ac:dyDescent="0.25">
      <c r="B17" s="1">
        <f t="shared" si="1"/>
        <v>-2.7755575615628914E-16</v>
      </c>
      <c r="C17">
        <f t="shared" si="0"/>
        <v>-4.9999999999999991</v>
      </c>
      <c r="D17" s="3">
        <v>4</v>
      </c>
      <c r="E17">
        <f>G16</f>
        <v>2.0625</v>
      </c>
      <c r="F17">
        <f>F16</f>
        <v>2.125</v>
      </c>
      <c r="G17">
        <f t="shared" si="3"/>
        <v>2.09375</v>
      </c>
      <c r="H17" s="8">
        <f t="shared" si="4"/>
        <v>-0.351318359375</v>
      </c>
      <c r="I17" s="8">
        <f t="shared" si="5"/>
        <v>-8.941650390625E-3</v>
      </c>
      <c r="J17">
        <f t="shared" si="2"/>
        <v>3.1413659453392029E-3</v>
      </c>
    </row>
    <row r="18" spans="2:10" x14ac:dyDescent="0.25">
      <c r="B18" s="1">
        <f t="shared" si="1"/>
        <v>0.19999999999999973</v>
      </c>
      <c r="C18">
        <f t="shared" si="0"/>
        <v>-5.3919999999999995</v>
      </c>
      <c r="D18" s="3">
        <v>5</v>
      </c>
      <c r="E18">
        <f>G17</f>
        <v>2.09375</v>
      </c>
      <c r="F18">
        <f>F17</f>
        <v>2.125</v>
      </c>
      <c r="G18">
        <f t="shared" si="3"/>
        <v>2.109375</v>
      </c>
      <c r="H18" s="8">
        <f t="shared" si="4"/>
        <v>-8.941650390625E-3</v>
      </c>
      <c r="I18" s="8">
        <f t="shared" si="5"/>
        <v>0.16683578491210938</v>
      </c>
      <c r="J18">
        <f t="shared" si="2"/>
        <v>-1.4917872613295913E-3</v>
      </c>
    </row>
    <row r="19" spans="2:10" x14ac:dyDescent="0.25">
      <c r="B19" s="1">
        <f t="shared" si="1"/>
        <v>0.39999999999999974</v>
      </c>
      <c r="C19">
        <f t="shared" si="0"/>
        <v>-5.7359999999999998</v>
      </c>
      <c r="D19" s="3">
        <v>6</v>
      </c>
      <c r="E19">
        <f>E18</f>
        <v>2.09375</v>
      </c>
      <c r="F19">
        <f>G18</f>
        <v>2.109375</v>
      </c>
      <c r="G19">
        <f t="shared" si="3"/>
        <v>2.1015625</v>
      </c>
      <c r="H19" s="8">
        <f t="shared" si="4"/>
        <v>-8.941650390625E-3</v>
      </c>
      <c r="I19" s="8">
        <f t="shared" si="5"/>
        <v>7.8562259674072266E-2</v>
      </c>
      <c r="J19">
        <f t="shared" si="2"/>
        <v>-7.0247625990305096E-4</v>
      </c>
    </row>
    <row r="20" spans="2:10" x14ac:dyDescent="0.25">
      <c r="B20" s="1">
        <f t="shared" si="1"/>
        <v>0.59999999999999976</v>
      </c>
      <c r="C20">
        <f t="shared" si="0"/>
        <v>-5.984</v>
      </c>
      <c r="D20" s="3">
        <v>7</v>
      </c>
      <c r="E20">
        <f>E19</f>
        <v>2.09375</v>
      </c>
      <c r="F20">
        <f>G19</f>
        <v>2.1015625</v>
      </c>
      <c r="G20">
        <f t="shared" si="3"/>
        <v>2.09765625</v>
      </c>
      <c r="H20" s="8">
        <f t="shared" si="4"/>
        <v>-8.941650390625E-3</v>
      </c>
      <c r="I20" s="8">
        <f t="shared" si="5"/>
        <v>3.4714281558990479E-2</v>
      </c>
      <c r="J20">
        <f t="shared" si="2"/>
        <v>-3.1040296926221345E-4</v>
      </c>
    </row>
    <row r="21" spans="2:10" x14ac:dyDescent="0.25">
      <c r="B21" s="1">
        <f t="shared" si="1"/>
        <v>0.79999999999999982</v>
      </c>
      <c r="C21">
        <f t="shared" si="0"/>
        <v>-6.0880000000000001</v>
      </c>
      <c r="D21" s="3">
        <v>8</v>
      </c>
      <c r="E21">
        <f>E20</f>
        <v>2.09375</v>
      </c>
      <c r="F21">
        <f>G20</f>
        <v>2.09765625</v>
      </c>
      <c r="G21" s="3">
        <f t="shared" si="3"/>
        <v>2.095703125</v>
      </c>
      <c r="H21" s="8">
        <f t="shared" si="4"/>
        <v>-8.941650390625E-3</v>
      </c>
      <c r="I21" s="8">
        <f t="shared" si="5"/>
        <v>1.2862332165241241E-2</v>
      </c>
      <c r="J21">
        <f t="shared" si="2"/>
        <v>-1.1501047742967785E-4</v>
      </c>
    </row>
    <row r="22" spans="2:10" x14ac:dyDescent="0.25">
      <c r="B22" s="1">
        <f t="shared" si="1"/>
        <v>0.99999999999999978</v>
      </c>
      <c r="C22">
        <f t="shared" si="0"/>
        <v>-6</v>
      </c>
    </row>
    <row r="23" spans="2:10" x14ac:dyDescent="0.25">
      <c r="B23" s="1">
        <f t="shared" si="1"/>
        <v>1.1999999999999997</v>
      </c>
      <c r="C23">
        <f t="shared" si="0"/>
        <v>-5.6720000000000006</v>
      </c>
    </row>
    <row r="24" spans="2:10" x14ac:dyDescent="0.25">
      <c r="B24" s="1">
        <f t="shared" si="1"/>
        <v>1.3999999999999997</v>
      </c>
      <c r="C24">
        <f t="shared" si="0"/>
        <v>-5.0560000000000009</v>
      </c>
    </row>
    <row r="25" spans="2:10" x14ac:dyDescent="0.25">
      <c r="B25" s="1">
        <f t="shared" si="1"/>
        <v>1.5999999999999996</v>
      </c>
      <c r="C25">
        <f t="shared" si="0"/>
        <v>-4.1040000000000019</v>
      </c>
    </row>
    <row r="26" spans="2:10" x14ac:dyDescent="0.25">
      <c r="B26" s="1">
        <f t="shared" si="1"/>
        <v>1.7999999999999996</v>
      </c>
      <c r="C26">
        <f t="shared" si="0"/>
        <v>-2.7680000000000029</v>
      </c>
    </row>
    <row r="27" spans="2:10" x14ac:dyDescent="0.25">
      <c r="B27" s="1">
        <f t="shared" si="1"/>
        <v>1.9999999999999996</v>
      </c>
      <c r="C27">
        <f t="shared" si="0"/>
        <v>-1.0000000000000044</v>
      </c>
    </row>
    <row r="28" spans="2:10" x14ac:dyDescent="0.25">
      <c r="B28" s="1"/>
      <c r="C28" s="1"/>
    </row>
    <row r="29" spans="2:10" x14ac:dyDescent="0.25">
      <c r="B29" s="1"/>
      <c r="C29" s="1"/>
    </row>
    <row r="30" spans="2:10" x14ac:dyDescent="0.25">
      <c r="B30" s="1"/>
      <c r="C30" s="1"/>
    </row>
    <row r="31" spans="2:10" x14ac:dyDescent="0.25">
      <c r="B31" s="1"/>
      <c r="C31" s="1"/>
    </row>
    <row r="32" spans="2:10" x14ac:dyDescent="0.25">
      <c r="B32" s="1"/>
      <c r="C32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E6699-4499-465F-953C-6E24F10E826A}">
  <dimension ref="A1:K37"/>
  <sheetViews>
    <sheetView tabSelected="1" zoomScale="75" zoomScaleNormal="75" workbookViewId="0">
      <selection activeCell="O5" sqref="O5:O6"/>
    </sheetView>
  </sheetViews>
  <sheetFormatPr baseColWidth="10" defaultRowHeight="15" x14ac:dyDescent="0.25"/>
  <sheetData>
    <row r="1" spans="1:11" x14ac:dyDescent="0.25">
      <c r="B1" t="s">
        <v>23</v>
      </c>
    </row>
    <row r="2" spans="1:11" x14ac:dyDescent="0.25">
      <c r="E2" t="s">
        <v>24</v>
      </c>
      <c r="F2" t="s">
        <v>6</v>
      </c>
      <c r="G2" t="s">
        <v>19</v>
      </c>
      <c r="H2" t="s">
        <v>5</v>
      </c>
      <c r="I2" t="s">
        <v>20</v>
      </c>
      <c r="J2" t="s">
        <v>21</v>
      </c>
      <c r="K2" t="s">
        <v>22</v>
      </c>
    </row>
    <row r="3" spans="1:11" x14ac:dyDescent="0.25">
      <c r="B3" t="s">
        <v>1</v>
      </c>
      <c r="C3" t="s">
        <v>18</v>
      </c>
      <c r="E3">
        <v>1</v>
      </c>
      <c r="F3">
        <v>7</v>
      </c>
      <c r="G3">
        <v>5</v>
      </c>
      <c r="H3">
        <f t="shared" ref="H3:I5" si="0">(F3*F3)-(3*F3)-4</f>
        <v>24</v>
      </c>
      <c r="I3">
        <f t="shared" si="0"/>
        <v>6</v>
      </c>
      <c r="J3">
        <f>F3-(H3*(G3-F3))/(I3-H3)</f>
        <v>4.3333333333333339</v>
      </c>
      <c r="K3">
        <f>(J3-F3)/(J3*100)</f>
        <v>-6.1538461538461521E-3</v>
      </c>
    </row>
    <row r="4" spans="1:11" x14ac:dyDescent="0.25">
      <c r="E4">
        <v>2</v>
      </c>
      <c r="F4">
        <f>J3</f>
        <v>4.3333333333333339</v>
      </c>
      <c r="G4">
        <f>F3</f>
        <v>7</v>
      </c>
      <c r="H4">
        <f t="shared" si="0"/>
        <v>1.7777777777777803</v>
      </c>
      <c r="I4">
        <f t="shared" si="0"/>
        <v>24</v>
      </c>
      <c r="J4">
        <f>F4-(H4*(G4-F4))/(I4-H4)</f>
        <v>4.12</v>
      </c>
      <c r="K4">
        <f>(J4-F4)/(J4*100)</f>
        <v>-5.1779935275081022E-4</v>
      </c>
    </row>
    <row r="5" spans="1:11" x14ac:dyDescent="0.25">
      <c r="A5" t="s">
        <v>3</v>
      </c>
      <c r="E5">
        <v>3</v>
      </c>
      <c r="F5">
        <f>J4</f>
        <v>4.12</v>
      </c>
      <c r="G5">
        <f>F4</f>
        <v>4.3333333333333339</v>
      </c>
      <c r="H5">
        <f t="shared" si="0"/>
        <v>0.61439999999999984</v>
      </c>
      <c r="I5">
        <f t="shared" si="0"/>
        <v>1.7777777777777803</v>
      </c>
      <c r="J5">
        <f>F5-(H5*(G5-F5))/(I5-H5)</f>
        <v>4.0073349633251834</v>
      </c>
      <c r="K5">
        <f>(J5-F5)/(J5*100)</f>
        <v>-2.8114704087858484E-4</v>
      </c>
    </row>
    <row r="6" spans="1:11" x14ac:dyDescent="0.25">
      <c r="B6" t="s">
        <v>4</v>
      </c>
      <c r="C6" t="s">
        <v>5</v>
      </c>
      <c r="E6">
        <v>4</v>
      </c>
      <c r="F6">
        <f t="shared" ref="F6:F7" si="1">J5</f>
        <v>4.0073349633251834</v>
      </c>
      <c r="G6">
        <f t="shared" ref="G6:G7" si="2">F5</f>
        <v>4.12</v>
      </c>
      <c r="H6">
        <f t="shared" ref="H6:H7" si="3">(F6*F6)-(3*F6)-4</f>
        <v>3.6728618312897865E-2</v>
      </c>
      <c r="I6">
        <f t="shared" ref="I6:I7" si="4">(G6*G6)-(3*G6)-4</f>
        <v>0.61439999999999984</v>
      </c>
      <c r="J6">
        <f t="shared" ref="J6" si="5">F6-(H6*(G6-F6))/(I6-H6)</f>
        <v>4.0001716672706813</v>
      </c>
      <c r="K6">
        <f t="shared" ref="K6:K7" si="6">(J6-F6)/(J6*100)</f>
        <v>-1.7907471604561348E-5</v>
      </c>
    </row>
    <row r="7" spans="1:11" x14ac:dyDescent="0.25">
      <c r="B7">
        <v>-1</v>
      </c>
      <c r="C7">
        <f>(B7*B7)-(3*B7)-4</f>
        <v>0</v>
      </c>
      <c r="E7">
        <v>5</v>
      </c>
      <c r="F7">
        <f t="shared" si="1"/>
        <v>4.0001716672706813</v>
      </c>
      <c r="G7">
        <f t="shared" si="2"/>
        <v>4.0073349633251834</v>
      </c>
      <c r="H7">
        <f t="shared" si="3"/>
        <v>8.5836582305987008E-4</v>
      </c>
      <c r="I7">
        <f t="shared" si="4"/>
        <v>3.6728618312897865E-2</v>
      </c>
      <c r="J7" s="4">
        <f>F7-(H7*(G7-F7))/(I7-H7)</f>
        <v>4.0000002514571076</v>
      </c>
      <c r="K7" s="5">
        <f t="shared" si="6"/>
        <v>-4.2853950699446497E-7</v>
      </c>
    </row>
    <row r="8" spans="1:11" x14ac:dyDescent="0.25">
      <c r="B8">
        <f>B7+0.3</f>
        <v>-0.7</v>
      </c>
      <c r="C8">
        <f t="shared" ref="C8:C37" si="7">(B8*B8)-(3*B8)-4</f>
        <v>-1.4100000000000006</v>
      </c>
    </row>
    <row r="9" spans="1:11" x14ac:dyDescent="0.25">
      <c r="B9">
        <f t="shared" ref="B9:B36" si="8">B8+0.3</f>
        <v>-0.39999999999999997</v>
      </c>
      <c r="C9">
        <f t="shared" si="7"/>
        <v>-2.64</v>
      </c>
    </row>
    <row r="10" spans="1:11" x14ac:dyDescent="0.25">
      <c r="B10">
        <f t="shared" si="8"/>
        <v>-9.9999999999999978E-2</v>
      </c>
      <c r="C10">
        <f t="shared" si="7"/>
        <v>-3.69</v>
      </c>
    </row>
    <row r="11" spans="1:11" x14ac:dyDescent="0.25">
      <c r="B11">
        <f t="shared" si="8"/>
        <v>0.2</v>
      </c>
      <c r="C11">
        <f t="shared" si="7"/>
        <v>-4.5600000000000005</v>
      </c>
    </row>
    <row r="12" spans="1:11" x14ac:dyDescent="0.25">
      <c r="B12">
        <f t="shared" si="8"/>
        <v>0.5</v>
      </c>
      <c r="C12">
        <f t="shared" si="7"/>
        <v>-5.25</v>
      </c>
    </row>
    <row r="13" spans="1:11" x14ac:dyDescent="0.25">
      <c r="B13">
        <f t="shared" si="8"/>
        <v>0.8</v>
      </c>
      <c r="C13">
        <f t="shared" si="7"/>
        <v>-5.76</v>
      </c>
    </row>
    <row r="14" spans="1:11" x14ac:dyDescent="0.25">
      <c r="B14">
        <f t="shared" si="8"/>
        <v>1.1000000000000001</v>
      </c>
      <c r="C14">
        <f t="shared" si="7"/>
        <v>-6.09</v>
      </c>
    </row>
    <row r="15" spans="1:11" x14ac:dyDescent="0.25">
      <c r="B15">
        <f t="shared" si="8"/>
        <v>1.4000000000000001</v>
      </c>
      <c r="C15">
        <f t="shared" si="7"/>
        <v>-6.24</v>
      </c>
    </row>
    <row r="16" spans="1:11" x14ac:dyDescent="0.25">
      <c r="B16">
        <f t="shared" si="8"/>
        <v>1.7000000000000002</v>
      </c>
      <c r="C16">
        <f t="shared" si="7"/>
        <v>-6.21</v>
      </c>
    </row>
    <row r="17" spans="2:3" x14ac:dyDescent="0.25">
      <c r="B17">
        <f t="shared" si="8"/>
        <v>2</v>
      </c>
      <c r="C17">
        <f t="shared" si="7"/>
        <v>-6</v>
      </c>
    </row>
    <row r="18" spans="2:3" x14ac:dyDescent="0.25">
      <c r="B18">
        <f t="shared" si="8"/>
        <v>2.2999999999999998</v>
      </c>
      <c r="C18">
        <f t="shared" si="7"/>
        <v>-5.61</v>
      </c>
    </row>
    <row r="19" spans="2:3" x14ac:dyDescent="0.25">
      <c r="B19">
        <f t="shared" si="8"/>
        <v>2.5999999999999996</v>
      </c>
      <c r="C19">
        <f t="shared" si="7"/>
        <v>-5.0400000000000009</v>
      </c>
    </row>
    <row r="20" spans="2:3" x14ac:dyDescent="0.25">
      <c r="B20">
        <f t="shared" si="8"/>
        <v>2.8999999999999995</v>
      </c>
      <c r="C20">
        <f t="shared" si="7"/>
        <v>-4.2900000000000027</v>
      </c>
    </row>
    <row r="21" spans="2:3" x14ac:dyDescent="0.25">
      <c r="B21">
        <f t="shared" si="8"/>
        <v>3.1999999999999993</v>
      </c>
      <c r="C21">
        <f t="shared" si="7"/>
        <v>-3.360000000000003</v>
      </c>
    </row>
    <row r="22" spans="2:3" x14ac:dyDescent="0.25">
      <c r="B22">
        <f t="shared" si="8"/>
        <v>3.4999999999999991</v>
      </c>
      <c r="C22">
        <f t="shared" si="7"/>
        <v>-2.2500000000000036</v>
      </c>
    </row>
    <row r="23" spans="2:3" x14ac:dyDescent="0.25">
      <c r="B23">
        <f t="shared" si="8"/>
        <v>3.7999999999999989</v>
      </c>
      <c r="C23">
        <f t="shared" si="7"/>
        <v>-0.96000000000000441</v>
      </c>
    </row>
    <row r="24" spans="2:3" x14ac:dyDescent="0.25">
      <c r="B24">
        <f t="shared" si="8"/>
        <v>4.0999999999999988</v>
      </c>
      <c r="C24">
        <f t="shared" si="7"/>
        <v>0.50999999999999091</v>
      </c>
    </row>
    <row r="25" spans="2:3" x14ac:dyDescent="0.25">
      <c r="B25">
        <f>B24+0.3</f>
        <v>4.3999999999999986</v>
      </c>
      <c r="C25">
        <f t="shared" si="7"/>
        <v>2.159999999999993</v>
      </c>
    </row>
    <row r="26" spans="2:3" x14ac:dyDescent="0.25">
      <c r="B26">
        <f t="shared" si="8"/>
        <v>4.6999999999999984</v>
      </c>
      <c r="C26">
        <f t="shared" si="7"/>
        <v>3.9899999999999913</v>
      </c>
    </row>
    <row r="27" spans="2:3" x14ac:dyDescent="0.25">
      <c r="B27">
        <f t="shared" si="8"/>
        <v>4.9999999999999982</v>
      </c>
      <c r="C27">
        <f t="shared" si="7"/>
        <v>5.9999999999999876</v>
      </c>
    </row>
    <row r="28" spans="2:3" x14ac:dyDescent="0.25">
      <c r="B28">
        <f t="shared" si="8"/>
        <v>5.299999999999998</v>
      </c>
      <c r="C28">
        <f t="shared" si="7"/>
        <v>8.1899999999999835</v>
      </c>
    </row>
    <row r="29" spans="2:3" x14ac:dyDescent="0.25">
      <c r="B29">
        <f t="shared" si="8"/>
        <v>5.5999999999999979</v>
      </c>
      <c r="C29">
        <f t="shared" si="7"/>
        <v>10.559999999999981</v>
      </c>
    </row>
    <row r="30" spans="2:3" x14ac:dyDescent="0.25">
      <c r="B30">
        <f t="shared" si="8"/>
        <v>5.8999999999999977</v>
      </c>
      <c r="C30">
        <f t="shared" si="7"/>
        <v>13.109999999999982</v>
      </c>
    </row>
    <row r="31" spans="2:3" x14ac:dyDescent="0.25">
      <c r="B31">
        <f>B30+0.3</f>
        <v>6.1999999999999975</v>
      </c>
      <c r="C31">
        <f t="shared" si="7"/>
        <v>15.839999999999975</v>
      </c>
    </row>
    <row r="32" spans="2:3" x14ac:dyDescent="0.25">
      <c r="B32">
        <f t="shared" si="8"/>
        <v>6.4999999999999973</v>
      </c>
      <c r="C32">
        <f t="shared" si="7"/>
        <v>18.749999999999972</v>
      </c>
    </row>
    <row r="33" spans="2:3" x14ac:dyDescent="0.25">
      <c r="B33">
        <f t="shared" si="8"/>
        <v>6.7999999999999972</v>
      </c>
      <c r="C33">
        <f t="shared" si="7"/>
        <v>21.839999999999968</v>
      </c>
    </row>
    <row r="34" spans="2:3" x14ac:dyDescent="0.25">
      <c r="B34">
        <f t="shared" si="8"/>
        <v>7.099999999999997</v>
      </c>
      <c r="C34">
        <f t="shared" si="7"/>
        <v>25.109999999999964</v>
      </c>
    </row>
    <row r="35" spans="2:3" x14ac:dyDescent="0.25">
      <c r="B35">
        <f>B34+0.3</f>
        <v>7.3999999999999968</v>
      </c>
      <c r="C35">
        <f t="shared" si="7"/>
        <v>28.559999999999967</v>
      </c>
    </row>
    <row r="36" spans="2:3" x14ac:dyDescent="0.25">
      <c r="B36">
        <f t="shared" si="8"/>
        <v>7.6999999999999966</v>
      </c>
      <c r="C36">
        <f t="shared" si="7"/>
        <v>32.189999999999955</v>
      </c>
    </row>
    <row r="37" spans="2:3" x14ac:dyDescent="0.25">
      <c r="B37">
        <f>B36+0.3</f>
        <v>7.9999999999999964</v>
      </c>
      <c r="C37">
        <f t="shared" si="7"/>
        <v>35.999999999999957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4755-CBF0-44CC-B9F8-99BFA48D4459}">
  <dimension ref="A1:K37"/>
  <sheetViews>
    <sheetView topLeftCell="A4" zoomScale="91" zoomScaleNormal="91" workbookViewId="0">
      <selection activeCell="C7" sqref="C7"/>
    </sheetView>
  </sheetViews>
  <sheetFormatPr baseColWidth="10" defaultRowHeight="15" x14ac:dyDescent="0.25"/>
  <sheetData>
    <row r="1" spans="1:11" x14ac:dyDescent="0.25">
      <c r="B1" t="s">
        <v>23</v>
      </c>
    </row>
    <row r="2" spans="1:11" x14ac:dyDescent="0.25">
      <c r="E2" t="s">
        <v>24</v>
      </c>
      <c r="F2" t="s">
        <v>6</v>
      </c>
      <c r="G2" t="s">
        <v>19</v>
      </c>
      <c r="H2" t="s">
        <v>5</v>
      </c>
      <c r="I2" t="s">
        <v>20</v>
      </c>
      <c r="J2" t="s">
        <v>21</v>
      </c>
      <c r="K2" t="s">
        <v>22</v>
      </c>
    </row>
    <row r="3" spans="1:11" x14ac:dyDescent="0.25">
      <c r="B3" t="s">
        <v>1</v>
      </c>
      <c r="C3" t="s">
        <v>25</v>
      </c>
      <c r="E3">
        <v>1</v>
      </c>
      <c r="F3">
        <v>7</v>
      </c>
      <c r="G3">
        <v>5</v>
      </c>
      <c r="H3">
        <f>(F3*F3)-(3*F3)-4</f>
        <v>24</v>
      </c>
      <c r="I3">
        <f t="shared" ref="H3:I7" si="0">(G3*G3)-(3*G3)-4</f>
        <v>6</v>
      </c>
      <c r="J3">
        <f>F3-(H3*(G3-F3))/(I3-H3)</f>
        <v>4.3333333333333339</v>
      </c>
      <c r="K3">
        <f>(J3-F3)/(J3*100)</f>
        <v>-6.1538461538461521E-3</v>
      </c>
    </row>
    <row r="4" spans="1:11" x14ac:dyDescent="0.25">
      <c r="E4">
        <v>2</v>
      </c>
      <c r="F4">
        <f>J3</f>
        <v>4.3333333333333339</v>
      </c>
      <c r="G4">
        <f>F3</f>
        <v>7</v>
      </c>
      <c r="H4">
        <f t="shared" si="0"/>
        <v>1.7777777777777803</v>
      </c>
      <c r="I4">
        <f t="shared" si="0"/>
        <v>24</v>
      </c>
      <c r="J4">
        <f>F4-(H4*(G4-F4))/(I4-H4)</f>
        <v>4.12</v>
      </c>
      <c r="K4">
        <f>(J4-F4)/(J4*100)</f>
        <v>-5.1779935275081022E-4</v>
      </c>
    </row>
    <row r="5" spans="1:11" x14ac:dyDescent="0.25">
      <c r="A5" t="s">
        <v>3</v>
      </c>
      <c r="E5">
        <v>3</v>
      </c>
      <c r="F5">
        <f>J4</f>
        <v>4.12</v>
      </c>
      <c r="G5">
        <f>F4</f>
        <v>4.3333333333333339</v>
      </c>
      <c r="H5">
        <f t="shared" si="0"/>
        <v>0.61439999999999984</v>
      </c>
      <c r="I5">
        <f t="shared" si="0"/>
        <v>1.7777777777777803</v>
      </c>
      <c r="J5">
        <f>F5-(H5*(G5-F5))/(I5-H5)</f>
        <v>4.0073349633251834</v>
      </c>
      <c r="K5">
        <f>(J5-F5)/(J5*100)</f>
        <v>-2.8114704087858484E-4</v>
      </c>
    </row>
    <row r="6" spans="1:11" x14ac:dyDescent="0.25">
      <c r="B6" t="s">
        <v>4</v>
      </c>
      <c r="C6" t="s">
        <v>5</v>
      </c>
      <c r="E6">
        <v>4</v>
      </c>
      <c r="F6">
        <f t="shared" ref="F6:F7" si="1">J5</f>
        <v>4.0073349633251834</v>
      </c>
      <c r="G6">
        <f t="shared" ref="G6:G7" si="2">F5</f>
        <v>4.12</v>
      </c>
      <c r="H6">
        <f t="shared" si="0"/>
        <v>3.6728618312897865E-2</v>
      </c>
      <c r="I6">
        <f t="shared" si="0"/>
        <v>0.61439999999999984</v>
      </c>
      <c r="J6">
        <f t="shared" ref="J6" si="3">F6-(H6*(G6-F6))/(I6-H6)</f>
        <v>4.0001716672706813</v>
      </c>
      <c r="K6">
        <f t="shared" ref="K6:K7" si="4">(J6-F6)/(J6*100)</f>
        <v>-1.7907471604561348E-5</v>
      </c>
    </row>
    <row r="7" spans="1:11" x14ac:dyDescent="0.25">
      <c r="B7">
        <v>-1</v>
      </c>
      <c r="C7">
        <f>(B7*B7*B7)+(2*(B7*B7))+(10*B7)-20</f>
        <v>-29</v>
      </c>
      <c r="E7">
        <v>5</v>
      </c>
      <c r="F7">
        <f t="shared" si="1"/>
        <v>4.0001716672706813</v>
      </c>
      <c r="G7">
        <f t="shared" si="2"/>
        <v>4.0073349633251834</v>
      </c>
      <c r="H7">
        <f t="shared" si="0"/>
        <v>8.5836582305987008E-4</v>
      </c>
      <c r="I7">
        <f t="shared" si="0"/>
        <v>3.6728618312897865E-2</v>
      </c>
      <c r="J7" s="4">
        <f>F7-(H7*(G7-F7))/(I7-H7)</f>
        <v>4.0000002514571076</v>
      </c>
      <c r="K7" s="5">
        <f t="shared" si="4"/>
        <v>-4.2853950699446497E-7</v>
      </c>
    </row>
    <row r="8" spans="1:11" x14ac:dyDescent="0.25">
      <c r="B8">
        <f>B7+0.3</f>
        <v>-0.7</v>
      </c>
      <c r="C8">
        <f t="shared" ref="C8:C37" si="5">(B8*B8*B8)+(2*(B8*B8))+(10*B8)-20</f>
        <v>-26.363</v>
      </c>
    </row>
    <row r="9" spans="1:11" x14ac:dyDescent="0.25">
      <c r="B9">
        <f>B8+0.3</f>
        <v>-0.39999999999999997</v>
      </c>
      <c r="C9">
        <f t="shared" si="5"/>
        <v>-23.744</v>
      </c>
    </row>
    <row r="10" spans="1:11" x14ac:dyDescent="0.25">
      <c r="B10">
        <f t="shared" ref="B9:B36" si="6">B9+0.3</f>
        <v>-9.9999999999999978E-2</v>
      </c>
      <c r="C10">
        <f t="shared" si="5"/>
        <v>-20.980999999999998</v>
      </c>
    </row>
    <row r="11" spans="1:11" x14ac:dyDescent="0.25">
      <c r="B11">
        <f t="shared" si="6"/>
        <v>0.2</v>
      </c>
      <c r="C11">
        <f t="shared" si="5"/>
        <v>-17.911999999999999</v>
      </c>
    </row>
    <row r="12" spans="1:11" x14ac:dyDescent="0.25">
      <c r="B12">
        <f t="shared" si="6"/>
        <v>0.5</v>
      </c>
      <c r="C12">
        <f t="shared" si="5"/>
        <v>-14.375</v>
      </c>
    </row>
    <row r="13" spans="1:11" x14ac:dyDescent="0.25">
      <c r="B13">
        <f t="shared" si="6"/>
        <v>0.8</v>
      </c>
      <c r="C13">
        <f t="shared" si="5"/>
        <v>-10.208</v>
      </c>
    </row>
    <row r="14" spans="1:11" x14ac:dyDescent="0.25">
      <c r="B14">
        <f t="shared" si="6"/>
        <v>1.1000000000000001</v>
      </c>
      <c r="C14">
        <f t="shared" si="5"/>
        <v>-5.2489999999999988</v>
      </c>
    </row>
    <row r="15" spans="1:11" x14ac:dyDescent="0.25">
      <c r="B15">
        <f t="shared" si="6"/>
        <v>1.4000000000000001</v>
      </c>
      <c r="C15">
        <f t="shared" si="5"/>
        <v>0.66400000000000148</v>
      </c>
    </row>
    <row r="16" spans="1:11" x14ac:dyDescent="0.25">
      <c r="B16">
        <f t="shared" si="6"/>
        <v>1.7000000000000002</v>
      </c>
      <c r="C16">
        <f t="shared" si="5"/>
        <v>7.6930000000000014</v>
      </c>
    </row>
    <row r="17" spans="2:3" x14ac:dyDescent="0.25">
      <c r="B17">
        <f t="shared" si="6"/>
        <v>2</v>
      </c>
      <c r="C17">
        <f t="shared" si="5"/>
        <v>16</v>
      </c>
    </row>
    <row r="18" spans="2:3" x14ac:dyDescent="0.25">
      <c r="B18">
        <f t="shared" si="6"/>
        <v>2.2999999999999998</v>
      </c>
      <c r="C18">
        <f t="shared" si="5"/>
        <v>25.746999999999993</v>
      </c>
    </row>
    <row r="19" spans="2:3" x14ac:dyDescent="0.25">
      <c r="B19">
        <f t="shared" si="6"/>
        <v>2.5999999999999996</v>
      </c>
      <c r="C19">
        <f t="shared" si="5"/>
        <v>37.095999999999989</v>
      </c>
    </row>
    <row r="20" spans="2:3" x14ac:dyDescent="0.25">
      <c r="B20">
        <f t="shared" si="6"/>
        <v>2.8999999999999995</v>
      </c>
      <c r="C20">
        <f t="shared" si="5"/>
        <v>50.208999999999975</v>
      </c>
    </row>
    <row r="21" spans="2:3" x14ac:dyDescent="0.25">
      <c r="B21">
        <f t="shared" si="6"/>
        <v>3.1999999999999993</v>
      </c>
      <c r="C21">
        <f t="shared" si="5"/>
        <v>65.247999999999962</v>
      </c>
    </row>
    <row r="22" spans="2:3" x14ac:dyDescent="0.25">
      <c r="B22">
        <f t="shared" si="6"/>
        <v>3.4999999999999991</v>
      </c>
      <c r="C22">
        <f t="shared" si="5"/>
        <v>82.374999999999943</v>
      </c>
    </row>
    <row r="23" spans="2:3" x14ac:dyDescent="0.25">
      <c r="B23">
        <f t="shared" si="6"/>
        <v>3.7999999999999989</v>
      </c>
      <c r="C23">
        <f t="shared" si="5"/>
        <v>101.75199999999992</v>
      </c>
    </row>
    <row r="24" spans="2:3" x14ac:dyDescent="0.25">
      <c r="B24">
        <f t="shared" si="6"/>
        <v>4.0999999999999988</v>
      </c>
      <c r="C24">
        <f t="shared" si="5"/>
        <v>123.54099999999988</v>
      </c>
    </row>
    <row r="25" spans="2:3" x14ac:dyDescent="0.25">
      <c r="B25">
        <f>B24+0.3</f>
        <v>4.3999999999999986</v>
      </c>
      <c r="C25">
        <f t="shared" si="5"/>
        <v>147.90399999999988</v>
      </c>
    </row>
    <row r="26" spans="2:3" x14ac:dyDescent="0.25">
      <c r="B26">
        <f t="shared" si="6"/>
        <v>4.6999999999999984</v>
      </c>
      <c r="C26">
        <f t="shared" si="5"/>
        <v>175.00299999999987</v>
      </c>
    </row>
    <row r="27" spans="2:3" x14ac:dyDescent="0.25">
      <c r="B27">
        <f t="shared" si="6"/>
        <v>4.9999999999999982</v>
      </c>
      <c r="C27">
        <f t="shared" si="5"/>
        <v>204.99999999999983</v>
      </c>
    </row>
    <row r="28" spans="2:3" x14ac:dyDescent="0.25">
      <c r="B28">
        <f t="shared" si="6"/>
        <v>5.299999999999998</v>
      </c>
      <c r="C28">
        <f t="shared" si="5"/>
        <v>238.05699999999979</v>
      </c>
    </row>
    <row r="29" spans="2:3" x14ac:dyDescent="0.25">
      <c r="B29">
        <f t="shared" si="6"/>
        <v>5.5999999999999979</v>
      </c>
      <c r="C29">
        <f t="shared" si="5"/>
        <v>274.33599999999973</v>
      </c>
    </row>
    <row r="30" spans="2:3" x14ac:dyDescent="0.25">
      <c r="B30">
        <f t="shared" si="6"/>
        <v>5.8999999999999977</v>
      </c>
      <c r="C30">
        <f t="shared" si="5"/>
        <v>313.99899999999968</v>
      </c>
    </row>
    <row r="31" spans="2:3" x14ac:dyDescent="0.25">
      <c r="B31">
        <f>B30+0.3</f>
        <v>6.1999999999999975</v>
      </c>
      <c r="C31">
        <f t="shared" si="5"/>
        <v>357.20799999999963</v>
      </c>
    </row>
    <row r="32" spans="2:3" x14ac:dyDescent="0.25">
      <c r="B32">
        <f t="shared" si="6"/>
        <v>6.4999999999999973</v>
      </c>
      <c r="C32">
        <f t="shared" si="5"/>
        <v>404.12499999999955</v>
      </c>
    </row>
    <row r="33" spans="2:3" x14ac:dyDescent="0.25">
      <c r="B33">
        <f t="shared" si="6"/>
        <v>6.7999999999999972</v>
      </c>
      <c r="C33">
        <f t="shared" si="5"/>
        <v>454.91199999999947</v>
      </c>
    </row>
    <row r="34" spans="2:3" x14ac:dyDescent="0.25">
      <c r="B34">
        <f t="shared" si="6"/>
        <v>7.099999999999997</v>
      </c>
      <c r="C34">
        <f t="shared" si="5"/>
        <v>509.73099999999943</v>
      </c>
    </row>
    <row r="35" spans="2:3" x14ac:dyDescent="0.25">
      <c r="B35">
        <f>B34+0.3</f>
        <v>7.3999999999999968</v>
      </c>
      <c r="C35">
        <f t="shared" si="5"/>
        <v>568.74399999999935</v>
      </c>
    </row>
    <row r="36" spans="2:3" x14ac:dyDescent="0.25">
      <c r="B36">
        <f t="shared" si="6"/>
        <v>7.6999999999999966</v>
      </c>
      <c r="C36">
        <f t="shared" si="5"/>
        <v>632.11299999999926</v>
      </c>
    </row>
    <row r="37" spans="2:3" x14ac:dyDescent="0.25">
      <c r="B37">
        <f>B36+0.3</f>
        <v>7.9999999999999964</v>
      </c>
      <c r="C37">
        <f>(B37*B37*B37)+(2*(B37*B37))+(10*B37)-20</f>
        <v>699.9999999999992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33AF2-8378-4C32-814D-83D5747E474B}">
  <dimension ref="A1:K37"/>
  <sheetViews>
    <sheetView topLeftCell="A10" workbookViewId="0">
      <selection activeCell="C7" sqref="C7"/>
    </sheetView>
  </sheetViews>
  <sheetFormatPr baseColWidth="10" defaultRowHeight="15" x14ac:dyDescent="0.25"/>
  <sheetData>
    <row r="1" spans="1:11" x14ac:dyDescent="0.25">
      <c r="B1" t="s">
        <v>23</v>
      </c>
    </row>
    <row r="2" spans="1:11" x14ac:dyDescent="0.25">
      <c r="E2" t="s">
        <v>24</v>
      </c>
      <c r="F2" t="s">
        <v>6</v>
      </c>
      <c r="G2" t="s">
        <v>19</v>
      </c>
      <c r="H2" t="s">
        <v>5</v>
      </c>
      <c r="I2" t="s">
        <v>20</v>
      </c>
      <c r="J2" t="s">
        <v>21</v>
      </c>
      <c r="K2" t="s">
        <v>22</v>
      </c>
    </row>
    <row r="3" spans="1:11" x14ac:dyDescent="0.25">
      <c r="B3" t="s">
        <v>1</v>
      </c>
      <c r="C3" t="s">
        <v>26</v>
      </c>
      <c r="E3">
        <v>1</v>
      </c>
      <c r="F3">
        <v>7</v>
      </c>
      <c r="G3">
        <v>5</v>
      </c>
      <c r="H3">
        <f>(F3*F3)-(3*F3)-4</f>
        <v>24</v>
      </c>
      <c r="I3">
        <f t="shared" ref="H3:I7" si="0">(G3*G3)-(3*G3)-4</f>
        <v>6</v>
      </c>
      <c r="J3">
        <f>F3-(H3*(G3-F3))/(I3-H3)</f>
        <v>4.3333333333333339</v>
      </c>
      <c r="K3">
        <f>(J3-F3)/(J3*100)</f>
        <v>-6.1538461538461521E-3</v>
      </c>
    </row>
    <row r="4" spans="1:11" x14ac:dyDescent="0.25">
      <c r="E4">
        <v>2</v>
      </c>
      <c r="F4">
        <f>J3</f>
        <v>4.3333333333333339</v>
      </c>
      <c r="G4">
        <f>F3</f>
        <v>7</v>
      </c>
      <c r="H4">
        <f t="shared" si="0"/>
        <v>1.7777777777777803</v>
      </c>
      <c r="I4">
        <f t="shared" si="0"/>
        <v>24</v>
      </c>
      <c r="J4">
        <f>F4-(H4*(G4-F4))/(I4-H4)</f>
        <v>4.12</v>
      </c>
      <c r="K4">
        <f>(J4-F4)/(J4*100)</f>
        <v>-5.1779935275081022E-4</v>
      </c>
    </row>
    <row r="5" spans="1:11" x14ac:dyDescent="0.25">
      <c r="A5" t="s">
        <v>3</v>
      </c>
      <c r="E5">
        <v>3</v>
      </c>
      <c r="F5">
        <f>J4</f>
        <v>4.12</v>
      </c>
      <c r="G5">
        <f>F4</f>
        <v>4.3333333333333339</v>
      </c>
      <c r="H5">
        <f t="shared" si="0"/>
        <v>0.61439999999999984</v>
      </c>
      <c r="I5">
        <f t="shared" si="0"/>
        <v>1.7777777777777803</v>
      </c>
      <c r="J5">
        <f>F5-(H5*(G5-F5))/(I5-H5)</f>
        <v>4.0073349633251834</v>
      </c>
      <c r="K5">
        <f>(J5-F5)/(J5*100)</f>
        <v>-2.8114704087858484E-4</v>
      </c>
    </row>
    <row r="6" spans="1:11" x14ac:dyDescent="0.25">
      <c r="B6" t="s">
        <v>4</v>
      </c>
      <c r="C6" t="s">
        <v>5</v>
      </c>
      <c r="E6">
        <v>4</v>
      </c>
      <c r="F6">
        <f t="shared" ref="F6:F7" si="1">J5</f>
        <v>4.0073349633251834</v>
      </c>
      <c r="G6">
        <f t="shared" ref="G6:G7" si="2">F5</f>
        <v>4.12</v>
      </c>
      <c r="H6">
        <f t="shared" si="0"/>
        <v>3.6728618312897865E-2</v>
      </c>
      <c r="I6">
        <f t="shared" si="0"/>
        <v>0.61439999999999984</v>
      </c>
      <c r="J6">
        <f t="shared" ref="J6" si="3">F6-(H6*(G6-F6))/(I6-H6)</f>
        <v>4.0001716672706813</v>
      </c>
      <c r="K6">
        <f t="shared" ref="K6:K7" si="4">(J6-F6)/(J6*100)</f>
        <v>-1.7907471604561348E-5</v>
      </c>
    </row>
    <row r="7" spans="1:11" x14ac:dyDescent="0.25">
      <c r="B7">
        <v>-1</v>
      </c>
      <c r="C7">
        <f>(B7*B7*B7*B7)+(3*(B7*B7*B7))-2</f>
        <v>-4</v>
      </c>
      <c r="E7">
        <v>5</v>
      </c>
      <c r="F7">
        <f t="shared" si="1"/>
        <v>4.0001716672706813</v>
      </c>
      <c r="G7">
        <f t="shared" si="2"/>
        <v>4.0073349633251834</v>
      </c>
      <c r="H7">
        <f t="shared" si="0"/>
        <v>8.5836582305987008E-4</v>
      </c>
      <c r="I7">
        <f t="shared" si="0"/>
        <v>3.6728618312897865E-2</v>
      </c>
      <c r="J7" s="4">
        <f>F7-(H7*(G7-F7))/(I7-H7)</f>
        <v>4.0000002514571076</v>
      </c>
      <c r="K7" s="5">
        <f t="shared" si="4"/>
        <v>-4.2853950699446497E-7</v>
      </c>
    </row>
    <row r="8" spans="1:11" x14ac:dyDescent="0.25">
      <c r="B8">
        <f>B7+0.3</f>
        <v>-0.7</v>
      </c>
      <c r="C8">
        <f t="shared" ref="C8:C37" si="5">(B8*B8*B8*B8)+(3*(B8*B8*B8))-2</f>
        <v>-2.7888999999999999</v>
      </c>
    </row>
    <row r="9" spans="1:11" x14ac:dyDescent="0.25">
      <c r="B9">
        <f>B8+0.3</f>
        <v>-0.39999999999999997</v>
      </c>
      <c r="C9">
        <f t="shared" si="5"/>
        <v>-2.1663999999999999</v>
      </c>
    </row>
    <row r="10" spans="1:11" x14ac:dyDescent="0.25">
      <c r="B10">
        <f t="shared" ref="B10:B36" si="6">B9+0.3</f>
        <v>-9.9999999999999978E-2</v>
      </c>
      <c r="C10">
        <f t="shared" si="5"/>
        <v>-2.0028999999999999</v>
      </c>
    </row>
    <row r="11" spans="1:11" x14ac:dyDescent="0.25">
      <c r="B11">
        <f t="shared" si="6"/>
        <v>0.2</v>
      </c>
      <c r="C11">
        <f t="shared" si="5"/>
        <v>-1.9743999999999999</v>
      </c>
    </row>
    <row r="12" spans="1:11" x14ac:dyDescent="0.25">
      <c r="B12">
        <f t="shared" si="6"/>
        <v>0.5</v>
      </c>
      <c r="C12">
        <f t="shared" si="5"/>
        <v>-1.5625</v>
      </c>
    </row>
    <row r="13" spans="1:11" x14ac:dyDescent="0.25">
      <c r="B13">
        <f t="shared" si="6"/>
        <v>0.8</v>
      </c>
      <c r="C13">
        <f t="shared" si="5"/>
        <v>-5.4399999999999338E-2</v>
      </c>
    </row>
    <row r="14" spans="1:11" x14ac:dyDescent="0.25">
      <c r="B14">
        <f t="shared" si="6"/>
        <v>1.1000000000000001</v>
      </c>
      <c r="C14">
        <f t="shared" si="5"/>
        <v>3.4571000000000023</v>
      </c>
    </row>
    <row r="15" spans="1:11" x14ac:dyDescent="0.25">
      <c r="B15">
        <f t="shared" si="6"/>
        <v>1.4000000000000001</v>
      </c>
      <c r="C15">
        <f t="shared" si="5"/>
        <v>10.073600000000004</v>
      </c>
    </row>
    <row r="16" spans="1:11" x14ac:dyDescent="0.25">
      <c r="B16">
        <f t="shared" si="6"/>
        <v>1.7000000000000002</v>
      </c>
      <c r="C16">
        <f t="shared" si="5"/>
        <v>21.091100000000008</v>
      </c>
    </row>
    <row r="17" spans="2:3" x14ac:dyDescent="0.25">
      <c r="B17">
        <f t="shared" si="6"/>
        <v>2</v>
      </c>
      <c r="C17">
        <f t="shared" si="5"/>
        <v>38</v>
      </c>
    </row>
    <row r="18" spans="2:3" x14ac:dyDescent="0.25">
      <c r="B18">
        <f t="shared" si="6"/>
        <v>2.2999999999999998</v>
      </c>
      <c r="C18">
        <f t="shared" si="5"/>
        <v>62.485099999999989</v>
      </c>
    </row>
    <row r="19" spans="2:3" x14ac:dyDescent="0.25">
      <c r="B19">
        <f t="shared" si="6"/>
        <v>2.5999999999999996</v>
      </c>
      <c r="C19">
        <f t="shared" si="5"/>
        <v>96.42559999999996</v>
      </c>
    </row>
    <row r="20" spans="2:3" x14ac:dyDescent="0.25">
      <c r="B20">
        <f t="shared" si="6"/>
        <v>2.8999999999999995</v>
      </c>
      <c r="C20">
        <f t="shared" si="5"/>
        <v>141.8950999999999</v>
      </c>
    </row>
    <row r="21" spans="2:3" x14ac:dyDescent="0.25">
      <c r="B21">
        <f t="shared" si="6"/>
        <v>3.1999999999999993</v>
      </c>
      <c r="C21">
        <f t="shared" si="5"/>
        <v>201.16159999999985</v>
      </c>
    </row>
    <row r="22" spans="2:3" x14ac:dyDescent="0.25">
      <c r="B22">
        <f t="shared" si="6"/>
        <v>3.4999999999999991</v>
      </c>
      <c r="C22">
        <f t="shared" si="5"/>
        <v>276.68749999999972</v>
      </c>
    </row>
    <row r="23" spans="2:3" x14ac:dyDescent="0.25">
      <c r="B23">
        <f t="shared" si="6"/>
        <v>3.7999999999999989</v>
      </c>
      <c r="C23">
        <f t="shared" si="5"/>
        <v>371.12959999999964</v>
      </c>
    </row>
    <row r="24" spans="2:3" x14ac:dyDescent="0.25">
      <c r="B24">
        <f t="shared" si="6"/>
        <v>4.0999999999999988</v>
      </c>
      <c r="C24">
        <f t="shared" si="5"/>
        <v>487.33909999999946</v>
      </c>
    </row>
    <row r="25" spans="2:3" x14ac:dyDescent="0.25">
      <c r="B25">
        <f>B24+0.3</f>
        <v>4.3999999999999986</v>
      </c>
      <c r="C25">
        <f t="shared" si="5"/>
        <v>628.36159999999927</v>
      </c>
    </row>
    <row r="26" spans="2:3" x14ac:dyDescent="0.25">
      <c r="B26">
        <f t="shared" si="6"/>
        <v>4.6999999999999984</v>
      </c>
      <c r="C26">
        <f t="shared" si="5"/>
        <v>797.43709999999896</v>
      </c>
    </row>
    <row r="27" spans="2:3" x14ac:dyDescent="0.25">
      <c r="B27">
        <f t="shared" si="6"/>
        <v>4.9999999999999982</v>
      </c>
      <c r="C27">
        <f t="shared" si="5"/>
        <v>997.99999999999864</v>
      </c>
    </row>
    <row r="28" spans="2:3" x14ac:dyDescent="0.25">
      <c r="B28">
        <f t="shared" si="6"/>
        <v>5.299999999999998</v>
      </c>
      <c r="C28">
        <f t="shared" si="5"/>
        <v>1233.6790999999985</v>
      </c>
    </row>
    <row r="29" spans="2:3" x14ac:dyDescent="0.25">
      <c r="B29">
        <f t="shared" si="6"/>
        <v>5.5999999999999979</v>
      </c>
      <c r="C29">
        <f t="shared" si="5"/>
        <v>1508.2975999999978</v>
      </c>
    </row>
    <row r="30" spans="2:3" x14ac:dyDescent="0.25">
      <c r="B30">
        <f t="shared" si="6"/>
        <v>5.8999999999999977</v>
      </c>
      <c r="C30">
        <f t="shared" si="5"/>
        <v>1825.8730999999973</v>
      </c>
    </row>
    <row r="31" spans="2:3" x14ac:dyDescent="0.25">
      <c r="B31">
        <f>B30+0.3</f>
        <v>6.1999999999999975</v>
      </c>
      <c r="C31">
        <f t="shared" si="5"/>
        <v>2190.6175999999969</v>
      </c>
    </row>
    <row r="32" spans="2:3" x14ac:dyDescent="0.25">
      <c r="B32">
        <f t="shared" si="6"/>
        <v>6.4999999999999973</v>
      </c>
      <c r="C32">
        <f t="shared" si="5"/>
        <v>2606.9374999999959</v>
      </c>
    </row>
    <row r="33" spans="2:3" x14ac:dyDescent="0.25">
      <c r="B33">
        <f t="shared" si="6"/>
        <v>6.7999999999999972</v>
      </c>
      <c r="C33">
        <f t="shared" si="5"/>
        <v>3079.4335999999953</v>
      </c>
    </row>
    <row r="34" spans="2:3" x14ac:dyDescent="0.25">
      <c r="B34">
        <f t="shared" si="6"/>
        <v>7.099999999999997</v>
      </c>
      <c r="C34">
        <f t="shared" si="5"/>
        <v>3612.9010999999946</v>
      </c>
    </row>
    <row r="35" spans="2:3" x14ac:dyDescent="0.25">
      <c r="B35">
        <f>B34+0.3</f>
        <v>7.3999999999999968</v>
      </c>
      <c r="C35">
        <f t="shared" si="5"/>
        <v>4212.3295999999937</v>
      </c>
    </row>
    <row r="36" spans="2:3" x14ac:dyDescent="0.25">
      <c r="B36">
        <f t="shared" si="6"/>
        <v>7.6999999999999966</v>
      </c>
      <c r="C36">
        <f t="shared" si="5"/>
        <v>4882.9030999999923</v>
      </c>
    </row>
    <row r="37" spans="2:3" x14ac:dyDescent="0.25">
      <c r="B37">
        <f>B36+0.3</f>
        <v>7.9999999999999964</v>
      </c>
      <c r="C37">
        <f t="shared" si="5"/>
        <v>5629.9999999999909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F0340-AA86-4A9D-9174-4BC9A244A14F}">
  <dimension ref="A1:K37"/>
  <sheetViews>
    <sheetView topLeftCell="A7" workbookViewId="0">
      <selection activeCell="C7" sqref="C7"/>
    </sheetView>
  </sheetViews>
  <sheetFormatPr baseColWidth="10" defaultRowHeight="15" x14ac:dyDescent="0.25"/>
  <sheetData>
    <row r="1" spans="1:11" x14ac:dyDescent="0.25">
      <c r="B1" t="s">
        <v>23</v>
      </c>
    </row>
    <row r="2" spans="1:11" x14ac:dyDescent="0.25">
      <c r="E2" t="s">
        <v>24</v>
      </c>
      <c r="F2" t="s">
        <v>6</v>
      </c>
      <c r="G2" t="s">
        <v>19</v>
      </c>
      <c r="H2" t="s">
        <v>5</v>
      </c>
      <c r="I2" t="s">
        <v>20</v>
      </c>
      <c r="J2" t="s">
        <v>21</v>
      </c>
      <c r="K2" t="s">
        <v>22</v>
      </c>
    </row>
    <row r="3" spans="1:11" x14ac:dyDescent="0.25">
      <c r="B3" t="s">
        <v>1</v>
      </c>
      <c r="C3" t="s">
        <v>27</v>
      </c>
      <c r="E3">
        <v>1</v>
      </c>
      <c r="F3">
        <v>7</v>
      </c>
      <c r="G3">
        <v>5</v>
      </c>
      <c r="H3">
        <f>(F3*F3)-(3*F3)-4</f>
        <v>24</v>
      </c>
      <c r="I3">
        <f t="shared" ref="H3:I7" si="0">(G3*G3)-(3*G3)-4</f>
        <v>6</v>
      </c>
      <c r="J3">
        <f>F3-(H3*(G3-F3))/(I3-H3)</f>
        <v>4.3333333333333339</v>
      </c>
      <c r="K3">
        <f>(J3-F3)/(J3*100)</f>
        <v>-6.1538461538461521E-3</v>
      </c>
    </row>
    <row r="4" spans="1:11" x14ac:dyDescent="0.25">
      <c r="E4">
        <v>2</v>
      </c>
      <c r="F4">
        <f>J3</f>
        <v>4.3333333333333339</v>
      </c>
      <c r="G4">
        <f>F3</f>
        <v>7</v>
      </c>
      <c r="H4">
        <f t="shared" si="0"/>
        <v>1.7777777777777803</v>
      </c>
      <c r="I4">
        <f t="shared" si="0"/>
        <v>24</v>
      </c>
      <c r="J4">
        <f>F4-(H4*(G4-F4))/(I4-H4)</f>
        <v>4.12</v>
      </c>
      <c r="K4">
        <f>(J4-F4)/(J4*100)</f>
        <v>-5.1779935275081022E-4</v>
      </c>
    </row>
    <row r="5" spans="1:11" x14ac:dyDescent="0.25">
      <c r="A5" t="s">
        <v>3</v>
      </c>
      <c r="E5">
        <v>3</v>
      </c>
      <c r="F5">
        <f>J4</f>
        <v>4.12</v>
      </c>
      <c r="G5">
        <f>F4</f>
        <v>4.3333333333333339</v>
      </c>
      <c r="H5">
        <f t="shared" si="0"/>
        <v>0.61439999999999984</v>
      </c>
      <c r="I5">
        <f t="shared" si="0"/>
        <v>1.7777777777777803</v>
      </c>
      <c r="J5">
        <f>F5-(H5*(G5-F5))/(I5-H5)</f>
        <v>4.0073349633251834</v>
      </c>
      <c r="K5">
        <f>(J5-F5)/(J5*100)</f>
        <v>-2.8114704087858484E-4</v>
      </c>
    </row>
    <row r="6" spans="1:11" x14ac:dyDescent="0.25">
      <c r="B6" t="s">
        <v>4</v>
      </c>
      <c r="C6" t="s">
        <v>5</v>
      </c>
      <c r="E6">
        <v>4</v>
      </c>
      <c r="F6">
        <f t="shared" ref="F6:F7" si="1">J5</f>
        <v>4.0073349633251834</v>
      </c>
      <c r="G6">
        <f t="shared" ref="G6:G7" si="2">F5</f>
        <v>4.12</v>
      </c>
      <c r="H6">
        <f t="shared" si="0"/>
        <v>3.6728618312897865E-2</v>
      </c>
      <c r="I6">
        <f t="shared" si="0"/>
        <v>0.61439999999999984</v>
      </c>
      <c r="J6">
        <f t="shared" ref="J6" si="3">F6-(H6*(G6-F6))/(I6-H6)</f>
        <v>4.0001716672706813</v>
      </c>
      <c r="K6">
        <f t="shared" ref="K6:K7" si="4">(J6-F6)/(J6*100)</f>
        <v>-1.7907471604561348E-5</v>
      </c>
    </row>
    <row r="7" spans="1:11" x14ac:dyDescent="0.25">
      <c r="B7">
        <v>-1</v>
      </c>
      <c r="C7">
        <f>(B7*B7*B7)-(2*B7)-5</f>
        <v>-4</v>
      </c>
      <c r="E7">
        <v>5</v>
      </c>
      <c r="F7">
        <f t="shared" si="1"/>
        <v>4.0001716672706813</v>
      </c>
      <c r="G7">
        <f t="shared" si="2"/>
        <v>4.0073349633251834</v>
      </c>
      <c r="H7">
        <f t="shared" si="0"/>
        <v>8.5836582305987008E-4</v>
      </c>
      <c r="I7">
        <f t="shared" si="0"/>
        <v>3.6728618312897865E-2</v>
      </c>
      <c r="J7" s="4">
        <f>F7-(H7*(G7-F7))/(I7-H7)</f>
        <v>4.0000002514571076</v>
      </c>
      <c r="K7" s="5">
        <f t="shared" si="4"/>
        <v>-4.2853950699446497E-7</v>
      </c>
    </row>
    <row r="8" spans="1:11" x14ac:dyDescent="0.25">
      <c r="B8">
        <f>B7+0.3</f>
        <v>-0.7</v>
      </c>
      <c r="C8">
        <f t="shared" ref="C8:C37" si="5">(B8*B8*B8)-(2*B8)-5</f>
        <v>-3.9430000000000001</v>
      </c>
    </row>
    <row r="9" spans="1:11" x14ac:dyDescent="0.25">
      <c r="B9">
        <f>B8+0.3</f>
        <v>-0.39999999999999997</v>
      </c>
      <c r="C9">
        <f t="shared" si="5"/>
        <v>-4.2640000000000002</v>
      </c>
    </row>
    <row r="10" spans="1:11" x14ac:dyDescent="0.25">
      <c r="B10">
        <f t="shared" ref="B10:B36" si="6">B9+0.3</f>
        <v>-9.9999999999999978E-2</v>
      </c>
      <c r="C10">
        <f t="shared" si="5"/>
        <v>-4.8010000000000002</v>
      </c>
    </row>
    <row r="11" spans="1:11" x14ac:dyDescent="0.25">
      <c r="B11">
        <f t="shared" si="6"/>
        <v>0.2</v>
      </c>
      <c r="C11">
        <f t="shared" si="5"/>
        <v>-5.3920000000000003</v>
      </c>
    </row>
    <row r="12" spans="1:11" x14ac:dyDescent="0.25">
      <c r="B12">
        <f t="shared" si="6"/>
        <v>0.5</v>
      </c>
      <c r="C12">
        <f t="shared" si="5"/>
        <v>-5.875</v>
      </c>
    </row>
    <row r="13" spans="1:11" x14ac:dyDescent="0.25">
      <c r="B13">
        <f t="shared" si="6"/>
        <v>0.8</v>
      </c>
      <c r="C13">
        <f t="shared" si="5"/>
        <v>-6.0880000000000001</v>
      </c>
    </row>
    <row r="14" spans="1:11" x14ac:dyDescent="0.25">
      <c r="B14">
        <f t="shared" si="6"/>
        <v>1.1000000000000001</v>
      </c>
      <c r="C14">
        <f t="shared" si="5"/>
        <v>-5.8689999999999998</v>
      </c>
    </row>
    <row r="15" spans="1:11" x14ac:dyDescent="0.25">
      <c r="B15">
        <f t="shared" si="6"/>
        <v>1.4000000000000001</v>
      </c>
      <c r="C15">
        <f t="shared" si="5"/>
        <v>-5.0559999999999992</v>
      </c>
    </row>
    <row r="16" spans="1:11" x14ac:dyDescent="0.25">
      <c r="B16">
        <f t="shared" si="6"/>
        <v>1.7000000000000002</v>
      </c>
      <c r="C16">
        <f t="shared" si="5"/>
        <v>-3.4869999999999992</v>
      </c>
    </row>
    <row r="17" spans="2:3" x14ac:dyDescent="0.25">
      <c r="B17">
        <f t="shared" si="6"/>
        <v>2</v>
      </c>
      <c r="C17">
        <f t="shared" si="5"/>
        <v>-1</v>
      </c>
    </row>
    <row r="18" spans="2:3" x14ac:dyDescent="0.25">
      <c r="B18">
        <f t="shared" si="6"/>
        <v>2.2999999999999998</v>
      </c>
      <c r="C18">
        <f t="shared" si="5"/>
        <v>2.5669999999999966</v>
      </c>
    </row>
    <row r="19" spans="2:3" x14ac:dyDescent="0.25">
      <c r="B19">
        <f t="shared" si="6"/>
        <v>2.5999999999999996</v>
      </c>
      <c r="C19">
        <f t="shared" si="5"/>
        <v>7.3759999999999941</v>
      </c>
    </row>
    <row r="20" spans="2:3" x14ac:dyDescent="0.25">
      <c r="B20">
        <f t="shared" si="6"/>
        <v>2.8999999999999995</v>
      </c>
      <c r="C20">
        <f t="shared" si="5"/>
        <v>13.588999999999984</v>
      </c>
    </row>
    <row r="21" spans="2:3" x14ac:dyDescent="0.25">
      <c r="B21">
        <f t="shared" si="6"/>
        <v>3.1999999999999993</v>
      </c>
      <c r="C21">
        <f t="shared" si="5"/>
        <v>21.367999999999981</v>
      </c>
    </row>
    <row r="22" spans="2:3" x14ac:dyDescent="0.25">
      <c r="B22">
        <f t="shared" si="6"/>
        <v>3.4999999999999991</v>
      </c>
      <c r="C22">
        <f t="shared" si="5"/>
        <v>30.874999999999964</v>
      </c>
    </row>
    <row r="23" spans="2:3" x14ac:dyDescent="0.25">
      <c r="B23">
        <f t="shared" si="6"/>
        <v>3.7999999999999989</v>
      </c>
      <c r="C23">
        <f t="shared" si="5"/>
        <v>42.271999999999963</v>
      </c>
    </row>
    <row r="24" spans="2:3" x14ac:dyDescent="0.25">
      <c r="B24">
        <f t="shared" si="6"/>
        <v>4.0999999999999988</v>
      </c>
      <c r="C24">
        <f t="shared" si="5"/>
        <v>55.72099999999994</v>
      </c>
    </row>
    <row r="25" spans="2:3" x14ac:dyDescent="0.25">
      <c r="B25">
        <f>B24+0.3</f>
        <v>4.3999999999999986</v>
      </c>
      <c r="C25">
        <f t="shared" si="5"/>
        <v>71.383999999999929</v>
      </c>
    </row>
    <row r="26" spans="2:3" x14ac:dyDescent="0.25">
      <c r="B26">
        <f t="shared" si="6"/>
        <v>4.6999999999999984</v>
      </c>
      <c r="C26">
        <f t="shared" si="5"/>
        <v>89.422999999999902</v>
      </c>
    </row>
    <row r="27" spans="2:3" x14ac:dyDescent="0.25">
      <c r="B27">
        <f t="shared" si="6"/>
        <v>4.9999999999999982</v>
      </c>
      <c r="C27">
        <f t="shared" si="5"/>
        <v>109.99999999999987</v>
      </c>
    </row>
    <row r="28" spans="2:3" x14ac:dyDescent="0.25">
      <c r="B28">
        <f t="shared" si="6"/>
        <v>5.299999999999998</v>
      </c>
      <c r="C28">
        <f t="shared" si="5"/>
        <v>133.27699999999984</v>
      </c>
    </row>
    <row r="29" spans="2:3" x14ac:dyDescent="0.25">
      <c r="B29">
        <f t="shared" si="6"/>
        <v>5.5999999999999979</v>
      </c>
      <c r="C29">
        <f t="shared" si="5"/>
        <v>159.4159999999998</v>
      </c>
    </row>
    <row r="30" spans="2:3" x14ac:dyDescent="0.25">
      <c r="B30">
        <f t="shared" si="6"/>
        <v>5.8999999999999977</v>
      </c>
      <c r="C30">
        <f t="shared" si="5"/>
        <v>188.57899999999978</v>
      </c>
    </row>
    <row r="31" spans="2:3" x14ac:dyDescent="0.25">
      <c r="B31">
        <f>B30+0.3</f>
        <v>6.1999999999999975</v>
      </c>
      <c r="C31">
        <f t="shared" si="5"/>
        <v>220.92799999999971</v>
      </c>
    </row>
    <row r="32" spans="2:3" x14ac:dyDescent="0.25">
      <c r="B32">
        <f t="shared" si="6"/>
        <v>6.4999999999999973</v>
      </c>
      <c r="C32">
        <f t="shared" si="5"/>
        <v>256.62499999999966</v>
      </c>
    </row>
    <row r="33" spans="2:3" x14ac:dyDescent="0.25">
      <c r="B33">
        <f t="shared" si="6"/>
        <v>6.7999999999999972</v>
      </c>
      <c r="C33">
        <f t="shared" si="5"/>
        <v>295.83199999999965</v>
      </c>
    </row>
    <row r="34" spans="2:3" x14ac:dyDescent="0.25">
      <c r="B34">
        <f t="shared" si="6"/>
        <v>7.099999999999997</v>
      </c>
      <c r="C34">
        <f t="shared" si="5"/>
        <v>338.71099999999956</v>
      </c>
    </row>
    <row r="35" spans="2:3" x14ac:dyDescent="0.25">
      <c r="B35">
        <f>B34+0.3</f>
        <v>7.3999999999999968</v>
      </c>
      <c r="C35">
        <f t="shared" si="5"/>
        <v>385.42399999999947</v>
      </c>
    </row>
    <row r="36" spans="2:3" x14ac:dyDescent="0.25">
      <c r="B36">
        <f t="shared" si="6"/>
        <v>7.6999999999999966</v>
      </c>
      <c r="C36">
        <f t="shared" si="5"/>
        <v>436.13299999999941</v>
      </c>
    </row>
    <row r="37" spans="2:3" x14ac:dyDescent="0.25">
      <c r="B37">
        <f>B36+0.3</f>
        <v>7.9999999999999964</v>
      </c>
      <c r="C37">
        <f t="shared" si="5"/>
        <v>490.99999999999932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M. Bisección</vt:lpstr>
      <vt:lpstr>Ej. 1</vt:lpstr>
      <vt:lpstr>Ej. 2</vt:lpstr>
      <vt:lpstr>Ej. 3</vt:lpstr>
      <vt:lpstr>M. Secante</vt:lpstr>
      <vt:lpstr>Ejercicio 1</vt:lpstr>
      <vt:lpstr>Ejercicio 2</vt:lpstr>
      <vt:lpstr>Ejercicio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2020-08-21T19:41:44Z</dcterms:created>
  <dcterms:modified xsi:type="dcterms:W3CDTF">2020-08-27T02:21:04Z</dcterms:modified>
</cp:coreProperties>
</file>