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Escritorio\PSP_projects\PSP1_3a\PSP1_3a_Planning\"/>
    </mc:Choice>
  </mc:AlternateContent>
  <xr:revisionPtr revIDLastSave="66" documentId="8_{F1869808-F95E-4253-A7BC-60FBA1130818}" xr6:coauthVersionLast="45" xr6:coauthVersionMax="45" xr10:uidLastSave="{11861067-2F94-4C43-A25D-5E6A84CAC555}"/>
  <bookViews>
    <workbookView xWindow="3180" yWindow="500" windowWidth="14400" windowHeight="7360" xr2:uid="{32CF6E67-81F8-4597-A63E-42B0148782E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1" l="1"/>
  <c r="D27" i="1" l="1"/>
  <c r="D25" i="1"/>
  <c r="D23" i="1"/>
  <c r="D22" i="1"/>
  <c r="D21" i="1"/>
  <c r="D19" i="1"/>
  <c r="D18" i="1"/>
  <c r="D17" i="1"/>
  <c r="G13" i="1"/>
  <c r="F4" i="1"/>
  <c r="F5" i="1"/>
  <c r="F6" i="1"/>
  <c r="F7" i="1"/>
  <c r="F8" i="1"/>
  <c r="F9" i="1"/>
  <c r="F10" i="1"/>
  <c r="F11" i="1"/>
  <c r="F12" i="1"/>
  <c r="F3" i="1"/>
  <c r="G4" i="1"/>
  <c r="G5" i="1"/>
  <c r="G6" i="1"/>
  <c r="G7" i="1"/>
  <c r="G8" i="1"/>
  <c r="G9" i="1"/>
  <c r="G10" i="1"/>
  <c r="G11" i="1"/>
  <c r="G12" i="1"/>
  <c r="G3" i="1"/>
  <c r="E4" i="1"/>
  <c r="E5" i="1"/>
  <c r="E6" i="1"/>
  <c r="E7" i="1"/>
  <c r="E8" i="1"/>
  <c r="E9" i="1"/>
  <c r="E10" i="1"/>
  <c r="E11" i="1"/>
  <c r="E12" i="1"/>
  <c r="E3" i="1"/>
  <c r="D14" i="1"/>
  <c r="C14" i="1"/>
  <c r="D13" i="1"/>
  <c r="C13" i="1"/>
  <c r="E13" i="1" l="1"/>
  <c r="F13" i="1"/>
</calcChain>
</file>

<file path=xl/sharedStrings.xml><?xml version="1.0" encoding="utf-8"?>
<sst xmlns="http://schemas.openxmlformats.org/spreadsheetml/2006/main" count="16" uniqueCount="14">
  <si>
    <t>n</t>
  </si>
  <si>
    <t>x</t>
  </si>
  <si>
    <t>y</t>
  </si>
  <si>
    <t>set1.txt</t>
  </si>
  <si>
    <t>set2.txt</t>
  </si>
  <si>
    <t>x^2</t>
  </si>
  <si>
    <t>y^2</t>
  </si>
  <si>
    <t>x*y</t>
  </si>
  <si>
    <t>B1</t>
  </si>
  <si>
    <t>rXY</t>
  </si>
  <si>
    <t>r*r</t>
  </si>
  <si>
    <t>B0</t>
  </si>
  <si>
    <t>xK</t>
  </si>
  <si>
    <t>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</si>
</sst>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0172-EEA7-4EB9-AFE5-781A13A86754}">
  <dimension ref="B1:G31"/>
  <sheetViews>
    <sheetView tabSelected="1" topLeftCell="A32" workbookViewId="0">
      <selection activeCell="D31" sqref="D31"/>
    </sheetView>
  </sheetViews>
  <sheetFormatPr baseColWidth="10" defaultRowHeight="14.5" x14ac:dyDescent="0.35"/>
  <cols>
    <col min="4" max="4" width="11.81640625" bestFit="1" customWidth="1"/>
  </cols>
  <sheetData>
    <row r="1" spans="2:7" x14ac:dyDescent="0.35">
      <c r="C1" t="s">
        <v>3</v>
      </c>
      <c r="D1" t="s">
        <v>4</v>
      </c>
    </row>
    <row r="2" spans="2:7" x14ac:dyDescent="0.35">
      <c r="B2" s="3" t="s">
        <v>0</v>
      </c>
      <c r="C2" s="3" t="s">
        <v>1</v>
      </c>
      <c r="D2" s="3" t="s">
        <v>2</v>
      </c>
      <c r="E2" s="3" t="s">
        <v>5</v>
      </c>
      <c r="F2" s="3" t="s">
        <v>7</v>
      </c>
      <c r="G2" s="3" t="s">
        <v>6</v>
      </c>
    </row>
    <row r="3" spans="2:7" x14ac:dyDescent="0.35">
      <c r="B3" s="4">
        <v>1</v>
      </c>
      <c r="C3" s="1">
        <v>130</v>
      </c>
      <c r="D3" s="1">
        <v>186</v>
      </c>
      <c r="E3" s="1">
        <f>C3*C3</f>
        <v>16900</v>
      </c>
      <c r="F3" s="1">
        <f>C3*D3</f>
        <v>24180</v>
      </c>
      <c r="G3" s="1">
        <f>D3*D3</f>
        <v>34596</v>
      </c>
    </row>
    <row r="4" spans="2:7" x14ac:dyDescent="0.35">
      <c r="B4" s="4">
        <v>2</v>
      </c>
      <c r="C4" s="1">
        <v>650</v>
      </c>
      <c r="D4" s="1">
        <v>699</v>
      </c>
      <c r="E4" s="1">
        <f t="shared" ref="E4:E12" si="0">C4*C4</f>
        <v>422500</v>
      </c>
      <c r="F4" s="1">
        <f t="shared" ref="F4:F12" si="1">C4*D4</f>
        <v>454350</v>
      </c>
      <c r="G4" s="1">
        <f t="shared" ref="G4:G12" si="2">D4*D4</f>
        <v>488601</v>
      </c>
    </row>
    <row r="5" spans="2:7" x14ac:dyDescent="0.35">
      <c r="B5" s="4">
        <v>3</v>
      </c>
      <c r="C5" s="1">
        <v>99</v>
      </c>
      <c r="D5" s="1">
        <v>132</v>
      </c>
      <c r="E5" s="1">
        <f t="shared" si="0"/>
        <v>9801</v>
      </c>
      <c r="F5" s="1">
        <f t="shared" si="1"/>
        <v>13068</v>
      </c>
      <c r="G5" s="1">
        <f t="shared" si="2"/>
        <v>17424</v>
      </c>
    </row>
    <row r="6" spans="2:7" x14ac:dyDescent="0.35">
      <c r="B6" s="4">
        <v>4</v>
      </c>
      <c r="C6" s="1">
        <v>150</v>
      </c>
      <c r="D6" s="1">
        <v>272</v>
      </c>
      <c r="E6" s="1">
        <f t="shared" si="0"/>
        <v>22500</v>
      </c>
      <c r="F6" s="1">
        <f t="shared" si="1"/>
        <v>40800</v>
      </c>
      <c r="G6" s="1">
        <f t="shared" si="2"/>
        <v>73984</v>
      </c>
    </row>
    <row r="7" spans="2:7" x14ac:dyDescent="0.35">
      <c r="B7" s="4">
        <v>5</v>
      </c>
      <c r="C7" s="1">
        <v>128</v>
      </c>
      <c r="D7" s="1">
        <v>291</v>
      </c>
      <c r="E7" s="1">
        <f t="shared" si="0"/>
        <v>16384</v>
      </c>
      <c r="F7" s="1">
        <f t="shared" si="1"/>
        <v>37248</v>
      </c>
      <c r="G7" s="1">
        <f t="shared" si="2"/>
        <v>84681</v>
      </c>
    </row>
    <row r="8" spans="2:7" x14ac:dyDescent="0.35">
      <c r="B8" s="4">
        <v>6</v>
      </c>
      <c r="C8" s="1">
        <v>302</v>
      </c>
      <c r="D8" s="1">
        <v>331</v>
      </c>
      <c r="E8" s="1">
        <f t="shared" si="0"/>
        <v>91204</v>
      </c>
      <c r="F8" s="1">
        <f t="shared" si="1"/>
        <v>99962</v>
      </c>
      <c r="G8" s="1">
        <f t="shared" si="2"/>
        <v>109561</v>
      </c>
    </row>
    <row r="9" spans="2:7" x14ac:dyDescent="0.35">
      <c r="B9" s="4">
        <v>7</v>
      </c>
      <c r="C9" s="1">
        <v>95</v>
      </c>
      <c r="D9" s="1">
        <v>199</v>
      </c>
      <c r="E9" s="1">
        <f t="shared" si="0"/>
        <v>9025</v>
      </c>
      <c r="F9" s="1">
        <f t="shared" si="1"/>
        <v>18905</v>
      </c>
      <c r="G9" s="1">
        <f t="shared" si="2"/>
        <v>39601</v>
      </c>
    </row>
    <row r="10" spans="2:7" x14ac:dyDescent="0.35">
      <c r="B10" s="4">
        <v>8</v>
      </c>
      <c r="C10" s="1">
        <v>945</v>
      </c>
      <c r="D10" s="1">
        <v>1890</v>
      </c>
      <c r="E10" s="1">
        <f t="shared" si="0"/>
        <v>893025</v>
      </c>
      <c r="F10" s="1">
        <f t="shared" si="1"/>
        <v>1786050</v>
      </c>
      <c r="G10" s="1">
        <f t="shared" si="2"/>
        <v>3572100</v>
      </c>
    </row>
    <row r="11" spans="2:7" x14ac:dyDescent="0.35">
      <c r="B11" s="4">
        <v>9</v>
      </c>
      <c r="C11" s="1">
        <v>368</v>
      </c>
      <c r="D11" s="1">
        <v>788</v>
      </c>
      <c r="E11" s="1">
        <f t="shared" si="0"/>
        <v>135424</v>
      </c>
      <c r="F11" s="1">
        <f t="shared" si="1"/>
        <v>289984</v>
      </c>
      <c r="G11" s="1">
        <f t="shared" si="2"/>
        <v>620944</v>
      </c>
    </row>
    <row r="12" spans="2:7" x14ac:dyDescent="0.35">
      <c r="B12" s="4">
        <v>10</v>
      </c>
      <c r="C12" s="1">
        <v>961</v>
      </c>
      <c r="D12" s="1">
        <v>1601</v>
      </c>
      <c r="E12" s="1">
        <f t="shared" si="0"/>
        <v>923521</v>
      </c>
      <c r="F12" s="1">
        <f t="shared" si="1"/>
        <v>1538561</v>
      </c>
      <c r="G12" s="1">
        <f t="shared" si="2"/>
        <v>2563201</v>
      </c>
    </row>
    <row r="13" spans="2:7" x14ac:dyDescent="0.35">
      <c r="B13" s="1"/>
      <c r="C13" s="2">
        <f>SUM(C3:C12)</f>
        <v>3828</v>
      </c>
      <c r="D13" s="2">
        <f>SUM(D3:D12)</f>
        <v>6389</v>
      </c>
      <c r="E13" s="2">
        <f t="shared" ref="E13:G13" si="3">SUM(E3:E12)</f>
        <v>2540284</v>
      </c>
      <c r="F13" s="2">
        <f t="shared" si="3"/>
        <v>4303108</v>
      </c>
      <c r="G13" s="2">
        <f t="shared" si="3"/>
        <v>7604693</v>
      </c>
    </row>
    <row r="14" spans="2:7" x14ac:dyDescent="0.35">
      <c r="B14" s="1"/>
      <c r="C14" s="6">
        <f>AVERAGE(C3:C12)</f>
        <v>382.8</v>
      </c>
      <c r="D14" s="6">
        <f>AVERAGE(D3:D12)</f>
        <v>638.9</v>
      </c>
      <c r="E14" s="1"/>
      <c r="F14" s="1"/>
      <c r="G14" s="1"/>
    </row>
    <row r="17" spans="3:4" x14ac:dyDescent="0.35">
      <c r="C17" t="s">
        <v>8</v>
      </c>
      <c r="D17">
        <f>F13-10*(C14*D14)</f>
        <v>1857398.7999999998</v>
      </c>
    </row>
    <row r="18" spans="3:4" x14ac:dyDescent="0.35">
      <c r="D18">
        <f>E13-10*C14^2</f>
        <v>1074925.6000000001</v>
      </c>
    </row>
    <row r="19" spans="3:4" x14ac:dyDescent="0.35">
      <c r="C19" t="s">
        <v>8</v>
      </c>
      <c r="D19" s="5">
        <f>D17/D18</f>
        <v>1.7279324262069855</v>
      </c>
    </row>
    <row r="21" spans="3:4" x14ac:dyDescent="0.35">
      <c r="C21" t="s">
        <v>9</v>
      </c>
      <c r="D21">
        <f>(10*F13)-(C13*D13)</f>
        <v>18573988</v>
      </c>
    </row>
    <row r="22" spans="3:4" x14ac:dyDescent="0.35">
      <c r="D22">
        <f>SQRT((10*E13-C13^2)*(10*G13-D13^2))</f>
        <v>19459460.100652948</v>
      </c>
    </row>
    <row r="23" spans="3:4" x14ac:dyDescent="0.35">
      <c r="C23" t="s">
        <v>9</v>
      </c>
      <c r="D23" s="5">
        <f>D21/D22</f>
        <v>0.95449657410468258</v>
      </c>
    </row>
    <row r="25" spans="3:4" x14ac:dyDescent="0.35">
      <c r="C25" t="s">
        <v>10</v>
      </c>
      <c r="D25" s="5">
        <f>D23^2</f>
        <v>0.9110637099775758</v>
      </c>
    </row>
    <row r="27" spans="3:4" x14ac:dyDescent="0.35">
      <c r="C27" t="s">
        <v>11</v>
      </c>
      <c r="D27" s="5">
        <f>D14-D19*C14</f>
        <v>-22.55253275203404</v>
      </c>
    </row>
    <row r="29" spans="3:4" x14ac:dyDescent="0.35">
      <c r="C29" t="s">
        <v>12</v>
      </c>
      <c r="D29" s="5">
        <v>386</v>
      </c>
    </row>
    <row r="31" spans="3:4" x14ac:dyDescent="0.35">
      <c r="C31" t="s">
        <v>13</v>
      </c>
      <c r="D31" s="5">
        <f>D27+D19*D29</f>
        <v>644.42938376386235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Guevara Mastretta</dc:creator>
  <cp:lastModifiedBy>Andrés Guevara Mastretta</cp:lastModifiedBy>
  <dcterms:created xsi:type="dcterms:W3CDTF">2019-10-02T21:48:13Z</dcterms:created>
  <dcterms:modified xsi:type="dcterms:W3CDTF">2019-10-16T22:46:51Z</dcterms:modified>
</cp:coreProperties>
</file>