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5135" windowHeight="5580" activeTab="1"/>
  </bookViews>
  <sheets>
    <sheet name="Turatie" sheetId="1" r:id="rId1"/>
    <sheet name="Vitez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2"/>
  <c r="M4"/>
  <c r="M5"/>
  <c r="M6"/>
  <c r="M7"/>
  <c r="M8"/>
  <c r="M9"/>
  <c r="M10"/>
  <c r="M11"/>
  <c r="M12"/>
  <c r="M2"/>
  <c r="A5" i="1"/>
  <c r="A6"/>
  <c r="A7"/>
  <c r="A8"/>
  <c r="A9"/>
  <c r="A10"/>
  <c r="A11"/>
  <c r="A12"/>
  <c r="A13"/>
  <c r="A14"/>
  <c r="A15"/>
  <c r="A16"/>
  <c r="A17"/>
  <c r="A18"/>
  <c r="A19"/>
  <c r="A20"/>
  <c r="A21"/>
  <c r="A4"/>
  <c r="H19"/>
  <c r="H23"/>
  <c r="H20"/>
  <c r="H21"/>
  <c r="H2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0.35761876640419948"/>
                  <c:y val="-4.1156678331875175E-2"/>
                </c:manualLayout>
              </c:layout>
              <c:numFmt formatCode="#,##0.000000" sourceLinked="0"/>
            </c:trendlineLbl>
          </c:trendline>
          <c:xVal>
            <c:numRef>
              <c:f>Turatie!$A$25:$A$31</c:f>
              <c:numCache>
                <c:formatCode>General</c:formatCode>
                <c:ptCount val="7"/>
                <c:pt idx="0">
                  <c:v>94</c:v>
                </c:pt>
                <c:pt idx="1">
                  <c:v>119</c:v>
                </c:pt>
                <c:pt idx="2">
                  <c:v>154</c:v>
                </c:pt>
                <c:pt idx="3">
                  <c:v>189</c:v>
                </c:pt>
                <c:pt idx="4">
                  <c:v>224</c:v>
                </c:pt>
                <c:pt idx="5">
                  <c:v>254</c:v>
                </c:pt>
                <c:pt idx="6">
                  <c:v>279</c:v>
                </c:pt>
              </c:numCache>
            </c:numRef>
          </c:xVal>
          <c:yVal>
            <c:numRef>
              <c:f>Turatie!$B$25:$B$31</c:f>
              <c:numCache>
                <c:formatCode>General</c:formatCode>
                <c:ptCount val="7"/>
                <c:pt idx="0">
                  <c:v>4000</c:v>
                </c:pt>
                <c:pt idx="1">
                  <c:v>4500</c:v>
                </c:pt>
                <c:pt idx="2">
                  <c:v>5000</c:v>
                </c:pt>
                <c:pt idx="3">
                  <c:v>5500</c:v>
                </c:pt>
                <c:pt idx="4">
                  <c:v>6000</c:v>
                </c:pt>
                <c:pt idx="5">
                  <c:v>6500</c:v>
                </c:pt>
                <c:pt idx="6">
                  <c:v>7000</c:v>
                </c:pt>
              </c:numCache>
            </c:numRef>
          </c:yVal>
        </c:ser>
        <c:axId val="56657792"/>
        <c:axId val="56659328"/>
      </c:scatterChart>
      <c:valAx>
        <c:axId val="56657792"/>
        <c:scaling>
          <c:orientation val="minMax"/>
        </c:scaling>
        <c:axPos val="b"/>
        <c:numFmt formatCode="General" sourceLinked="1"/>
        <c:tickLblPos val="nextTo"/>
        <c:crossAx val="56659328"/>
        <c:crosses val="autoZero"/>
        <c:crossBetween val="midCat"/>
      </c:valAx>
      <c:valAx>
        <c:axId val="56659328"/>
        <c:scaling>
          <c:orientation val="minMax"/>
        </c:scaling>
        <c:axPos val="l"/>
        <c:majorGridlines/>
        <c:numFmt formatCode="General" sourceLinked="1"/>
        <c:tickLblPos val="nextTo"/>
        <c:crossAx val="5665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4108772965879266"/>
                  <c:y val="-0.66717191601049919"/>
                </c:manualLayout>
              </c:layout>
              <c:numFmt formatCode="#,##0.000000" sourceLinked="0"/>
            </c:trendlineLbl>
          </c:trendline>
          <c:xVal>
            <c:numRef>
              <c:f>Turatie!$A$1:$A$21</c:f>
              <c:numCache>
                <c:formatCode>General</c:formatCode>
                <c:ptCount val="21"/>
                <c:pt idx="0">
                  <c:v>339</c:v>
                </c:pt>
                <c:pt idx="1">
                  <c:v>334</c:v>
                </c:pt>
                <c:pt idx="2">
                  <c:v>328</c:v>
                </c:pt>
                <c:pt idx="3">
                  <c:v>322</c:v>
                </c:pt>
                <c:pt idx="4">
                  <c:v>314</c:v>
                </c:pt>
                <c:pt idx="5">
                  <c:v>305</c:v>
                </c:pt>
                <c:pt idx="6">
                  <c:v>295</c:v>
                </c:pt>
                <c:pt idx="7">
                  <c:v>282</c:v>
                </c:pt>
                <c:pt idx="8">
                  <c:v>263</c:v>
                </c:pt>
                <c:pt idx="9">
                  <c:v>231</c:v>
                </c:pt>
                <c:pt idx="10">
                  <c:v>208</c:v>
                </c:pt>
                <c:pt idx="11">
                  <c:v>189</c:v>
                </c:pt>
                <c:pt idx="12">
                  <c:v>176</c:v>
                </c:pt>
                <c:pt idx="13">
                  <c:v>166</c:v>
                </c:pt>
                <c:pt idx="14">
                  <c:v>157</c:v>
                </c:pt>
                <c:pt idx="15">
                  <c:v>149</c:v>
                </c:pt>
                <c:pt idx="16">
                  <c:v>143</c:v>
                </c:pt>
                <c:pt idx="17">
                  <c:v>137</c:v>
                </c:pt>
                <c:pt idx="18">
                  <c:v>132</c:v>
                </c:pt>
                <c:pt idx="19">
                  <c:v>127</c:v>
                </c:pt>
                <c:pt idx="20">
                  <c:v>111</c:v>
                </c:pt>
              </c:numCache>
            </c:numRef>
          </c:xVal>
          <c:yVal>
            <c:numRef>
              <c:f>Turatie!$B$1:$B$21</c:f>
              <c:numCache>
                <c:formatCode>General</c:formatCode>
                <c:ptCount val="21"/>
                <c:pt idx="0">
                  <c:v>0</c:v>
                </c:pt>
                <c:pt idx="1">
                  <c:v>150</c:v>
                </c:pt>
                <c:pt idx="2">
                  <c:v>250</c:v>
                </c:pt>
                <c:pt idx="3">
                  <c:v>390</c:v>
                </c:pt>
                <c:pt idx="4">
                  <c:v>590</c:v>
                </c:pt>
                <c:pt idx="5">
                  <c:v>850</c:v>
                </c:pt>
                <c:pt idx="6">
                  <c:v>1000</c:v>
                </c:pt>
                <c:pt idx="7">
                  <c:v>1250</c:v>
                </c:pt>
                <c:pt idx="8">
                  <c:v>1500</c:v>
                </c:pt>
                <c:pt idx="9">
                  <c:v>2000</c:v>
                </c:pt>
                <c:pt idx="10">
                  <c:v>2250</c:v>
                </c:pt>
                <c:pt idx="11">
                  <c:v>2600</c:v>
                </c:pt>
                <c:pt idx="12">
                  <c:v>2780</c:v>
                </c:pt>
                <c:pt idx="13">
                  <c:v>3000</c:v>
                </c:pt>
                <c:pt idx="14">
                  <c:v>3100</c:v>
                </c:pt>
                <c:pt idx="15">
                  <c:v>3250</c:v>
                </c:pt>
                <c:pt idx="16">
                  <c:v>3300</c:v>
                </c:pt>
                <c:pt idx="17">
                  <c:v>3450</c:v>
                </c:pt>
                <c:pt idx="18">
                  <c:v>3550</c:v>
                </c:pt>
                <c:pt idx="19">
                  <c:v>3700</c:v>
                </c:pt>
                <c:pt idx="20">
                  <c:v>4000</c:v>
                </c:pt>
              </c:numCache>
            </c:numRef>
          </c:yVal>
          <c:smooth val="1"/>
        </c:ser>
        <c:axId val="56680832"/>
        <c:axId val="56682368"/>
      </c:scatterChart>
      <c:valAx>
        <c:axId val="56680832"/>
        <c:scaling>
          <c:orientation val="minMax"/>
        </c:scaling>
        <c:axPos val="b"/>
        <c:numFmt formatCode="General" sourceLinked="1"/>
        <c:tickLblPos val="nextTo"/>
        <c:crossAx val="56682368"/>
        <c:crosses val="autoZero"/>
        <c:crossBetween val="midCat"/>
      </c:valAx>
      <c:valAx>
        <c:axId val="56682368"/>
        <c:scaling>
          <c:orientation val="minMax"/>
        </c:scaling>
        <c:axPos val="l"/>
        <c:majorGridlines/>
        <c:numFmt formatCode="General" sourceLinked="1"/>
        <c:tickLblPos val="nextTo"/>
        <c:crossAx val="56680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Stanga: y-&gt;viteza </a:t>
            </a:r>
          </a:p>
        </c:rich>
      </c:tx>
      <c:layout>
        <c:manualLayout>
          <c:xMode val="edge"/>
          <c:yMode val="edge"/>
          <c:x val="0.78023600174978092"/>
          <c:y val="0.30555555555555558"/>
        </c:manualLayout>
      </c:layout>
    </c:title>
    <c:plotArea>
      <c:layout>
        <c:manualLayout>
          <c:layoutTarget val="inner"/>
          <c:xMode val="edge"/>
          <c:yMode val="edge"/>
          <c:x val="7.0599518810148754E-2"/>
          <c:y val="2.8252405949256338E-2"/>
          <c:w val="0.68243503937007899"/>
          <c:h val="0.79822506561679785"/>
        </c:manualLayout>
      </c:layout>
      <c:scatterChart>
        <c:scatterStyle val="smoothMarker"/>
        <c:ser>
          <c:idx val="0"/>
          <c:order val="0"/>
          <c:tx>
            <c:v>Stanga 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2628926071741034"/>
                  <c:y val="-0.64402376786235049"/>
                </c:manualLayout>
              </c:layout>
              <c:numFmt formatCode="#,##0.000000000" sourceLinked="0"/>
            </c:trendlineLbl>
          </c:trendline>
          <c:xVal>
            <c:numRef>
              <c:f>Viteza!$A$1:$A$11</c:f>
              <c:numCache>
                <c:formatCode>General</c:formatCode>
                <c:ptCount val="11"/>
                <c:pt idx="0">
                  <c:v>349</c:v>
                </c:pt>
                <c:pt idx="1">
                  <c:v>326</c:v>
                </c:pt>
                <c:pt idx="2">
                  <c:v>304</c:v>
                </c:pt>
                <c:pt idx="3">
                  <c:v>279</c:v>
                </c:pt>
                <c:pt idx="4">
                  <c:v>254</c:v>
                </c:pt>
                <c:pt idx="5">
                  <c:v>230</c:v>
                </c:pt>
                <c:pt idx="6">
                  <c:v>208</c:v>
                </c:pt>
                <c:pt idx="7">
                  <c:v>181</c:v>
                </c:pt>
                <c:pt idx="8">
                  <c:v>157</c:v>
                </c:pt>
                <c:pt idx="9">
                  <c:v>136</c:v>
                </c:pt>
                <c:pt idx="10">
                  <c:v>117</c:v>
                </c:pt>
              </c:numCache>
            </c:numRef>
          </c:xVal>
          <c:yVal>
            <c:numRef>
              <c:f>Viteza!$B$1:$B$11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1"/>
        </c:ser>
        <c:axId val="57005568"/>
        <c:axId val="57007104"/>
      </c:scatterChart>
      <c:valAx>
        <c:axId val="57005568"/>
        <c:scaling>
          <c:orientation val="minMax"/>
        </c:scaling>
        <c:axPos val="b"/>
        <c:numFmt formatCode="General" sourceLinked="1"/>
        <c:tickLblPos val="nextTo"/>
        <c:crossAx val="57007104"/>
        <c:crosses val="autoZero"/>
        <c:crossBetween val="midCat"/>
      </c:valAx>
      <c:valAx>
        <c:axId val="57007104"/>
        <c:scaling>
          <c:orientation val="minMax"/>
        </c:scaling>
        <c:axPos val="l"/>
        <c:majorGridlines/>
        <c:numFmt formatCode="General" sourceLinked="1"/>
        <c:tickLblPos val="nextTo"/>
        <c:crossAx val="5700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80829155730533708"/>
          <c:y val="0.30555555555555558"/>
        </c:manualLayout>
      </c:layout>
    </c:title>
    <c:plotArea>
      <c:layout/>
      <c:scatterChart>
        <c:scatterStyle val="smoothMarker"/>
        <c:ser>
          <c:idx val="0"/>
          <c:order val="0"/>
          <c:tx>
            <c:v>Dreapta</c:v>
          </c:tx>
          <c:marker>
            <c:symbol val="none"/>
          </c:marker>
          <c:trendline>
            <c:trendlineType val="poly"/>
            <c:order val="3"/>
          </c:trendline>
          <c:trendline>
            <c:trendlineType val="poly"/>
            <c:order val="3"/>
            <c:dispEq val="1"/>
            <c:trendlineLbl>
              <c:layout>
                <c:manualLayout>
                  <c:x val="3.2512467191601051E-2"/>
                  <c:y val="-0.1901738845144357"/>
                </c:manualLayout>
              </c:layout>
              <c:numFmt formatCode="0.000000000" sourceLinked="0"/>
            </c:trendlineLbl>
          </c:trendline>
          <c:xVal>
            <c:numRef>
              <c:f>Viteza!$A$17:$A$27</c:f>
              <c:numCache>
                <c:formatCode>General</c:formatCode>
                <c:ptCount val="11"/>
                <c:pt idx="0">
                  <c:v>112</c:v>
                </c:pt>
                <c:pt idx="1">
                  <c:v>128</c:v>
                </c:pt>
                <c:pt idx="2">
                  <c:v>145</c:v>
                </c:pt>
                <c:pt idx="3">
                  <c:v>167</c:v>
                </c:pt>
                <c:pt idx="4">
                  <c:v>192</c:v>
                </c:pt>
                <c:pt idx="5">
                  <c:v>218</c:v>
                </c:pt>
                <c:pt idx="6">
                  <c:v>244</c:v>
                </c:pt>
                <c:pt idx="7">
                  <c:v>268</c:v>
                </c:pt>
                <c:pt idx="8">
                  <c:v>293</c:v>
                </c:pt>
                <c:pt idx="9">
                  <c:v>316</c:v>
                </c:pt>
                <c:pt idx="10">
                  <c:v>334</c:v>
                </c:pt>
              </c:numCache>
            </c:numRef>
          </c:xVal>
          <c:yVal>
            <c:numRef>
              <c:f>Viteza!$B$17:$B$27</c:f>
              <c:numCache>
                <c:formatCode>General</c:formatCode>
                <c:ptCount val="11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135</c:v>
                </c:pt>
                <c:pt idx="10">
                  <c:v>140</c:v>
                </c:pt>
              </c:numCache>
            </c:numRef>
          </c:yVal>
          <c:smooth val="1"/>
        </c:ser>
        <c:axId val="57172352"/>
        <c:axId val="57173888"/>
      </c:scatterChart>
      <c:valAx>
        <c:axId val="57172352"/>
        <c:scaling>
          <c:orientation val="minMax"/>
        </c:scaling>
        <c:axPos val="b"/>
        <c:numFmt formatCode="General" sourceLinked="1"/>
        <c:tickLblPos val="nextTo"/>
        <c:crossAx val="57173888"/>
        <c:crosses val="autoZero"/>
        <c:crossBetween val="midCat"/>
      </c:valAx>
      <c:valAx>
        <c:axId val="57173888"/>
        <c:scaling>
          <c:orientation val="minMax"/>
        </c:scaling>
        <c:axPos val="l"/>
        <c:majorGridlines/>
        <c:numFmt formatCode="General" sourceLinked="1"/>
        <c:tickLblPos val="nextTo"/>
        <c:crossAx val="5717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61946522309711283"/>
          <c:y val="0.26851851851851855"/>
        </c:manualLayout>
      </c:layout>
    </c:title>
    <c:plotArea>
      <c:layout>
        <c:manualLayout>
          <c:layoutTarget val="inner"/>
          <c:xMode val="edge"/>
          <c:yMode val="edge"/>
          <c:x val="0.1013495188101487"/>
          <c:y val="0.19954870224555263"/>
          <c:w val="0.50843525809273837"/>
          <c:h val="0.65007691746864982"/>
        </c:manualLayout>
      </c:layout>
      <c:scatterChart>
        <c:scatterStyle val="smoothMarker"/>
        <c:ser>
          <c:idx val="0"/>
          <c:order val="0"/>
          <c:tx>
            <c:v>Stanga: viteza-&gt; y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0.14629330708661423"/>
                  <c:y val="-0.62752952755905522"/>
                </c:manualLayout>
              </c:layout>
              <c:numFmt formatCode="0.000000000" sourceLinked="0"/>
            </c:trendlineLbl>
          </c:trendline>
          <c:xVal>
            <c:numRef>
              <c:f>Viteza!$L$2:$L$12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Viteza!$M$2:$M$12</c:f>
              <c:numCache>
                <c:formatCode>General</c:formatCode>
                <c:ptCount val="11"/>
                <c:pt idx="0">
                  <c:v>304</c:v>
                </c:pt>
                <c:pt idx="1">
                  <c:v>281</c:v>
                </c:pt>
                <c:pt idx="2">
                  <c:v>259</c:v>
                </c:pt>
                <c:pt idx="3">
                  <c:v>234</c:v>
                </c:pt>
                <c:pt idx="4">
                  <c:v>209</c:v>
                </c:pt>
                <c:pt idx="5">
                  <c:v>185</c:v>
                </c:pt>
                <c:pt idx="6">
                  <c:v>163</c:v>
                </c:pt>
                <c:pt idx="7">
                  <c:v>136</c:v>
                </c:pt>
                <c:pt idx="8">
                  <c:v>112</c:v>
                </c:pt>
                <c:pt idx="9">
                  <c:v>91</c:v>
                </c:pt>
                <c:pt idx="10">
                  <c:v>72</c:v>
                </c:pt>
              </c:numCache>
            </c:numRef>
          </c:yVal>
          <c:smooth val="1"/>
        </c:ser>
        <c:axId val="57194752"/>
        <c:axId val="57208832"/>
      </c:scatterChart>
      <c:valAx>
        <c:axId val="57194752"/>
        <c:scaling>
          <c:orientation val="minMax"/>
        </c:scaling>
        <c:axPos val="b"/>
        <c:numFmt formatCode="General" sourceLinked="1"/>
        <c:tickLblPos val="nextTo"/>
        <c:crossAx val="57208832"/>
        <c:crosses val="autoZero"/>
        <c:crossBetween val="midCat"/>
      </c:valAx>
      <c:valAx>
        <c:axId val="57208832"/>
        <c:scaling>
          <c:orientation val="minMax"/>
        </c:scaling>
        <c:axPos val="l"/>
        <c:majorGridlines/>
        <c:numFmt formatCode="General" sourceLinked="1"/>
        <c:tickLblPos val="nextTo"/>
        <c:crossAx val="57194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9.5793963254593176E-2"/>
          <c:y val="0.26899314668999708"/>
          <c:w val="0.53501837270341213"/>
          <c:h val="0.5621139545056868"/>
        </c:manualLayout>
      </c:layout>
      <c:scatterChart>
        <c:scatterStyle val="smoothMarker"/>
        <c:ser>
          <c:idx val="0"/>
          <c:order val="0"/>
          <c:tx>
            <c:v>SUS viteza-&gt;y</c:v>
          </c:tx>
          <c:marker>
            <c:symbol val="none"/>
          </c:marker>
          <c:trendline>
            <c:trendlineType val="poly"/>
            <c:order val="3"/>
            <c:dispEq val="1"/>
            <c:trendlineLbl>
              <c:layout>
                <c:manualLayout>
                  <c:x val="1.0953412073490813E-2"/>
                  <c:y val="-0.15325240594925635"/>
                </c:manualLayout>
              </c:layout>
              <c:numFmt formatCode="0.000000000" sourceLinked="0"/>
            </c:trendlineLbl>
          </c:trendline>
          <c:xVal>
            <c:numRef>
              <c:f>Viteza!$A$32:$A$39</c:f>
              <c:numCache>
                <c:formatCode>General</c:formatCode>
                <c:ptCount val="8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75</c:v>
                </c:pt>
                <c:pt idx="5">
                  <c:v>80</c:v>
                </c:pt>
                <c:pt idx="6">
                  <c:v>85</c:v>
                </c:pt>
                <c:pt idx="7">
                  <c:v>90</c:v>
                </c:pt>
              </c:numCache>
            </c:numRef>
          </c:xVal>
          <c:yVal>
            <c:numRef>
              <c:f>Viteza!$B$32:$B$39</c:f>
              <c:numCache>
                <c:formatCode>General</c:formatCode>
                <c:ptCount val="8"/>
                <c:pt idx="0">
                  <c:v>358</c:v>
                </c:pt>
                <c:pt idx="1">
                  <c:v>379</c:v>
                </c:pt>
                <c:pt idx="2">
                  <c:v>403</c:v>
                </c:pt>
                <c:pt idx="3">
                  <c:v>428</c:v>
                </c:pt>
                <c:pt idx="4">
                  <c:v>454</c:v>
                </c:pt>
                <c:pt idx="5">
                  <c:v>480</c:v>
                </c:pt>
                <c:pt idx="6">
                  <c:v>505</c:v>
                </c:pt>
                <c:pt idx="7">
                  <c:v>529</c:v>
                </c:pt>
              </c:numCache>
            </c:numRef>
          </c:yVal>
          <c:smooth val="1"/>
        </c:ser>
        <c:axId val="60637952"/>
        <c:axId val="60070144"/>
      </c:scatterChart>
      <c:valAx>
        <c:axId val="60637952"/>
        <c:scaling>
          <c:orientation val="minMax"/>
        </c:scaling>
        <c:axPos val="b"/>
        <c:numFmt formatCode="General" sourceLinked="1"/>
        <c:tickLblPos val="nextTo"/>
        <c:crossAx val="60070144"/>
        <c:crosses val="autoZero"/>
        <c:crossBetween val="midCat"/>
      </c:valAx>
      <c:valAx>
        <c:axId val="60070144"/>
        <c:scaling>
          <c:orientation val="minMax"/>
        </c:scaling>
        <c:axPos val="l"/>
        <c:majorGridlines/>
        <c:numFmt formatCode="General" sourceLinked="1"/>
        <c:tickLblPos val="nextTo"/>
        <c:crossAx val="6063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25</xdr:row>
      <xdr:rowOff>114300</xdr:rowOff>
    </xdr:from>
    <xdr:to>
      <xdr:col>11</xdr:col>
      <xdr:colOff>542925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</xdr:row>
      <xdr:rowOff>57150</xdr:rowOff>
    </xdr:from>
    <xdr:to>
      <xdr:col>11</xdr:col>
      <xdr:colOff>209550</xdr:colOff>
      <xdr:row>15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85725</xdr:rowOff>
    </xdr:from>
    <xdr:to>
      <xdr:col>10</xdr:col>
      <xdr:colOff>428625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15</xdr:row>
      <xdr:rowOff>152400</xdr:rowOff>
    </xdr:from>
    <xdr:to>
      <xdr:col>11</xdr:col>
      <xdr:colOff>238125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323850</xdr:colOff>
      <xdr:row>0</xdr:row>
      <xdr:rowOff>152400</xdr:rowOff>
    </xdr:from>
    <xdr:to>
      <xdr:col>22</xdr:col>
      <xdr:colOff>19050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228600</xdr:colOff>
      <xdr:row>32</xdr:row>
      <xdr:rowOff>57150</xdr:rowOff>
    </xdr:from>
    <xdr:to>
      <xdr:col>10</xdr:col>
      <xdr:colOff>533400</xdr:colOff>
      <xdr:row>46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opLeftCell="A13" workbookViewId="0">
      <selection activeCell="E20" sqref="E20"/>
    </sheetView>
  </sheetViews>
  <sheetFormatPr defaultRowHeight="15"/>
  <sheetData>
    <row r="1" spans="1:13">
      <c r="A1">
        <v>339</v>
      </c>
      <c r="B1">
        <v>0</v>
      </c>
    </row>
    <row r="2" spans="1:13">
      <c r="A2">
        <v>334</v>
      </c>
      <c r="B2">
        <v>150</v>
      </c>
    </row>
    <row r="3" spans="1:13">
      <c r="A3">
        <v>328</v>
      </c>
      <c r="B3">
        <v>250</v>
      </c>
    </row>
    <row r="4" spans="1:13">
      <c r="A4">
        <f t="shared" ref="A4:A21" si="0">M4+21</f>
        <v>322</v>
      </c>
      <c r="B4">
        <v>390</v>
      </c>
      <c r="M4">
        <v>301</v>
      </c>
    </row>
    <row r="5" spans="1:13">
      <c r="A5">
        <f t="shared" si="0"/>
        <v>314</v>
      </c>
      <c r="B5">
        <v>590</v>
      </c>
      <c r="M5">
        <v>293</v>
      </c>
    </row>
    <row r="6" spans="1:13">
      <c r="A6">
        <f t="shared" si="0"/>
        <v>305</v>
      </c>
      <c r="B6">
        <v>850</v>
      </c>
      <c r="M6">
        <v>284</v>
      </c>
    </row>
    <row r="7" spans="1:13">
      <c r="A7">
        <f t="shared" si="0"/>
        <v>295</v>
      </c>
      <c r="B7">
        <v>1000</v>
      </c>
      <c r="M7">
        <v>274</v>
      </c>
    </row>
    <row r="8" spans="1:13">
      <c r="A8">
        <f t="shared" si="0"/>
        <v>282</v>
      </c>
      <c r="B8">
        <v>1250</v>
      </c>
      <c r="M8">
        <v>261</v>
      </c>
    </row>
    <row r="9" spans="1:13">
      <c r="A9">
        <f t="shared" si="0"/>
        <v>263</v>
      </c>
      <c r="B9">
        <v>1500</v>
      </c>
      <c r="M9">
        <v>242</v>
      </c>
    </row>
    <row r="10" spans="1:13">
      <c r="A10">
        <f t="shared" si="0"/>
        <v>231</v>
      </c>
      <c r="B10">
        <v>2000</v>
      </c>
      <c r="M10">
        <v>210</v>
      </c>
    </row>
    <row r="11" spans="1:13">
      <c r="A11">
        <f t="shared" si="0"/>
        <v>208</v>
      </c>
      <c r="B11">
        <v>2250</v>
      </c>
      <c r="M11">
        <v>187</v>
      </c>
    </row>
    <row r="12" spans="1:13">
      <c r="A12">
        <f t="shared" si="0"/>
        <v>189</v>
      </c>
      <c r="B12">
        <v>2600</v>
      </c>
      <c r="M12">
        <v>168</v>
      </c>
    </row>
    <row r="13" spans="1:13">
      <c r="A13">
        <f t="shared" si="0"/>
        <v>176</v>
      </c>
      <c r="B13">
        <v>2780</v>
      </c>
      <c r="M13">
        <v>155</v>
      </c>
    </row>
    <row r="14" spans="1:13">
      <c r="A14">
        <f t="shared" si="0"/>
        <v>166</v>
      </c>
      <c r="B14">
        <v>3000</v>
      </c>
      <c r="M14">
        <v>145</v>
      </c>
    </row>
    <row r="15" spans="1:13">
      <c r="A15">
        <f t="shared" si="0"/>
        <v>157</v>
      </c>
      <c r="B15">
        <v>3100</v>
      </c>
      <c r="M15">
        <v>136</v>
      </c>
    </row>
    <row r="16" spans="1:13">
      <c r="A16">
        <f t="shared" si="0"/>
        <v>149</v>
      </c>
      <c r="B16">
        <v>3250</v>
      </c>
      <c r="M16">
        <v>128</v>
      </c>
    </row>
    <row r="17" spans="1:13">
      <c r="A17">
        <f t="shared" si="0"/>
        <v>143</v>
      </c>
      <c r="B17">
        <v>3300</v>
      </c>
      <c r="M17">
        <v>122</v>
      </c>
    </row>
    <row r="18" spans="1:13">
      <c r="A18">
        <f t="shared" si="0"/>
        <v>137</v>
      </c>
      <c r="B18">
        <v>3450</v>
      </c>
      <c r="M18">
        <v>116</v>
      </c>
    </row>
    <row r="19" spans="1:13">
      <c r="A19">
        <f t="shared" si="0"/>
        <v>132</v>
      </c>
      <c r="B19">
        <v>3550</v>
      </c>
      <c r="G19">
        <v>318</v>
      </c>
      <c r="H19">
        <f>-0.000239*G19^3+G19^2*0.138437-41.005076*G19+6748.5</f>
        <v>22.562771999999313</v>
      </c>
      <c r="M19">
        <v>111</v>
      </c>
    </row>
    <row r="20" spans="1:13">
      <c r="A20">
        <f t="shared" si="0"/>
        <v>127</v>
      </c>
      <c r="B20">
        <v>3700</v>
      </c>
      <c r="G20">
        <v>274</v>
      </c>
      <c r="H20">
        <f t="shared" ref="H20:H22" si="1">-0.000239*G20^3+G20^2*0.138437-41.005076*G20+6748.5</f>
        <v>989.9784520000012</v>
      </c>
      <c r="M20">
        <v>106</v>
      </c>
    </row>
    <row r="21" spans="1:13">
      <c r="A21">
        <f t="shared" si="0"/>
        <v>111</v>
      </c>
      <c r="B21">
        <v>4000</v>
      </c>
      <c r="G21">
        <v>210</v>
      </c>
      <c r="H21">
        <f t="shared" si="1"/>
        <v>2029.1267400000006</v>
      </c>
      <c r="M21">
        <v>90</v>
      </c>
    </row>
    <row r="22" spans="1:13">
      <c r="G22">
        <v>145</v>
      </c>
      <c r="H22">
        <f t="shared" si="1"/>
        <v>2984.7805299999995</v>
      </c>
    </row>
    <row r="23" spans="1:13">
      <c r="G23">
        <v>90</v>
      </c>
      <c r="H23">
        <f>-0.000239*G23^3+G23^2*0.138437-41.005076*G23+6748.5</f>
        <v>4005.1518599999999</v>
      </c>
    </row>
    <row r="25" spans="1:13">
      <c r="A25">
        <v>94</v>
      </c>
      <c r="B25">
        <v>4000</v>
      </c>
    </row>
    <row r="26" spans="1:13">
      <c r="A26">
        <v>119</v>
      </c>
      <c r="B26">
        <v>4500</v>
      </c>
    </row>
    <row r="27" spans="1:13">
      <c r="A27">
        <v>154</v>
      </c>
      <c r="B27">
        <v>5000</v>
      </c>
    </row>
    <row r="28" spans="1:13">
      <c r="A28">
        <v>189</v>
      </c>
      <c r="B28">
        <v>5500</v>
      </c>
    </row>
    <row r="29" spans="1:13">
      <c r="A29">
        <v>224</v>
      </c>
      <c r="B29">
        <v>6000</v>
      </c>
    </row>
    <row r="30" spans="1:13">
      <c r="A30">
        <v>254</v>
      </c>
      <c r="B30">
        <v>6500</v>
      </c>
    </row>
    <row r="31" spans="1:13">
      <c r="A31">
        <v>279</v>
      </c>
      <c r="B31">
        <v>7000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9"/>
  <sheetViews>
    <sheetView tabSelected="1" topLeftCell="A25" workbookViewId="0">
      <selection activeCell="C43" sqref="C43"/>
    </sheetView>
  </sheetViews>
  <sheetFormatPr defaultRowHeight="15"/>
  <sheetData>
    <row r="1" spans="1:14">
      <c r="A1">
        <v>349</v>
      </c>
      <c r="B1">
        <v>0</v>
      </c>
    </row>
    <row r="2" spans="1:14">
      <c r="A2">
        <v>326</v>
      </c>
      <c r="B2">
        <v>10</v>
      </c>
      <c r="L2">
        <v>0</v>
      </c>
      <c r="M2">
        <f t="shared" ref="M2:M12" si="0">N2-45</f>
        <v>304</v>
      </c>
      <c r="N2">
        <v>349</v>
      </c>
    </row>
    <row r="3" spans="1:14">
      <c r="A3">
        <v>304</v>
      </c>
      <c r="B3">
        <v>15</v>
      </c>
      <c r="L3">
        <v>10</v>
      </c>
      <c r="M3">
        <f t="shared" si="0"/>
        <v>281</v>
      </c>
      <c r="N3">
        <v>326</v>
      </c>
    </row>
    <row r="4" spans="1:14">
      <c r="A4">
        <v>279</v>
      </c>
      <c r="B4">
        <v>20</v>
      </c>
      <c r="L4">
        <v>15</v>
      </c>
      <c r="M4">
        <f t="shared" si="0"/>
        <v>259</v>
      </c>
      <c r="N4">
        <v>304</v>
      </c>
    </row>
    <row r="5" spans="1:14">
      <c r="A5">
        <v>254</v>
      </c>
      <c r="B5">
        <v>25</v>
      </c>
      <c r="L5">
        <v>20</v>
      </c>
      <c r="M5">
        <f t="shared" si="0"/>
        <v>234</v>
      </c>
      <c r="N5">
        <v>279</v>
      </c>
    </row>
    <row r="6" spans="1:14">
      <c r="A6">
        <v>230</v>
      </c>
      <c r="B6">
        <v>30</v>
      </c>
      <c r="L6">
        <v>25</v>
      </c>
      <c r="M6">
        <f t="shared" si="0"/>
        <v>209</v>
      </c>
      <c r="N6">
        <v>254</v>
      </c>
    </row>
    <row r="7" spans="1:14">
      <c r="A7">
        <v>208</v>
      </c>
      <c r="B7">
        <v>34</v>
      </c>
      <c r="L7">
        <v>30</v>
      </c>
      <c r="M7">
        <f t="shared" si="0"/>
        <v>185</v>
      </c>
      <c r="N7">
        <v>230</v>
      </c>
    </row>
    <row r="8" spans="1:14">
      <c r="A8">
        <v>181</v>
      </c>
      <c r="B8">
        <v>40</v>
      </c>
      <c r="L8">
        <v>34</v>
      </c>
      <c r="M8">
        <f t="shared" si="0"/>
        <v>163</v>
      </c>
      <c r="N8">
        <v>208</v>
      </c>
    </row>
    <row r="9" spans="1:14">
      <c r="A9">
        <v>157</v>
      </c>
      <c r="B9">
        <v>45</v>
      </c>
      <c r="L9">
        <v>40</v>
      </c>
      <c r="M9">
        <f t="shared" si="0"/>
        <v>136</v>
      </c>
      <c r="N9">
        <v>181</v>
      </c>
    </row>
    <row r="10" spans="1:14">
      <c r="A10">
        <v>136</v>
      </c>
      <c r="B10">
        <v>50</v>
      </c>
      <c r="L10">
        <v>45</v>
      </c>
      <c r="M10">
        <f t="shared" si="0"/>
        <v>112</v>
      </c>
      <c r="N10">
        <v>157</v>
      </c>
    </row>
    <row r="11" spans="1:14">
      <c r="A11">
        <v>117</v>
      </c>
      <c r="B11">
        <v>55</v>
      </c>
      <c r="L11">
        <v>50</v>
      </c>
      <c r="M11">
        <f t="shared" si="0"/>
        <v>91</v>
      </c>
      <c r="N11">
        <v>136</v>
      </c>
    </row>
    <row r="12" spans="1:14">
      <c r="L12">
        <v>55</v>
      </c>
      <c r="M12">
        <f t="shared" si="0"/>
        <v>72</v>
      </c>
      <c r="N12">
        <v>117</v>
      </c>
    </row>
    <row r="17" spans="1:2">
      <c r="A17">
        <v>112</v>
      </c>
      <c r="B17">
        <v>90</v>
      </c>
    </row>
    <row r="18" spans="1:2">
      <c r="A18">
        <v>128</v>
      </c>
      <c r="B18">
        <v>95</v>
      </c>
    </row>
    <row r="19" spans="1:2">
      <c r="A19">
        <v>145</v>
      </c>
      <c r="B19">
        <v>100</v>
      </c>
    </row>
    <row r="20" spans="1:2">
      <c r="A20">
        <v>167</v>
      </c>
      <c r="B20">
        <v>105</v>
      </c>
    </row>
    <row r="21" spans="1:2">
      <c r="A21">
        <v>192</v>
      </c>
      <c r="B21">
        <v>110</v>
      </c>
    </row>
    <row r="22" spans="1:2">
      <c r="A22">
        <v>218</v>
      </c>
      <c r="B22">
        <v>115</v>
      </c>
    </row>
    <row r="23" spans="1:2">
      <c r="A23">
        <v>244</v>
      </c>
      <c r="B23">
        <v>120</v>
      </c>
    </row>
    <row r="24" spans="1:2">
      <c r="A24">
        <v>268</v>
      </c>
      <c r="B24">
        <v>125</v>
      </c>
    </row>
    <row r="25" spans="1:2">
      <c r="A25">
        <v>293</v>
      </c>
      <c r="B25">
        <v>130</v>
      </c>
    </row>
    <row r="26" spans="1:2">
      <c r="A26">
        <v>316</v>
      </c>
      <c r="B26">
        <v>135</v>
      </c>
    </row>
    <row r="27" spans="1:2">
      <c r="A27">
        <v>334</v>
      </c>
      <c r="B27">
        <v>140</v>
      </c>
    </row>
    <row r="32" spans="1:2">
      <c r="A32">
        <v>55</v>
      </c>
      <c r="B32">
        <v>358</v>
      </c>
    </row>
    <row r="33" spans="1:2">
      <c r="A33">
        <v>60</v>
      </c>
      <c r="B33">
        <v>379</v>
      </c>
    </row>
    <row r="34" spans="1:2">
      <c r="A34">
        <v>65</v>
      </c>
      <c r="B34">
        <v>403</v>
      </c>
    </row>
    <row r="35" spans="1:2">
      <c r="A35">
        <v>70</v>
      </c>
      <c r="B35">
        <v>428</v>
      </c>
    </row>
    <row r="36" spans="1:2">
      <c r="A36">
        <v>75</v>
      </c>
      <c r="B36">
        <v>454</v>
      </c>
    </row>
    <row r="37" spans="1:2">
      <c r="A37">
        <v>80</v>
      </c>
      <c r="B37">
        <v>480</v>
      </c>
    </row>
    <row r="38" spans="1:2">
      <c r="A38">
        <v>85</v>
      </c>
      <c r="B38">
        <v>505</v>
      </c>
    </row>
    <row r="39" spans="1:2">
      <c r="A39">
        <v>90</v>
      </c>
      <c r="B39">
        <v>529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Turatie</vt:lpstr>
      <vt:lpstr>Viteza</vt:lpstr>
      <vt:lpstr>Sheet3</vt:lpstr>
    </vt:vector>
  </TitlesOfParts>
  <Company>Prive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A1ex</dc:creator>
  <cp:lastModifiedBy>Alexandru Popescu</cp:lastModifiedBy>
  <dcterms:created xsi:type="dcterms:W3CDTF">2010-04-25T12:30:50Z</dcterms:created>
  <dcterms:modified xsi:type="dcterms:W3CDTF">2010-05-18T14:42:24Z</dcterms:modified>
</cp:coreProperties>
</file>