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рсений В Гисич\Documents\Top Secret\МФТИ\Лабы\3.4.2\"/>
    </mc:Choice>
  </mc:AlternateContent>
  <xr:revisionPtr revIDLastSave="0" documentId="13_ncr:1_{1ECABEC5-CE5F-4FE2-921A-9F40075FD00B}" xr6:coauthVersionLast="47" xr6:coauthVersionMax="47" xr10:uidLastSave="{00000000-0000-0000-0000-000000000000}"/>
  <bookViews>
    <workbookView xWindow="28680" yWindow="-120" windowWidth="20730" windowHeight="11160" xr2:uid="{6E9B1CB1-40CE-4EEB-B056-CD61462B11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J4" i="1"/>
  <c r="J2" i="1"/>
  <c r="J3" i="1"/>
  <c r="J5" i="1"/>
  <c r="J6" i="1"/>
  <c r="J7" i="1"/>
  <c r="J8" i="1"/>
  <c r="J9" i="1"/>
  <c r="J10" i="1"/>
  <c r="J11" i="1"/>
  <c r="J12" i="1"/>
  <c r="J13" i="1"/>
  <c r="J14" i="1"/>
  <c r="J15" i="1"/>
  <c r="I11" i="1"/>
  <c r="I10" i="1"/>
  <c r="I9" i="1"/>
  <c r="I8" i="1"/>
  <c r="I7" i="1"/>
  <c r="I6" i="1"/>
  <c r="I5" i="1"/>
  <c r="I4" i="1"/>
  <c r="I3" i="1"/>
  <c r="I12" i="1"/>
  <c r="I13" i="1"/>
  <c r="I14" i="1"/>
  <c r="I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</calcChain>
</file>

<file path=xl/sharedStrings.xml><?xml version="1.0" encoding="utf-8"?>
<sst xmlns="http://schemas.openxmlformats.org/spreadsheetml/2006/main" count="10" uniqueCount="10">
  <si>
    <t>tau, мкс</t>
  </si>
  <si>
    <t>dtau, мкс</t>
  </si>
  <si>
    <t>T, gradC</t>
  </si>
  <si>
    <t>dT, gradC</t>
  </si>
  <si>
    <t>U, мВ</t>
  </si>
  <si>
    <t>dU, мВ</t>
  </si>
  <si>
    <t>1/(tau^2-tau0^2)</t>
  </si>
  <si>
    <t>d(1/(tau^2-tau0^2)</t>
  </si>
  <si>
    <t>T0, gradC</t>
  </si>
  <si>
    <t>dT0, gradC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</si>
</sst>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75" formatCode="0.0000E+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7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9243-F7DD-4AA5-834B-1883910D6A47}">
  <dimension ref="A1:J15"/>
  <sheetViews>
    <sheetView tabSelected="1" workbookViewId="0">
      <selection activeCell="G5" sqref="G5"/>
    </sheetView>
  </sheetViews>
  <sheetFormatPr defaultRowHeight="15" x14ac:dyDescent="0.25"/>
  <cols>
    <col min="7" max="7" width="15.5703125" customWidth="1"/>
    <col min="8" max="8" width="17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10.068</v>
      </c>
      <c r="B2">
        <v>1E-3</v>
      </c>
      <c r="C2" s="2">
        <v>14.04</v>
      </c>
      <c r="D2">
        <v>0.01</v>
      </c>
      <c r="E2">
        <v>-1.2E-2</v>
      </c>
      <c r="F2">
        <v>1E-3</v>
      </c>
      <c r="G2" s="1">
        <f>1/(A2^2-8.252^2)</f>
        <v>3.0057903545389852E-2</v>
      </c>
      <c r="H2" s="3">
        <f>SQRT(4*(B2/A2)^2+4*(0.001/8.252)^2)*G2</f>
        <v>9.4193301874147913E-6</v>
      </c>
      <c r="I2">
        <f>C2+E2*24</f>
        <v>13.751999999999999</v>
      </c>
      <c r="J2">
        <f>SQRT(D2^2+(24*F2)^2)</f>
        <v>2.6000000000000002E-2</v>
      </c>
    </row>
    <row r="3" spans="1:10" x14ac:dyDescent="0.25">
      <c r="A3">
        <v>9.9550000000000001</v>
      </c>
      <c r="B3">
        <v>1E-3</v>
      </c>
      <c r="C3" s="2">
        <v>16.03</v>
      </c>
      <c r="D3">
        <v>0.01</v>
      </c>
      <c r="E3">
        <v>-1.7000000000000001E-2</v>
      </c>
      <c r="F3">
        <v>1E-3</v>
      </c>
      <c r="G3" s="1">
        <f t="shared" ref="G3:G15" si="0">1/(A3^2-8.252^2)</f>
        <v>3.2251280303262665E-2</v>
      </c>
      <c r="H3" s="3">
        <f t="shared" ref="H3:H15" si="1">SQRT(4*(B3/A3)^2+4*(0.001/8.252)^2)*G3</f>
        <v>1.0152930170059421E-5</v>
      </c>
      <c r="I3">
        <f>C3+E3*24</f>
        <v>15.622000000000002</v>
      </c>
      <c r="J3">
        <f t="shared" ref="J3:J15" si="2">SQRT(D3^2+(24*F3)^2)</f>
        <v>2.6000000000000002E-2</v>
      </c>
    </row>
    <row r="4" spans="1:10" x14ac:dyDescent="0.25">
      <c r="A4">
        <v>9.7530000000000001</v>
      </c>
      <c r="B4">
        <v>1E-3</v>
      </c>
      <c r="C4" s="2">
        <v>18.03</v>
      </c>
      <c r="D4">
        <v>0.01</v>
      </c>
      <c r="E4">
        <v>-1.4E-2</v>
      </c>
      <c r="F4">
        <v>1E-3</v>
      </c>
      <c r="G4" s="1">
        <f t="shared" si="0"/>
        <v>3.7002083772347649E-2</v>
      </c>
      <c r="H4" s="3">
        <f t="shared" si="1"/>
        <v>1.1747373628134002E-5</v>
      </c>
      <c r="I4">
        <f>C4+E4*24</f>
        <v>17.694000000000003</v>
      </c>
      <c r="J4">
        <f>SQRT(D4^2+(24*F4)^2)</f>
        <v>2.6000000000000002E-2</v>
      </c>
    </row>
    <row r="5" spans="1:10" x14ac:dyDescent="0.25">
      <c r="A5">
        <v>9.4329999999999998</v>
      </c>
      <c r="B5">
        <v>1E-3</v>
      </c>
      <c r="C5" s="2">
        <v>20.03</v>
      </c>
      <c r="D5">
        <v>0.01</v>
      </c>
      <c r="E5">
        <v>-1.4999999999999999E-2</v>
      </c>
      <c r="F5">
        <v>1E-3</v>
      </c>
      <c r="G5" s="1">
        <f t="shared" si="0"/>
        <v>4.7878996370053911E-2</v>
      </c>
      <c r="H5" s="3">
        <f t="shared" si="1"/>
        <v>1.5417795095571364E-5</v>
      </c>
      <c r="I5">
        <f>C5+E5*24</f>
        <v>19.670000000000002</v>
      </c>
      <c r="J5">
        <f t="shared" si="2"/>
        <v>2.6000000000000002E-2</v>
      </c>
    </row>
    <row r="6" spans="1:10" x14ac:dyDescent="0.25">
      <c r="A6">
        <v>9.0419999999999998</v>
      </c>
      <c r="B6">
        <v>1E-3</v>
      </c>
      <c r="C6" s="2">
        <v>22.01</v>
      </c>
      <c r="D6">
        <v>0.01</v>
      </c>
      <c r="E6">
        <v>-1.6E-2</v>
      </c>
      <c r="F6">
        <v>1E-3</v>
      </c>
      <c r="G6" s="1">
        <f t="shared" si="0"/>
        <v>7.3194332416452387E-2</v>
      </c>
      <c r="H6" s="3">
        <f t="shared" si="1"/>
        <v>2.4016893761320702E-5</v>
      </c>
      <c r="I6">
        <f>C6+E6*24</f>
        <v>21.626000000000001</v>
      </c>
      <c r="J6">
        <f t="shared" si="2"/>
        <v>2.6000000000000002E-2</v>
      </c>
    </row>
    <row r="7" spans="1:10" x14ac:dyDescent="0.25">
      <c r="A7">
        <v>8.7469999999999999</v>
      </c>
      <c r="B7">
        <v>1E-3</v>
      </c>
      <c r="C7" s="2">
        <v>24.02</v>
      </c>
      <c r="D7">
        <v>0.01</v>
      </c>
      <c r="E7">
        <v>-1.7000000000000001E-2</v>
      </c>
      <c r="F7">
        <v>1E-3</v>
      </c>
      <c r="G7" s="1">
        <f t="shared" si="0"/>
        <v>0.11884240368268853</v>
      </c>
      <c r="H7" s="3">
        <f t="shared" si="1"/>
        <v>3.9598205237315928E-5</v>
      </c>
      <c r="I7">
        <f>C7+E7*24</f>
        <v>23.611999999999998</v>
      </c>
      <c r="J7">
        <f t="shared" si="2"/>
        <v>2.6000000000000002E-2</v>
      </c>
    </row>
    <row r="8" spans="1:10" x14ac:dyDescent="0.25">
      <c r="A8">
        <v>8.609</v>
      </c>
      <c r="B8">
        <v>1E-3</v>
      </c>
      <c r="C8" s="2">
        <v>26.01</v>
      </c>
      <c r="D8">
        <v>0.01</v>
      </c>
      <c r="E8">
        <v>-1.7000000000000001E-2</v>
      </c>
      <c r="F8">
        <v>1E-3</v>
      </c>
      <c r="G8" s="1">
        <f t="shared" si="0"/>
        <v>0.1661301493493432</v>
      </c>
      <c r="H8" s="3">
        <f t="shared" si="1"/>
        <v>5.5774049801084824E-5</v>
      </c>
      <c r="I8">
        <f>C8+E8*24</f>
        <v>25.602</v>
      </c>
      <c r="J8">
        <f t="shared" si="2"/>
        <v>2.6000000000000002E-2</v>
      </c>
    </row>
    <row r="9" spans="1:10" x14ac:dyDescent="0.25">
      <c r="A9">
        <v>8.5340000000000007</v>
      </c>
      <c r="B9">
        <v>1E-3</v>
      </c>
      <c r="C9" s="2">
        <v>28.01</v>
      </c>
      <c r="D9">
        <v>0.01</v>
      </c>
      <c r="E9">
        <v>-1.4999999999999999E-2</v>
      </c>
      <c r="F9">
        <v>1E-3</v>
      </c>
      <c r="G9" s="1">
        <f t="shared" si="0"/>
        <v>0.21125338322293202</v>
      </c>
      <c r="H9" s="3">
        <f t="shared" si="1"/>
        <v>7.1222187539369644E-5</v>
      </c>
      <c r="I9">
        <f>C9+E9*24</f>
        <v>27.650000000000002</v>
      </c>
      <c r="J9">
        <f t="shared" si="2"/>
        <v>2.6000000000000002E-2</v>
      </c>
    </row>
    <row r="10" spans="1:10" x14ac:dyDescent="0.25">
      <c r="A10">
        <v>8.4879999999999995</v>
      </c>
      <c r="B10">
        <v>1E-3</v>
      </c>
      <c r="C10" s="2">
        <v>30</v>
      </c>
      <c r="D10">
        <v>0.01</v>
      </c>
      <c r="E10">
        <v>-1.7000000000000001E-2</v>
      </c>
      <c r="F10">
        <v>1E-3</v>
      </c>
      <c r="G10" s="1">
        <f t="shared" si="0"/>
        <v>0.25312354453961938</v>
      </c>
      <c r="H10" s="3">
        <f t="shared" si="1"/>
        <v>8.5562124393342623E-5</v>
      </c>
      <c r="I10">
        <f>C10+E10*24</f>
        <v>29.591999999999999</v>
      </c>
      <c r="J10">
        <f t="shared" si="2"/>
        <v>2.6000000000000002E-2</v>
      </c>
    </row>
    <row r="11" spans="1:10" x14ac:dyDescent="0.25">
      <c r="A11">
        <v>8.4529999999999994</v>
      </c>
      <c r="B11">
        <v>1E-3</v>
      </c>
      <c r="C11" s="2">
        <v>32</v>
      </c>
      <c r="D11">
        <v>0.01</v>
      </c>
      <c r="E11">
        <v>-1.7000000000000001E-2</v>
      </c>
      <c r="F11">
        <v>1E-3</v>
      </c>
      <c r="G11" s="1">
        <f t="shared" si="0"/>
        <v>0.29782247100326131</v>
      </c>
      <c r="H11" s="3">
        <f t="shared" si="1"/>
        <v>1.0087424279776559E-4</v>
      </c>
      <c r="I11">
        <f>C11+E11*24</f>
        <v>31.591999999999999</v>
      </c>
      <c r="J11">
        <f t="shared" si="2"/>
        <v>2.6000000000000002E-2</v>
      </c>
    </row>
    <row r="12" spans="1:10" x14ac:dyDescent="0.25">
      <c r="A12">
        <v>8.4290000000000003</v>
      </c>
      <c r="B12">
        <v>1E-3</v>
      </c>
      <c r="C12" s="2">
        <v>34</v>
      </c>
      <c r="D12">
        <v>0.01</v>
      </c>
      <c r="E12">
        <v>-1.7999999999999999E-2</v>
      </c>
      <c r="F12">
        <v>1E-3</v>
      </c>
      <c r="G12" s="1">
        <f t="shared" si="0"/>
        <v>0.33869177592016714</v>
      </c>
      <c r="H12" s="3">
        <f t="shared" si="1"/>
        <v>1.1487642341709636E-4</v>
      </c>
      <c r="I12">
        <f t="shared" ref="I3:I15" si="3">C12+E12*24</f>
        <v>33.567999999999998</v>
      </c>
      <c r="J12">
        <f t="shared" si="2"/>
        <v>2.6000000000000002E-2</v>
      </c>
    </row>
    <row r="13" spans="1:10" x14ac:dyDescent="0.25">
      <c r="A13">
        <v>8.4090000000000007</v>
      </c>
      <c r="B13">
        <v>1E-3</v>
      </c>
      <c r="C13" s="2">
        <v>36.01</v>
      </c>
      <c r="D13">
        <v>0.01</v>
      </c>
      <c r="E13">
        <v>-1.6E-2</v>
      </c>
      <c r="F13">
        <v>1E-3</v>
      </c>
      <c r="G13" s="1">
        <f t="shared" si="0"/>
        <v>0.38229558559464233</v>
      </c>
      <c r="H13" s="3">
        <f t="shared" si="1"/>
        <v>1.2981684640484521E-4</v>
      </c>
      <c r="I13">
        <f t="shared" si="3"/>
        <v>35.625999999999998</v>
      </c>
      <c r="J13">
        <f t="shared" si="2"/>
        <v>2.6000000000000002E-2</v>
      </c>
    </row>
    <row r="14" spans="1:10" x14ac:dyDescent="0.25">
      <c r="A14">
        <v>8.3949999999999996</v>
      </c>
      <c r="B14">
        <v>1E-3</v>
      </c>
      <c r="C14" s="2">
        <v>38</v>
      </c>
      <c r="D14">
        <v>0.01</v>
      </c>
      <c r="E14">
        <v>-1.6E-2</v>
      </c>
      <c r="F14">
        <v>1E-3</v>
      </c>
      <c r="G14" s="1">
        <f t="shared" si="0"/>
        <v>0.42007610938950141</v>
      </c>
      <c r="H14" s="3">
        <f t="shared" si="1"/>
        <v>1.4276280204711926E-4</v>
      </c>
      <c r="I14">
        <f t="shared" si="3"/>
        <v>37.616</v>
      </c>
      <c r="J14">
        <f t="shared" si="2"/>
        <v>2.6000000000000002E-2</v>
      </c>
    </row>
    <row r="15" spans="1:10" x14ac:dyDescent="0.25">
      <c r="A15">
        <v>8.3829999999999991</v>
      </c>
      <c r="B15">
        <v>1E-3</v>
      </c>
      <c r="C15" s="2">
        <v>40</v>
      </c>
      <c r="D15">
        <v>0.01</v>
      </c>
      <c r="E15">
        <v>-1.7000000000000001E-2</v>
      </c>
      <c r="F15">
        <v>1E-3</v>
      </c>
      <c r="G15" s="1">
        <f t="shared" si="0"/>
        <v>0.45888715276583275</v>
      </c>
      <c r="H15" s="3">
        <f t="shared" si="1"/>
        <v>1.5606247232912064E-4</v>
      </c>
      <c r="I15">
        <f t="shared" si="3"/>
        <v>39.591999999999999</v>
      </c>
      <c r="J15">
        <f t="shared" si="2"/>
        <v>2.6000000000000002E-2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Arsenium Gisich</dc:creator>
  <cp:lastModifiedBy>Arsenium Gisich</cp:lastModifiedBy>
  <dcterms:created xsi:type="dcterms:W3CDTF">2022-10-26T06:55:03Z</dcterms:created>
  <dcterms:modified xsi:type="dcterms:W3CDTF">2022-10-31T00:19:31Z</dcterms:modified>
</cp:coreProperties>
</file>