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сений В Гисич\Documents\Top Secret\МФТИ\Лабы\4.3.1\"/>
    </mc:Choice>
  </mc:AlternateContent>
  <xr:revisionPtr revIDLastSave="0" documentId="13_ncr:1_{B24F508F-FD4A-48C6-9DFF-1B8A33EC8091}" xr6:coauthVersionLast="47" xr6:coauthVersionMax="47" xr10:uidLastSave="{00000000-0000-0000-0000-000000000000}"/>
  <bookViews>
    <workbookView xWindow="28680" yWindow="-120" windowWidth="20730" windowHeight="11160" activeTab="1" xr2:uid="{1D3A5BEE-906C-490F-AE8D-D33807AF110A}"/>
  </bookViews>
  <sheets>
    <sheet name="А" sheetId="1" r:id="rId1"/>
    <sheet name="Б" sheetId="3" r:id="rId2"/>
    <sheet name="Const" sheetId="2" r:id="rId3"/>
  </sheets>
  <definedNames>
    <definedName name="l">Const!$B$1</definedName>
    <definedName name="lambda">Const!$B$1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12" i="3"/>
  <c r="C4" i="3"/>
  <c r="C5" i="3"/>
  <c r="C6" i="3"/>
  <c r="C7" i="3"/>
  <c r="C8" i="3"/>
  <c r="C9" i="3"/>
  <c r="C10" i="3"/>
  <c r="C11" i="3"/>
  <c r="C3" i="3"/>
  <c r="C2" i="3"/>
  <c r="D2" i="1"/>
  <c r="C8" i="1"/>
  <c r="C4" i="1"/>
  <c r="C5" i="1"/>
  <c r="C6" i="1"/>
  <c r="C7" i="1"/>
  <c r="C3" i="1"/>
  <c r="B1" i="2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<sst xmlns="http://schemas.openxmlformats.org/spreadsheetml/2006/main" count="9" uniqueCount="8">
  <si>
    <t>n</t>
  </si>
  <si>
    <t>z, cm</t>
  </si>
  <si>
    <t>m</t>
  </si>
  <si>
    <t>lambda, m</t>
  </si>
  <si>
    <t>a, cm</t>
  </si>
  <si>
    <t>x,дел</t>
  </si>
  <si>
    <t>x, мм</t>
  </si>
  <si>
    <t>ksi_m,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</si>
</sst>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4FC-9610-4A91-AD62-EACFAF393CC5}">
  <dimension ref="A1:E8"/>
  <sheetViews>
    <sheetView workbookViewId="0">
      <selection activeCell="E8" sqref="A1:E8"/>
    </sheetView>
  </sheetViews>
  <sheetFormatPr defaultRowHeight="15" x14ac:dyDescent="0.25"/>
  <cols>
    <col min="3" max="3" width="9.5703125" bestFit="1" customWidth="1"/>
    <col min="5" max="5" width="9.5703125" bestFit="1" customWidth="1"/>
  </cols>
  <sheetData>
    <row r="1" spans="1:5" x14ac:dyDescent="0.25">
      <c r="A1" t="s">
        <v>2</v>
      </c>
      <c r="B1" t="s">
        <v>1</v>
      </c>
      <c r="C1" t="s">
        <v>4</v>
      </c>
      <c r="D1" t="s">
        <v>0</v>
      </c>
      <c r="E1" t="s">
        <v>7</v>
      </c>
    </row>
    <row r="2" spans="1:5" x14ac:dyDescent="0.25">
      <c r="A2">
        <v>0</v>
      </c>
      <c r="B2" s="2">
        <v>62.4</v>
      </c>
      <c r="C2" s="2">
        <v>0</v>
      </c>
      <c r="D2">
        <f>A2+1</f>
        <v>1</v>
      </c>
      <c r="E2" s="1">
        <f>SQRT(C2*D2*Const!$B$1*100)*10</f>
        <v>0</v>
      </c>
    </row>
    <row r="3" spans="1:5" x14ac:dyDescent="0.25">
      <c r="A3">
        <v>1</v>
      </c>
      <c r="B3" s="2">
        <v>63</v>
      </c>
      <c r="C3" s="2">
        <f>B3-$B$2</f>
        <v>0.60000000000000142</v>
      </c>
      <c r="D3">
        <f>A3+1</f>
        <v>2</v>
      </c>
      <c r="E3" s="1">
        <f>SQRT(C3*D3*Const!$B$1*100)*10</f>
        <v>8.0951837533190171E-2</v>
      </c>
    </row>
    <row r="4" spans="1:5" x14ac:dyDescent="0.25">
      <c r="A4">
        <v>2</v>
      </c>
      <c r="B4" s="2">
        <v>63.9</v>
      </c>
      <c r="C4" s="2">
        <f t="shared" ref="C4:C7" si="0">B4-$B$2</f>
        <v>1.5</v>
      </c>
      <c r="D4">
        <f t="shared" ref="D4:D8" si="1">A4+1</f>
        <v>3</v>
      </c>
      <c r="E4" s="1">
        <f>SQRT(C4*D4*Const!$B$1*100)*10</f>
        <v>0.15676255930546681</v>
      </c>
    </row>
    <row r="5" spans="1:5" x14ac:dyDescent="0.25">
      <c r="A5">
        <v>3</v>
      </c>
      <c r="B5" s="2">
        <v>64.2</v>
      </c>
      <c r="C5" s="2">
        <f t="shared" si="0"/>
        <v>1.8000000000000043</v>
      </c>
      <c r="D5">
        <f t="shared" si="1"/>
        <v>4</v>
      </c>
      <c r="E5" s="1">
        <f>SQRT(C5*D5*Const!$B$1*100)*10</f>
        <v>0.19829069569699959</v>
      </c>
    </row>
    <row r="6" spans="1:5" x14ac:dyDescent="0.25">
      <c r="A6">
        <v>4</v>
      </c>
      <c r="B6" s="2">
        <v>64.400000000000006</v>
      </c>
      <c r="C6" s="2">
        <f t="shared" si="0"/>
        <v>2.0000000000000071</v>
      </c>
      <c r="D6">
        <f t="shared" si="1"/>
        <v>5</v>
      </c>
      <c r="E6" s="1">
        <f>SQRT(C6*D6*Const!$B$1*100)*10</f>
        <v>0.23368782595591112</v>
      </c>
    </row>
    <row r="7" spans="1:5" x14ac:dyDescent="0.25">
      <c r="A7">
        <v>5</v>
      </c>
      <c r="B7" s="2">
        <v>64.599999999999994</v>
      </c>
      <c r="C7" s="2">
        <f t="shared" si="0"/>
        <v>2.1999999999999957</v>
      </c>
      <c r="D7">
        <f t="shared" si="1"/>
        <v>6</v>
      </c>
      <c r="E7" s="1">
        <f>SQRT(C7*D7*Const!$B$1*100)*10</f>
        <v>0.26848687118740067</v>
      </c>
    </row>
    <row r="8" spans="1:5" x14ac:dyDescent="0.25">
      <c r="A8">
        <v>6</v>
      </c>
      <c r="B8" s="2">
        <v>64.7</v>
      </c>
      <c r="C8" s="2">
        <f>B8-$B$2</f>
        <v>2.3000000000000043</v>
      </c>
      <c r="D8">
        <f t="shared" si="1"/>
        <v>7</v>
      </c>
      <c r="E8" s="1">
        <f>SQRT(C8*D8*Const!$B$1*100)*10</f>
        <v>0.29651660999006479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9D87-5BF0-4634-BF98-F42DB8A136E8}">
  <dimension ref="A1:C12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2</v>
      </c>
      <c r="B1" t="s">
        <v>5</v>
      </c>
      <c r="C1" t="s">
        <v>6</v>
      </c>
    </row>
    <row r="2" spans="1:3" x14ac:dyDescent="0.25">
      <c r="A2">
        <v>0</v>
      </c>
      <c r="B2" s="1">
        <v>2</v>
      </c>
      <c r="C2" s="3">
        <f>B2*0.02</f>
        <v>0.04</v>
      </c>
    </row>
    <row r="3" spans="1:3" x14ac:dyDescent="0.25">
      <c r="A3">
        <v>1</v>
      </c>
      <c r="B3" s="1">
        <v>2.21</v>
      </c>
      <c r="C3" s="3">
        <f>B3*0.02 - $C$2</f>
        <v>4.2000000000000023E-3</v>
      </c>
    </row>
    <row r="4" spans="1:3" x14ac:dyDescent="0.25">
      <c r="A4">
        <v>2</v>
      </c>
      <c r="B4" s="1">
        <v>2.41</v>
      </c>
      <c r="C4" s="3">
        <f t="shared" ref="C4:C11" si="0">B4*0.02 - $C$2</f>
        <v>8.2000000000000059E-3</v>
      </c>
    </row>
    <row r="5" spans="1:3" x14ac:dyDescent="0.25">
      <c r="A5">
        <v>3</v>
      </c>
      <c r="B5" s="1">
        <v>2.62</v>
      </c>
      <c r="C5" s="3">
        <f t="shared" si="0"/>
        <v>1.2400000000000001E-2</v>
      </c>
    </row>
    <row r="6" spans="1:3" x14ac:dyDescent="0.25">
      <c r="A6">
        <v>4</v>
      </c>
      <c r="B6" s="1">
        <v>2.83</v>
      </c>
      <c r="C6" s="3">
        <f t="shared" si="0"/>
        <v>1.6600000000000004E-2</v>
      </c>
    </row>
    <row r="7" spans="1:3" x14ac:dyDescent="0.25">
      <c r="A7">
        <v>5</v>
      </c>
      <c r="B7" s="1">
        <v>3.09</v>
      </c>
      <c r="C7" s="3">
        <f t="shared" si="0"/>
        <v>2.18E-2</v>
      </c>
    </row>
    <row r="8" spans="1:3" x14ac:dyDescent="0.25">
      <c r="A8">
        <v>-1</v>
      </c>
      <c r="B8" s="1">
        <v>1.75</v>
      </c>
      <c r="C8" s="3">
        <f t="shared" si="0"/>
        <v>-4.9999999999999975E-3</v>
      </c>
    </row>
    <row r="9" spans="1:3" x14ac:dyDescent="0.25">
      <c r="A9">
        <v>-2</v>
      </c>
      <c r="B9" s="1">
        <v>1.54</v>
      </c>
      <c r="C9" s="3">
        <f t="shared" si="0"/>
        <v>-9.1999999999999998E-3</v>
      </c>
    </row>
    <row r="10" spans="1:3" x14ac:dyDescent="0.25">
      <c r="A10">
        <v>-3</v>
      </c>
      <c r="B10" s="1">
        <v>1.34</v>
      </c>
      <c r="C10" s="3">
        <f t="shared" si="0"/>
        <v>-1.32E-2</v>
      </c>
    </row>
    <row r="11" spans="1:3" x14ac:dyDescent="0.25">
      <c r="A11">
        <v>-4</v>
      </c>
      <c r="B11" s="1">
        <v>1.1299999999999999</v>
      </c>
      <c r="C11" s="3">
        <f t="shared" si="0"/>
        <v>-1.7400000000000002E-2</v>
      </c>
    </row>
    <row r="12" spans="1:3" x14ac:dyDescent="0.25">
      <c r="A12">
        <v>-5</v>
      </c>
      <c r="B12" s="1">
        <v>0.93</v>
      </c>
      <c r="C12" s="3">
        <f>B12*0.02 - $C$2</f>
        <v>-2.1399999999999999E-2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5F57-A83B-4449-8138-6A9E5B6AA213}">
  <dimension ref="A1:B1"/>
  <sheetViews>
    <sheetView workbookViewId="0">
      <selection activeCell="B1" sqref="B1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3</v>
      </c>
      <c r="B1">
        <f>5461*10^-10</f>
        <v>5.4610000000000005E-7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</vt:lpstr>
      <vt:lpstr>Б</vt:lpstr>
      <vt:lpstr>Const</vt:lpstr>
      <vt:lpstr>l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 Gisich</dc:creator>
  <cp:lastModifiedBy>Arsenium Gisich</cp:lastModifiedBy>
  <dcterms:created xsi:type="dcterms:W3CDTF">2023-05-04T13:38:24Z</dcterms:created>
  <dcterms:modified xsi:type="dcterms:W3CDTF">2023-05-04T22:25:00Z</dcterms:modified>
</cp:coreProperties>
</file>