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6.1\"/>
    </mc:Choice>
  </mc:AlternateContent>
  <xr:revisionPtr revIDLastSave="0" documentId="13_ncr:1_{DA186B45-6C2E-45AC-B584-378AD374492E}" xr6:coauthVersionLast="47" xr6:coauthVersionMax="47" xr10:uidLastSave="{00000000-0000-0000-0000-000000000000}"/>
  <bookViews>
    <workbookView xWindow="-120" yWindow="-120" windowWidth="29040" windowHeight="15840" activeTab="3" xr2:uid="{4A1F2E33-759A-474F-9C9F-D0FD7CFEB156}"/>
  </bookViews>
  <sheets>
    <sheet name="A_гармоники" sheetId="1" r:id="rId1"/>
    <sheet name="А_снеопр" sheetId="2" r:id="rId2"/>
    <sheet name="Б" sheetId="3" r:id="rId3"/>
    <sheet name="В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F3" i="4"/>
  <c r="F4" i="4"/>
  <c r="F5" i="4"/>
  <c r="F6" i="4"/>
  <c r="F7" i="4"/>
  <c r="F2" i="4"/>
  <c r="B3" i="2"/>
  <c r="B4" i="2"/>
  <c r="B5" i="2"/>
  <c r="B6" i="2"/>
  <c r="B2" i="2"/>
  <c r="I3" i="1"/>
  <c r="I4" i="1"/>
  <c r="I5" i="1"/>
  <c r="I6" i="1"/>
  <c r="I7" i="1"/>
  <c r="I2" i="1"/>
  <c r="C3" i="1"/>
  <c r="C4" i="1"/>
  <c r="C5" i="1"/>
  <c r="C6" i="1"/>
  <c r="C7" i="1"/>
  <c r="D7" i="1" s="1"/>
  <c r="C2" i="1"/>
  <c r="B3" i="1"/>
  <c r="B4" i="1"/>
  <c r="B5" i="1"/>
  <c r="B6" i="1"/>
  <c r="B7" i="1"/>
  <c r="B2" i="1"/>
  <c r="D3" i="1" l="1"/>
  <c r="D6" i="1"/>
  <c r="D5" i="1"/>
  <c r="D2" i="1"/>
  <c r="D4" i="1"/>
</calcChain>
</file>

<file path=xl/sharedStrings.xml><?xml version="1.0" encoding="utf-8"?>
<sst xmlns="http://schemas.openxmlformats.org/spreadsheetml/2006/main" count="23" uniqueCount="22">
  <si>
    <t>n</t>
  </si>
  <si>
    <t>vрассчит, кГц</t>
  </si>
  <si>
    <t>aрассчит, мВ</t>
  </si>
  <si>
    <t>vизм, кГц</t>
  </si>
  <si>
    <t>аизм, мВ</t>
  </si>
  <si>
    <t>норм</t>
  </si>
  <si>
    <t>dvизм, кГц</t>
  </si>
  <si>
    <t>daизм, мВ</t>
  </si>
  <si>
    <t>deltav, кГц</t>
  </si>
  <si>
    <t>ddeltav, кГц</t>
  </si>
  <si>
    <t>t, мкс</t>
  </si>
  <si>
    <t>1/t, 1/c</t>
  </si>
  <si>
    <t>T, мс</t>
  </si>
  <si>
    <t>deltav, Гц</t>
  </si>
  <si>
    <t>ddeltav, Гц</t>
  </si>
  <si>
    <t>m</t>
  </si>
  <si>
    <t>aбок, мВ</t>
  </si>
  <si>
    <t>dабок, мВ</t>
  </si>
  <si>
    <t>аосн, мВ</t>
  </si>
  <si>
    <t>dаосн, мВ</t>
  </si>
  <si>
    <t>абок/аосн</t>
  </si>
  <si>
    <t>d(абок/аосн)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</si>
</sst>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1131-69E7-48F5-AB82-82D3806A958C}">
  <dimension ref="A1:I7"/>
  <sheetViews>
    <sheetView workbookViewId="0">
      <selection activeCell="D34" sqref="D34"/>
    </sheetView>
  </sheetViews>
  <sheetFormatPr defaultRowHeight="15" x14ac:dyDescent="0.25"/>
  <cols>
    <col min="2" max="2" width="15.7109375" customWidth="1"/>
    <col min="3" max="4" width="14" customWidth="1"/>
    <col min="5" max="5" width="10.5703125" bestFit="1" customWidth="1"/>
    <col min="6" max="6" width="10.85546875" customWidth="1"/>
    <col min="8" max="8" width="1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  <c r="I1" t="s">
        <v>5</v>
      </c>
    </row>
    <row r="2" spans="1:9" x14ac:dyDescent="0.25">
      <c r="A2">
        <v>1</v>
      </c>
      <c r="B2">
        <f>A2*1</f>
        <v>1</v>
      </c>
      <c r="C2" s="2">
        <f>SIN(PI()*A2*150*10^(-3))/(PI()*A2) * 1000</f>
        <v>144.50966430061737</v>
      </c>
      <c r="D2" s="2">
        <f>C2/$C$7</f>
        <v>8.8148647097776394</v>
      </c>
      <c r="E2" s="2">
        <v>1</v>
      </c>
      <c r="F2">
        <v>0.02</v>
      </c>
      <c r="G2">
        <v>820</v>
      </c>
      <c r="H2">
        <v>2</v>
      </c>
      <c r="I2" s="2">
        <f>G2/$G$7</f>
        <v>8.5416666666666661</v>
      </c>
    </row>
    <row r="3" spans="1:9" x14ac:dyDescent="0.25">
      <c r="A3">
        <v>2</v>
      </c>
      <c r="B3">
        <f t="shared" ref="B3:B7" si="0">A3*1</f>
        <v>2</v>
      </c>
      <c r="C3" s="2">
        <f t="shared" ref="C3:C7" si="1">SIN(PI()*A3*150*10^(-3))/(PI()*A3) * 1000</f>
        <v>128.75905370012097</v>
      </c>
      <c r="D3" s="2">
        <f t="shared" ref="D3:D7" si="2">C3/$C$7</f>
        <v>7.8541019662496812</v>
      </c>
      <c r="E3" s="2">
        <v>2</v>
      </c>
      <c r="F3">
        <v>0.02</v>
      </c>
      <c r="G3">
        <v>736</v>
      </c>
      <c r="H3">
        <v>2</v>
      </c>
      <c r="I3" s="2">
        <f t="shared" ref="I3:I7" si="3">G3/$G$7</f>
        <v>7.666666666666667</v>
      </c>
    </row>
    <row r="4" spans="1:9" x14ac:dyDescent="0.25">
      <c r="A4">
        <v>3</v>
      </c>
      <c r="B4">
        <f t="shared" si="0"/>
        <v>3</v>
      </c>
      <c r="C4" s="2">
        <f t="shared" si="1"/>
        <v>104.79698775996512</v>
      </c>
      <c r="D4" s="2">
        <f t="shared" si="2"/>
        <v>6.3924532214996583</v>
      </c>
      <c r="E4" s="2">
        <v>3</v>
      </c>
      <c r="F4">
        <v>0.02</v>
      </c>
      <c r="G4">
        <v>600</v>
      </c>
      <c r="H4">
        <v>2</v>
      </c>
      <c r="I4">
        <f t="shared" si="3"/>
        <v>6.25</v>
      </c>
    </row>
    <row r="5" spans="1:9" x14ac:dyDescent="0.25">
      <c r="A5">
        <v>4</v>
      </c>
      <c r="B5">
        <f t="shared" si="0"/>
        <v>4</v>
      </c>
      <c r="C5" s="2">
        <f t="shared" si="1"/>
        <v>75.682672864065694</v>
      </c>
      <c r="D5" s="2">
        <f t="shared" si="2"/>
        <v>4.6165253057628775</v>
      </c>
      <c r="E5" s="2">
        <v>4</v>
      </c>
      <c r="F5">
        <v>0.02</v>
      </c>
      <c r="G5">
        <v>432</v>
      </c>
      <c r="H5">
        <v>2</v>
      </c>
      <c r="I5" s="2">
        <f t="shared" si="3"/>
        <v>4.5</v>
      </c>
    </row>
    <row r="6" spans="1:9" x14ac:dyDescent="0.25">
      <c r="A6">
        <v>5</v>
      </c>
      <c r="B6">
        <f t="shared" si="0"/>
        <v>5</v>
      </c>
      <c r="C6" s="2">
        <f t="shared" si="1"/>
        <v>45.015815807855311</v>
      </c>
      <c r="D6" s="2">
        <f t="shared" si="2"/>
        <v>2.7458947335248838</v>
      </c>
      <c r="E6" s="2">
        <v>5</v>
      </c>
      <c r="F6">
        <v>0.02</v>
      </c>
      <c r="G6">
        <v>264</v>
      </c>
      <c r="H6">
        <v>2</v>
      </c>
      <c r="I6">
        <f t="shared" si="3"/>
        <v>2.75</v>
      </c>
    </row>
    <row r="7" spans="1:9" x14ac:dyDescent="0.25">
      <c r="A7">
        <v>6</v>
      </c>
      <c r="B7">
        <f t="shared" si="0"/>
        <v>6</v>
      </c>
      <c r="C7" s="2">
        <f t="shared" si="1"/>
        <v>16.393860718057773</v>
      </c>
      <c r="D7">
        <f t="shared" si="2"/>
        <v>1</v>
      </c>
      <c r="E7" s="2">
        <v>6</v>
      </c>
      <c r="F7">
        <v>0.02</v>
      </c>
      <c r="G7">
        <v>96</v>
      </c>
      <c r="H7">
        <v>2</v>
      </c>
      <c r="I7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A64A-0C93-440E-814E-FD675E8E8862}">
  <dimension ref="A1:D6"/>
  <sheetViews>
    <sheetView workbookViewId="0">
      <selection activeCell="F25" sqref="F25"/>
    </sheetView>
  </sheetViews>
  <sheetFormatPr defaultRowHeight="15" x14ac:dyDescent="0.25"/>
  <cols>
    <col min="2" max="2" width="9.5703125" bestFit="1" customWidth="1"/>
    <col min="3" max="4" width="12.85546875" customWidth="1"/>
  </cols>
  <sheetData>
    <row r="1" spans="1:4" x14ac:dyDescent="0.25">
      <c r="A1" t="s">
        <v>10</v>
      </c>
      <c r="B1" t="s">
        <v>11</v>
      </c>
      <c r="C1" t="s">
        <v>8</v>
      </c>
      <c r="D1" t="s">
        <v>9</v>
      </c>
    </row>
    <row r="2" spans="1:4" x14ac:dyDescent="0.25">
      <c r="A2">
        <v>20</v>
      </c>
      <c r="B2">
        <f>1000000/A2</f>
        <v>50000</v>
      </c>
      <c r="C2" s="2">
        <v>50.2</v>
      </c>
      <c r="D2">
        <v>0.02</v>
      </c>
    </row>
    <row r="3" spans="1:4" x14ac:dyDescent="0.25">
      <c r="A3">
        <v>70</v>
      </c>
      <c r="B3" s="3">
        <f t="shared" ref="B3:B6" si="0">1000000/A3</f>
        <v>14285.714285714286</v>
      </c>
      <c r="C3" s="2">
        <v>14</v>
      </c>
      <c r="D3">
        <v>0.02</v>
      </c>
    </row>
    <row r="4" spans="1:4" x14ac:dyDescent="0.25">
      <c r="A4">
        <v>120</v>
      </c>
      <c r="B4" s="3">
        <f t="shared" si="0"/>
        <v>8333.3333333333339</v>
      </c>
      <c r="C4" s="2">
        <v>8</v>
      </c>
      <c r="D4">
        <v>0.02</v>
      </c>
    </row>
    <row r="5" spans="1:4" x14ac:dyDescent="0.25">
      <c r="A5">
        <v>170</v>
      </c>
      <c r="B5" s="3">
        <f t="shared" si="0"/>
        <v>5882.3529411764703</v>
      </c>
      <c r="C5" s="2">
        <v>6</v>
      </c>
      <c r="D5">
        <v>0.02</v>
      </c>
    </row>
    <row r="6" spans="1:4" x14ac:dyDescent="0.25">
      <c r="A6">
        <v>200</v>
      </c>
      <c r="B6">
        <f t="shared" si="0"/>
        <v>5000</v>
      </c>
      <c r="C6" s="2">
        <v>5</v>
      </c>
      <c r="D6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C8F8-649D-4EE3-8EC4-3B7185D56273}">
  <dimension ref="A1:C7"/>
  <sheetViews>
    <sheetView workbookViewId="0">
      <selection activeCell="F4" sqref="F4"/>
    </sheetView>
  </sheetViews>
  <sheetFormatPr defaultRowHeight="15" x14ac:dyDescent="0.25"/>
  <cols>
    <col min="2" max="2" width="11.42578125" customWidth="1"/>
    <col min="3" max="3" width="12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0.2</v>
      </c>
      <c r="B2">
        <v>10000</v>
      </c>
      <c r="C2">
        <v>10</v>
      </c>
    </row>
    <row r="3" spans="1:3" x14ac:dyDescent="0.25">
      <c r="A3">
        <v>1.2</v>
      </c>
      <c r="B3">
        <v>800</v>
      </c>
      <c r="C3">
        <v>10</v>
      </c>
    </row>
    <row r="4" spans="1:3" x14ac:dyDescent="0.25">
      <c r="A4">
        <v>2.2000000000000002</v>
      </c>
      <c r="B4">
        <v>440</v>
      </c>
      <c r="C4">
        <v>10</v>
      </c>
    </row>
    <row r="5" spans="1:3" x14ac:dyDescent="0.25">
      <c r="A5">
        <v>3.2</v>
      </c>
      <c r="B5">
        <v>300</v>
      </c>
      <c r="C5">
        <v>10</v>
      </c>
    </row>
    <row r="6" spans="1:3" x14ac:dyDescent="0.25">
      <c r="A6">
        <v>4.2</v>
      </c>
      <c r="B6">
        <v>240</v>
      </c>
      <c r="C6">
        <v>10</v>
      </c>
    </row>
    <row r="7" spans="1:3" x14ac:dyDescent="0.25">
      <c r="A7">
        <v>5</v>
      </c>
      <c r="B7">
        <v>200</v>
      </c>
      <c r="C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697D-8C33-4117-9354-BA4C74020759}">
  <dimension ref="A1:G7"/>
  <sheetViews>
    <sheetView tabSelected="1" workbookViewId="0">
      <selection activeCell="G16" sqref="G16"/>
    </sheetView>
  </sheetViews>
  <sheetFormatPr defaultRowHeight="15" x14ac:dyDescent="0.25"/>
  <cols>
    <col min="3" max="3" width="10.28515625" customWidth="1"/>
    <col min="5" max="5" width="10.5703125" customWidth="1"/>
    <col min="6" max="6" width="10.7109375" customWidth="1"/>
    <col min="7" max="7" width="12.85546875" customWidth="1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>
        <v>0.1</v>
      </c>
      <c r="B2">
        <v>32</v>
      </c>
      <c r="C2">
        <v>2</v>
      </c>
      <c r="D2">
        <v>728</v>
      </c>
      <c r="E2">
        <v>2</v>
      </c>
      <c r="F2" s="1">
        <f>B2/D2</f>
        <v>4.3956043956043959E-2</v>
      </c>
      <c r="G2" s="1">
        <f>SQRT((C2/B2)^2 + (E2/D2)^2)*F2</f>
        <v>2.7499054964499163E-3</v>
      </c>
    </row>
    <row r="3" spans="1:7" x14ac:dyDescent="0.25">
      <c r="A3">
        <v>0.3</v>
      </c>
      <c r="B3">
        <v>104</v>
      </c>
      <c r="C3">
        <v>2</v>
      </c>
      <c r="D3">
        <v>728</v>
      </c>
      <c r="E3">
        <v>2</v>
      </c>
      <c r="F3" s="1">
        <f t="shared" ref="F3:F7" si="0">B3/D3</f>
        <v>0.14285714285714285</v>
      </c>
      <c r="G3" s="1">
        <f t="shared" ref="G3:G7" si="1">SQRT((C3/B3)^2 + (E3/D3)^2)*F3</f>
        <v>2.7751443531654142E-3</v>
      </c>
    </row>
    <row r="4" spans="1:7" x14ac:dyDescent="0.25">
      <c r="A4">
        <v>0.5</v>
      </c>
      <c r="B4">
        <v>176</v>
      </c>
      <c r="C4">
        <v>2</v>
      </c>
      <c r="D4">
        <v>728</v>
      </c>
      <c r="E4">
        <v>2</v>
      </c>
      <c r="F4" s="1">
        <f t="shared" si="0"/>
        <v>0.24175824175824176</v>
      </c>
      <c r="G4" s="1">
        <f t="shared" si="1"/>
        <v>2.8263971352851208E-3</v>
      </c>
    </row>
    <row r="5" spans="1:7" x14ac:dyDescent="0.25">
      <c r="A5">
        <v>0.7</v>
      </c>
      <c r="B5">
        <v>256</v>
      </c>
      <c r="C5">
        <v>2</v>
      </c>
      <c r="D5">
        <v>728</v>
      </c>
      <c r="E5">
        <v>2</v>
      </c>
      <c r="F5" s="1">
        <f t="shared" si="0"/>
        <v>0.35164835164835168</v>
      </c>
      <c r="G5" s="1">
        <f t="shared" si="1"/>
        <v>2.9121612099641792E-3</v>
      </c>
    </row>
    <row r="6" spans="1:7" x14ac:dyDescent="0.25">
      <c r="A6">
        <v>0.9</v>
      </c>
      <c r="B6">
        <v>328</v>
      </c>
      <c r="C6">
        <v>2</v>
      </c>
      <c r="D6">
        <v>728</v>
      </c>
      <c r="E6">
        <v>2</v>
      </c>
      <c r="F6" s="1">
        <f t="shared" si="0"/>
        <v>0.45054945054945056</v>
      </c>
      <c r="G6" s="1">
        <f t="shared" si="1"/>
        <v>3.0132175810962843E-3</v>
      </c>
    </row>
    <row r="7" spans="1:7" x14ac:dyDescent="0.25">
      <c r="A7">
        <v>1</v>
      </c>
      <c r="B7">
        <v>364</v>
      </c>
      <c r="C7">
        <v>2</v>
      </c>
      <c r="D7">
        <v>728</v>
      </c>
      <c r="E7">
        <v>2</v>
      </c>
      <c r="F7" s="1">
        <f t="shared" si="0"/>
        <v>0.5</v>
      </c>
      <c r="G7" s="1">
        <f t="shared" si="1"/>
        <v>3.0715219471150962E-3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A_гармоники</vt:lpstr>
      <vt:lpstr>А_снеопр</vt:lpstr>
      <vt:lpstr>Б</vt:lpstr>
      <vt:lpstr>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2022-10-09T17:18:31Z</dcterms:created>
  <dcterms:modified xsi:type="dcterms:W3CDTF">2022-10-09T21:59:46Z</dcterms:modified>
</cp:coreProperties>
</file>