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achenTurbine_1p5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I10" i="1" l="1"/>
  <c r="F10" i="1"/>
  <c r="J10" i="1"/>
  <c r="G10" i="1"/>
  <c r="D11" i="1"/>
  <c r="D9" i="1"/>
  <c r="D12" i="1" l="1"/>
  <c r="I11" i="1"/>
  <c r="J11" i="1"/>
  <c r="F11" i="1"/>
  <c r="G11" i="1"/>
  <c r="D8" i="1"/>
  <c r="F9" i="1"/>
  <c r="J9" i="1"/>
  <c r="I9" i="1"/>
  <c r="G9" i="1"/>
  <c r="D7" i="1" l="1"/>
  <c r="J8" i="1"/>
  <c r="I8" i="1"/>
  <c r="G8" i="1"/>
  <c r="F8" i="1"/>
  <c r="D13" i="1"/>
  <c r="J12" i="1"/>
  <c r="I12" i="1"/>
  <c r="G12" i="1"/>
  <c r="F12" i="1"/>
  <c r="D6" i="1" l="1"/>
  <c r="J7" i="1"/>
  <c r="I7" i="1"/>
  <c r="G7" i="1"/>
  <c r="F7" i="1"/>
  <c r="D14" i="1"/>
  <c r="J13" i="1"/>
  <c r="I13" i="1"/>
  <c r="G13" i="1"/>
  <c r="F13" i="1"/>
  <c r="D5" i="1" l="1"/>
  <c r="G6" i="1"/>
  <c r="F6" i="1"/>
  <c r="J6" i="1"/>
  <c r="I6" i="1"/>
  <c r="D15" i="1"/>
  <c r="F14" i="1"/>
  <c r="J14" i="1"/>
  <c r="I14" i="1"/>
  <c r="G14" i="1"/>
  <c r="D4" i="1" l="1"/>
  <c r="J5" i="1"/>
  <c r="I5" i="1"/>
  <c r="G5" i="1"/>
  <c r="F5" i="1"/>
  <c r="D16" i="1"/>
  <c r="J15" i="1"/>
  <c r="I15" i="1"/>
  <c r="G15" i="1"/>
  <c r="F15" i="1"/>
  <c r="D3" i="1" l="1"/>
  <c r="J4" i="1"/>
  <c r="I4" i="1"/>
  <c r="G4" i="1"/>
  <c r="F4" i="1"/>
  <c r="D17" i="1"/>
  <c r="I16" i="1"/>
  <c r="G16" i="1"/>
  <c r="F16" i="1"/>
  <c r="J16" i="1"/>
  <c r="D2" i="1" l="1"/>
  <c r="I3" i="1"/>
  <c r="F3" i="1"/>
  <c r="G3" i="1"/>
  <c r="J3" i="1"/>
  <c r="D18" i="1"/>
  <c r="G17" i="1"/>
  <c r="J17" i="1"/>
  <c r="I17" i="1"/>
  <c r="F17" i="1"/>
  <c r="F2" i="1" l="1"/>
  <c r="J2" i="1"/>
  <c r="I2" i="1"/>
  <c r="G2" i="1"/>
  <c r="J18" i="1"/>
  <c r="G18" i="1"/>
  <c r="F18" i="1"/>
  <c r="I18" i="1"/>
</calcChain>
</file>

<file path=xl/sharedStrings.xml><?xml version="1.0" encoding="utf-8"?>
<sst xmlns="http://schemas.openxmlformats.org/spreadsheetml/2006/main" count="9" uniqueCount="9">
  <si>
    <t>OuterRadius</t>
    <phoneticPr fontId="1" type="noConversion"/>
  </si>
  <si>
    <t>InnerRadius</t>
    <phoneticPr fontId="1" type="noConversion"/>
  </si>
  <si>
    <t>First point set angle</t>
    <phoneticPr fontId="1" type="noConversion"/>
  </si>
  <si>
    <t>Inner points x</t>
    <phoneticPr fontId="1" type="noConversion"/>
  </si>
  <si>
    <t>Inner points y</t>
    <phoneticPr fontId="1" type="noConversion"/>
  </si>
  <si>
    <t>Outer points x</t>
    <phoneticPr fontId="1" type="noConversion"/>
  </si>
  <si>
    <t>Outer points y</t>
    <phoneticPr fontId="1" type="noConversion"/>
  </si>
  <si>
    <t>Angle of lines</t>
    <phoneticPr fontId="1" type="noConversion"/>
  </si>
  <si>
    <t>First quadrant point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</si>
</sst>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3" sqref="B3"/>
    </sheetView>
  </sheetViews>
  <sheetFormatPr defaultRowHeight="16.5" x14ac:dyDescent="0.25"/>
  <cols>
    <col min="1" max="1" width="13.625" customWidth="1"/>
    <col min="2" max="2" width="19.125" customWidth="1"/>
    <col min="3" max="3" width="19.5" customWidth="1"/>
    <col min="4" max="4" width="16.125" customWidth="1"/>
    <col min="6" max="6" width="19.375" customWidth="1"/>
    <col min="7" max="7" width="21.625" customWidth="1"/>
    <col min="9" max="9" width="22.75" customWidth="1"/>
    <col min="10" max="10" width="24.25" customWidth="1"/>
  </cols>
  <sheetData>
    <row r="1" spans="1:10" x14ac:dyDescent="0.25">
      <c r="A1" t="s">
        <v>0</v>
      </c>
      <c r="B1" t="s">
        <v>8</v>
      </c>
      <c r="D1" t="s">
        <v>7</v>
      </c>
      <c r="F1" t="s">
        <v>3</v>
      </c>
      <c r="G1" t="s">
        <v>4</v>
      </c>
      <c r="I1" t="s">
        <v>5</v>
      </c>
      <c r="J1" t="s">
        <v>6</v>
      </c>
    </row>
    <row r="2" spans="1:10" x14ac:dyDescent="0.25">
      <c r="A2">
        <v>0.3</v>
      </c>
      <c r="B2">
        <v>0.2819064</v>
      </c>
      <c r="D2">
        <f>$D3-0.75</f>
        <v>14.00077406732397</v>
      </c>
      <c r="F2">
        <f>$A$5*COS($D2*PI()/180)</f>
        <v>0.23772165216515714</v>
      </c>
      <c r="G2">
        <f>$A$5*SIN($D2*PI()/180)</f>
        <v>5.9274076052419716E-2</v>
      </c>
      <c r="I2">
        <f>$A$2*COS($D2*PI()/180)</f>
        <v>0.29108773734509036</v>
      </c>
      <c r="J2">
        <f>$A$2*SIN($D2*PI()/180)</f>
        <v>7.2580501288677199E-2</v>
      </c>
    </row>
    <row r="3" spans="1:10" x14ac:dyDescent="0.25">
      <c r="D3">
        <f>$D4-0.75</f>
        <v>14.75077406732397</v>
      </c>
      <c r="F3">
        <f t="shared" ref="F3:F18" si="0">$A$5*COS($D3*PI()/180)</f>
        <v>0.23692541229111383</v>
      </c>
      <c r="G3">
        <f t="shared" ref="G3:G18" si="1">$A$5*SIN($D3*PI()/180)</f>
        <v>6.2380678183919541E-2</v>
      </c>
      <c r="I3">
        <f t="shared" ref="I3:I18" si="2">$A$2*COS($D3*PI()/180)</f>
        <v>0.29011274974422102</v>
      </c>
      <c r="J3">
        <f t="shared" ref="J3:J18" si="3">$A$2*SIN($D3*PI()/180)</f>
        <v>7.6384503898676986E-2</v>
      </c>
    </row>
    <row r="4" spans="1:10" x14ac:dyDescent="0.25">
      <c r="A4" t="s">
        <v>1</v>
      </c>
      <c r="D4">
        <f>$D5-0.75</f>
        <v>15.50077406732397</v>
      </c>
      <c r="F4">
        <f t="shared" si="0"/>
        <v>0.23608857646736975</v>
      </c>
      <c r="G4">
        <f t="shared" si="1"/>
        <v>6.5476591707349138E-2</v>
      </c>
      <c r="I4">
        <f t="shared" si="2"/>
        <v>0.28908805281718741</v>
      </c>
      <c r="J4">
        <f t="shared" si="3"/>
        <v>8.0175418417162206E-2</v>
      </c>
    </row>
    <row r="5" spans="1:10" x14ac:dyDescent="0.25">
      <c r="A5">
        <v>0.245</v>
      </c>
      <c r="D5">
        <f>$D6-0.75</f>
        <v>16.25077406732397</v>
      </c>
      <c r="F5">
        <f t="shared" si="0"/>
        <v>0.23521128808143532</v>
      </c>
      <c r="G5">
        <f t="shared" si="1"/>
        <v>6.8561286153864115E-2</v>
      </c>
      <c r="I5">
        <f t="shared" si="2"/>
        <v>0.28801382214053306</v>
      </c>
      <c r="J5">
        <f t="shared" si="3"/>
        <v>8.3952595290445867E-2</v>
      </c>
    </row>
    <row r="6" spans="1:10" x14ac:dyDescent="0.25">
      <c r="D6">
        <f>$D7-0.75</f>
        <v>17.00077406732397</v>
      </c>
      <c r="F6">
        <f t="shared" si="0"/>
        <v>0.23429369745215917</v>
      </c>
      <c r="G6">
        <f t="shared" si="1"/>
        <v>7.1634232976951109E-2</v>
      </c>
      <c r="I6">
        <f t="shared" si="2"/>
        <v>0.28689024177815409</v>
      </c>
      <c r="J6">
        <f t="shared" si="3"/>
        <v>8.7715387318715643E-2</v>
      </c>
    </row>
    <row r="7" spans="1:10" x14ac:dyDescent="0.25">
      <c r="D7">
        <f>$D8-0.75</f>
        <v>17.75077406732397</v>
      </c>
      <c r="F7">
        <f t="shared" si="0"/>
        <v>0.23333596180397181</v>
      </c>
      <c r="G7">
        <f t="shared" si="1"/>
        <v>7.4694905642991527E-2</v>
      </c>
      <c r="I7">
        <f t="shared" si="2"/>
        <v>0.28571750424976139</v>
      </c>
      <c r="J7">
        <f t="shared" si="3"/>
        <v>9.1463149766928389E-2</v>
      </c>
    </row>
    <row r="8" spans="1:10" x14ac:dyDescent="0.25">
      <c r="D8">
        <f>$D9-0.75</f>
        <v>18.50077406732397</v>
      </c>
      <c r="F8">
        <f t="shared" si="0"/>
        <v>0.23233824523994617</v>
      </c>
      <c r="G8">
        <f t="shared" si="1"/>
        <v>7.7742779721480429E-2</v>
      </c>
      <c r="I8">
        <f t="shared" si="2"/>
        <v>0.28449581049789324</v>
      </c>
      <c r="J8">
        <f t="shared" si="3"/>
        <v>9.5195240475282161E-2</v>
      </c>
    </row>
    <row r="9" spans="1:10" x14ac:dyDescent="0.25">
      <c r="D9">
        <f>$D10-0.75</f>
        <v>19.25077406732397</v>
      </c>
      <c r="F9">
        <f t="shared" si="0"/>
        <v>0.23130071871367922</v>
      </c>
      <c r="G9">
        <f t="shared" si="1"/>
        <v>8.0777332974884999E-2</v>
      </c>
      <c r="I9">
        <f t="shared" si="2"/>
        <v>0.28322536985348473</v>
      </c>
      <c r="J9">
        <f t="shared" si="3"/>
        <v>9.8911019969246936E-2</v>
      </c>
    </row>
    <row r="10" spans="1:10" x14ac:dyDescent="0.25">
      <c r="C10" t="s">
        <v>2</v>
      </c>
      <c r="D10" s="1">
        <f>180/PI()*ACOS($B$2/$A$2)</f>
        <v>20.00077406732397</v>
      </c>
      <c r="F10">
        <f t="shared" si="0"/>
        <v>0.23022356000000005</v>
      </c>
      <c r="G10">
        <f t="shared" si="1"/>
        <v>8.3798045448127148E-2</v>
      </c>
      <c r="I10">
        <f t="shared" si="2"/>
        <v>0.28190640000000006</v>
      </c>
      <c r="J10">
        <f t="shared" si="3"/>
        <v>0.10260985156913528</v>
      </c>
    </row>
    <row r="11" spans="1:10" x14ac:dyDescent="0.25">
      <c r="D11">
        <f>$D10+0.75</f>
        <v>20.75077406732397</v>
      </c>
      <c r="F11">
        <f t="shared" si="0"/>
        <v>0.22910695366450898</v>
      </c>
      <c r="G11">
        <f t="shared" si="1"/>
        <v>8.6804399557675299E-2</v>
      </c>
      <c r="I11">
        <f t="shared" si="2"/>
        <v>0.28053912693613342</v>
      </c>
      <c r="J11">
        <f t="shared" si="3"/>
        <v>0.10629110149919424</v>
      </c>
    </row>
    <row r="12" spans="1:10" x14ac:dyDescent="0.25">
      <c r="D12">
        <f>$D11+0.75</f>
        <v>21.50077406732397</v>
      </c>
      <c r="F12">
        <f t="shared" si="0"/>
        <v>0.2279510910319533</v>
      </c>
      <c r="G12">
        <f t="shared" si="1"/>
        <v>8.9795880180229506E-2</v>
      </c>
      <c r="I12">
        <f t="shared" si="2"/>
        <v>0.27912378493708567</v>
      </c>
      <c r="J12">
        <f t="shared" si="3"/>
        <v>0.10995413899619939</v>
      </c>
    </row>
    <row r="13" spans="1:10" x14ac:dyDescent="0.25">
      <c r="D13">
        <f>$D12+0.75</f>
        <v>22.25077406732397</v>
      </c>
      <c r="F13">
        <f t="shared" si="0"/>
        <v>0.22675617015344474</v>
      </c>
      <c r="G13">
        <f t="shared" si="1"/>
        <v>9.2771974740985266E-2</v>
      </c>
      <c r="I13">
        <f t="shared" si="2"/>
        <v>0.27766061651442214</v>
      </c>
      <c r="J13">
        <f t="shared" si="3"/>
        <v>0.11359833641753297</v>
      </c>
    </row>
    <row r="14" spans="1:10" x14ac:dyDescent="0.25">
      <c r="D14">
        <f>$D13+0.75</f>
        <v>23.00077406732397</v>
      </c>
      <c r="F14">
        <f t="shared" si="0"/>
        <v>0.22552239577252434</v>
      </c>
      <c r="G14">
        <f t="shared" si="1"/>
        <v>9.573217330146061E-2</v>
      </c>
      <c r="I14">
        <f t="shared" si="2"/>
        <v>0.2761498723745196</v>
      </c>
      <c r="J14">
        <f t="shared" si="3"/>
        <v>0.11722306934872727</v>
      </c>
    </row>
    <row r="15" spans="1:10" x14ac:dyDescent="0.25">
      <c r="D15">
        <f>$D14+0.75</f>
        <v>23.75077406732397</v>
      </c>
      <c r="F15">
        <f t="shared" si="0"/>
        <v>0.22424997929008078</v>
      </c>
      <c r="G15">
        <f t="shared" si="1"/>
        <v>9.8675968646871309E-2</v>
      </c>
      <c r="I15">
        <f t="shared" si="2"/>
        <v>0.27459181137560912</v>
      </c>
      <c r="J15">
        <f t="shared" si="3"/>
        <v>0.12082771671045466</v>
      </c>
    </row>
    <row r="16" spans="1:10" x14ac:dyDescent="0.25">
      <c r="D16">
        <f>$D15+0.75</f>
        <v>24.50077406732397</v>
      </c>
      <c r="F16">
        <f t="shared" si="0"/>
        <v>0.22293913872812793</v>
      </c>
      <c r="G16">
        <f t="shared" si="1"/>
        <v>0.10160285637303967</v>
      </c>
      <c r="I16">
        <f t="shared" si="2"/>
        <v>0.27298670048342194</v>
      </c>
      <c r="J16">
        <f t="shared" si="3"/>
        <v>0.12441166086494654</v>
      </c>
    </row>
    <row r="17" spans="4:10" x14ac:dyDescent="0.25">
      <c r="D17">
        <f>$D16+0.75</f>
        <v>25.25077406732397</v>
      </c>
      <c r="F17">
        <f t="shared" si="0"/>
        <v>0.22159009869244783</v>
      </c>
      <c r="G17">
        <f t="shared" si="1"/>
        <v>0.10451233497282139</v>
      </c>
      <c r="I17">
        <f t="shared" si="2"/>
        <v>0.27133481472544629</v>
      </c>
      <c r="J17">
        <f t="shared" si="3"/>
        <v>0.12797428772182212</v>
      </c>
    </row>
    <row r="18" spans="4:10" x14ac:dyDescent="0.25">
      <c r="D18">
        <f>$D17+0.75</f>
        <v>26.00077406732397</v>
      </c>
      <c r="F18">
        <f t="shared" si="0"/>
        <v>0.22020309033410571</v>
      </c>
      <c r="G18">
        <f t="shared" si="1"/>
        <v>0.10740390592203655</v>
      </c>
      <c r="I18">
        <f t="shared" si="2"/>
        <v>0.26963643714380292</v>
      </c>
      <c r="J18">
        <f t="shared" si="3"/>
        <v>0.13151498684331006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2023-06-04T08:31:00Z</dcterms:created>
  <dcterms:modified xsi:type="dcterms:W3CDTF">2023-06-05T06:34:50Z</dcterms:modified>
</cp:coreProperties>
</file>