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CSIST Projects\MRSRD\Post_AachenTurbine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I10" i="1" l="1"/>
  <c r="F10" i="1"/>
  <c r="J10" i="1"/>
  <c r="G10" i="1"/>
  <c r="D11" i="1"/>
  <c r="D9" i="1"/>
  <c r="D12" i="1" l="1"/>
  <c r="I11" i="1"/>
  <c r="J11" i="1"/>
  <c r="F11" i="1"/>
  <c r="G11" i="1"/>
  <c r="D8" i="1"/>
  <c r="F9" i="1"/>
  <c r="J9" i="1"/>
  <c r="I9" i="1"/>
  <c r="G9" i="1"/>
  <c r="D7" i="1" l="1"/>
  <c r="J8" i="1"/>
  <c r="I8" i="1"/>
  <c r="G8" i="1"/>
  <c r="F8" i="1"/>
  <c r="D13" i="1"/>
  <c r="J12" i="1"/>
  <c r="I12" i="1"/>
  <c r="G12" i="1"/>
  <c r="F12" i="1"/>
  <c r="D6" i="1" l="1"/>
  <c r="J7" i="1"/>
  <c r="I7" i="1"/>
  <c r="G7" i="1"/>
  <c r="F7" i="1"/>
  <c r="D14" i="1"/>
  <c r="J13" i="1"/>
  <c r="I13" i="1"/>
  <c r="G13" i="1"/>
  <c r="F13" i="1"/>
  <c r="D5" i="1" l="1"/>
  <c r="G6" i="1"/>
  <c r="F6" i="1"/>
  <c r="J6" i="1"/>
  <c r="I6" i="1"/>
  <c r="D15" i="1"/>
  <c r="F14" i="1"/>
  <c r="J14" i="1"/>
  <c r="I14" i="1"/>
  <c r="G14" i="1"/>
  <c r="D4" i="1" l="1"/>
  <c r="J5" i="1"/>
  <c r="I5" i="1"/>
  <c r="G5" i="1"/>
  <c r="F5" i="1"/>
  <c r="D16" i="1"/>
  <c r="J15" i="1"/>
  <c r="I15" i="1"/>
  <c r="G15" i="1"/>
  <c r="F15" i="1"/>
  <c r="D3" i="1" l="1"/>
  <c r="J4" i="1"/>
  <c r="I4" i="1"/>
  <c r="G4" i="1"/>
  <c r="F4" i="1"/>
  <c r="D17" i="1"/>
  <c r="I16" i="1"/>
  <c r="G16" i="1"/>
  <c r="F16" i="1"/>
  <c r="J16" i="1"/>
  <c r="D2" i="1" l="1"/>
  <c r="I3" i="1"/>
  <c r="F3" i="1"/>
  <c r="G3" i="1"/>
  <c r="J3" i="1"/>
  <c r="D18" i="1"/>
  <c r="G17" i="1"/>
  <c r="J17" i="1"/>
  <c r="I17" i="1"/>
  <c r="F17" i="1"/>
  <c r="F2" i="1" l="1"/>
  <c r="J2" i="1"/>
  <c r="I2" i="1"/>
  <c r="G2" i="1"/>
  <c r="J18" i="1"/>
  <c r="G18" i="1"/>
  <c r="F18" i="1"/>
  <c r="I18" i="1"/>
</calcChain>
</file>

<file path=xl/sharedStrings.xml><?xml version="1.0" encoding="utf-8"?>
<sst xmlns="http://schemas.openxmlformats.org/spreadsheetml/2006/main" count="9" uniqueCount="9">
  <si>
    <t>OuterRadius</t>
    <phoneticPr fontId="1" type="noConversion"/>
  </si>
  <si>
    <t>InnerRadius</t>
    <phoneticPr fontId="1" type="noConversion"/>
  </si>
  <si>
    <t>First point set angle</t>
    <phoneticPr fontId="1" type="noConversion"/>
  </si>
  <si>
    <t>Inner points x</t>
    <phoneticPr fontId="1" type="noConversion"/>
  </si>
  <si>
    <t>Inner points y</t>
    <phoneticPr fontId="1" type="noConversion"/>
  </si>
  <si>
    <t>Outer points x</t>
    <phoneticPr fontId="1" type="noConversion"/>
  </si>
  <si>
    <t>Outer points y</t>
    <phoneticPr fontId="1" type="noConversion"/>
  </si>
  <si>
    <t>Angle of lines</t>
    <phoneticPr fontId="1" type="noConversion"/>
  </si>
  <si>
    <t>First quadrant point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</si>
</sst>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3" sqref="B3"/>
    </sheetView>
  </sheetViews>
  <sheetFormatPr defaultRowHeight="16.5" x14ac:dyDescent="0.25"/>
  <cols>
    <col min="1" max="1" width="13.625" customWidth="1"/>
    <col min="2" max="2" width="19.125" customWidth="1"/>
    <col min="3" max="3" width="19.5" customWidth="1"/>
    <col min="4" max="4" width="16.125" customWidth="1"/>
    <col min="6" max="6" width="19.375" customWidth="1"/>
    <col min="7" max="7" width="21.625" customWidth="1"/>
    <col min="9" max="9" width="22.75" customWidth="1"/>
    <col min="10" max="10" width="24.25" customWidth="1"/>
  </cols>
  <sheetData>
    <row r="1" spans="1:10" x14ac:dyDescent="0.25">
      <c r="A1" t="s">
        <v>0</v>
      </c>
      <c r="B1" t="s">
        <v>8</v>
      </c>
      <c r="D1" t="s">
        <v>7</v>
      </c>
      <c r="F1" t="s">
        <v>3</v>
      </c>
      <c r="G1" t="s">
        <v>4</v>
      </c>
      <c r="I1" t="s">
        <v>5</v>
      </c>
      <c r="J1" t="s">
        <v>6</v>
      </c>
    </row>
    <row r="2" spans="1:10" x14ac:dyDescent="0.25">
      <c r="A2">
        <v>0.3</v>
      </c>
      <c r="B2">
        <v>0.2939794</v>
      </c>
      <c r="D2">
        <f t="shared" ref="D2:D9" si="0">$D3-0.75</f>
        <v>5.4980948376177317</v>
      </c>
      <c r="F2">
        <f>$A$5*COS($D2*PI()/180)</f>
        <v>0.24387284928045147</v>
      </c>
      <c r="G2">
        <f>$A$5*SIN($D2*PI()/180)</f>
        <v>2.3474100277416563E-2</v>
      </c>
      <c r="I2">
        <f>$A$2*COS($D2*PI()/180)</f>
        <v>0.29861981544545074</v>
      </c>
      <c r="J2">
        <f>$A$2*SIN($D2*PI()/180)</f>
        <v>2.8743796258061095E-2</v>
      </c>
    </row>
    <row r="3" spans="1:10" x14ac:dyDescent="0.25">
      <c r="D3">
        <f t="shared" si="0"/>
        <v>6.2480948376177317</v>
      </c>
      <c r="F3">
        <f t="shared" ref="F3:F18" si="1">$A$5*COS($D3*PI()/180)</f>
        <v>0.24354468962278722</v>
      </c>
      <c r="G3">
        <f t="shared" ref="G3:G18" si="2">$A$5*SIN($D3*PI()/180)</f>
        <v>2.6664286162210338E-2</v>
      </c>
      <c r="I3">
        <f t="shared" ref="I3:I18" si="3">$A$2*COS($D3*PI()/180)</f>
        <v>0.29821798729320881</v>
      </c>
      <c r="J3">
        <f t="shared" ref="J3:J18" si="4">$A$2*SIN($D3*PI()/180)</f>
        <v>3.2650146321073881E-2</v>
      </c>
    </row>
    <row r="4" spans="1:10" x14ac:dyDescent="0.25">
      <c r="A4" t="s">
        <v>1</v>
      </c>
      <c r="D4">
        <f t="shared" si="0"/>
        <v>6.9980948376177317</v>
      </c>
      <c r="F4">
        <f t="shared" si="1"/>
        <v>0.24317479983632759</v>
      </c>
      <c r="G4">
        <f t="shared" si="2"/>
        <v>2.9849903258838347E-2</v>
      </c>
      <c r="I4">
        <f t="shared" si="3"/>
        <v>0.29776506102407457</v>
      </c>
      <c r="J4">
        <f t="shared" si="4"/>
        <v>3.6550901949597973E-2</v>
      </c>
    </row>
    <row r="5" spans="1:10" x14ac:dyDescent="0.25">
      <c r="A5">
        <v>0.245</v>
      </c>
      <c r="D5">
        <f t="shared" si="0"/>
        <v>7.7480948376177317</v>
      </c>
      <c r="F5">
        <f t="shared" si="1"/>
        <v>0.2427632432997833</v>
      </c>
      <c r="G5">
        <f t="shared" si="2"/>
        <v>3.3030405728210671E-2</v>
      </c>
      <c r="I5">
        <f t="shared" si="3"/>
        <v>0.29726111424463264</v>
      </c>
      <c r="J5">
        <f t="shared" si="4"/>
        <v>4.0445394769237558E-2</v>
      </c>
    </row>
    <row r="6" spans="1:10" x14ac:dyDescent="0.25">
      <c r="D6">
        <f t="shared" si="0"/>
        <v>8.4980948376177317</v>
      </c>
      <c r="F6">
        <f t="shared" si="1"/>
        <v>0.24231009053124819</v>
      </c>
      <c r="G6">
        <f t="shared" si="2"/>
        <v>3.6205248607602457E-2</v>
      </c>
      <c r="I6">
        <f t="shared" si="3"/>
        <v>0.29670623330356921</v>
      </c>
      <c r="J6">
        <f t="shared" si="4"/>
        <v>4.4332957478696887E-2</v>
      </c>
    </row>
    <row r="7" spans="1:10" x14ac:dyDescent="0.25">
      <c r="D7">
        <f t="shared" si="0"/>
        <v>9.2480948376177317</v>
      </c>
      <c r="F7">
        <f t="shared" si="1"/>
        <v>0.24181541917611632</v>
      </c>
      <c r="G7">
        <f t="shared" si="2"/>
        <v>3.9373887904030458E-2</v>
      </c>
      <c r="I7">
        <f t="shared" si="3"/>
        <v>0.29610051327687714</v>
      </c>
      <c r="J7">
        <f t="shared" si="4"/>
        <v>4.8212923964118928E-2</v>
      </c>
    </row>
    <row r="8" spans="1:10" x14ac:dyDescent="0.25">
      <c r="D8">
        <f t="shared" si="0"/>
        <v>9.9980948376177317</v>
      </c>
      <c r="F8">
        <f t="shared" si="1"/>
        <v>0.24127931399377778</v>
      </c>
      <c r="G8">
        <f t="shared" si="2"/>
        <v>4.2535780687463443E-2</v>
      </c>
      <c r="I8">
        <f t="shared" si="3"/>
        <v>0.29544405795156464</v>
      </c>
      <c r="J8">
        <f t="shared" si="4"/>
        <v>5.2084629413220541E-2</v>
      </c>
    </row>
    <row r="9" spans="1:10" x14ac:dyDescent="0.25">
      <c r="D9">
        <f t="shared" si="0"/>
        <v>10.748094837617732</v>
      </c>
      <c r="F9">
        <f t="shared" si="1"/>
        <v>0.24070186684309572</v>
      </c>
      <c r="G9">
        <f t="shared" si="2"/>
        <v>4.5690385183850421E-2</v>
      </c>
      <c r="I9">
        <f t="shared" si="3"/>
        <v>0.29473697980787233</v>
      </c>
      <c r="J9">
        <f t="shared" si="4"/>
        <v>5.5947410429204592E-2</v>
      </c>
    </row>
    <row r="10" spans="1:10" x14ac:dyDescent="0.25">
      <c r="C10" t="s">
        <v>2</v>
      </c>
      <c r="D10" s="1">
        <f>180/PI()*ACOS($B$2/$A$2)</f>
        <v>11.498094837617732</v>
      </c>
      <c r="F10">
        <f t="shared" si="1"/>
        <v>0.24008317666666668</v>
      </c>
      <c r="G10">
        <f t="shared" si="2"/>
        <v>4.8837160867950889E-2</v>
      </c>
      <c r="I10">
        <f t="shared" si="3"/>
        <v>0.2939794</v>
      </c>
      <c r="J10">
        <f t="shared" si="4"/>
        <v>5.9800605144429655E-2</v>
      </c>
    </row>
    <row r="11" spans="1:10" x14ac:dyDescent="0.25">
      <c r="D11">
        <f t="shared" ref="D11:D18" si="5">$D10+0.75</f>
        <v>12.248094837617732</v>
      </c>
      <c r="F11">
        <f t="shared" si="1"/>
        <v>0.23942334947386737</v>
      </c>
      <c r="G11">
        <f t="shared" si="2"/>
        <v>5.1975568555951021E-2</v>
      </c>
      <c r="I11">
        <f t="shared" si="3"/>
        <v>0.29317144833534781</v>
      </c>
      <c r="J11">
        <f t="shared" si="4"/>
        <v>6.3643553333817576E-2</v>
      </c>
    </row>
    <row r="12" spans="1:10" x14ac:dyDescent="0.25">
      <c r="D12">
        <f t="shared" si="5"/>
        <v>12.998094837617732</v>
      </c>
      <c r="F12">
        <f t="shared" si="1"/>
        <v>0.23872249832269052</v>
      </c>
      <c r="G12">
        <f t="shared" si="2"/>
        <v>5.5105070497850059E-2</v>
      </c>
      <c r="I12">
        <f t="shared" si="3"/>
        <v>0.29231326325227408</v>
      </c>
      <c r="J12">
        <f t="shared" si="4"/>
        <v>6.7475596527979659E-2</v>
      </c>
    </row>
    <row r="13" spans="1:10" x14ac:dyDescent="0.25">
      <c r="D13">
        <f t="shared" si="5"/>
        <v>13.748094837617732</v>
      </c>
      <c r="F13">
        <f t="shared" si="1"/>
        <v>0.23798074330037283</v>
      </c>
      <c r="G13">
        <f t="shared" si="2"/>
        <v>5.8225130469600969E-2</v>
      </c>
      <c r="I13">
        <f t="shared" si="3"/>
        <v>0.29140499179637491</v>
      </c>
      <c r="J13">
        <f t="shared" si="4"/>
        <v>7.1296078126041995E-2</v>
      </c>
    </row>
    <row r="14" spans="1:10" x14ac:dyDescent="0.25">
      <c r="D14">
        <f t="shared" si="5"/>
        <v>14.498094837617732</v>
      </c>
      <c r="F14">
        <f t="shared" si="1"/>
        <v>0.23719821150281881</v>
      </c>
      <c r="G14">
        <f t="shared" si="2"/>
        <v>6.1335213864989704E-2</v>
      </c>
      <c r="I14">
        <f t="shared" si="3"/>
        <v>0.29044678959528836</v>
      </c>
      <c r="J14">
        <f t="shared" si="4"/>
        <v>7.5104343508150651E-2</v>
      </c>
    </row>
    <row r="15" spans="1:10" x14ac:dyDescent="0.25">
      <c r="D15">
        <f t="shared" si="5"/>
        <v>15.248094837617732</v>
      </c>
      <c r="F15">
        <f t="shared" si="1"/>
        <v>0.23637503701282353</v>
      </c>
      <c r="G15">
        <f t="shared" si="2"/>
        <v>6.4434787787237213E-2</v>
      </c>
      <c r="I15">
        <f t="shared" si="3"/>
        <v>0.28943882083202882</v>
      </c>
      <c r="J15">
        <f t="shared" si="4"/>
        <v>7.8899740147637412E-2</v>
      </c>
    </row>
    <row r="16" spans="1:10" x14ac:dyDescent="0.25">
      <c r="D16">
        <f t="shared" si="5"/>
        <v>15.998094837617732</v>
      </c>
      <c r="F16">
        <f t="shared" si="1"/>
        <v>0.23551136087709815</v>
      </c>
      <c r="G16">
        <f t="shared" si="2"/>
        <v>6.7523321140308568E-2</v>
      </c>
      <c r="I16">
        <f t="shared" si="3"/>
        <v>0.2883812582168549</v>
      </c>
      <c r="J16">
        <f t="shared" si="4"/>
        <v>8.2681617722826811E-2</v>
      </c>
    </row>
    <row r="17" spans="4:10" x14ac:dyDescent="0.25">
      <c r="D17">
        <f t="shared" si="5"/>
        <v>16.748094837617732</v>
      </c>
      <c r="F17">
        <f t="shared" si="1"/>
        <v>0.23460733108210224</v>
      </c>
      <c r="G17">
        <f t="shared" si="2"/>
        <v>7.0600284719913531E-2</v>
      </c>
      <c r="I17">
        <f t="shared" si="3"/>
        <v>0.28727428295767621</v>
      </c>
      <c r="J17">
        <f t="shared" si="4"/>
        <v>8.6449328228465558E-2</v>
      </c>
    </row>
    <row r="18" spans="4:10" x14ac:dyDescent="0.25">
      <c r="D18">
        <f t="shared" si="5"/>
        <v>17.498094837617732</v>
      </c>
      <c r="F18">
        <f t="shared" si="1"/>
        <v>0.23366310252868727</v>
      </c>
      <c r="G18">
        <f t="shared" si="2"/>
        <v>7.366515130418301E-2</v>
      </c>
      <c r="I18">
        <f t="shared" si="3"/>
        <v>0.2861180847290048</v>
      </c>
      <c r="J18">
        <f t="shared" si="4"/>
        <v>9.0202226086754697E-2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2023-06-04T08:31:00Z</dcterms:created>
  <dcterms:modified xsi:type="dcterms:W3CDTF">2023-06-08T09:06:36Z</dcterms:modified>
</cp:coreProperties>
</file>