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barr\Desktop\AAM\Propuesta\"/>
    </mc:Choice>
  </mc:AlternateContent>
  <xr:revisionPtr revIDLastSave="0" documentId="13_ncr:1_{716DB63D-C162-467A-938F-C81FB0393F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Aircraft Characteristic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3" l="1"/>
  <c r="C8" i="3"/>
  <c r="D7" i="3"/>
  <c r="C7" i="3"/>
  <c r="C3" i="3"/>
  <c r="C4" i="3"/>
  <c r="C5" i="3"/>
  <c r="C6" i="3"/>
  <c r="D4" i="1"/>
  <c r="D5" i="1"/>
  <c r="D3" i="1"/>
</calcChain>
</file>

<file path=xl/sharedStrings.xml><?xml version="1.0" encoding="utf-8"?>
<sst xmlns="http://schemas.openxmlformats.org/spreadsheetml/2006/main" count="33" uniqueCount="29">
  <si>
    <t>Dimension</t>
  </si>
  <si>
    <t>FATO</t>
  </si>
  <si>
    <t>1,5 D o RTODV</t>
  </si>
  <si>
    <t>TLOF</t>
  </si>
  <si>
    <t>SA</t>
  </si>
  <si>
    <t>D</t>
  </si>
  <si>
    <t>EVE/LILIUM/JOBY</t>
  </si>
  <si>
    <t>0,25 D</t>
  </si>
  <si>
    <t>Factor [D]</t>
  </si>
  <si>
    <t>0,83 D / Elevated 1D</t>
  </si>
  <si>
    <t>Normativa</t>
  </si>
  <si>
    <t>VTOL taxiway</t>
  </si>
  <si>
    <t>VTOL taxi routes</t>
  </si>
  <si>
    <t>VTOL ground taxi-routes</t>
  </si>
  <si>
    <t>1,5 Ancho aeronave</t>
  </si>
  <si>
    <t>VTOL air taxi-routes</t>
  </si>
  <si>
    <t>2 Ancho Aeronave</t>
  </si>
  <si>
    <t>STAND</t>
  </si>
  <si>
    <t>VER IMAGEN (1,2D)</t>
  </si>
  <si>
    <t>Protection Area (PA)</t>
  </si>
  <si>
    <t>Volumen libre de Obstaculos</t>
  </si>
  <si>
    <t>Factor</t>
  </si>
  <si>
    <t>Superficie</t>
  </si>
  <si>
    <t>H1</t>
  </si>
  <si>
    <t>H2</t>
  </si>
  <si>
    <t>TO</t>
  </si>
  <si>
    <t>TO with</t>
  </si>
  <si>
    <t>SA 1</t>
  </si>
  <si>
    <t>0,4D desde el final del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</si>
</sst>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742950</xdr:colOff>
      <xdr:row>0</xdr:row>
      <xdr:rowOff>19050</xdr:rowOff>
    </xdr:from>
    <xdr:to>
      <xdr:col>15</xdr:col>
      <xdr:colOff>277223</xdr:colOff>
      <xdr:row>5</xdr:row>
      <xdr:rowOff>95394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19050"/>
          <a:ext cx="7154273" cy="1028844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</xdr:row>
      <xdr:rowOff>0</xdr:rowOff>
    </xdr:from>
    <xdr:to>
      <xdr:col>12</xdr:col>
      <xdr:colOff>381001</xdr:colOff>
      <xdr:row>21</xdr:row>
      <xdr:rowOff>96397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1" y="1143000"/>
          <a:ext cx="4953000" cy="29538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7</xdr:col>
      <xdr:colOff>220022</xdr:colOff>
      <xdr:row>39</xdr:row>
      <xdr:rowOff>105240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00525"/>
          <a:ext cx="6782747" cy="333421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22</xdr:row>
      <xdr:rowOff>66675</xdr:rowOff>
    </xdr:from>
    <xdr:to>
      <xdr:col>16</xdr:col>
      <xdr:colOff>334335</xdr:colOff>
      <xdr:row>42</xdr:row>
      <xdr:rowOff>143417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77050" y="4257675"/>
          <a:ext cx="6878010" cy="38867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96179</xdr:colOff>
      <xdr:row>73</xdr:row>
      <xdr:rowOff>67429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6658904" cy="540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7</xdr:col>
      <xdr:colOff>267653</xdr:colOff>
      <xdr:row>92</xdr:row>
      <xdr:rowOff>48110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097000"/>
          <a:ext cx="6830378" cy="3477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0</xdr:row>
      <xdr:rowOff>19050</xdr:rowOff>
    </xdr:from>
    <xdr:to>
      <xdr:col>14</xdr:col>
      <xdr:colOff>162703</xdr:colOff>
      <xdr:row>21</xdr:row>
      <xdr:rowOff>152977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19050"/>
          <a:ext cx="5572903" cy="4134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76200</xdr:rowOff>
    </xdr:from>
    <xdr:to>
      <xdr:col>18</xdr:col>
      <xdr:colOff>219635</xdr:colOff>
      <xdr:row>17</xdr:row>
      <xdr:rowOff>133810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869625-378B-24B4-1E8D-539D89F8C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50" y="76200"/>
          <a:ext cx="4010585" cy="329611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0</xdr:row>
      <xdr:rowOff>47625</xdr:rowOff>
    </xdr:from>
    <xdr:to>
      <xdr:col>13</xdr:col>
      <xdr:colOff>19794</xdr:colOff>
      <xdr:row>19</xdr:row>
      <xdr:rowOff>95762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D741C3-87B3-A4D6-B124-9465A2B69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9150" y="47625"/>
          <a:ext cx="5334744" cy="366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1" sqref="B11"/>
    </sheetView>
  </sheetViews>
  <sheetFormatPr baseColWidth="10" defaultRowHeight="15" x14ac:dyDescent="0.25"/>
  <cols>
    <col min="1" max="1" width="22.7109375" bestFit="1" customWidth="1"/>
    <col min="2" max="2" width="18.5703125" bestFit="1" customWidth="1"/>
  </cols>
  <sheetData>
    <row r="1" spans="1:4" x14ac:dyDescent="0.25">
      <c r="A1" s="1" t="s">
        <v>6</v>
      </c>
      <c r="B1" s="1" t="s">
        <v>10</v>
      </c>
      <c r="C1" s="1" t="s">
        <v>8</v>
      </c>
      <c r="D1" s="1" t="s">
        <v>0</v>
      </c>
    </row>
    <row r="2" spans="1:4" x14ac:dyDescent="0.25">
      <c r="A2" s="1" t="s">
        <v>5</v>
      </c>
      <c r="B2" s="1"/>
      <c r="C2" s="1">
        <v>13.9</v>
      </c>
      <c r="D2" s="1">
        <v>13.9</v>
      </c>
    </row>
    <row r="3" spans="1:4" x14ac:dyDescent="0.25">
      <c r="A3" s="1" t="s">
        <v>3</v>
      </c>
      <c r="B3" s="1" t="s">
        <v>9</v>
      </c>
      <c r="C3" s="1">
        <v>0.83</v>
      </c>
      <c r="D3" s="1">
        <f>$C$2*C3</f>
        <v>11.536999999999999</v>
      </c>
    </row>
    <row r="4" spans="1:4" x14ac:dyDescent="0.25">
      <c r="A4" s="1" t="s">
        <v>1</v>
      </c>
      <c r="B4" s="1" t="s">
        <v>2</v>
      </c>
      <c r="C4" s="1">
        <v>1.5</v>
      </c>
      <c r="D4" s="1">
        <f t="shared" ref="D4:D5" si="0">$C$2*C4</f>
        <v>20.85</v>
      </c>
    </row>
    <row r="5" spans="1:4" x14ac:dyDescent="0.25">
      <c r="A5" s="1" t="s">
        <v>4</v>
      </c>
      <c r="B5" s="1" t="s">
        <v>7</v>
      </c>
      <c r="C5" s="1">
        <v>0.25</v>
      </c>
      <c r="D5" s="1">
        <f t="shared" si="0"/>
        <v>3.4750000000000001</v>
      </c>
    </row>
    <row r="6" spans="1:4" x14ac:dyDescent="0.25">
      <c r="A6" s="2" t="s">
        <v>11</v>
      </c>
    </row>
    <row r="7" spans="1:4" x14ac:dyDescent="0.25">
      <c r="A7" s="2" t="s">
        <v>12</v>
      </c>
    </row>
    <row r="8" spans="1:4" x14ac:dyDescent="0.25">
      <c r="A8" s="2" t="s">
        <v>13</v>
      </c>
      <c r="B8" t="s">
        <v>14</v>
      </c>
    </row>
    <row r="9" spans="1:4" x14ac:dyDescent="0.25">
      <c r="A9" s="2" t="s">
        <v>15</v>
      </c>
      <c r="B9" t="s">
        <v>16</v>
      </c>
    </row>
    <row r="10" spans="1:4" x14ac:dyDescent="0.25">
      <c r="A10" s="2" t="s">
        <v>17</v>
      </c>
      <c r="B10" t="s">
        <v>18</v>
      </c>
    </row>
    <row r="11" spans="1:4" x14ac:dyDescent="0.25">
      <c r="A11" s="2" t="s">
        <v>19</v>
      </c>
      <c r="B1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F10" sqref="F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EBF4-00B9-4514-ADDA-B7A1A4700EF2}">
  <dimension ref="A1:E12"/>
  <sheetViews>
    <sheetView workbookViewId="0">
      <selection activeCell="B3" sqref="B3"/>
    </sheetView>
  </sheetViews>
  <sheetFormatPr baseColWidth="10" defaultRowHeight="15" x14ac:dyDescent="0.25"/>
  <cols>
    <col min="1" max="1" width="12" customWidth="1"/>
  </cols>
  <sheetData>
    <row r="1" spans="1:5" x14ac:dyDescent="0.25">
      <c r="A1" t="s">
        <v>20</v>
      </c>
      <c r="D1" t="s">
        <v>5</v>
      </c>
      <c r="E1">
        <v>13.9</v>
      </c>
    </row>
    <row r="2" spans="1:5" x14ac:dyDescent="0.25">
      <c r="A2" t="s">
        <v>22</v>
      </c>
      <c r="B2" t="s">
        <v>21</v>
      </c>
      <c r="C2" t="s">
        <v>0</v>
      </c>
    </row>
    <row r="3" spans="1:5" x14ac:dyDescent="0.25">
      <c r="A3" t="s">
        <v>23</v>
      </c>
      <c r="C3">
        <f t="shared" ref="C3:C5" si="0">B3*$E$1</f>
        <v>0</v>
      </c>
    </row>
    <row r="4" spans="1:5" x14ac:dyDescent="0.25">
      <c r="A4" t="s">
        <v>24</v>
      </c>
      <c r="C4">
        <f t="shared" si="0"/>
        <v>0</v>
      </c>
    </row>
    <row r="5" spans="1:5" x14ac:dyDescent="0.25">
      <c r="A5" t="s">
        <v>1</v>
      </c>
      <c r="B5">
        <v>2</v>
      </c>
      <c r="C5">
        <f t="shared" si="0"/>
        <v>27.8</v>
      </c>
    </row>
    <row r="6" spans="1:5" x14ac:dyDescent="0.25">
      <c r="A6" t="s">
        <v>25</v>
      </c>
      <c r="B6">
        <v>2</v>
      </c>
      <c r="C6">
        <f>B6*$E$1</f>
        <v>27.8</v>
      </c>
    </row>
    <row r="7" spans="1:5" x14ac:dyDescent="0.25">
      <c r="A7" t="s">
        <v>26</v>
      </c>
      <c r="B7">
        <v>3</v>
      </c>
      <c r="C7">
        <f>B7*$E$1</f>
        <v>41.7</v>
      </c>
      <c r="D7">
        <f>C7/2</f>
        <v>20.85</v>
      </c>
    </row>
    <row r="8" spans="1:5" x14ac:dyDescent="0.25">
      <c r="A8" t="s">
        <v>4</v>
      </c>
      <c r="B8">
        <v>0.25</v>
      </c>
      <c r="C8">
        <f>B8*$E$1</f>
        <v>3.4750000000000001</v>
      </c>
    </row>
    <row r="9" spans="1:5" x14ac:dyDescent="0.25">
      <c r="A9" t="s">
        <v>27</v>
      </c>
      <c r="B9">
        <v>0.5</v>
      </c>
      <c r="C9">
        <f>B9*$E$1</f>
        <v>6.95</v>
      </c>
    </row>
    <row r="12" spans="1:5" x14ac:dyDescent="0.25"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Aircraft Characteristics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BARRIOS, Martin</dc:creator>
  <cp:lastModifiedBy>Martin Barrios</cp:lastModifiedBy>
  <dcterms:created xsi:type="dcterms:W3CDTF">2022-04-30T16:46:11Z</dcterms:created>
  <dcterms:modified xsi:type="dcterms:W3CDTF">2022-05-05T02:51:02Z</dcterms:modified>
</cp:coreProperties>
</file>